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195" windowWidth="14715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Sheet1!$A$1:$M$47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L45" i="1"/>
  <c r="L44"/>
  <c r="L43"/>
  <c r="L42"/>
  <c r="L41"/>
  <c r="L40"/>
  <c r="L39"/>
  <c r="L38"/>
  <c r="L37"/>
  <c r="L36"/>
  <c r="L35"/>
  <c r="L34"/>
  <c r="L33"/>
  <c r="L32"/>
  <c r="L31"/>
  <c r="L30"/>
  <c r="L29" s="1"/>
  <c r="J45"/>
  <c r="J44"/>
  <c r="J43"/>
  <c r="J42"/>
  <c r="J41"/>
  <c r="J40"/>
  <c r="J39"/>
  <c r="J38"/>
  <c r="J37"/>
  <c r="J36"/>
  <c r="J35"/>
  <c r="J34"/>
  <c r="J33"/>
  <c r="J32"/>
  <c r="J31"/>
  <c r="J30"/>
  <c r="J29" s="1"/>
  <c r="H45"/>
  <c r="H44"/>
  <c r="H43"/>
  <c r="H42"/>
  <c r="H41"/>
  <c r="H40"/>
  <c r="H39"/>
  <c r="H38"/>
  <c r="H37"/>
  <c r="H36"/>
  <c r="H35"/>
  <c r="H34"/>
  <c r="H33"/>
  <c r="H32"/>
  <c r="H31"/>
  <c r="H30"/>
  <c r="H29" s="1"/>
  <c r="F45"/>
  <c r="F44"/>
  <c r="F43"/>
  <c r="F42"/>
  <c r="F41"/>
  <c r="F40"/>
  <c r="F39"/>
  <c r="F38"/>
  <c r="F37"/>
  <c r="F36"/>
  <c r="F35"/>
  <c r="F34"/>
  <c r="F33"/>
  <c r="F32"/>
  <c r="F31"/>
  <c r="F30"/>
  <c r="F29" s="1"/>
  <c r="D45"/>
  <c r="D44"/>
  <c r="D43"/>
  <c r="D42"/>
  <c r="D41"/>
  <c r="D40"/>
  <c r="D39"/>
  <c r="D38"/>
  <c r="D37"/>
  <c r="D36"/>
  <c r="D35"/>
  <c r="D34"/>
  <c r="D33"/>
  <c r="D32"/>
  <c r="D31"/>
  <c r="D30"/>
  <c r="D29" s="1"/>
  <c r="B45"/>
  <c r="B44"/>
  <c r="B43"/>
  <c r="B42"/>
  <c r="B41"/>
  <c r="B40"/>
  <c r="B39"/>
  <c r="B38"/>
  <c r="B37"/>
  <c r="B36"/>
  <c r="B35"/>
  <c r="B34"/>
  <c r="B33"/>
  <c r="B32"/>
  <c r="B31"/>
  <c r="B30"/>
  <c r="B29" s="1"/>
</calcChain>
</file>

<file path=xl/sharedStrings.xml><?xml version="1.0" encoding="utf-8"?>
<sst xmlns="http://schemas.openxmlformats.org/spreadsheetml/2006/main" count="189" uniqueCount="160">
  <si>
    <t>Estimate</t>
  </si>
  <si>
    <t>+/-2,101</t>
  </si>
  <si>
    <t>+/-3,562</t>
  </si>
  <si>
    <t>+/-3,093</t>
  </si>
  <si>
    <t>+/-3,522</t>
  </si>
  <si>
    <t>+/-1,322</t>
  </si>
  <si>
    <t>+/-6,766</t>
  </si>
  <si>
    <t>Less than $10,000</t>
  </si>
  <si>
    <t>+/-1,395</t>
  </si>
  <si>
    <t>+/-1,603</t>
  </si>
  <si>
    <t>+/-1,124</t>
  </si>
  <si>
    <t>+/-1,153</t>
  </si>
  <si>
    <t>+/-593</t>
  </si>
  <si>
    <t>+/-2,886</t>
  </si>
  <si>
    <t>$10,000 to $14,999</t>
  </si>
  <si>
    <t>+/-1,313</t>
  </si>
  <si>
    <t>+/-1,331</t>
  </si>
  <si>
    <t>+/-764</t>
  </si>
  <si>
    <t>+/-832</t>
  </si>
  <si>
    <t>+/-449</t>
  </si>
  <si>
    <t>+/-2,308</t>
  </si>
  <si>
    <t>$15,000 to $19,999</t>
  </si>
  <si>
    <t>+/-960</t>
  </si>
  <si>
    <t>+/-1,217</t>
  </si>
  <si>
    <t>+/-853</t>
  </si>
  <si>
    <t>+/-1,019</t>
  </si>
  <si>
    <t>+/-422</t>
  </si>
  <si>
    <t>+/-2,075</t>
  </si>
  <si>
    <t>$20,000 to $24,999</t>
  </si>
  <si>
    <t>+/-979</t>
  </si>
  <si>
    <t>+/-1,272</t>
  </si>
  <si>
    <t>+/-849</t>
  </si>
  <si>
    <t>+/-921</t>
  </si>
  <si>
    <t>+/-450</t>
  </si>
  <si>
    <t>+/-2,224</t>
  </si>
  <si>
    <t>$25,000 to $29,999</t>
  </si>
  <si>
    <t>+/-1,097</t>
  </si>
  <si>
    <t>+/-1,352</t>
  </si>
  <si>
    <t>+/-725</t>
  </si>
  <si>
    <t>+/-1,014</t>
  </si>
  <si>
    <t>+/-412</t>
  </si>
  <si>
    <t>+/-2,310</t>
  </si>
  <si>
    <t>$30,000 to $34,999</t>
  </si>
  <si>
    <t>+/-986</t>
  </si>
  <si>
    <t>+/-1,314</t>
  </si>
  <si>
    <t>+/-823</t>
  </si>
  <si>
    <t>+/-1,096</t>
  </si>
  <si>
    <t>+/-410</t>
  </si>
  <si>
    <t>+/-2,132</t>
  </si>
  <si>
    <t>$35,000 to $39,999</t>
  </si>
  <si>
    <t>+/-958</t>
  </si>
  <si>
    <t>+/-1,303</t>
  </si>
  <si>
    <t>+/-778</t>
  </si>
  <si>
    <t>+/-1,258</t>
  </si>
  <si>
    <t>+/-453</t>
  </si>
  <si>
    <t>+/-2,293</t>
  </si>
  <si>
    <t>$40,000 to $44,999</t>
  </si>
  <si>
    <t>+/-904</t>
  </si>
  <si>
    <t>+/-1,223</t>
  </si>
  <si>
    <t>+/-887</t>
  </si>
  <si>
    <t>+/-1,114</t>
  </si>
  <si>
    <t>+/-427</t>
  </si>
  <si>
    <t>+/-2,102</t>
  </si>
  <si>
    <t>$45,000 to $49,999</t>
  </si>
  <si>
    <t>+/-743</t>
  </si>
  <si>
    <t>+/-1,219</t>
  </si>
  <si>
    <t>+/-730</t>
  </si>
  <si>
    <t>+/-1,098</t>
  </si>
  <si>
    <t>+/-408</t>
  </si>
  <si>
    <t>$50,000 to $59,999</t>
  </si>
  <si>
    <t>+/-1,154</t>
  </si>
  <si>
    <t>+/-1,498</t>
  </si>
  <si>
    <t>+/-808</t>
  </si>
  <si>
    <t>+/-1,570</t>
  </si>
  <si>
    <t>+/-804</t>
  </si>
  <si>
    <t>+/-2,666</t>
  </si>
  <si>
    <t>$60,000 to $74,999</t>
  </si>
  <si>
    <t>+/-1,000</t>
  </si>
  <si>
    <t>+/-1,516</t>
  </si>
  <si>
    <t>+/-1,007</t>
  </si>
  <si>
    <t>+/-1,523</t>
  </si>
  <si>
    <t>+/-807</t>
  </si>
  <si>
    <t>+/-2,319</t>
  </si>
  <si>
    <t>$75,000 to $99,999</t>
  </si>
  <si>
    <t>+/-1,227</t>
  </si>
  <si>
    <t>+/-1,915</t>
  </si>
  <si>
    <t>+/-940</t>
  </si>
  <si>
    <t>+/-1,787</t>
  </si>
  <si>
    <t>+/-938</t>
  </si>
  <si>
    <t>+/-3,379</t>
  </si>
  <si>
    <t>$100,000 to $124,999</t>
  </si>
  <si>
    <t>+/-868</t>
  </si>
  <si>
    <t>+/-1,529</t>
  </si>
  <si>
    <t>+/-1,063</t>
  </si>
  <si>
    <t>+/-1,413</t>
  </si>
  <si>
    <t>+/-723</t>
  </si>
  <si>
    <t>+/-2,511</t>
  </si>
  <si>
    <t>$125,000 to $149,999</t>
  </si>
  <si>
    <t>+/-669</t>
  </si>
  <si>
    <t>+/-1,129</t>
  </si>
  <si>
    <t>+/-909</t>
  </si>
  <si>
    <t>+/-1,106</t>
  </si>
  <si>
    <t>+/-651</t>
  </si>
  <si>
    <t>+/-1,995</t>
  </si>
  <si>
    <t>$150,000 to $199,999</t>
  </si>
  <si>
    <t>+/-649</t>
  </si>
  <si>
    <t>+/-1,168</t>
  </si>
  <si>
    <t>+/-1,095</t>
  </si>
  <si>
    <t>+/-839</t>
  </si>
  <si>
    <t>+/-2,450</t>
  </si>
  <si>
    <t>$200,000 or more</t>
  </si>
  <si>
    <t>+/-405</t>
  </si>
  <si>
    <t>+/-1,029</t>
  </si>
  <si>
    <t>+/-1,583</t>
  </si>
  <si>
    <t>+/-924</t>
  </si>
  <si>
    <t>+/-522</t>
  </si>
  <si>
    <t>+/-1,938</t>
  </si>
  <si>
    <t>Median family income in the past 12 months (in 2010 inflation-adjusted dollars)</t>
  </si>
  <si>
    <t>+/-684</t>
  </si>
  <si>
    <t>+/-600</t>
  </si>
  <si>
    <t>+/-1,280</t>
  </si>
  <si>
    <t>+/-598</t>
  </si>
  <si>
    <t>+/-1,389</t>
  </si>
  <si>
    <t>New York City</t>
  </si>
  <si>
    <t>Bronx</t>
  </si>
  <si>
    <t>Brooklyn</t>
  </si>
  <si>
    <t>Manhattan</t>
  </si>
  <si>
    <t>Queens</t>
  </si>
  <si>
    <t>Staten Island</t>
  </si>
  <si>
    <t>Total Families:</t>
  </si>
  <si>
    <t>New York City and Boroughs</t>
  </si>
  <si>
    <t>Universe:  Families</t>
  </si>
  <si>
    <t>Family Income</t>
  </si>
  <si>
    <t>2010 American Community Survey 5-Year 2006-2010 Estimates</t>
  </si>
  <si>
    <t>Percent Distribution:</t>
  </si>
  <si>
    <t xml:space="preserve">   Less than $10,000</t>
  </si>
  <si>
    <t xml:space="preserve">   $10,000 to $14,999</t>
  </si>
  <si>
    <t xml:space="preserve">   $15,000 to $19,999</t>
  </si>
  <si>
    <t xml:space="preserve">   $20,000 to $24,999</t>
  </si>
  <si>
    <t xml:space="preserve">   $25,000 to $29,999</t>
  </si>
  <si>
    <t xml:space="preserve">   $30,000 to $34,999</t>
  </si>
  <si>
    <t xml:space="preserve">   $35,000 to $39,999</t>
  </si>
  <si>
    <t xml:space="preserve">   $40,000 to $44,999</t>
  </si>
  <si>
    <t xml:space="preserve">   $45,000 to $49,999</t>
  </si>
  <si>
    <t xml:space="preserve">   $50,000 to $59,999</t>
  </si>
  <si>
    <t xml:space="preserve">   $60,000 to $74,999</t>
  </si>
  <si>
    <t xml:space="preserve">   $75,000 to $99,999</t>
  </si>
  <si>
    <t xml:space="preserve">   $100,000 to $124,999</t>
  </si>
  <si>
    <t xml:space="preserve">   $125,000 to $149,999</t>
  </si>
  <si>
    <t xml:space="preserve">   $150,000 to $199,999</t>
  </si>
  <si>
    <t xml:space="preserve">   $200,000 or more</t>
  </si>
  <si>
    <t>Percent</t>
  </si>
  <si>
    <t>Percent
MOE</t>
  </si>
  <si>
    <t>Source:  U.S. Census Bureau, 2010 American Community Survey 5-Year 2006-2010 Estimates</t>
  </si>
  <si>
    <t>Population Division - NYC Department of City Planning (May 2012)</t>
  </si>
  <si>
    <t>-</t>
  </si>
  <si>
    <t>MOE - Margin of Error</t>
  </si>
  <si>
    <t>Margin 
of Error</t>
  </si>
  <si>
    <t>Table B19101 Family Income in the Past 12 Months (in 2010 Inflation-Adjusted Dollars) and</t>
  </si>
  <si>
    <t>Table B19113 Median Family Income in the Past 12 Months (in 2010 Inflation-Adjusted Dollars)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</si>
</sst>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4E4B47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 indent="1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 applyAlignment="1"/>
    <xf numFmtId="0" fontId="1" fillId="0" borderId="0" xfId="0" applyFont="1" applyFill="1"/>
    <xf numFmtId="0" fontId="8" fillId="0" borderId="0" xfId="0" applyFont="1" applyFill="1" applyBorder="1" applyAlignment="1"/>
    <xf numFmtId="0" fontId="6" fillId="0" borderId="0" xfId="0" quotePrefix="1" applyNumberFormat="1" applyFont="1"/>
    <xf numFmtId="0" fontId="9" fillId="0" borderId="1" xfId="0" applyFont="1" applyBorder="1" applyAlignment="1"/>
    <xf numFmtId="0" fontId="1" fillId="0" borderId="1" xfId="0" applyFont="1" applyBorder="1" applyAlignment="1"/>
    <xf numFmtId="0" fontId="10" fillId="0" borderId="0" xfId="0" applyFont="1" applyFill="1" applyAlignment="1"/>
    <xf numFmtId="0" fontId="3" fillId="0" borderId="5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0" fontId="9" fillId="0" borderId="1" xfId="0" quotePrefix="1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left" indent="1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1" fillId="0" borderId="0" xfId="0" applyFont="1" applyFill="1" applyBorder="1" applyAlignment="1"/>
    <xf numFmtId="165" fontId="9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9" fillId="0" borderId="0" xfId="0" applyFont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0" fontId="3" fillId="0" borderId="7" xfId="1" applyFont="1" applyFill="1" applyBorder="1" applyAlignment="1">
      <alignment horizontal="right" wrapText="1"/>
    </xf>
    <xf numFmtId="0" fontId="3" fillId="0" borderId="3" xfId="1" applyFont="1" applyFill="1" applyBorder="1" applyAlignment="1">
      <alignment horizontal="right" wrapText="1"/>
    </xf>
    <xf numFmtId="0" fontId="7" fillId="0" borderId="0" xfId="0" applyFont="1" applyAlignment="1"/>
    <xf numFmtId="0" fontId="3" fillId="0" borderId="1" xfId="0" applyFont="1" applyFill="1" applyBorder="1" applyAlignment="1">
      <alignment horizontal="center" wrapText="1"/>
    </xf>
    <xf numFmtId="0" fontId="9" fillId="0" borderId="3" xfId="0" applyFont="1" applyBorder="1"/>
    <xf numFmtId="0" fontId="9" fillId="0" borderId="4" xfId="0" applyFont="1" applyBorder="1"/>
    <xf numFmtId="0" fontId="3" fillId="0" borderId="2" xfId="0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M53"/>
  <sheetViews>
    <sheetView tabSelected="1" zoomScaleNormal="100" workbookViewId="0">
      <selection activeCell="C1" sqref="C1"/>
    </sheetView>
  </sheetViews>
  <sheetFormatPr defaultColWidth="14" defaultRowHeight="15"/>
  <cols>
    <col min="1" max="1" width="22.42578125" style="1" customWidth="1"/>
    <col min="2" max="2" width="9.7109375" style="1" customWidth="1"/>
    <col min="3" max="3" width="9.28515625" style="1" customWidth="1"/>
    <col min="4" max="4" width="9.7109375" style="1" customWidth="1"/>
    <col min="5" max="5" width="9.28515625" style="1" customWidth="1"/>
    <col min="6" max="6" width="9.7109375" style="1" customWidth="1"/>
    <col min="7" max="7" width="9.28515625" style="1" customWidth="1"/>
    <col min="8" max="8" width="9.7109375" style="1" customWidth="1"/>
    <col min="9" max="9" width="9.28515625" style="1" customWidth="1"/>
    <col min="10" max="10" width="9.7109375" style="1" customWidth="1"/>
    <col min="11" max="11" width="9.28515625" style="1" customWidth="1"/>
    <col min="12" max="12" width="9.7109375" style="1" customWidth="1"/>
    <col min="13" max="13" width="9.28515625" style="1" customWidth="1"/>
    <col min="14" max="16384" width="14" style="1"/>
  </cols>
  <sheetData>
    <row r="2" spans="1:13">
      <c r="A2" s="31" t="s">
        <v>158</v>
      </c>
    </row>
    <row r="3" spans="1:13">
      <c r="A3" s="31" t="s">
        <v>159</v>
      </c>
    </row>
    <row r="4" spans="1:13" s="3" customFormat="1" ht="15.75" customHeight="1">
      <c r="A4" s="8" t="s">
        <v>131</v>
      </c>
    </row>
    <row r="5" spans="1:13" s="3" customFormat="1">
      <c r="A5" s="7" t="s">
        <v>133</v>
      </c>
    </row>
    <row r="6" spans="1:13" s="4" customFormat="1">
      <c r="A6" s="7" t="s">
        <v>130</v>
      </c>
    </row>
    <row r="7" spans="1:13" ht="5.25" customHeight="1">
      <c r="A7" s="2"/>
    </row>
    <row r="8" spans="1:13" ht="24" customHeight="1">
      <c r="A8" s="33" t="s">
        <v>132</v>
      </c>
      <c r="B8" s="35" t="s">
        <v>123</v>
      </c>
      <c r="C8" s="32"/>
      <c r="D8" s="32" t="s">
        <v>124</v>
      </c>
      <c r="E8" s="32"/>
      <c r="F8" s="32" t="s">
        <v>125</v>
      </c>
      <c r="G8" s="32"/>
      <c r="H8" s="32" t="s">
        <v>126</v>
      </c>
      <c r="I8" s="32"/>
      <c r="J8" s="32" t="s">
        <v>127</v>
      </c>
      <c r="K8" s="32"/>
      <c r="L8" s="32" t="s">
        <v>128</v>
      </c>
      <c r="M8" s="32"/>
    </row>
    <row r="9" spans="1:13" ht="36" customHeight="1">
      <c r="A9" s="34"/>
      <c r="B9" s="29" t="s">
        <v>0</v>
      </c>
      <c r="C9" s="30" t="s">
        <v>157</v>
      </c>
      <c r="D9" s="29" t="s">
        <v>0</v>
      </c>
      <c r="E9" s="30" t="s">
        <v>157</v>
      </c>
      <c r="F9" s="29" t="s">
        <v>0</v>
      </c>
      <c r="G9" s="30" t="s">
        <v>157</v>
      </c>
      <c r="H9" s="29" t="s">
        <v>0</v>
      </c>
      <c r="I9" s="30" t="s">
        <v>157</v>
      </c>
      <c r="J9" s="29" t="s">
        <v>0</v>
      </c>
      <c r="K9" s="30" t="s">
        <v>157</v>
      </c>
      <c r="L9" s="29" t="s">
        <v>0</v>
      </c>
      <c r="M9" s="30" t="s">
        <v>157</v>
      </c>
    </row>
    <row r="10" spans="1:13" s="11" customFormat="1" ht="22.5" customHeight="1">
      <c r="A10" s="14" t="s">
        <v>129</v>
      </c>
      <c r="B10" s="15">
        <v>1842289</v>
      </c>
      <c r="C10" s="16" t="s">
        <v>6</v>
      </c>
      <c r="D10" s="15">
        <v>310610</v>
      </c>
      <c r="E10" s="16" t="s">
        <v>1</v>
      </c>
      <c r="F10" s="15">
        <v>581345</v>
      </c>
      <c r="G10" s="16" t="s">
        <v>2</v>
      </c>
      <c r="H10" s="15">
        <v>300147</v>
      </c>
      <c r="I10" s="16" t="s">
        <v>3</v>
      </c>
      <c r="J10" s="15">
        <v>527510</v>
      </c>
      <c r="K10" s="16" t="s">
        <v>4</v>
      </c>
      <c r="L10" s="15">
        <v>122677</v>
      </c>
      <c r="M10" s="16" t="s">
        <v>5</v>
      </c>
    </row>
    <row r="11" spans="1:13" s="5" customFormat="1" ht="14.25" customHeight="1">
      <c r="A11" s="17" t="s">
        <v>7</v>
      </c>
      <c r="B11" s="18">
        <v>137602</v>
      </c>
      <c r="C11" s="19" t="s">
        <v>13</v>
      </c>
      <c r="D11" s="18">
        <v>39588</v>
      </c>
      <c r="E11" s="19" t="s">
        <v>8</v>
      </c>
      <c r="F11" s="18">
        <v>49776</v>
      </c>
      <c r="G11" s="19" t="s">
        <v>9</v>
      </c>
      <c r="H11" s="18">
        <v>20494</v>
      </c>
      <c r="I11" s="19" t="s">
        <v>10</v>
      </c>
      <c r="J11" s="18">
        <v>22748</v>
      </c>
      <c r="K11" s="19" t="s">
        <v>11</v>
      </c>
      <c r="L11" s="18">
        <v>4996</v>
      </c>
      <c r="M11" s="19" t="s">
        <v>12</v>
      </c>
    </row>
    <row r="12" spans="1:13" s="5" customFormat="1" ht="14.25" customHeight="1">
      <c r="A12" s="17" t="s">
        <v>14</v>
      </c>
      <c r="B12" s="18">
        <v>95702</v>
      </c>
      <c r="C12" s="19" t="s">
        <v>20</v>
      </c>
      <c r="D12" s="18">
        <v>24265</v>
      </c>
      <c r="E12" s="19" t="s">
        <v>15</v>
      </c>
      <c r="F12" s="18">
        <v>35843</v>
      </c>
      <c r="G12" s="19" t="s">
        <v>16</v>
      </c>
      <c r="H12" s="18">
        <v>14453</v>
      </c>
      <c r="I12" s="19" t="s">
        <v>17</v>
      </c>
      <c r="J12" s="18">
        <v>18307</v>
      </c>
      <c r="K12" s="19" t="s">
        <v>18</v>
      </c>
      <c r="L12" s="18">
        <v>2834</v>
      </c>
      <c r="M12" s="19" t="s">
        <v>19</v>
      </c>
    </row>
    <row r="13" spans="1:13" s="5" customFormat="1" ht="14.25" customHeight="1">
      <c r="A13" s="17" t="s">
        <v>21</v>
      </c>
      <c r="B13" s="18">
        <v>94000</v>
      </c>
      <c r="C13" s="19" t="s">
        <v>27</v>
      </c>
      <c r="D13" s="18">
        <v>22702</v>
      </c>
      <c r="E13" s="19" t="s">
        <v>22</v>
      </c>
      <c r="F13" s="18">
        <v>32248</v>
      </c>
      <c r="G13" s="19" t="s">
        <v>23</v>
      </c>
      <c r="H13" s="18">
        <v>15069</v>
      </c>
      <c r="I13" s="19" t="s">
        <v>24</v>
      </c>
      <c r="J13" s="18">
        <v>20604</v>
      </c>
      <c r="K13" s="19" t="s">
        <v>25</v>
      </c>
      <c r="L13" s="18">
        <v>3377</v>
      </c>
      <c r="M13" s="19" t="s">
        <v>26</v>
      </c>
    </row>
    <row r="14" spans="1:13" s="5" customFormat="1" ht="14.25" customHeight="1">
      <c r="A14" s="17" t="s">
        <v>28</v>
      </c>
      <c r="B14" s="18">
        <v>93526</v>
      </c>
      <c r="C14" s="19" t="s">
        <v>34</v>
      </c>
      <c r="D14" s="18">
        <v>20888</v>
      </c>
      <c r="E14" s="19" t="s">
        <v>29</v>
      </c>
      <c r="F14" s="18">
        <v>32192</v>
      </c>
      <c r="G14" s="19" t="s">
        <v>30</v>
      </c>
      <c r="H14" s="18">
        <v>13236</v>
      </c>
      <c r="I14" s="19" t="s">
        <v>31</v>
      </c>
      <c r="J14" s="18">
        <v>24055</v>
      </c>
      <c r="K14" s="19" t="s">
        <v>32</v>
      </c>
      <c r="L14" s="18">
        <v>3155</v>
      </c>
      <c r="M14" s="19" t="s">
        <v>33</v>
      </c>
    </row>
    <row r="15" spans="1:13" s="5" customFormat="1" ht="14.25" customHeight="1">
      <c r="A15" s="17" t="s">
        <v>35</v>
      </c>
      <c r="B15" s="18">
        <v>90570</v>
      </c>
      <c r="C15" s="19" t="s">
        <v>41</v>
      </c>
      <c r="D15" s="18">
        <v>18071</v>
      </c>
      <c r="E15" s="19" t="s">
        <v>36</v>
      </c>
      <c r="F15" s="18">
        <v>32433</v>
      </c>
      <c r="G15" s="19" t="s">
        <v>37</v>
      </c>
      <c r="H15" s="18">
        <v>11568</v>
      </c>
      <c r="I15" s="19" t="s">
        <v>38</v>
      </c>
      <c r="J15" s="18">
        <v>24594</v>
      </c>
      <c r="K15" s="19" t="s">
        <v>39</v>
      </c>
      <c r="L15" s="18">
        <v>3904</v>
      </c>
      <c r="M15" s="19" t="s">
        <v>40</v>
      </c>
    </row>
    <row r="16" spans="1:13" s="5" customFormat="1" ht="14.25" customHeight="1">
      <c r="A16" s="17" t="s">
        <v>42</v>
      </c>
      <c r="B16" s="18">
        <v>92604</v>
      </c>
      <c r="C16" s="19" t="s">
        <v>48</v>
      </c>
      <c r="D16" s="18">
        <v>18130</v>
      </c>
      <c r="E16" s="19" t="s">
        <v>43</v>
      </c>
      <c r="F16" s="18">
        <v>32223</v>
      </c>
      <c r="G16" s="19" t="s">
        <v>44</v>
      </c>
      <c r="H16" s="18">
        <v>11206</v>
      </c>
      <c r="I16" s="19" t="s">
        <v>45</v>
      </c>
      <c r="J16" s="18">
        <v>26976</v>
      </c>
      <c r="K16" s="19" t="s">
        <v>46</v>
      </c>
      <c r="L16" s="18">
        <v>4069</v>
      </c>
      <c r="M16" s="19" t="s">
        <v>47</v>
      </c>
    </row>
    <row r="17" spans="1:13" s="5" customFormat="1" ht="14.25" customHeight="1">
      <c r="A17" s="17" t="s">
        <v>49</v>
      </c>
      <c r="B17" s="18">
        <v>83821</v>
      </c>
      <c r="C17" s="19" t="s">
        <v>55</v>
      </c>
      <c r="D17" s="18">
        <v>16461</v>
      </c>
      <c r="E17" s="19" t="s">
        <v>50</v>
      </c>
      <c r="F17" s="18">
        <v>28940</v>
      </c>
      <c r="G17" s="19" t="s">
        <v>51</v>
      </c>
      <c r="H17" s="18">
        <v>9895</v>
      </c>
      <c r="I17" s="19" t="s">
        <v>52</v>
      </c>
      <c r="J17" s="18">
        <v>24524</v>
      </c>
      <c r="K17" s="19" t="s">
        <v>53</v>
      </c>
      <c r="L17" s="18">
        <v>4001</v>
      </c>
      <c r="M17" s="19" t="s">
        <v>54</v>
      </c>
    </row>
    <row r="18" spans="1:13" s="5" customFormat="1" ht="14.25" customHeight="1">
      <c r="A18" s="17" t="s">
        <v>56</v>
      </c>
      <c r="B18" s="18">
        <v>82601</v>
      </c>
      <c r="C18" s="19" t="s">
        <v>62</v>
      </c>
      <c r="D18" s="18">
        <v>15213</v>
      </c>
      <c r="E18" s="19" t="s">
        <v>57</v>
      </c>
      <c r="F18" s="18">
        <v>28432</v>
      </c>
      <c r="G18" s="19" t="s">
        <v>58</v>
      </c>
      <c r="H18" s="18">
        <v>10234</v>
      </c>
      <c r="I18" s="19" t="s">
        <v>59</v>
      </c>
      <c r="J18" s="18">
        <v>24805</v>
      </c>
      <c r="K18" s="19" t="s">
        <v>60</v>
      </c>
      <c r="L18" s="18">
        <v>3917</v>
      </c>
      <c r="M18" s="19" t="s">
        <v>61</v>
      </c>
    </row>
    <row r="19" spans="1:13" s="5" customFormat="1" ht="14.25" customHeight="1">
      <c r="A19" s="17" t="s">
        <v>63</v>
      </c>
      <c r="B19" s="18">
        <v>72669</v>
      </c>
      <c r="C19" s="19" t="s">
        <v>55</v>
      </c>
      <c r="D19" s="18">
        <v>14093</v>
      </c>
      <c r="E19" s="19" t="s">
        <v>64</v>
      </c>
      <c r="F19" s="18">
        <v>24103</v>
      </c>
      <c r="G19" s="19" t="s">
        <v>65</v>
      </c>
      <c r="H19" s="18">
        <v>8640</v>
      </c>
      <c r="I19" s="19" t="s">
        <v>66</v>
      </c>
      <c r="J19" s="18">
        <v>22471</v>
      </c>
      <c r="K19" s="19" t="s">
        <v>67</v>
      </c>
      <c r="L19" s="18">
        <v>3362</v>
      </c>
      <c r="M19" s="19" t="s">
        <v>68</v>
      </c>
    </row>
    <row r="20" spans="1:13" s="5" customFormat="1" ht="14.25" customHeight="1">
      <c r="A20" s="17" t="s">
        <v>69</v>
      </c>
      <c r="B20" s="18">
        <v>136052</v>
      </c>
      <c r="C20" s="19" t="s">
        <v>75</v>
      </c>
      <c r="D20" s="18">
        <v>23763</v>
      </c>
      <c r="E20" s="19" t="s">
        <v>70</v>
      </c>
      <c r="F20" s="18">
        <v>44379</v>
      </c>
      <c r="G20" s="19" t="s">
        <v>71</v>
      </c>
      <c r="H20" s="18">
        <v>15427</v>
      </c>
      <c r="I20" s="19" t="s">
        <v>72</v>
      </c>
      <c r="J20" s="18">
        <v>43611</v>
      </c>
      <c r="K20" s="19" t="s">
        <v>73</v>
      </c>
      <c r="L20" s="18">
        <v>8872</v>
      </c>
      <c r="M20" s="19" t="s">
        <v>74</v>
      </c>
    </row>
    <row r="21" spans="1:13" s="5" customFormat="1" ht="14.25" customHeight="1">
      <c r="A21" s="17" t="s">
        <v>76</v>
      </c>
      <c r="B21" s="18">
        <v>171782</v>
      </c>
      <c r="C21" s="19" t="s">
        <v>82</v>
      </c>
      <c r="D21" s="18">
        <v>26829</v>
      </c>
      <c r="E21" s="19" t="s">
        <v>77</v>
      </c>
      <c r="F21" s="18">
        <v>54225</v>
      </c>
      <c r="G21" s="19" t="s">
        <v>78</v>
      </c>
      <c r="H21" s="18">
        <v>19004</v>
      </c>
      <c r="I21" s="19" t="s">
        <v>79</v>
      </c>
      <c r="J21" s="18">
        <v>59498</v>
      </c>
      <c r="K21" s="19" t="s">
        <v>80</v>
      </c>
      <c r="L21" s="18">
        <v>12226</v>
      </c>
      <c r="M21" s="19" t="s">
        <v>81</v>
      </c>
    </row>
    <row r="22" spans="1:13" s="5" customFormat="1" ht="14.25" customHeight="1">
      <c r="A22" s="17" t="s">
        <v>83</v>
      </c>
      <c r="B22" s="18">
        <v>216655</v>
      </c>
      <c r="C22" s="19" t="s">
        <v>89</v>
      </c>
      <c r="D22" s="18">
        <v>30734</v>
      </c>
      <c r="E22" s="19" t="s">
        <v>84</v>
      </c>
      <c r="F22" s="18">
        <v>65169</v>
      </c>
      <c r="G22" s="19" t="s">
        <v>85</v>
      </c>
      <c r="H22" s="18">
        <v>24410</v>
      </c>
      <c r="I22" s="19" t="s">
        <v>86</v>
      </c>
      <c r="J22" s="18">
        <v>76889</v>
      </c>
      <c r="K22" s="19" t="s">
        <v>87</v>
      </c>
      <c r="L22" s="18">
        <v>19453</v>
      </c>
      <c r="M22" s="19" t="s">
        <v>88</v>
      </c>
    </row>
    <row r="23" spans="1:13" s="5" customFormat="1" ht="14.25" customHeight="1">
      <c r="A23" s="17" t="s">
        <v>90</v>
      </c>
      <c r="B23" s="18">
        <v>149019</v>
      </c>
      <c r="C23" s="19" t="s">
        <v>96</v>
      </c>
      <c r="D23" s="18">
        <v>17503</v>
      </c>
      <c r="E23" s="19" t="s">
        <v>91</v>
      </c>
      <c r="F23" s="18">
        <v>42959</v>
      </c>
      <c r="G23" s="19" t="s">
        <v>92</v>
      </c>
      <c r="H23" s="18">
        <v>20954</v>
      </c>
      <c r="I23" s="19" t="s">
        <v>93</v>
      </c>
      <c r="J23" s="18">
        <v>52165</v>
      </c>
      <c r="K23" s="19" t="s">
        <v>94</v>
      </c>
      <c r="L23" s="18">
        <v>15438</v>
      </c>
      <c r="M23" s="19" t="s">
        <v>95</v>
      </c>
    </row>
    <row r="24" spans="1:13" s="5" customFormat="1" ht="14.25" customHeight="1">
      <c r="A24" s="17" t="s">
        <v>97</v>
      </c>
      <c r="B24" s="18">
        <v>93795</v>
      </c>
      <c r="C24" s="19" t="s">
        <v>103</v>
      </c>
      <c r="D24" s="18">
        <v>9746</v>
      </c>
      <c r="E24" s="19" t="s">
        <v>98</v>
      </c>
      <c r="F24" s="18">
        <v>26717</v>
      </c>
      <c r="G24" s="19" t="s">
        <v>99</v>
      </c>
      <c r="H24" s="18">
        <v>14588</v>
      </c>
      <c r="I24" s="19" t="s">
        <v>100</v>
      </c>
      <c r="J24" s="18">
        <v>32025</v>
      </c>
      <c r="K24" s="19" t="s">
        <v>101</v>
      </c>
      <c r="L24" s="18">
        <v>10719</v>
      </c>
      <c r="M24" s="19" t="s">
        <v>102</v>
      </c>
    </row>
    <row r="25" spans="1:13" s="5" customFormat="1" ht="14.25" customHeight="1">
      <c r="A25" s="17" t="s">
        <v>104</v>
      </c>
      <c r="B25" s="18">
        <v>101732</v>
      </c>
      <c r="C25" s="19" t="s">
        <v>109</v>
      </c>
      <c r="D25" s="18">
        <v>7902</v>
      </c>
      <c r="E25" s="19" t="s">
        <v>105</v>
      </c>
      <c r="F25" s="18">
        <v>26930</v>
      </c>
      <c r="G25" s="19" t="s">
        <v>106</v>
      </c>
      <c r="H25" s="18">
        <v>21930</v>
      </c>
      <c r="I25" s="19" t="s">
        <v>93</v>
      </c>
      <c r="J25" s="18">
        <v>31804</v>
      </c>
      <c r="K25" s="19" t="s">
        <v>107</v>
      </c>
      <c r="L25" s="18">
        <v>13166</v>
      </c>
      <c r="M25" s="19" t="s">
        <v>108</v>
      </c>
    </row>
    <row r="26" spans="1:13" s="5" customFormat="1" ht="14.25" customHeight="1">
      <c r="A26" s="17" t="s">
        <v>110</v>
      </c>
      <c r="B26" s="18">
        <v>130159</v>
      </c>
      <c r="C26" s="19" t="s">
        <v>116</v>
      </c>
      <c r="D26" s="18">
        <v>4722</v>
      </c>
      <c r="E26" s="19" t="s">
        <v>111</v>
      </c>
      <c r="F26" s="18">
        <v>24776</v>
      </c>
      <c r="G26" s="19" t="s">
        <v>112</v>
      </c>
      <c r="H26" s="18">
        <v>69039</v>
      </c>
      <c r="I26" s="19" t="s">
        <v>113</v>
      </c>
      <c r="J26" s="18">
        <v>22434</v>
      </c>
      <c r="K26" s="19" t="s">
        <v>114</v>
      </c>
      <c r="L26" s="18">
        <v>9188</v>
      </c>
      <c r="M26" s="19" t="s">
        <v>115</v>
      </c>
    </row>
    <row r="27" spans="1:13" ht="57.75" customHeight="1">
      <c r="A27" s="20" t="s">
        <v>117</v>
      </c>
      <c r="B27" s="21">
        <v>55177</v>
      </c>
      <c r="C27" s="19" t="s">
        <v>111</v>
      </c>
      <c r="D27" s="21">
        <v>38431</v>
      </c>
      <c r="E27" s="19" t="s">
        <v>118</v>
      </c>
      <c r="F27" s="21">
        <v>48777</v>
      </c>
      <c r="G27" s="19" t="s">
        <v>119</v>
      </c>
      <c r="H27" s="21">
        <v>75629</v>
      </c>
      <c r="I27" s="19" t="s">
        <v>120</v>
      </c>
      <c r="J27" s="21">
        <v>62459</v>
      </c>
      <c r="K27" s="19" t="s">
        <v>121</v>
      </c>
      <c r="L27" s="21">
        <v>83264</v>
      </c>
      <c r="M27" s="19" t="s">
        <v>122</v>
      </c>
    </row>
    <row r="28" spans="1:13" ht="36" customHeight="1">
      <c r="A28" s="22" t="s">
        <v>134</v>
      </c>
      <c r="B28" s="12" t="s">
        <v>151</v>
      </c>
      <c r="C28" s="13" t="s">
        <v>152</v>
      </c>
      <c r="D28" s="12" t="s">
        <v>151</v>
      </c>
      <c r="E28" s="13" t="s">
        <v>152</v>
      </c>
      <c r="F28" s="12" t="s">
        <v>151</v>
      </c>
      <c r="G28" s="13" t="s">
        <v>152</v>
      </c>
      <c r="H28" s="12" t="s">
        <v>151</v>
      </c>
      <c r="I28" s="13" t="s">
        <v>152</v>
      </c>
      <c r="J28" s="12" t="s">
        <v>151</v>
      </c>
      <c r="K28" s="13" t="s">
        <v>152</v>
      </c>
      <c r="L28" s="12" t="s">
        <v>151</v>
      </c>
      <c r="M28" s="13" t="s">
        <v>152</v>
      </c>
    </row>
    <row r="29" spans="1:13" s="26" customFormat="1" ht="22.5" customHeight="1">
      <c r="A29" s="9" t="s">
        <v>129</v>
      </c>
      <c r="B29" s="24">
        <f>+B30+B31+B32+B33+B34+B35+B36+B37+B38+B39+B40+B41+B42+B43+B44+B45</f>
        <v>100</v>
      </c>
      <c r="C29" s="25" t="s">
        <v>155</v>
      </c>
      <c r="D29" s="24">
        <f t="shared" ref="D29" si="0">+D30+D31+D32+D33+D34+D35+D36+D37+D38+D39+D40+D41+D42+D43+D44+D45</f>
        <v>100.00000000000001</v>
      </c>
      <c r="E29" s="25" t="s">
        <v>155</v>
      </c>
      <c r="F29" s="24">
        <f t="shared" ref="F29" si="1">+F30+F31+F32+F33+F34+F35+F36+F37+F38+F39+F40+F41+F42+F43+F44+F45</f>
        <v>100.00000000000001</v>
      </c>
      <c r="G29" s="25" t="s">
        <v>155</v>
      </c>
      <c r="H29" s="24">
        <f t="shared" ref="H29" si="2">+H30+H31+H32+H33+H34+H35+H36+H37+H38+H39+H40+H41+H42+H43+H44+H45</f>
        <v>100</v>
      </c>
      <c r="I29" s="25" t="s">
        <v>155</v>
      </c>
      <c r="J29" s="24">
        <f t="shared" ref="J29" si="3">+J30+J31+J32+J33+J34+J35+J36+J37+J38+J39+J40+J41+J42+J43+J44+J45</f>
        <v>99.999999999999986</v>
      </c>
      <c r="K29" s="25" t="s">
        <v>155</v>
      </c>
      <c r="L29" s="24">
        <f t="shared" ref="L29" si="4">+L30+L31+L32+L33+L34+L35+L36+L37+L38+L39+L40+L41+L42+L43+L44+L45</f>
        <v>100.00000000000001</v>
      </c>
      <c r="M29" s="25" t="s">
        <v>155</v>
      </c>
    </row>
    <row r="30" spans="1:13" s="6" customFormat="1" ht="14.25" customHeight="1">
      <c r="A30" s="10" t="s">
        <v>135</v>
      </c>
      <c r="B30" s="27">
        <f>+B11/B$10*100</f>
        <v>7.4690778699758837</v>
      </c>
      <c r="C30" s="28">
        <v>1.86</v>
      </c>
      <c r="D30" s="27">
        <f>+D11/D$10*100</f>
        <v>12.74524323106146</v>
      </c>
      <c r="E30" s="28">
        <v>1.81</v>
      </c>
      <c r="F30" s="27">
        <f>+F11/F$10*100</f>
        <v>8.5622134876880338</v>
      </c>
      <c r="G30" s="28">
        <v>1.87</v>
      </c>
      <c r="H30" s="27">
        <f>+H11/H$10*100</f>
        <v>6.8279876193998277</v>
      </c>
      <c r="I30" s="28">
        <v>2.1800000000000002</v>
      </c>
      <c r="J30" s="27">
        <f>+J11/J$10*100</f>
        <v>4.3123353111789351</v>
      </c>
      <c r="K30" s="28">
        <v>1.01</v>
      </c>
      <c r="L30" s="27">
        <f>+L11/L$10*100</f>
        <v>4.0724830245278252</v>
      </c>
      <c r="M30" s="28">
        <v>0.57999999999999996</v>
      </c>
    </row>
    <row r="31" spans="1:13" s="6" customFormat="1" ht="14.25" customHeight="1">
      <c r="A31" s="10" t="s">
        <v>136</v>
      </c>
      <c r="B31" s="27">
        <f t="shared" ref="B31:D45" si="5">+B12/B$10*100</f>
        <v>5.1947332910308859</v>
      </c>
      <c r="C31" s="28">
        <v>1.29</v>
      </c>
      <c r="D31" s="27">
        <f t="shared" si="5"/>
        <v>7.8120472618396057</v>
      </c>
      <c r="E31" s="28">
        <v>1.1100000000000001</v>
      </c>
      <c r="F31" s="27">
        <f t="shared" ref="F31:H31" si="6">+F12/F$10*100</f>
        <v>6.165529934892362</v>
      </c>
      <c r="G31" s="28">
        <v>1.35</v>
      </c>
      <c r="H31" s="27">
        <f t="shared" si="6"/>
        <v>4.8153071661552502</v>
      </c>
      <c r="I31" s="28">
        <v>1.53</v>
      </c>
      <c r="J31" s="27">
        <f t="shared" ref="J31" si="7">+J12/J$10*100</f>
        <v>3.4704555363879357</v>
      </c>
      <c r="K31" s="28">
        <v>0.82</v>
      </c>
      <c r="L31" s="27">
        <f t="shared" ref="L31" si="8">+L12/L$10*100</f>
        <v>2.3101314834891626</v>
      </c>
      <c r="M31" s="28">
        <v>0.33</v>
      </c>
    </row>
    <row r="32" spans="1:13" s="6" customFormat="1" ht="14.25" customHeight="1">
      <c r="A32" s="10" t="s">
        <v>137</v>
      </c>
      <c r="B32" s="27">
        <f t="shared" si="5"/>
        <v>5.102348220067535</v>
      </c>
      <c r="C32" s="28">
        <v>1.27</v>
      </c>
      <c r="D32" s="27">
        <f t="shared" si="5"/>
        <v>7.3088438878336177</v>
      </c>
      <c r="E32" s="28">
        <v>1.04</v>
      </c>
      <c r="F32" s="27">
        <f t="shared" ref="F32:H32" si="9">+F13/F$10*100</f>
        <v>5.5471363820106818</v>
      </c>
      <c r="G32" s="28">
        <v>1.21</v>
      </c>
      <c r="H32" s="27">
        <f t="shared" si="9"/>
        <v>5.0205399354316382</v>
      </c>
      <c r="I32" s="28">
        <v>1.6</v>
      </c>
      <c r="J32" s="27">
        <f t="shared" ref="J32" si="10">+J13/J$10*100</f>
        <v>3.9058975185304545</v>
      </c>
      <c r="K32" s="28">
        <v>0.92</v>
      </c>
      <c r="L32" s="27">
        <f t="shared" ref="L32" si="11">+L13/L$10*100</f>
        <v>2.7527572405585401</v>
      </c>
      <c r="M32" s="28">
        <v>0.39</v>
      </c>
    </row>
    <row r="33" spans="1:13" s="6" customFormat="1" ht="14.25" customHeight="1">
      <c r="A33" s="10" t="s">
        <v>138</v>
      </c>
      <c r="B33" s="27">
        <f t="shared" si="5"/>
        <v>5.0766193577663437</v>
      </c>
      <c r="C33" s="28">
        <v>1.26</v>
      </c>
      <c r="D33" s="27">
        <f t="shared" si="5"/>
        <v>6.7248317826212931</v>
      </c>
      <c r="E33" s="28">
        <v>0.96</v>
      </c>
      <c r="F33" s="27">
        <f t="shared" ref="F33:H33" si="12">+F14/F$10*100</f>
        <v>5.5375035478072405</v>
      </c>
      <c r="G33" s="28">
        <v>1.21</v>
      </c>
      <c r="H33" s="27">
        <f t="shared" si="12"/>
        <v>4.409839178802387</v>
      </c>
      <c r="I33" s="28">
        <v>1.41</v>
      </c>
      <c r="J33" s="27">
        <f t="shared" ref="J33" si="13">+J14/J$10*100</f>
        <v>4.5601031260070899</v>
      </c>
      <c r="K33" s="28">
        <v>1.07</v>
      </c>
      <c r="L33" s="27">
        <f t="shared" ref="L33" si="14">+L14/L$10*100</f>
        <v>2.5717942238561426</v>
      </c>
      <c r="M33" s="28">
        <v>0.37</v>
      </c>
    </row>
    <row r="34" spans="1:13" s="6" customFormat="1" ht="14.25" customHeight="1">
      <c r="A34" s="10" t="s">
        <v>139</v>
      </c>
      <c r="B34" s="27">
        <f t="shared" si="5"/>
        <v>4.9161667903352839</v>
      </c>
      <c r="C34" s="28">
        <v>1.22</v>
      </c>
      <c r="D34" s="27">
        <f t="shared" si="5"/>
        <v>5.8179066997199058</v>
      </c>
      <c r="E34" s="28">
        <v>0.83</v>
      </c>
      <c r="F34" s="27">
        <f t="shared" ref="F34:H34" si="15">+F15/F$10*100</f>
        <v>5.5789591378613395</v>
      </c>
      <c r="G34" s="28">
        <v>1.22</v>
      </c>
      <c r="H34" s="27">
        <f t="shared" si="15"/>
        <v>3.8541114853721679</v>
      </c>
      <c r="I34" s="28">
        <v>1.23</v>
      </c>
      <c r="J34" s="27">
        <f t="shared" ref="J34" si="16">+J15/J$10*100</f>
        <v>4.6622812837671317</v>
      </c>
      <c r="K34" s="28">
        <v>1.1000000000000001</v>
      </c>
      <c r="L34" s="27">
        <f t="shared" ref="L34" si="17">+L15/L$10*100</f>
        <v>3.1823406180457625</v>
      </c>
      <c r="M34" s="28">
        <v>0.45</v>
      </c>
    </row>
    <row r="35" spans="1:13" s="6" customFormat="1" ht="14.25" customHeight="1">
      <c r="A35" s="10" t="s">
        <v>140</v>
      </c>
      <c r="B35" s="27">
        <f t="shared" si="5"/>
        <v>5.0265729209695111</v>
      </c>
      <c r="C35" s="28">
        <v>1.25</v>
      </c>
      <c r="D35" s="27">
        <f t="shared" si="5"/>
        <v>5.836901580760439</v>
      </c>
      <c r="E35" s="28">
        <v>0.83</v>
      </c>
      <c r="F35" s="27">
        <f t="shared" ref="F35:H35" si="18">+F16/F$10*100</f>
        <v>5.5428360095984317</v>
      </c>
      <c r="G35" s="28">
        <v>1.21</v>
      </c>
      <c r="H35" s="27">
        <f t="shared" si="18"/>
        <v>3.73350391641429</v>
      </c>
      <c r="I35" s="28">
        <v>1.19</v>
      </c>
      <c r="J35" s="27">
        <f t="shared" ref="J35" si="19">+J16/J$10*100</f>
        <v>5.1138367045174498</v>
      </c>
      <c r="K35" s="28">
        <v>1.2</v>
      </c>
      <c r="L35" s="27">
        <f t="shared" ref="L35" si="20">+L16/L$10*100</f>
        <v>3.3168401574867334</v>
      </c>
      <c r="M35" s="28">
        <v>0.47</v>
      </c>
    </row>
    <row r="36" spans="1:13" s="6" customFormat="1" ht="14.25" customHeight="1">
      <c r="A36" s="10" t="s">
        <v>141</v>
      </c>
      <c r="B36" s="27">
        <f t="shared" si="5"/>
        <v>4.5498290441944773</v>
      </c>
      <c r="C36" s="28">
        <v>1.1299999999999999</v>
      </c>
      <c r="D36" s="27">
        <f t="shared" si="5"/>
        <v>5.2995718103087475</v>
      </c>
      <c r="E36" s="28">
        <v>0.75</v>
      </c>
      <c r="F36" s="27">
        <f t="shared" ref="F36:H36" si="21">+F17/F$10*100</f>
        <v>4.9781111044216431</v>
      </c>
      <c r="G36" s="28">
        <v>1.0900000000000001</v>
      </c>
      <c r="H36" s="27">
        <f t="shared" si="21"/>
        <v>3.2967179415419774</v>
      </c>
      <c r="I36" s="28">
        <v>1.05</v>
      </c>
      <c r="J36" s="27">
        <f t="shared" ref="J36" si="22">+J17/J$10*100</f>
        <v>4.6490113931489452</v>
      </c>
      <c r="K36" s="28">
        <v>1.0900000000000001</v>
      </c>
      <c r="L36" s="27">
        <f t="shared" ref="L36" si="23">+L17/L$10*100</f>
        <v>3.2614100442625755</v>
      </c>
      <c r="M36" s="28">
        <v>0.46</v>
      </c>
    </row>
    <row r="37" spans="1:13" s="6" customFormat="1" ht="14.25" customHeight="1">
      <c r="A37" s="10" t="s">
        <v>142</v>
      </c>
      <c r="B37" s="27">
        <f t="shared" si="5"/>
        <v>4.4836070779340265</v>
      </c>
      <c r="C37" s="28">
        <v>1.1100000000000001</v>
      </c>
      <c r="D37" s="27">
        <f t="shared" si="5"/>
        <v>4.8977817842310287</v>
      </c>
      <c r="E37" s="28">
        <v>0.7</v>
      </c>
      <c r="F37" s="27">
        <f t="shared" ref="F37:H37" si="24">+F18/F$10*100</f>
        <v>4.8907275370047048</v>
      </c>
      <c r="G37" s="28">
        <v>1.07</v>
      </c>
      <c r="H37" s="27">
        <f t="shared" si="24"/>
        <v>3.4096625986599896</v>
      </c>
      <c r="I37" s="28">
        <v>1.0900000000000001</v>
      </c>
      <c r="J37" s="27">
        <f t="shared" ref="J37" si="25">+J18/J$10*100</f>
        <v>4.7022805254876685</v>
      </c>
      <c r="K37" s="28">
        <v>1.1100000000000001</v>
      </c>
      <c r="L37" s="27">
        <f t="shared" ref="L37" si="26">+L18/L$10*100</f>
        <v>3.192937551456263</v>
      </c>
      <c r="M37" s="28">
        <v>0.45</v>
      </c>
    </row>
    <row r="38" spans="1:13" s="6" customFormat="1" ht="14.25" customHeight="1">
      <c r="A38" s="10" t="s">
        <v>143</v>
      </c>
      <c r="B38" s="27">
        <f t="shared" si="5"/>
        <v>3.9444951362136993</v>
      </c>
      <c r="C38" s="28">
        <v>0.98</v>
      </c>
      <c r="D38" s="27">
        <f t="shared" si="5"/>
        <v>4.5372009915971798</v>
      </c>
      <c r="E38" s="28">
        <v>0.64</v>
      </c>
      <c r="F38" s="27">
        <f t="shared" ref="F38:H38" si="27">+F19/F$10*100</f>
        <v>4.1460750500993386</v>
      </c>
      <c r="G38" s="28">
        <v>0.9</v>
      </c>
      <c r="H38" s="27">
        <f t="shared" si="27"/>
        <v>2.878589491149337</v>
      </c>
      <c r="I38" s="28">
        <v>0.92</v>
      </c>
      <c r="J38" s="27">
        <f t="shared" ref="J38" si="28">+J19/J$10*100</f>
        <v>4.2598244583041085</v>
      </c>
      <c r="K38" s="28">
        <v>1</v>
      </c>
      <c r="L38" s="27">
        <f t="shared" ref="L38" si="29">+L19/L$10*100</f>
        <v>2.7405300097002696</v>
      </c>
      <c r="M38" s="28">
        <v>0.39</v>
      </c>
    </row>
    <row r="39" spans="1:13" s="6" customFormat="1" ht="14.25" customHeight="1">
      <c r="A39" s="10" t="s">
        <v>144</v>
      </c>
      <c r="B39" s="27">
        <f t="shared" si="5"/>
        <v>7.3849434046449822</v>
      </c>
      <c r="C39" s="28">
        <v>1.84</v>
      </c>
      <c r="D39" s="27">
        <f t="shared" si="5"/>
        <v>7.6504297994269344</v>
      </c>
      <c r="E39" s="28">
        <v>1.0900000000000001</v>
      </c>
      <c r="F39" s="27">
        <f t="shared" ref="F39:H39" si="30">+F20/F$10*100</f>
        <v>7.6338490913313084</v>
      </c>
      <c r="G39" s="28">
        <v>1.67</v>
      </c>
      <c r="H39" s="27">
        <f t="shared" si="30"/>
        <v>5.1398148240695392</v>
      </c>
      <c r="I39" s="28">
        <v>1.64</v>
      </c>
      <c r="J39" s="27">
        <f t="shared" ref="J39" si="31">+J20/J$10*100</f>
        <v>8.2673314249966818</v>
      </c>
      <c r="K39" s="28">
        <v>1.94</v>
      </c>
      <c r="L39" s="27">
        <f t="shared" ref="L39" si="32">+L20/L$10*100</f>
        <v>7.2319994783048163</v>
      </c>
      <c r="M39" s="28">
        <v>1.03</v>
      </c>
    </row>
    <row r="40" spans="1:13" s="6" customFormat="1" ht="14.25" customHeight="1">
      <c r="A40" s="10" t="s">
        <v>145</v>
      </c>
      <c r="B40" s="27">
        <f t="shared" si="5"/>
        <v>9.3243785312727816</v>
      </c>
      <c r="C40" s="28">
        <v>2.3199999999999998</v>
      </c>
      <c r="D40" s="27">
        <f t="shared" si="5"/>
        <v>8.6375197192620981</v>
      </c>
      <c r="E40" s="28">
        <v>1.23</v>
      </c>
      <c r="F40" s="27">
        <f t="shared" ref="F40:H40" si="33">+F21/F$10*100</f>
        <v>9.3275077621722051</v>
      </c>
      <c r="G40" s="28">
        <v>2.04</v>
      </c>
      <c r="H40" s="27">
        <f t="shared" si="33"/>
        <v>6.3315642002085646</v>
      </c>
      <c r="I40" s="28">
        <v>2.02</v>
      </c>
      <c r="J40" s="27">
        <f t="shared" ref="J40" si="34">+J21/J$10*100</f>
        <v>11.279027885727285</v>
      </c>
      <c r="K40" s="28">
        <v>2.65</v>
      </c>
      <c r="L40" s="27">
        <f t="shared" ref="L40" si="35">+L21/L$10*100</f>
        <v>9.9660082982140086</v>
      </c>
      <c r="M40" s="28">
        <v>1.42</v>
      </c>
    </row>
    <row r="41" spans="1:13" s="6" customFormat="1" ht="14.25" customHeight="1">
      <c r="A41" s="10" t="s">
        <v>146</v>
      </c>
      <c r="B41" s="27">
        <f t="shared" si="5"/>
        <v>11.760098442752467</v>
      </c>
      <c r="C41" s="28">
        <v>2.92</v>
      </c>
      <c r="D41" s="27">
        <f t="shared" si="5"/>
        <v>9.894723286436367</v>
      </c>
      <c r="E41" s="28">
        <v>1.41</v>
      </c>
      <c r="F41" s="27">
        <f t="shared" ref="F41:H41" si="36">+F22/F$10*100</f>
        <v>11.210038789359158</v>
      </c>
      <c r="G41" s="28">
        <v>2.4500000000000002</v>
      </c>
      <c r="H41" s="27">
        <f t="shared" si="36"/>
        <v>8.1326816526568653</v>
      </c>
      <c r="I41" s="28">
        <v>2.59</v>
      </c>
      <c r="J41" s="27">
        <f t="shared" ref="J41" si="37">+J22/J$10*100</f>
        <v>14.575837424882939</v>
      </c>
      <c r="K41" s="28">
        <v>3.43</v>
      </c>
      <c r="L41" s="27">
        <f t="shared" ref="L41" si="38">+L22/L$10*100</f>
        <v>15.857088125728538</v>
      </c>
      <c r="M41" s="28">
        <v>2.2599999999999998</v>
      </c>
    </row>
    <row r="42" spans="1:13" s="6" customFormat="1" ht="14.25" customHeight="1">
      <c r="A42" s="10" t="s">
        <v>147</v>
      </c>
      <c r="B42" s="27">
        <f t="shared" si="5"/>
        <v>8.0887960575132354</v>
      </c>
      <c r="C42" s="28">
        <v>2.0099999999999998</v>
      </c>
      <c r="D42" s="27">
        <f t="shared" si="5"/>
        <v>5.6350407263127389</v>
      </c>
      <c r="E42" s="28">
        <v>0.8</v>
      </c>
      <c r="F42" s="27">
        <f t="shared" ref="F42:H42" si="39">+F23/F$10*100</f>
        <v>7.3895879383154579</v>
      </c>
      <c r="G42" s="28">
        <v>1.61</v>
      </c>
      <c r="H42" s="27">
        <f t="shared" si="39"/>
        <v>6.9812458561971296</v>
      </c>
      <c r="I42" s="28">
        <v>2.23</v>
      </c>
      <c r="J42" s="27">
        <f t="shared" ref="J42" si="40">+J23/J$10*100</f>
        <v>9.8889120585391748</v>
      </c>
      <c r="K42" s="28">
        <v>2.33</v>
      </c>
      <c r="L42" s="27">
        <f t="shared" ref="L42" si="41">+L23/L$10*100</f>
        <v>12.584265999331578</v>
      </c>
      <c r="M42" s="28">
        <v>1.79</v>
      </c>
    </row>
    <row r="43" spans="1:13" s="6" customFormat="1" ht="14.25" customHeight="1">
      <c r="A43" s="10" t="s">
        <v>148</v>
      </c>
      <c r="B43" s="27">
        <f t="shared" si="5"/>
        <v>5.0912207585237717</v>
      </c>
      <c r="C43" s="28">
        <v>1.27</v>
      </c>
      <c r="D43" s="27">
        <f t="shared" si="5"/>
        <v>3.1376967901870514</v>
      </c>
      <c r="E43" s="28">
        <v>0.45</v>
      </c>
      <c r="F43" s="27">
        <f t="shared" ref="F43:H43" si="42">+F24/F$10*100</f>
        <v>4.5957219895242929</v>
      </c>
      <c r="G43" s="28">
        <v>1</v>
      </c>
      <c r="H43" s="27">
        <f t="shared" si="42"/>
        <v>4.8602851269544587</v>
      </c>
      <c r="I43" s="28">
        <v>1.55</v>
      </c>
      <c r="J43" s="27">
        <f t="shared" ref="J43" si="43">+J24/J$10*100</f>
        <v>6.0709749578207042</v>
      </c>
      <c r="K43" s="28">
        <v>1.43</v>
      </c>
      <c r="L43" s="27">
        <f t="shared" ref="L43" si="44">+L24/L$10*100</f>
        <v>8.7375791713198083</v>
      </c>
      <c r="M43" s="28">
        <v>1.24</v>
      </c>
    </row>
    <row r="44" spans="1:13" s="6" customFormat="1" ht="14.25" customHeight="1">
      <c r="A44" s="10" t="s">
        <v>149</v>
      </c>
      <c r="B44" s="27">
        <f t="shared" si="5"/>
        <v>5.5220435013181968</v>
      </c>
      <c r="C44" s="28">
        <v>1.37</v>
      </c>
      <c r="D44" s="27">
        <f t="shared" si="5"/>
        <v>2.5440262708863206</v>
      </c>
      <c r="E44" s="28">
        <v>0.36</v>
      </c>
      <c r="F44" s="27">
        <f t="shared" ref="F44:H44" si="45">+F25/F$10*100</f>
        <v>4.6323611624766707</v>
      </c>
      <c r="G44" s="28">
        <v>1.01</v>
      </c>
      <c r="H44" s="27">
        <f t="shared" si="45"/>
        <v>7.3064198542714065</v>
      </c>
      <c r="I44" s="28">
        <v>2.33</v>
      </c>
      <c r="J44" s="27">
        <f t="shared" ref="J44" si="46">+J25/J$10*100</f>
        <v>6.0290800174404273</v>
      </c>
      <c r="K44" s="28">
        <v>1.42</v>
      </c>
      <c r="L44" s="27">
        <f t="shared" ref="L44" si="47">+L25/L$10*100</f>
        <v>10.732248098665602</v>
      </c>
      <c r="M44" s="28">
        <v>1.53</v>
      </c>
    </row>
    <row r="45" spans="1:13" s="6" customFormat="1" ht="14.25" customHeight="1">
      <c r="A45" s="10" t="s">
        <v>150</v>
      </c>
      <c r="B45" s="27">
        <f t="shared" si="5"/>
        <v>7.0650695954869187</v>
      </c>
      <c r="C45" s="28">
        <v>1.76</v>
      </c>
      <c r="D45" s="27">
        <f t="shared" si="5"/>
        <v>1.5202343775152121</v>
      </c>
      <c r="E45" s="28">
        <v>0.22</v>
      </c>
      <c r="F45" s="27">
        <f t="shared" ref="F45:H45" si="48">+F26/F$10*100</f>
        <v>4.2618410754371334</v>
      </c>
      <c r="G45" s="28">
        <v>0.93</v>
      </c>
      <c r="H45" s="27">
        <f t="shared" si="48"/>
        <v>23.001729152715171</v>
      </c>
      <c r="I45" s="28">
        <v>7.33</v>
      </c>
      <c r="J45" s="27">
        <f t="shared" ref="J45" si="49">+J26/J$10*100</f>
        <v>4.252810373263066</v>
      </c>
      <c r="K45" s="28">
        <v>1</v>
      </c>
      <c r="L45" s="27">
        <f t="shared" ref="L45" si="50">+L26/L$10*100</f>
        <v>7.4895864750523735</v>
      </c>
      <c r="M45" s="28">
        <v>1.07</v>
      </c>
    </row>
    <row r="46" spans="1:13" s="6" customFormat="1" ht="12.75"/>
    <row r="47" spans="1:13" s="6" customFormat="1" ht="12.75">
      <c r="A47" s="23" t="s">
        <v>156</v>
      </c>
    </row>
    <row r="48" spans="1:13" s="6" customFormat="1" ht="12.75"/>
    <row r="49" spans="1:1" s="6" customFormat="1" ht="12.75"/>
    <row r="50" spans="1:1" s="6" customFormat="1" ht="12.75">
      <c r="A50" s="6" t="s">
        <v>153</v>
      </c>
    </row>
    <row r="51" spans="1:1" s="6" customFormat="1" ht="12.75">
      <c r="A51" s="6" t="s">
        <v>154</v>
      </c>
    </row>
    <row r="52" spans="1:1" s="6" customFormat="1" ht="12.75"/>
    <row r="53" spans="1:1" s="6" customFormat="1" ht="12.75"/>
  </sheetData>
  <mergeCells count="7">
    <mergeCell ref="J8:K8"/>
    <mergeCell ref="L8:M8"/>
    <mergeCell ref="A8:A9"/>
    <mergeCell ref="B8:C8"/>
    <mergeCell ref="D8:E8"/>
    <mergeCell ref="F8:G8"/>
    <mergeCell ref="H8:I8"/>
  </mergeCells>
  <pageMargins left="0.55000000000000004" right="0" top="0.75" bottom="0.5" header="0.3" footer="0.3"/>
  <pageSetup scale="74" orientation="portrait" r:id="rId1"/>
  <headerFooter>
    <oddFooter>&amp;L&amp;"Arial,Regular"&amp;9Source:  U.S. Census Bureau, 2010 American Community Survey 5-Year 2006-2010 Estimates
Population Division - NYC Department of City Planning (May 2012)</oddFooter>
  </headerFooter>
  <legacyDrawing r:id="rId2"/>
  <controls>
    <control shapeId="1048" r:id="rId3" name="Control 24"/>
    <control shapeId="1036" r:id="rId4" name="Control 12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Department of City 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B19101 Family Income in the Past 12 Months (in 2010 Inflation-Adjusted Dollars)</dc:title>
  <dc:subject>Population: 2010 Census</dc:subject>
  <dc:creator>NYC Department of City Planning</dc:creator>
  <cp:lastModifiedBy>m_chin</cp:lastModifiedBy>
  <cp:lastPrinted>2012-05-23T17:33:42Z</cp:lastPrinted>
  <dcterms:created xsi:type="dcterms:W3CDTF">2012-04-11T16:44:16Z</dcterms:created>
  <dcterms:modified xsi:type="dcterms:W3CDTF">2012-05-23T19:24:15Z</dcterms:modified>
</cp:coreProperties>
</file>