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636" yWindow="768" windowWidth="22692" windowHeight="9168"/>
  </bookViews>
  <sheets>
    <sheet name="1. Revenue Source" sheetId="4" r:id="rId1"/>
    <sheet name="2. Transactions" sheetId="3" r:id="rId2"/>
    <sheet name="3. by Mortgage Amount" sheetId="1" r:id="rId3"/>
    <sheet name="4. by Boro" sheetId="2" r:id="rId4"/>
    <sheet name="5. Mortgage Amt-Entities" sheetId="5" r:id="rId5"/>
    <sheet name="6. Boro -Entities" sheetId="6" r:id="rId6"/>
    <sheet name="7. Top Mortgages" sheetId="9" r:id="rId7"/>
    <sheet name="8. Historical" sheetId="8" r:id="rId8"/>
  </sheets>
  <definedNames>
    <definedName name="_AMO_UniqueIdentifier" hidden="1">"'0715bd7d-d046-4374-9ede-66e773cc2677'"</definedName>
  </definedNames>
  <calcPr calcId="145621"/>
</workbook>
</file>

<file path=xl/calcChain.xml><?xml version="1.0" encoding="utf-8"?>
<calcChain xmlns="http://schemas.openxmlformats.org/spreadsheetml/2006/main">
  <c r="B41" i="5" l="1"/>
  <c r="C19" i="4" l="1"/>
  <c r="C14" i="4"/>
  <c r="C24" i="4" l="1"/>
  <c r="C23" i="4"/>
  <c r="C22" i="4"/>
  <c r="D23" i="4" l="1"/>
  <c r="D12" i="4"/>
  <c r="D19" i="4"/>
  <c r="D18" i="4"/>
  <c r="D22" i="4"/>
  <c r="D14" i="4"/>
  <c r="D13" i="4"/>
  <c r="D17" i="4"/>
  <c r="D24" i="4"/>
  <c r="E54" i="8" l="1"/>
  <c r="E53" i="8"/>
  <c r="E52" i="8"/>
  <c r="E51" i="8"/>
  <c r="E50" i="8"/>
  <c r="E49" i="8"/>
  <c r="E48" i="8"/>
  <c r="E47" i="8"/>
  <c r="E46" i="8"/>
  <c r="E45" i="8"/>
  <c r="E44" i="8"/>
  <c r="C54" i="8"/>
  <c r="C53" i="8"/>
  <c r="C52" i="8"/>
  <c r="C51" i="8"/>
  <c r="C50" i="8"/>
  <c r="C49" i="8"/>
  <c r="C48" i="8"/>
  <c r="C47" i="8"/>
  <c r="C46" i="8"/>
  <c r="C45" i="8"/>
  <c r="C44" i="8"/>
  <c r="B54" i="8"/>
  <c r="B53" i="8"/>
  <c r="B52" i="8"/>
  <c r="B51" i="8"/>
  <c r="B50" i="8"/>
  <c r="B49" i="8"/>
  <c r="B48" i="8"/>
  <c r="B47" i="8"/>
  <c r="B46" i="8"/>
  <c r="B45" i="8"/>
  <c r="B44" i="8"/>
  <c r="D42" i="5" l="1"/>
  <c r="D43" i="5"/>
  <c r="D44" i="5"/>
  <c r="D45" i="5"/>
  <c r="D46" i="5"/>
  <c r="D47" i="5"/>
  <c r="D48" i="5"/>
  <c r="D49" i="5"/>
  <c r="B42" i="5"/>
  <c r="B43" i="5"/>
  <c r="B44" i="5"/>
  <c r="B45" i="5"/>
  <c r="B46" i="5"/>
  <c r="B47" i="5"/>
  <c r="B48" i="5"/>
  <c r="B49" i="5"/>
  <c r="B50" i="5" l="1"/>
  <c r="D41" i="5" l="1"/>
  <c r="D50" i="5" l="1"/>
</calcChain>
</file>

<file path=xl/sharedStrings.xml><?xml version="1.0" encoding="utf-8"?>
<sst xmlns="http://schemas.openxmlformats.org/spreadsheetml/2006/main" count="443" uniqueCount="121">
  <si>
    <t>Manhattan</t>
  </si>
  <si>
    <t>Bronx</t>
  </si>
  <si>
    <t>Brooklyn</t>
  </si>
  <si>
    <t>Queens</t>
  </si>
  <si>
    <t>Commercial</t>
  </si>
  <si>
    <t>Residential</t>
  </si>
  <si>
    <t>TOTAL</t>
  </si>
  <si>
    <t>Borough</t>
  </si>
  <si>
    <t>All Residential</t>
  </si>
  <si>
    <t>Condos</t>
  </si>
  <si>
    <t>1-3 Family</t>
  </si>
  <si>
    <t>All Property Types</t>
  </si>
  <si>
    <t>Property Type</t>
  </si>
  <si>
    <t>Year</t>
  </si>
  <si>
    <t xml:space="preserve">Note: Totals may not add due to rounding. </t>
  </si>
  <si>
    <t>MRT Liability</t>
  </si>
  <si>
    <t>Median</t>
  </si>
  <si>
    <t>Total             ($ millions)</t>
  </si>
  <si>
    <t xml:space="preserve">Number </t>
  </si>
  <si>
    <t>Total                 ($ millions)</t>
  </si>
  <si>
    <t xml:space="preserve">Median </t>
  </si>
  <si>
    <t>Total                           ($ millions)</t>
  </si>
  <si>
    <t>Transactions</t>
  </si>
  <si>
    <t>$50K or Less</t>
  </si>
  <si>
    <t>$50K-$100K</t>
  </si>
  <si>
    <t>$100K-$250K</t>
  </si>
  <si>
    <t>$500K-$1M</t>
  </si>
  <si>
    <t>$1M-$5M</t>
  </si>
  <si>
    <t>$5M-$15M</t>
  </si>
  <si>
    <t>$15M-$20M</t>
  </si>
  <si>
    <t>$20M+</t>
  </si>
  <si>
    <t>Total                ($ millions)</t>
  </si>
  <si>
    <t>Total                   ($ millions)</t>
  </si>
  <si>
    <t>Total               ($ millions)</t>
  </si>
  <si>
    <t>$250K-$500K</t>
  </si>
  <si>
    <r>
      <t>Percent of All Mortgages</t>
    </r>
    <r>
      <rPr>
        <b/>
        <vertAlign val="superscript"/>
        <sz val="10"/>
        <rFont val="Arial"/>
        <family val="2"/>
      </rPr>
      <t>2</t>
    </r>
  </si>
  <si>
    <t>Total</t>
  </si>
  <si>
    <t>($ millions)</t>
  </si>
  <si>
    <t xml:space="preserve">1. Dedicated to New York City Transit Authority and certain paratransit and franchised bus operators. </t>
  </si>
  <si>
    <r>
      <t>Percent of All Transactions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</si>
  <si>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t>Taxable Mortgage Amount</t>
  </si>
  <si>
    <r>
      <t>Percent of All Mortgage Amount</t>
    </r>
    <r>
      <rPr>
        <b/>
        <vertAlign val="superscript"/>
        <sz val="10"/>
        <rFont val="Arial"/>
        <family val="2"/>
      </rPr>
      <t>2</t>
    </r>
  </si>
  <si>
    <t>NYC General Fund</t>
  </si>
  <si>
    <t>Dedicated to MTA/SONYMA</t>
  </si>
  <si>
    <t>Percent of Total</t>
  </si>
  <si>
    <t>Mortgage Recording Tax</t>
  </si>
  <si>
    <t>Liability</t>
  </si>
  <si>
    <t>State-levied Taxes</t>
  </si>
  <si>
    <t>City-levied Taxes</t>
  </si>
  <si>
    <t xml:space="preserve">Total </t>
  </si>
  <si>
    <t>%</t>
  </si>
  <si>
    <t>Revenue Source and Destination</t>
  </si>
  <si>
    <t>Subtotal</t>
  </si>
  <si>
    <r>
      <t>Dedicated to NYC Transit Authority</t>
    </r>
    <r>
      <rPr>
        <vertAlign val="superscript"/>
        <sz val="10"/>
        <rFont val="Arial"/>
        <family val="2"/>
      </rPr>
      <t>1</t>
    </r>
  </si>
  <si>
    <r>
      <t>Dedicated to MTA/SONYMA/NYC Transit Authority</t>
    </r>
    <r>
      <rPr>
        <vertAlign val="superscript"/>
        <sz val="10"/>
        <rFont val="Arial"/>
        <family val="2"/>
      </rPr>
      <t>1</t>
    </r>
  </si>
  <si>
    <t>Staten Island</t>
  </si>
  <si>
    <r>
      <t>Staten Island</t>
    </r>
    <r>
      <rPr>
        <b/>
        <vertAlign val="superscript"/>
        <sz val="10"/>
        <rFont val="Arial"/>
        <family val="2"/>
      </rPr>
      <t>1</t>
    </r>
  </si>
  <si>
    <t>Taxable Mortgage</t>
  </si>
  <si>
    <t xml:space="preserve">1. Due to data limitations, residential mortgages recorded in Staten Island are all classified as 1-3 family.  </t>
  </si>
  <si>
    <t>West 57th Street</t>
  </si>
  <si>
    <t xml:space="preserve">Condo </t>
  </si>
  <si>
    <t>5th Avenue</t>
  </si>
  <si>
    <t>East 70th Street</t>
  </si>
  <si>
    <t>1st Avenue</t>
  </si>
  <si>
    <t>Broadway</t>
  </si>
  <si>
    <t>Columbus Circle</t>
  </si>
  <si>
    <t>Park Avenue</t>
  </si>
  <si>
    <t>Central Park West</t>
  </si>
  <si>
    <t>East 75th Street</t>
  </si>
  <si>
    <t>5 Avenue</t>
  </si>
  <si>
    <t>Office Building</t>
  </si>
  <si>
    <t>Avenue of the Americas</t>
  </si>
  <si>
    <t>11th Avenue</t>
  </si>
  <si>
    <t>Vesey Street</t>
  </si>
  <si>
    <t>Apartment Building</t>
  </si>
  <si>
    <t>Schermerhorn Street</t>
  </si>
  <si>
    <t>West End Avenue</t>
  </si>
  <si>
    <t>Murray Street</t>
  </si>
  <si>
    <t>Crosby Street</t>
  </si>
  <si>
    <t>Street</t>
  </si>
  <si>
    <r>
      <t>East 42nd Street</t>
    </r>
    <r>
      <rPr>
        <vertAlign val="superscript"/>
        <sz val="10"/>
        <color rgb="FF000000"/>
        <rFont val="Arial"/>
        <family val="2"/>
      </rPr>
      <t>2</t>
    </r>
  </si>
  <si>
    <r>
      <t>Madison Avenue</t>
    </r>
    <r>
      <rPr>
        <vertAlign val="superscript"/>
        <sz val="10"/>
        <color rgb="FF000000"/>
        <rFont val="Arial"/>
        <family val="2"/>
      </rPr>
      <t>2</t>
    </r>
  </si>
  <si>
    <r>
      <t>Lexington Ave., Park Ave.</t>
    </r>
    <r>
      <rPr>
        <vertAlign val="superscript"/>
        <sz val="10"/>
        <color rgb="FF000000"/>
        <rFont val="Arial"/>
        <family val="2"/>
      </rPr>
      <t>2</t>
    </r>
  </si>
  <si>
    <r>
      <t>Greenwich St./7th Ave.</t>
    </r>
    <r>
      <rPr>
        <vertAlign val="superscript"/>
        <sz val="10"/>
        <color rgb="FF000000"/>
        <rFont val="Arial"/>
        <family val="2"/>
      </rPr>
      <t>2</t>
    </r>
  </si>
  <si>
    <r>
      <t>West 57th Street</t>
    </r>
    <r>
      <rPr>
        <vertAlign val="superscript"/>
        <sz val="10"/>
        <color rgb="FF000000"/>
        <rFont val="Arial"/>
        <family val="2"/>
      </rPr>
      <t>1</t>
    </r>
  </si>
  <si>
    <t>1. Qualified for individual condominium unit mortgage credit</t>
  </si>
  <si>
    <t>2. Transaction involved multiple properties</t>
  </si>
  <si>
    <r>
      <t>West Street/Jackson Avenue</t>
    </r>
    <r>
      <rPr>
        <vertAlign val="superscript"/>
        <sz val="10"/>
        <color rgb="FF000000"/>
        <rFont val="Arial"/>
        <family val="2"/>
      </rPr>
      <t>2</t>
    </r>
  </si>
  <si>
    <r>
      <t>E. 56 St./Mad. Av./E. 57 St.</t>
    </r>
    <r>
      <rPr>
        <vertAlign val="superscript"/>
        <sz val="10"/>
        <color rgb="FF000000"/>
        <rFont val="Arial"/>
        <family val="2"/>
      </rPr>
      <t>2</t>
    </r>
  </si>
  <si>
    <t>Vacant Land</t>
  </si>
  <si>
    <t>Commercial Condo</t>
  </si>
  <si>
    <t>Parking Lot</t>
  </si>
  <si>
    <t xml:space="preserve">Commercial Condo </t>
  </si>
  <si>
    <t xml:space="preserve">Apartment Building </t>
  </si>
  <si>
    <t xml:space="preserve">Commercial </t>
  </si>
  <si>
    <t xml:space="preserve">Hotel </t>
  </si>
  <si>
    <t>MORTGAGE RECORDING TAX</t>
  </si>
  <si>
    <t>CALENDAR YEAR 2015</t>
  </si>
  <si>
    <t>Table 1</t>
  </si>
  <si>
    <t>DISTRIBUTION OF LIABILITY BY REVENUE SOURCE</t>
  </si>
  <si>
    <t>($ MILLIONS)</t>
  </si>
  <si>
    <t>Table 2</t>
  </si>
  <si>
    <t>DISTRIBUTION BY TRANSACTION TYPE</t>
  </si>
  <si>
    <t>Table 3</t>
  </si>
  <si>
    <t>DISTRIBUTION BY TAXABLE MORTGAGE AMOUNT AND PROPERTY TYPE</t>
  </si>
  <si>
    <t>Table 4</t>
  </si>
  <si>
    <t>DISTRIBUTION BY BOROUGH AND PROPERTY TYPE</t>
  </si>
  <si>
    <t>Table 5</t>
  </si>
  <si>
    <t>MORTGAGE RECORDING TAX ON RESIDENTIAL MORTGAGES</t>
  </si>
  <si>
    <r>
      <t>RECORDED BY ENTITIES</t>
    </r>
    <r>
      <rPr>
        <b/>
        <vertAlign val="superscript"/>
        <sz val="10"/>
        <color rgb="FF000000"/>
        <rFont val="Arial"/>
        <family val="2"/>
      </rPr>
      <t>1</t>
    </r>
  </si>
  <si>
    <t>(Excluding Staten Island)</t>
  </si>
  <si>
    <t>Table 6</t>
  </si>
  <si>
    <r>
      <t xml:space="preserve"> RECORDED BY ENTITIES</t>
    </r>
    <r>
      <rPr>
        <b/>
        <vertAlign val="superscript"/>
        <sz val="10"/>
        <color rgb="FF000000"/>
        <rFont val="Arial"/>
        <family val="2"/>
      </rPr>
      <t>1</t>
    </r>
  </si>
  <si>
    <r>
      <t>1.</t>
    </r>
    <r>
      <rPr>
        <sz val="7"/>
        <color rgb="FF000000"/>
        <rFont val="Times New Roman"/>
        <family val="1"/>
      </rPr>
      <t xml:space="preserve">      </t>
    </r>
    <r>
      <rPr>
        <sz val="9"/>
        <color rgb="FF000000"/>
        <rFont val="Arial"/>
        <family val="2"/>
      </rPr>
      <t xml:space="preserve">Most residential mortgages recorded involve individuals but a significant number involve legal entities. This table includes only transactions where the mortgagor (borrower) was identified as an entity, such as a trust, limited liability company, limited liability partnership or corporation.   </t>
    </r>
  </si>
  <si>
    <r>
      <t>2.</t>
    </r>
    <r>
      <rPr>
        <sz val="7"/>
        <color rgb="FF000000"/>
        <rFont val="Times New Roman"/>
        <family val="1"/>
      </rPr>
      <t xml:space="preserve">      </t>
    </r>
    <r>
      <rPr>
        <sz val="9"/>
        <color rgb="FF000000"/>
        <rFont val="Arial"/>
        <family val="2"/>
      </rPr>
      <t xml:space="preserve">Percent of all transactions and all mortgages are calculated based on all transactions and their related taxable mortgage amounts, excluding Staten Island. </t>
    </r>
  </si>
  <si>
    <t xml:space="preserve">Note: Total may not add due to rounding. </t>
  </si>
  <si>
    <t>Table 7</t>
  </si>
  <si>
    <t>TOP TRANSACTIONS BY TAXABLE MORTGAGE AMOUNT</t>
  </si>
  <si>
    <t>RESIDENTIAL AND COMMERCIAL MORTGAGES</t>
  </si>
  <si>
    <t>Table 8</t>
  </si>
  <si>
    <t>2005 –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</si>
</sst>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3" formatCode="_(* #,##0.00_);_(* \(#,##0.00\);_(* &quot;-&quot;??_);_(@_)"/>
    <numFmt numFmtId="164" formatCode="##########0"/>
    <numFmt numFmtId="165" formatCode="#,###,##0"/>
    <numFmt numFmtId="166" formatCode="##,###,###,###,##0"/>
    <numFmt numFmtId="167" formatCode="&quot;$&quot;#,##0"/>
    <numFmt numFmtId="168" formatCode="&quot;$&quot;#,##0.0,,"/>
    <numFmt numFmtId="169" formatCode="#,##0.0,,"/>
    <numFmt numFmtId="170" formatCode="_(* #,##0_);_(* \(#,##0\);_(* &quot;-&quot;??_);_(@_)"/>
  </numFmts>
  <fonts count="22" x14ac:knownFonts="1">
    <font>
      <sz val="9.5"/>
      <color rgb="FF000000"/>
      <name val="Arial"/>
    </font>
    <font>
      <sz val="10"/>
      <color theme="1"/>
      <name val="Arial"/>
      <family val="2"/>
    </font>
    <font>
      <sz val="9.5"/>
      <color rgb="FF000000"/>
      <name val="Arial"/>
      <family val="2"/>
    </font>
    <font>
      <sz val="10"/>
      <color theme="1"/>
      <name val="Arial"/>
      <family val="2"/>
    </font>
    <font>
      <sz val="9.5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9.5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9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sz val="7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0"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right"/>
    </xf>
    <xf numFmtId="167" fontId="6" fillId="0" borderId="0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7" fillId="0" borderId="1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left" vertical="top"/>
    </xf>
    <xf numFmtId="167" fontId="6" fillId="0" borderId="1" xfId="1" applyNumberFormat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0" fontId="7" fillId="0" borderId="2" xfId="1" applyFont="1" applyFill="1" applyBorder="1" applyAlignment="1">
      <alignment horizontal="left" vertical="top"/>
    </xf>
    <xf numFmtId="0" fontId="7" fillId="0" borderId="11" xfId="1" applyFont="1" applyFill="1" applyBorder="1" applyAlignment="1">
      <alignment horizontal="center"/>
    </xf>
    <xf numFmtId="165" fontId="6" fillId="0" borderId="11" xfId="1" applyNumberFormat="1" applyFont="1" applyFill="1" applyBorder="1" applyAlignment="1">
      <alignment horizontal="right"/>
    </xf>
    <xf numFmtId="0" fontId="7" fillId="0" borderId="2" xfId="1" applyFont="1" applyFill="1" applyBorder="1" applyAlignment="1">
      <alignment horizontal="right" wrapText="1"/>
    </xf>
    <xf numFmtId="0" fontId="7" fillId="0" borderId="3" xfId="1" applyFont="1" applyFill="1" applyBorder="1" applyAlignment="1">
      <alignment horizontal="right" wrapText="1"/>
    </xf>
    <xf numFmtId="0" fontId="7" fillId="0" borderId="4" xfId="1" applyFont="1" applyFill="1" applyBorder="1" applyAlignment="1">
      <alignment horizontal="right" wrapText="1"/>
    </xf>
    <xf numFmtId="168" fontId="6" fillId="0" borderId="11" xfId="5" applyNumberFormat="1" applyFont="1" applyBorder="1" applyProtection="1"/>
    <xf numFmtId="165" fontId="7" fillId="0" borderId="2" xfId="1" applyNumberFormat="1" applyFont="1" applyFill="1" applyBorder="1" applyAlignment="1">
      <alignment horizontal="right"/>
    </xf>
    <xf numFmtId="167" fontId="7" fillId="0" borderId="3" xfId="1" applyNumberFormat="1" applyFont="1" applyFill="1" applyBorder="1" applyAlignment="1">
      <alignment horizontal="right"/>
    </xf>
    <xf numFmtId="167" fontId="7" fillId="0" borderId="4" xfId="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0" fontId="7" fillId="0" borderId="2" xfId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8" fontId="6" fillId="0" borderId="11" xfId="5" applyNumberFormat="1" applyFont="1" applyBorder="1" applyAlignment="1" applyProtection="1"/>
    <xf numFmtId="169" fontId="6" fillId="0" borderId="11" xfId="5" applyNumberFormat="1" applyFont="1" applyBorder="1" applyAlignment="1" applyProtection="1"/>
    <xf numFmtId="168" fontId="7" fillId="0" borderId="2" xfId="5" applyNumberFormat="1" applyFont="1" applyBorder="1" applyAlignment="1" applyProtection="1"/>
    <xf numFmtId="0" fontId="5" fillId="0" borderId="0" xfId="0" applyFont="1" applyFill="1" applyBorder="1" applyAlignment="1"/>
    <xf numFmtId="169" fontId="7" fillId="0" borderId="0" xfId="5" applyNumberFormat="1" applyFont="1" applyBorder="1" applyAlignment="1" applyProtection="1"/>
    <xf numFmtId="0" fontId="7" fillId="0" borderId="2" xfId="1" applyFont="1" applyFill="1" applyBorder="1" applyAlignment="1">
      <alignment horizontal="right"/>
    </xf>
    <xf numFmtId="0" fontId="7" fillId="0" borderId="14" xfId="1" applyFont="1" applyFill="1" applyBorder="1" applyAlignment="1">
      <alignment horizontal="left" wrapText="1"/>
    </xf>
    <xf numFmtId="0" fontId="7" fillId="0" borderId="8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left" wrapText="1"/>
    </xf>
    <xf numFmtId="168" fontId="6" fillId="0" borderId="0" xfId="5" applyNumberFormat="1" applyFont="1" applyBorder="1" applyProtection="1"/>
    <xf numFmtId="9" fontId="6" fillId="0" borderId="0" xfId="6" applyFont="1" applyFill="1" applyBorder="1" applyAlignment="1">
      <alignment horizontal="right"/>
    </xf>
    <xf numFmtId="9" fontId="7" fillId="0" borderId="0" xfId="6" applyFont="1" applyFill="1" applyBorder="1" applyAlignment="1">
      <alignment horizontal="right"/>
    </xf>
    <xf numFmtId="9" fontId="7" fillId="0" borderId="4" xfId="6" applyFont="1" applyFill="1" applyBorder="1" applyAlignment="1">
      <alignment horizontal="right"/>
    </xf>
    <xf numFmtId="9" fontId="6" fillId="0" borderId="0" xfId="6" applyFont="1" applyBorder="1" applyAlignment="1" applyProtection="1"/>
    <xf numFmtId="9" fontId="7" fillId="0" borderId="0" xfId="6" applyFont="1" applyBorder="1" applyAlignment="1" applyProtection="1"/>
    <xf numFmtId="9" fontId="7" fillId="0" borderId="3" xfId="6" applyFont="1" applyBorder="1" applyAlignment="1" applyProtection="1"/>
    <xf numFmtId="9" fontId="7" fillId="0" borderId="3" xfId="6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8" xfId="1" applyFont="1" applyFill="1" applyBorder="1" applyAlignment="1"/>
    <xf numFmtId="0" fontId="7" fillId="0" borderId="6" xfId="1" applyFont="1" applyFill="1" applyBorder="1" applyAlignment="1">
      <alignment horizontal="right" wrapText="1"/>
    </xf>
    <xf numFmtId="166" fontId="6" fillId="0" borderId="0" xfId="1" applyNumberFormat="1" applyFont="1" applyFill="1" applyBorder="1" applyAlignment="1">
      <alignment horizontal="right"/>
    </xf>
    <xf numFmtId="166" fontId="6" fillId="0" borderId="11" xfId="1" applyNumberFormat="1" applyFont="1" applyFill="1" applyBorder="1" applyAlignment="1">
      <alignment horizontal="right"/>
    </xf>
    <xf numFmtId="169" fontId="6" fillId="0" borderId="0" xfId="5" applyNumberFormat="1" applyFont="1" applyBorder="1" applyProtection="1"/>
    <xf numFmtId="3" fontId="6" fillId="0" borderId="0" xfId="1" applyNumberFormat="1" applyFont="1" applyFill="1" applyBorder="1" applyAlignment="1">
      <alignment horizontal="right"/>
    </xf>
    <xf numFmtId="169" fontId="6" fillId="0" borderId="11" xfId="5" applyNumberFormat="1" applyFont="1" applyBorder="1" applyProtection="1"/>
    <xf numFmtId="3" fontId="6" fillId="0" borderId="1" xfId="1" applyNumberFormat="1" applyFont="1" applyFill="1" applyBorder="1" applyAlignment="1">
      <alignment horizontal="right"/>
    </xf>
    <xf numFmtId="168" fontId="7" fillId="0" borderId="3" xfId="5" applyNumberFormat="1" applyFont="1" applyBorder="1" applyProtection="1"/>
    <xf numFmtId="168" fontId="7" fillId="0" borderId="2" xfId="5" applyNumberFormat="1" applyFont="1" applyBorder="1" applyProtection="1"/>
    <xf numFmtId="0" fontId="7" fillId="0" borderId="5" xfId="1" applyFont="1" applyFill="1" applyBorder="1" applyAlignment="1">
      <alignment horizontal="right" wrapText="1"/>
    </xf>
    <xf numFmtId="0" fontId="7" fillId="0" borderId="13" xfId="1" applyFont="1" applyFill="1" applyBorder="1" applyAlignment="1">
      <alignment horizontal="left" wrapText="1"/>
    </xf>
    <xf numFmtId="164" fontId="7" fillId="0" borderId="11" xfId="0" applyNumberFormat="1" applyFont="1" applyFill="1" applyBorder="1" applyAlignment="1">
      <alignment horizontal="left" vertical="top"/>
    </xf>
    <xf numFmtId="168" fontId="6" fillId="0" borderId="9" xfId="5" applyNumberFormat="1" applyFont="1" applyBorder="1" applyProtection="1"/>
    <xf numFmtId="167" fontId="6" fillId="0" borderId="9" xfId="1" applyNumberFormat="1" applyFont="1" applyFill="1" applyBorder="1" applyAlignment="1">
      <alignment horizontal="right"/>
    </xf>
    <xf numFmtId="168" fontId="6" fillId="0" borderId="8" xfId="5" applyNumberFormat="1" applyFont="1" applyBorder="1" applyProtection="1"/>
    <xf numFmtId="167" fontId="6" fillId="0" borderId="10" xfId="1" applyNumberFormat="1" applyFont="1" applyFill="1" applyBorder="1" applyAlignment="1">
      <alignment horizontal="right"/>
    </xf>
    <xf numFmtId="164" fontId="7" fillId="0" borderId="13" xfId="0" applyNumberFormat="1" applyFont="1" applyFill="1" applyBorder="1" applyAlignment="1">
      <alignment horizontal="left"/>
    </xf>
    <xf numFmtId="168" fontId="6" fillId="0" borderId="0" xfId="5" applyNumberFormat="1" applyFont="1" applyBorder="1" applyAlignment="1" applyProtection="1"/>
    <xf numFmtId="164" fontId="7" fillId="0" borderId="11" xfId="0" applyNumberFormat="1" applyFont="1" applyFill="1" applyBorder="1" applyAlignment="1">
      <alignment horizontal="left"/>
    </xf>
    <xf numFmtId="169" fontId="6" fillId="0" borderId="0" xfId="5" applyNumberFormat="1" applyFont="1" applyBorder="1" applyAlignment="1" applyProtection="1"/>
    <xf numFmtId="0" fontId="7" fillId="0" borderId="2" xfId="0" applyFont="1" applyFill="1" applyBorder="1" applyAlignment="1">
      <alignment horizontal="left"/>
    </xf>
    <xf numFmtId="168" fontId="7" fillId="0" borderId="3" xfId="5" applyNumberFormat="1" applyFont="1" applyBorder="1" applyAlignment="1" applyProtection="1"/>
    <xf numFmtId="0" fontId="6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65" fontId="6" fillId="0" borderId="11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left"/>
    </xf>
    <xf numFmtId="0" fontId="7" fillId="0" borderId="7" xfId="1" applyFont="1" applyFill="1" applyBorder="1" applyAlignment="1">
      <alignment horizontal="right" wrapText="1"/>
    </xf>
    <xf numFmtId="0" fontId="11" fillId="0" borderId="0" xfId="0" applyFont="1"/>
    <xf numFmtId="0" fontId="11" fillId="0" borderId="0" xfId="0" applyFont="1" applyFill="1"/>
    <xf numFmtId="0" fontId="11" fillId="0" borderId="0" xfId="0" applyFont="1" applyAlignment="1">
      <alignment horizontal="left"/>
    </xf>
    <xf numFmtId="0" fontId="1" fillId="0" borderId="0" xfId="0" applyFont="1"/>
    <xf numFmtId="168" fontId="6" fillId="0" borderId="9" xfId="5" applyNumberFormat="1" applyFont="1" applyBorder="1" applyAlignment="1" applyProtection="1"/>
    <xf numFmtId="0" fontId="1" fillId="0" borderId="13" xfId="0" applyFont="1" applyBorder="1" applyAlignment="1">
      <alignment horizontal="left"/>
    </xf>
    <xf numFmtId="0" fontId="10" fillId="0" borderId="11" xfId="0" applyFont="1" applyBorder="1"/>
    <xf numFmtId="0" fontId="10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37" fontId="1" fillId="0" borderId="11" xfId="5" applyNumberFormat="1" applyFont="1" applyBorder="1"/>
    <xf numFmtId="5" fontId="1" fillId="0" borderId="1" xfId="5" applyNumberFormat="1" applyFont="1" applyBorder="1"/>
    <xf numFmtId="37" fontId="1" fillId="0" borderId="1" xfId="5" applyNumberFormat="1" applyFont="1" applyBorder="1"/>
    <xf numFmtId="37" fontId="1" fillId="0" borderId="2" xfId="5" applyNumberFormat="1" applyFont="1" applyBorder="1"/>
    <xf numFmtId="37" fontId="1" fillId="0" borderId="4" xfId="5" applyNumberFormat="1" applyFont="1" applyBorder="1"/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169" fontId="6" fillId="0" borderId="3" xfId="5" applyNumberFormat="1" applyFont="1" applyBorder="1" applyAlignment="1" applyProtection="1"/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7" fillId="0" borderId="11" xfId="1" applyFont="1" applyFill="1" applyBorder="1" applyAlignment="1">
      <alignment horizontal="left" wrapText="1"/>
    </xf>
    <xf numFmtId="0" fontId="7" fillId="0" borderId="11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 wrapText="1"/>
    </xf>
    <xf numFmtId="0" fontId="7" fillId="0" borderId="11" xfId="1" applyFont="1" applyFill="1" applyBorder="1" applyAlignment="1">
      <alignment horizontal="right" wrapText="1"/>
    </xf>
    <xf numFmtId="0" fontId="7" fillId="0" borderId="1" xfId="1" applyFont="1" applyFill="1" applyBorder="1" applyAlignment="1">
      <alignment horizontal="right" wrapText="1"/>
    </xf>
    <xf numFmtId="165" fontId="7" fillId="0" borderId="11" xfId="1" applyNumberFormat="1" applyFont="1" applyFill="1" applyBorder="1" applyAlignment="1">
      <alignment horizontal="right"/>
    </xf>
    <xf numFmtId="168" fontId="7" fillId="0" borderId="11" xfId="5" applyNumberFormat="1" applyFont="1" applyBorder="1" applyAlignment="1" applyProtection="1"/>
    <xf numFmtId="167" fontId="7" fillId="0" borderId="0" xfId="1" applyNumberFormat="1" applyFont="1" applyFill="1" applyBorder="1" applyAlignment="1">
      <alignment horizontal="right"/>
    </xf>
    <xf numFmtId="167" fontId="7" fillId="0" borderId="1" xfId="1" applyNumberFormat="1" applyFont="1" applyFill="1" applyBorder="1" applyAlignment="1">
      <alignment horizontal="right"/>
    </xf>
    <xf numFmtId="165" fontId="5" fillId="3" borderId="0" xfId="1" applyNumberFormat="1" applyFont="1" applyFill="1" applyBorder="1" applyAlignment="1">
      <alignment horizontal="right"/>
    </xf>
    <xf numFmtId="165" fontId="7" fillId="0" borderId="11" xfId="0" applyNumberFormat="1" applyFont="1" applyFill="1" applyBorder="1" applyAlignment="1">
      <alignment horizontal="right"/>
    </xf>
    <xf numFmtId="1" fontId="6" fillId="0" borderId="0" xfId="6" applyNumberFormat="1" applyFont="1" applyFill="1" applyBorder="1" applyAlignment="1">
      <alignment horizontal="right"/>
    </xf>
    <xf numFmtId="1" fontId="7" fillId="0" borderId="0" xfId="6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1" xfId="0" quotePrefix="1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1" fontId="7" fillId="0" borderId="3" xfId="6" applyNumberFormat="1" applyFont="1" applyFill="1" applyBorder="1" applyAlignment="1">
      <alignment horizontal="right"/>
    </xf>
    <xf numFmtId="0" fontId="7" fillId="0" borderId="4" xfId="0" quotePrefix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3" fontId="6" fillId="0" borderId="11" xfId="5" applyFont="1" applyFill="1" applyBorder="1" applyAlignment="1">
      <alignment horizontal="right"/>
    </xf>
    <xf numFmtId="43" fontId="6" fillId="0" borderId="0" xfId="5" applyFont="1" applyBorder="1" applyAlignment="1" applyProtection="1"/>
    <xf numFmtId="43" fontId="6" fillId="0" borderId="0" xfId="5" applyFont="1" applyFill="1" applyBorder="1" applyAlignment="1">
      <alignment horizontal="right"/>
    </xf>
    <xf numFmtId="43" fontId="6" fillId="0" borderId="11" xfId="5" applyFont="1" applyBorder="1" applyAlignment="1" applyProtection="1"/>
    <xf numFmtId="43" fontId="6" fillId="0" borderId="1" xfId="5" applyFont="1" applyFill="1" applyBorder="1" applyAlignment="1">
      <alignment horizontal="right"/>
    </xf>
    <xf numFmtId="169" fontId="14" fillId="0" borderId="11" xfId="5" applyNumberFormat="1" applyFont="1" applyBorder="1" applyAlignment="1" applyProtection="1"/>
    <xf numFmtId="1" fontId="14" fillId="0" borderId="0" xfId="6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7" fontId="7" fillId="0" borderId="3" xfId="1" applyNumberFormat="1" applyFont="1" applyFill="1" applyBorder="1" applyAlignment="1">
      <alignment horizontal="right"/>
    </xf>
    <xf numFmtId="167" fontId="7" fillId="0" borderId="4" xfId="1" applyNumberFormat="1" applyFont="1" applyFill="1" applyBorder="1" applyAlignment="1">
      <alignment horizontal="right"/>
    </xf>
    <xf numFmtId="164" fontId="7" fillId="0" borderId="11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165" fontId="7" fillId="0" borderId="2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right" wrapText="1"/>
    </xf>
    <xf numFmtId="0" fontId="16" fillId="0" borderId="7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0" fillId="0" borderId="1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170" fontId="5" fillId="0" borderId="1" xfId="13" applyNumberFormat="1" applyFont="1" applyBorder="1" applyAlignment="1">
      <alignment horizontal="left" vertical="center"/>
    </xf>
    <xf numFmtId="170" fontId="5" fillId="0" borderId="4" xfId="13" applyNumberFormat="1" applyFont="1" applyBorder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5" fontId="5" fillId="0" borderId="0" xfId="13" applyNumberFormat="1" applyFont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5" fontId="5" fillId="0" borderId="3" xfId="13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5" fontId="5" fillId="0" borderId="0" xfId="1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5" fontId="5" fillId="0" borderId="3" xfId="13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0" borderId="12" xfId="1" applyFont="1" applyFill="1" applyBorder="1" applyAlignment="1">
      <alignment horizontal="left" wrapText="1"/>
    </xf>
    <xf numFmtId="0" fontId="7" fillId="0" borderId="14" xfId="1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vertical="top" wrapText="1"/>
    </xf>
    <xf numFmtId="0" fontId="17" fillId="2" borderId="5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1" xfId="0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15">
    <cellStyle name="Comma" xfId="5" builtinId="3"/>
    <cellStyle name="Comma 2" xfId="3"/>
    <cellStyle name="Comma 2 2" xfId="11"/>
    <cellStyle name="Comma 3" xfId="8"/>
    <cellStyle name="Comma 4" xfId="13"/>
    <cellStyle name="Normal" xfId="0" builtinId="0"/>
    <cellStyle name="Normal 2" xfId="2"/>
    <cellStyle name="Normal 2 2" xfId="10"/>
    <cellStyle name="Normal 3" xfId="1"/>
    <cellStyle name="Normal 4" xfId="7"/>
    <cellStyle name="Percent" xfId="6" builtinId="5"/>
    <cellStyle name="Percent 2" xfId="4"/>
    <cellStyle name="Percent 2 2" xfId="12"/>
    <cellStyle name="Percent 3" xfId="9"/>
    <cellStyle name="Percent 4" xfId="1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tabSelected="1" workbookViewId="0">
      <selection sqref="A1:E1"/>
    </sheetView>
  </sheetViews>
  <sheetFormatPr defaultColWidth="9.109375" defaultRowHeight="13.2" x14ac:dyDescent="0.25"/>
  <cols>
    <col min="1" max="1" width="4.109375" style="2" customWidth="1"/>
    <col min="2" max="2" width="46.33203125" style="2" customWidth="1"/>
    <col min="3" max="4" width="15.6640625" style="2" customWidth="1"/>
    <col min="5" max="5" width="2.33203125" style="2" customWidth="1"/>
    <col min="6" max="16384" width="9.109375" style="2"/>
  </cols>
  <sheetData>
    <row r="1" spans="1:5" s="127" customFormat="1" x14ac:dyDescent="0.25">
      <c r="A1" s="167" t="s">
        <v>96</v>
      </c>
      <c r="B1" s="167"/>
      <c r="C1" s="167"/>
      <c r="D1" s="167"/>
      <c r="E1" s="167"/>
    </row>
    <row r="2" spans="1:5" s="127" customFormat="1" x14ac:dyDescent="0.25">
      <c r="A2" s="167" t="s">
        <v>97</v>
      </c>
      <c r="B2" s="167"/>
      <c r="C2" s="167"/>
      <c r="D2" s="167"/>
      <c r="E2" s="167"/>
    </row>
    <row r="3" spans="1:5" s="127" customFormat="1" x14ac:dyDescent="0.25">
      <c r="A3" s="160"/>
    </row>
    <row r="4" spans="1:5" s="127" customFormat="1" x14ac:dyDescent="0.25">
      <c r="A4" s="167" t="s">
        <v>98</v>
      </c>
      <c r="B4" s="167"/>
      <c r="C4" s="167"/>
      <c r="D4" s="167"/>
      <c r="E4" s="167"/>
    </row>
    <row r="5" spans="1:5" s="127" customFormat="1" x14ac:dyDescent="0.25">
      <c r="A5" s="167" t="s">
        <v>99</v>
      </c>
      <c r="B5" s="167"/>
      <c r="C5" s="167"/>
      <c r="D5" s="167"/>
      <c r="E5" s="167"/>
    </row>
    <row r="6" spans="1:5" s="127" customFormat="1" x14ac:dyDescent="0.25">
      <c r="A6" s="168" t="s">
        <v>100</v>
      </c>
      <c r="B6" s="168"/>
      <c r="C6" s="168"/>
      <c r="D6" s="168"/>
      <c r="E6" s="168"/>
    </row>
    <row r="8" spans="1:5" x14ac:dyDescent="0.25">
      <c r="A8" s="66"/>
      <c r="B8" s="67"/>
      <c r="C8" s="164" t="s">
        <v>45</v>
      </c>
      <c r="D8" s="165"/>
      <c r="E8" s="166"/>
    </row>
    <row r="9" spans="1:5" x14ac:dyDescent="0.25">
      <c r="A9" s="64" t="s">
        <v>51</v>
      </c>
      <c r="B9" s="114"/>
      <c r="C9" s="115" t="s">
        <v>46</v>
      </c>
      <c r="D9" s="162" t="s">
        <v>44</v>
      </c>
      <c r="E9" s="163"/>
    </row>
    <row r="10" spans="1:5" x14ac:dyDescent="0.25">
      <c r="A10" s="70"/>
      <c r="C10" s="70"/>
      <c r="E10" s="71"/>
    </row>
    <row r="11" spans="1:5" x14ac:dyDescent="0.25">
      <c r="A11" s="69" t="s">
        <v>47</v>
      </c>
      <c r="B11" s="111"/>
      <c r="C11" s="70"/>
      <c r="E11" s="71"/>
    </row>
    <row r="12" spans="1:5" x14ac:dyDescent="0.25">
      <c r="A12" s="69"/>
      <c r="B12" s="2" t="s">
        <v>42</v>
      </c>
      <c r="C12" s="25">
        <v>377525059</v>
      </c>
      <c r="D12" s="109">
        <f>(C12/C$24)*100</f>
        <v>19.288039585364839</v>
      </c>
      <c r="E12" s="71" t="s">
        <v>50</v>
      </c>
    </row>
    <row r="13" spans="1:5" x14ac:dyDescent="0.25">
      <c r="A13" s="69"/>
      <c r="B13" s="2" t="s">
        <v>43</v>
      </c>
      <c r="C13" s="124">
        <v>412440730</v>
      </c>
      <c r="D13" s="125">
        <f>(C13/C$24)*100</f>
        <v>21.071907512387863</v>
      </c>
      <c r="E13" s="71"/>
    </row>
    <row r="14" spans="1:5" x14ac:dyDescent="0.25">
      <c r="A14" s="69"/>
      <c r="B14" s="111" t="s">
        <v>52</v>
      </c>
      <c r="C14" s="104">
        <f>C12+C13</f>
        <v>789965789</v>
      </c>
      <c r="D14" s="110">
        <f>(C14/C$24)*100</f>
        <v>40.359947097752702</v>
      </c>
      <c r="E14" s="112" t="s">
        <v>50</v>
      </c>
    </row>
    <row r="15" spans="1:5" x14ac:dyDescent="0.25">
      <c r="A15" s="69"/>
      <c r="B15" s="111"/>
      <c r="C15" s="70"/>
      <c r="D15" s="109"/>
      <c r="E15" s="71"/>
    </row>
    <row r="16" spans="1:5" x14ac:dyDescent="0.25">
      <c r="A16" s="69" t="s">
        <v>48</v>
      </c>
      <c r="B16" s="111"/>
      <c r="C16" s="70"/>
      <c r="E16" s="71"/>
    </row>
    <row r="17" spans="1:5" x14ac:dyDescent="0.25">
      <c r="A17" s="69"/>
      <c r="B17" s="2" t="s">
        <v>42</v>
      </c>
      <c r="C17" s="25">
        <v>833769567</v>
      </c>
      <c r="D17" s="109">
        <f>(C17/C$24)*100</f>
        <v>42.597915105202333</v>
      </c>
      <c r="E17" s="71" t="s">
        <v>50</v>
      </c>
    </row>
    <row r="18" spans="1:5" ht="13.2" customHeight="1" x14ac:dyDescent="0.25">
      <c r="A18" s="69"/>
      <c r="B18" s="2" t="s">
        <v>53</v>
      </c>
      <c r="C18" s="124">
        <v>333565993</v>
      </c>
      <c r="D18" s="125">
        <f>(C18/C$24)*100</f>
        <v>17.042137797044965</v>
      </c>
      <c r="E18" s="71"/>
    </row>
    <row r="19" spans="1:5" ht="13.2" customHeight="1" x14ac:dyDescent="0.25">
      <c r="A19" s="69"/>
      <c r="B19" s="111" t="s">
        <v>52</v>
      </c>
      <c r="C19" s="104">
        <f>C17+C18</f>
        <v>1167335560</v>
      </c>
      <c r="D19" s="110">
        <f>(C19/C$24)*100</f>
        <v>59.640052902247298</v>
      </c>
      <c r="E19" s="112" t="s">
        <v>50</v>
      </c>
    </row>
    <row r="20" spans="1:5" x14ac:dyDescent="0.25">
      <c r="A20" s="69"/>
      <c r="B20" s="111"/>
      <c r="C20" s="70"/>
      <c r="D20" s="109"/>
      <c r="E20" s="71"/>
    </row>
    <row r="21" spans="1:5" x14ac:dyDescent="0.25">
      <c r="A21" s="69" t="s">
        <v>49</v>
      </c>
      <c r="B21" s="111"/>
      <c r="C21" s="70"/>
      <c r="E21" s="71"/>
    </row>
    <row r="22" spans="1:5" x14ac:dyDescent="0.25">
      <c r="A22" s="69"/>
      <c r="B22" s="2" t="s">
        <v>42</v>
      </c>
      <c r="C22" s="25">
        <f>C12+C17</f>
        <v>1211294626</v>
      </c>
      <c r="D22" s="109">
        <f>(C22/C$24)*100</f>
        <v>61.885954690567168</v>
      </c>
      <c r="E22" s="71" t="s">
        <v>50</v>
      </c>
    </row>
    <row r="23" spans="1:5" ht="15.6" x14ac:dyDescent="0.25">
      <c r="A23" s="69"/>
      <c r="B23" s="2" t="s">
        <v>54</v>
      </c>
      <c r="C23" s="124">
        <f>C13+C18</f>
        <v>746006723</v>
      </c>
      <c r="D23" s="125">
        <f>(C23/C$24)*100</f>
        <v>38.114045309432832</v>
      </c>
      <c r="E23" s="71"/>
    </row>
    <row r="24" spans="1:5" x14ac:dyDescent="0.25">
      <c r="A24" s="64"/>
      <c r="B24" s="113" t="s">
        <v>36</v>
      </c>
      <c r="C24" s="27">
        <f>C14+C19</f>
        <v>1957301349</v>
      </c>
      <c r="D24" s="116">
        <f>(C24/C$24)*100</f>
        <v>100</v>
      </c>
      <c r="E24" s="117" t="s">
        <v>50</v>
      </c>
    </row>
    <row r="26" spans="1:5" x14ac:dyDescent="0.25">
      <c r="A26" s="118" t="s">
        <v>38</v>
      </c>
      <c r="B26" s="118"/>
    </row>
    <row r="27" spans="1:5" s="24" customFormat="1" ht="11.25" customHeight="1" x14ac:dyDescent="0.2">
      <c r="A27" s="118" t="s">
        <v>14</v>
      </c>
      <c r="B27" s="118"/>
    </row>
  </sheetData>
  <mergeCells count="7">
    <mergeCell ref="D9:E9"/>
    <mergeCell ref="C8:E8"/>
    <mergeCell ref="A1:E1"/>
    <mergeCell ref="A2:E2"/>
    <mergeCell ref="A4:E4"/>
    <mergeCell ref="A5:E5"/>
    <mergeCell ref="A6:E6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topLeftCell="A70" workbookViewId="0">
      <selection activeCell="G15" sqref="G15"/>
    </sheetView>
  </sheetViews>
  <sheetFormatPr defaultColWidth="8.88671875" defaultRowHeight="13.2" x14ac:dyDescent="0.25"/>
  <cols>
    <col min="1" max="1" width="20.33203125" style="2" customWidth="1"/>
    <col min="2" max="2" width="12.33203125" style="2" customWidth="1"/>
    <col min="3" max="6" width="14.6640625" style="2" customWidth="1"/>
    <col min="7" max="7" width="8.88671875" style="2"/>
    <col min="8" max="8" width="8.88671875" style="2" customWidth="1"/>
    <col min="9" max="16384" width="8.88671875" style="2"/>
  </cols>
  <sheetData>
    <row r="1" spans="1:6" s="127" customFormat="1" x14ac:dyDescent="0.25">
      <c r="A1" s="167" t="s">
        <v>96</v>
      </c>
      <c r="B1" s="167"/>
      <c r="C1" s="167"/>
      <c r="D1" s="167"/>
      <c r="E1" s="167"/>
      <c r="F1" s="167"/>
    </row>
    <row r="2" spans="1:6" s="127" customFormat="1" x14ac:dyDescent="0.25">
      <c r="A2" s="167" t="s">
        <v>97</v>
      </c>
      <c r="B2" s="167"/>
      <c r="C2" s="167"/>
      <c r="D2" s="167"/>
      <c r="E2" s="167"/>
      <c r="F2" s="167"/>
    </row>
    <row r="3" spans="1:6" s="127" customFormat="1" x14ac:dyDescent="0.25">
      <c r="A3" s="160"/>
    </row>
    <row r="4" spans="1:6" s="127" customFormat="1" x14ac:dyDescent="0.25">
      <c r="A4" s="167" t="s">
        <v>101</v>
      </c>
      <c r="B4" s="167"/>
      <c r="C4" s="167"/>
      <c r="D4" s="167"/>
      <c r="E4" s="167"/>
      <c r="F4" s="167"/>
    </row>
    <row r="5" spans="1:6" s="127" customFormat="1" x14ac:dyDescent="0.25">
      <c r="A5" s="167" t="s">
        <v>102</v>
      </c>
      <c r="B5" s="167"/>
      <c r="C5" s="167"/>
      <c r="D5" s="167"/>
      <c r="E5" s="167"/>
      <c r="F5" s="167"/>
    </row>
    <row r="6" spans="1:6" x14ac:dyDescent="0.25">
      <c r="A6" s="42"/>
      <c r="B6" s="42"/>
      <c r="C6" s="42"/>
      <c r="D6" s="42"/>
      <c r="E6" s="42"/>
      <c r="F6" s="42"/>
    </row>
    <row r="7" spans="1:6" x14ac:dyDescent="0.25">
      <c r="A7" s="32"/>
      <c r="B7" s="43"/>
      <c r="C7" s="171" t="s">
        <v>57</v>
      </c>
      <c r="D7" s="171"/>
      <c r="E7" s="169" t="s">
        <v>15</v>
      </c>
      <c r="F7" s="170"/>
    </row>
    <row r="8" spans="1:6" s="6" customFormat="1" ht="26.4" x14ac:dyDescent="0.25">
      <c r="A8" s="23" t="s">
        <v>12</v>
      </c>
      <c r="B8" s="15" t="s">
        <v>22</v>
      </c>
      <c r="C8" s="44" t="s">
        <v>21</v>
      </c>
      <c r="D8" s="16" t="s">
        <v>16</v>
      </c>
      <c r="E8" s="53" t="s">
        <v>21</v>
      </c>
      <c r="F8" s="17" t="s">
        <v>16</v>
      </c>
    </row>
    <row r="9" spans="1:6" x14ac:dyDescent="0.25">
      <c r="A9" s="7"/>
      <c r="B9" s="13"/>
      <c r="C9" s="3"/>
      <c r="D9" s="3"/>
      <c r="E9" s="13"/>
      <c r="F9" s="8"/>
    </row>
    <row r="10" spans="1:6" x14ac:dyDescent="0.25">
      <c r="A10" s="9" t="s">
        <v>5</v>
      </c>
      <c r="B10" s="14">
        <v>61059</v>
      </c>
      <c r="C10" s="34">
        <v>21373046178</v>
      </c>
      <c r="D10" s="5">
        <v>250000</v>
      </c>
      <c r="E10" s="18">
        <v>438972051</v>
      </c>
      <c r="F10" s="10">
        <v>4988</v>
      </c>
    </row>
    <row r="11" spans="1:6" x14ac:dyDescent="0.25">
      <c r="A11" s="9"/>
      <c r="B11" s="14"/>
      <c r="C11" s="45"/>
      <c r="D11" s="4"/>
      <c r="E11" s="46"/>
      <c r="F11" s="11"/>
    </row>
    <row r="12" spans="1:6" x14ac:dyDescent="0.25">
      <c r="A12" s="9" t="s">
        <v>4</v>
      </c>
      <c r="B12" s="14">
        <v>15577</v>
      </c>
      <c r="C12" s="47">
        <v>54589988769</v>
      </c>
      <c r="D12" s="48">
        <v>800000</v>
      </c>
      <c r="E12" s="49">
        <v>1518329298</v>
      </c>
      <c r="F12" s="50">
        <v>22338</v>
      </c>
    </row>
    <row r="13" spans="1:6" x14ac:dyDescent="0.25">
      <c r="A13" s="9"/>
      <c r="B13" s="14"/>
      <c r="C13" s="34"/>
      <c r="D13" s="4"/>
      <c r="E13" s="18"/>
      <c r="F13" s="11"/>
    </row>
    <row r="14" spans="1:6" x14ac:dyDescent="0.25">
      <c r="A14" s="12" t="s">
        <v>6</v>
      </c>
      <c r="B14" s="19">
        <v>76636</v>
      </c>
      <c r="C14" s="51">
        <v>75963034946</v>
      </c>
      <c r="D14" s="20">
        <v>300000</v>
      </c>
      <c r="E14" s="52">
        <v>1957301349</v>
      </c>
      <c r="F14" s="21">
        <v>6120</v>
      </c>
    </row>
  </sheetData>
  <mergeCells count="6">
    <mergeCell ref="E7:F7"/>
    <mergeCell ref="C7:D7"/>
    <mergeCell ref="A1:F1"/>
    <mergeCell ref="A2:F2"/>
    <mergeCell ref="A4:F4"/>
    <mergeCell ref="A5:F5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topLeftCell="A46" zoomScaleNormal="100" workbookViewId="0">
      <selection activeCell="C26" sqref="C26:C34"/>
    </sheetView>
  </sheetViews>
  <sheetFormatPr defaultColWidth="9.109375" defaultRowHeight="12" customHeight="1" x14ac:dyDescent="0.25"/>
  <cols>
    <col min="1" max="1" width="16.5546875" style="2" customWidth="1"/>
    <col min="2" max="6" width="13.6640625" style="2" customWidth="1"/>
    <col min="7" max="16384" width="9.109375" style="2"/>
  </cols>
  <sheetData>
    <row r="1" spans="1:6" ht="12" customHeight="1" x14ac:dyDescent="0.25">
      <c r="A1" s="167" t="s">
        <v>96</v>
      </c>
      <c r="B1" s="167"/>
      <c r="C1" s="167"/>
      <c r="D1" s="167"/>
      <c r="E1" s="167"/>
      <c r="F1" s="167"/>
    </row>
    <row r="2" spans="1:6" s="127" customFormat="1" ht="12" customHeight="1" x14ac:dyDescent="0.25">
      <c r="A2" s="167" t="s">
        <v>97</v>
      </c>
      <c r="B2" s="167"/>
      <c r="C2" s="167"/>
      <c r="D2" s="167"/>
      <c r="E2" s="167"/>
      <c r="F2" s="167"/>
    </row>
    <row r="3" spans="1:6" s="127" customFormat="1" ht="12" customHeight="1" x14ac:dyDescent="0.25">
      <c r="A3" s="160"/>
    </row>
    <row r="4" spans="1:6" s="127" customFormat="1" ht="12" customHeight="1" x14ac:dyDescent="0.25">
      <c r="A4" s="167" t="s">
        <v>103</v>
      </c>
      <c r="B4" s="167"/>
      <c r="C4" s="167"/>
      <c r="D4" s="167"/>
      <c r="E4" s="167"/>
      <c r="F4" s="167"/>
    </row>
    <row r="5" spans="1:6" s="127" customFormat="1" ht="12" customHeight="1" x14ac:dyDescent="0.25">
      <c r="A5" s="167" t="s">
        <v>104</v>
      </c>
      <c r="B5" s="167"/>
      <c r="C5" s="167"/>
      <c r="D5" s="167"/>
      <c r="E5" s="167"/>
      <c r="F5" s="167"/>
    </row>
    <row r="6" spans="1:6" s="127" customFormat="1" ht="12" customHeight="1" x14ac:dyDescent="0.25"/>
    <row r="7" spans="1:6" ht="16.95" customHeight="1" x14ac:dyDescent="0.25">
      <c r="A7" s="172" t="s">
        <v>5</v>
      </c>
      <c r="B7" s="173"/>
      <c r="C7" s="173"/>
      <c r="D7" s="173"/>
      <c r="E7" s="173"/>
      <c r="F7" s="174"/>
    </row>
    <row r="8" spans="1:6" ht="13.2" x14ac:dyDescent="0.25">
      <c r="A8" s="175" t="s">
        <v>57</v>
      </c>
      <c r="B8" s="43"/>
      <c r="C8" s="171" t="s">
        <v>57</v>
      </c>
      <c r="D8" s="170"/>
      <c r="E8" s="169" t="s">
        <v>15</v>
      </c>
      <c r="F8" s="170"/>
    </row>
    <row r="9" spans="1:6" ht="26.4" x14ac:dyDescent="0.25">
      <c r="A9" s="176"/>
      <c r="B9" s="15" t="s">
        <v>22</v>
      </c>
      <c r="C9" s="44" t="s">
        <v>31</v>
      </c>
      <c r="D9" s="16" t="s">
        <v>16</v>
      </c>
      <c r="E9" s="15" t="s">
        <v>31</v>
      </c>
      <c r="F9" s="17" t="s">
        <v>16</v>
      </c>
    </row>
    <row r="10" spans="1:6" ht="10.199999999999999" customHeight="1" x14ac:dyDescent="0.25">
      <c r="A10" s="55"/>
      <c r="B10" s="14"/>
      <c r="C10" s="56"/>
      <c r="D10" s="57"/>
      <c r="E10" s="58"/>
      <c r="F10" s="59"/>
    </row>
    <row r="11" spans="1:6" ht="13.95" customHeight="1" x14ac:dyDescent="0.25">
      <c r="A11" s="55" t="s">
        <v>10</v>
      </c>
      <c r="B11" s="14"/>
      <c r="C11" s="34"/>
      <c r="D11" s="5"/>
      <c r="E11" s="18"/>
      <c r="F11" s="10"/>
    </row>
    <row r="12" spans="1:6" ht="10.199999999999999" customHeight="1" x14ac:dyDescent="0.25">
      <c r="A12" s="55"/>
      <c r="B12" s="14"/>
      <c r="C12" s="34"/>
      <c r="D12" s="5"/>
      <c r="E12" s="18"/>
      <c r="F12" s="10"/>
    </row>
    <row r="13" spans="1:6" ht="13.95" customHeight="1" x14ac:dyDescent="0.25">
      <c r="A13" s="60" t="s">
        <v>23</v>
      </c>
      <c r="B13" s="14">
        <v>12365</v>
      </c>
      <c r="C13" s="61">
        <v>201827434</v>
      </c>
      <c r="D13" s="5">
        <v>10041</v>
      </c>
      <c r="E13" s="25">
        <v>3865232</v>
      </c>
      <c r="F13" s="10">
        <v>179</v>
      </c>
    </row>
    <row r="14" spans="1:6" ht="13.95" customHeight="1" x14ac:dyDescent="0.25">
      <c r="A14" s="62" t="s">
        <v>24</v>
      </c>
      <c r="B14" s="14">
        <v>4682</v>
      </c>
      <c r="C14" s="63">
        <v>373445095</v>
      </c>
      <c r="D14" s="4">
        <v>79235</v>
      </c>
      <c r="E14" s="26">
        <v>7464171</v>
      </c>
      <c r="F14" s="11">
        <v>1587</v>
      </c>
    </row>
    <row r="15" spans="1:6" ht="13.95" customHeight="1" x14ac:dyDescent="0.25">
      <c r="A15" s="62" t="s">
        <v>25</v>
      </c>
      <c r="B15" s="14">
        <v>8733</v>
      </c>
      <c r="C15" s="63">
        <v>1583967991</v>
      </c>
      <c r="D15" s="4">
        <v>185000</v>
      </c>
      <c r="E15" s="26">
        <v>31983008</v>
      </c>
      <c r="F15" s="11">
        <v>3681</v>
      </c>
    </row>
    <row r="16" spans="1:6" ht="13.95" customHeight="1" x14ac:dyDescent="0.25">
      <c r="A16" s="62" t="s">
        <v>34</v>
      </c>
      <c r="B16" s="14">
        <v>15596</v>
      </c>
      <c r="C16" s="63">
        <v>5831309272</v>
      </c>
      <c r="D16" s="4">
        <v>371616</v>
      </c>
      <c r="E16" s="26">
        <v>118746393</v>
      </c>
      <c r="F16" s="11">
        <v>7554</v>
      </c>
    </row>
    <row r="17" spans="1:6" ht="13.95" customHeight="1" x14ac:dyDescent="0.25">
      <c r="A17" s="62" t="s">
        <v>26</v>
      </c>
      <c r="B17" s="14">
        <v>5693</v>
      </c>
      <c r="C17" s="63">
        <v>3648231258</v>
      </c>
      <c r="D17" s="4">
        <v>600000</v>
      </c>
      <c r="E17" s="26">
        <v>78924732</v>
      </c>
      <c r="F17" s="11">
        <v>13020</v>
      </c>
    </row>
    <row r="18" spans="1:6" ht="13.95" customHeight="1" x14ac:dyDescent="0.25">
      <c r="A18" s="62" t="s">
        <v>27</v>
      </c>
      <c r="B18" s="14">
        <v>807</v>
      </c>
      <c r="C18" s="63">
        <v>1368925914</v>
      </c>
      <c r="D18" s="4">
        <v>1400000</v>
      </c>
      <c r="E18" s="26">
        <v>29625551</v>
      </c>
      <c r="F18" s="11">
        <v>30420</v>
      </c>
    </row>
    <row r="19" spans="1:6" ht="13.95" customHeight="1" x14ac:dyDescent="0.25">
      <c r="A19" s="62" t="s">
        <v>28</v>
      </c>
      <c r="B19" s="14">
        <v>30</v>
      </c>
      <c r="C19" s="63">
        <v>239105285</v>
      </c>
      <c r="D19" s="4">
        <v>7250000</v>
      </c>
      <c r="E19" s="26">
        <v>4856233</v>
      </c>
      <c r="F19" s="11">
        <v>148820</v>
      </c>
    </row>
    <row r="20" spans="1:6" ht="13.95" customHeight="1" x14ac:dyDescent="0.25">
      <c r="A20" s="62" t="s">
        <v>29</v>
      </c>
      <c r="B20" s="14">
        <v>1</v>
      </c>
      <c r="C20" s="63">
        <v>16500000</v>
      </c>
      <c r="D20" s="4">
        <v>16500000</v>
      </c>
      <c r="E20" s="26">
        <v>358845</v>
      </c>
      <c r="F20" s="11">
        <v>358845</v>
      </c>
    </row>
    <row r="21" spans="1:6" ht="13.95" customHeight="1" x14ac:dyDescent="0.25">
      <c r="A21" s="62" t="s">
        <v>30</v>
      </c>
      <c r="B21" s="14">
        <v>2</v>
      </c>
      <c r="C21" s="63">
        <v>50000000</v>
      </c>
      <c r="D21" s="4">
        <v>25000000</v>
      </c>
      <c r="E21" s="26">
        <v>1087440</v>
      </c>
      <c r="F21" s="11">
        <v>543720</v>
      </c>
    </row>
    <row r="22" spans="1:6" ht="25.2" customHeight="1" x14ac:dyDescent="0.25">
      <c r="A22" s="64" t="s">
        <v>6</v>
      </c>
      <c r="B22" s="19">
        <v>47909</v>
      </c>
      <c r="C22" s="65">
        <v>13313312249</v>
      </c>
      <c r="D22" s="20">
        <v>225000</v>
      </c>
      <c r="E22" s="27">
        <v>276911605</v>
      </c>
      <c r="F22" s="21">
        <v>4562</v>
      </c>
    </row>
    <row r="23" spans="1:6" ht="10.199999999999999" customHeight="1" x14ac:dyDescent="0.25">
      <c r="A23" s="66"/>
      <c r="B23" s="66"/>
      <c r="C23" s="67"/>
      <c r="D23" s="67"/>
      <c r="E23" s="66"/>
      <c r="F23" s="68"/>
    </row>
    <row r="24" spans="1:6" ht="13.95" customHeight="1" x14ac:dyDescent="0.25">
      <c r="A24" s="69" t="s">
        <v>9</v>
      </c>
      <c r="B24" s="70"/>
      <c r="E24" s="70"/>
      <c r="F24" s="71"/>
    </row>
    <row r="25" spans="1:6" ht="10.199999999999999" customHeight="1" x14ac:dyDescent="0.25">
      <c r="A25" s="70"/>
      <c r="B25" s="70"/>
      <c r="E25" s="70"/>
      <c r="F25" s="71"/>
    </row>
    <row r="26" spans="1:6" ht="13.95" customHeight="1" x14ac:dyDescent="0.25">
      <c r="A26" s="60" t="s">
        <v>23</v>
      </c>
      <c r="B26" s="72">
        <v>2808</v>
      </c>
      <c r="C26" s="61">
        <v>40756492</v>
      </c>
      <c r="D26" s="5">
        <v>9310</v>
      </c>
      <c r="E26" s="25">
        <v>793461</v>
      </c>
      <c r="F26" s="10">
        <v>163</v>
      </c>
    </row>
    <row r="27" spans="1:6" ht="13.95" customHeight="1" x14ac:dyDescent="0.25">
      <c r="A27" s="62" t="s">
        <v>24</v>
      </c>
      <c r="B27" s="72">
        <v>873</v>
      </c>
      <c r="C27" s="63">
        <v>69768475</v>
      </c>
      <c r="D27" s="4">
        <v>80095</v>
      </c>
      <c r="E27" s="26">
        <v>1392380</v>
      </c>
      <c r="F27" s="11">
        <v>1610</v>
      </c>
    </row>
    <row r="28" spans="1:6" ht="13.95" customHeight="1" x14ac:dyDescent="0.25">
      <c r="A28" s="62" t="s">
        <v>25</v>
      </c>
      <c r="B28" s="72">
        <v>1995</v>
      </c>
      <c r="C28" s="63">
        <v>367392841</v>
      </c>
      <c r="D28" s="4">
        <v>192000</v>
      </c>
      <c r="E28" s="26">
        <v>7398061</v>
      </c>
      <c r="F28" s="11">
        <v>3830</v>
      </c>
    </row>
    <row r="29" spans="1:6" ht="13.95" customHeight="1" x14ac:dyDescent="0.25">
      <c r="A29" s="62" t="s">
        <v>34</v>
      </c>
      <c r="B29" s="72">
        <v>3066</v>
      </c>
      <c r="C29" s="63">
        <v>1183403394</v>
      </c>
      <c r="D29" s="4">
        <v>395000</v>
      </c>
      <c r="E29" s="26">
        <v>23591097</v>
      </c>
      <c r="F29" s="11">
        <v>7757</v>
      </c>
    </row>
    <row r="30" spans="1:6" ht="13.95" customHeight="1" x14ac:dyDescent="0.25">
      <c r="A30" s="62" t="s">
        <v>26</v>
      </c>
      <c r="B30" s="72">
        <v>2422</v>
      </c>
      <c r="C30" s="63">
        <v>1749934607</v>
      </c>
      <c r="D30" s="4">
        <v>699000</v>
      </c>
      <c r="E30" s="26">
        <v>36316391</v>
      </c>
      <c r="F30" s="11">
        <v>14499</v>
      </c>
    </row>
    <row r="31" spans="1:6" ht="13.95" customHeight="1" x14ac:dyDescent="0.25">
      <c r="A31" s="62" t="s">
        <v>27</v>
      </c>
      <c r="B31" s="72">
        <v>1882</v>
      </c>
      <c r="C31" s="63">
        <v>3587156429</v>
      </c>
      <c r="D31" s="4">
        <v>1575000</v>
      </c>
      <c r="E31" s="26">
        <v>70952162</v>
      </c>
      <c r="F31" s="11">
        <v>31494</v>
      </c>
    </row>
    <row r="32" spans="1:6" ht="13.95" customHeight="1" x14ac:dyDescent="0.25">
      <c r="A32" s="62" t="s">
        <v>28</v>
      </c>
      <c r="B32" s="72">
        <v>87</v>
      </c>
      <c r="C32" s="63">
        <v>694397650</v>
      </c>
      <c r="D32" s="4">
        <v>7350000</v>
      </c>
      <c r="E32" s="26">
        <v>14317281</v>
      </c>
      <c r="F32" s="11">
        <v>149404</v>
      </c>
    </row>
    <row r="33" spans="1:6" ht="13.95" customHeight="1" x14ac:dyDescent="0.25">
      <c r="A33" s="62" t="s">
        <v>29</v>
      </c>
      <c r="B33" s="72">
        <v>11</v>
      </c>
      <c r="C33" s="63">
        <v>204024054</v>
      </c>
      <c r="D33" s="4">
        <v>18980000</v>
      </c>
      <c r="E33" s="26">
        <v>4187966</v>
      </c>
      <c r="F33" s="11">
        <v>369720</v>
      </c>
    </row>
    <row r="34" spans="1:6" ht="13.95" customHeight="1" x14ac:dyDescent="0.25">
      <c r="A34" s="62" t="s">
        <v>30</v>
      </c>
      <c r="B34" s="72">
        <v>6</v>
      </c>
      <c r="C34" s="63">
        <v>162899987</v>
      </c>
      <c r="D34" s="4">
        <v>26850000</v>
      </c>
      <c r="E34" s="26">
        <v>3111646</v>
      </c>
      <c r="F34" s="11">
        <v>485603</v>
      </c>
    </row>
    <row r="35" spans="1:6" ht="25.2" customHeight="1" x14ac:dyDescent="0.25">
      <c r="A35" s="64" t="s">
        <v>6</v>
      </c>
      <c r="B35" s="73">
        <v>13150</v>
      </c>
      <c r="C35" s="65">
        <v>8059733928</v>
      </c>
      <c r="D35" s="20">
        <v>337500</v>
      </c>
      <c r="E35" s="27">
        <v>162060446</v>
      </c>
      <c r="F35" s="21">
        <v>6355</v>
      </c>
    </row>
    <row r="37" spans="1:6" ht="16.95" customHeight="1" x14ac:dyDescent="0.25">
      <c r="A37" s="172" t="s">
        <v>4</v>
      </c>
      <c r="B37" s="173"/>
      <c r="C37" s="173"/>
      <c r="D37" s="173"/>
      <c r="E37" s="173"/>
      <c r="F37" s="174"/>
    </row>
    <row r="38" spans="1:6" ht="16.95" customHeight="1" x14ac:dyDescent="0.25">
      <c r="A38" s="175" t="s">
        <v>57</v>
      </c>
      <c r="B38" s="43"/>
      <c r="C38" s="171" t="s">
        <v>57</v>
      </c>
      <c r="D38" s="170"/>
      <c r="E38" s="169" t="s">
        <v>15</v>
      </c>
      <c r="F38" s="170"/>
    </row>
    <row r="39" spans="1:6" ht="26.4" x14ac:dyDescent="0.25">
      <c r="A39" s="176"/>
      <c r="B39" s="15" t="s">
        <v>22</v>
      </c>
      <c r="C39" s="44" t="s">
        <v>31</v>
      </c>
      <c r="D39" s="16" t="s">
        <v>16</v>
      </c>
      <c r="E39" s="15" t="s">
        <v>31</v>
      </c>
      <c r="F39" s="17" t="s">
        <v>16</v>
      </c>
    </row>
    <row r="40" spans="1:6" ht="12" customHeight="1" x14ac:dyDescent="0.25">
      <c r="A40" s="62"/>
      <c r="B40" s="72"/>
      <c r="C40" s="61"/>
      <c r="D40" s="5"/>
      <c r="E40" s="25"/>
      <c r="F40" s="10"/>
    </row>
    <row r="41" spans="1:6" ht="14.1" customHeight="1" x14ac:dyDescent="0.25">
      <c r="A41" s="60" t="s">
        <v>23</v>
      </c>
      <c r="B41" s="72">
        <v>1288</v>
      </c>
      <c r="C41" s="61">
        <v>33537080</v>
      </c>
      <c r="D41" s="5">
        <v>28021</v>
      </c>
      <c r="E41" s="25">
        <v>1012278</v>
      </c>
      <c r="F41" s="10">
        <v>587</v>
      </c>
    </row>
    <row r="42" spans="1:6" ht="14.1" customHeight="1" x14ac:dyDescent="0.25">
      <c r="A42" s="62" t="s">
        <v>24</v>
      </c>
      <c r="B42" s="72">
        <v>601</v>
      </c>
      <c r="C42" s="63">
        <v>45401309</v>
      </c>
      <c r="D42" s="4">
        <v>73754</v>
      </c>
      <c r="E42" s="26">
        <v>940214</v>
      </c>
      <c r="F42" s="11">
        <v>1513</v>
      </c>
    </row>
    <row r="43" spans="1:6" ht="14.1" customHeight="1" x14ac:dyDescent="0.25">
      <c r="A43" s="62" t="s">
        <v>25</v>
      </c>
      <c r="B43" s="72">
        <v>1300</v>
      </c>
      <c r="C43" s="63">
        <v>233855711</v>
      </c>
      <c r="D43" s="4">
        <v>184311</v>
      </c>
      <c r="E43" s="26">
        <v>4946393</v>
      </c>
      <c r="F43" s="11">
        <v>3852</v>
      </c>
    </row>
    <row r="44" spans="1:6" ht="14.1" customHeight="1" x14ac:dyDescent="0.25">
      <c r="A44" s="62" t="s">
        <v>34</v>
      </c>
      <c r="B44" s="72">
        <v>2648</v>
      </c>
      <c r="C44" s="63">
        <v>1031171647</v>
      </c>
      <c r="D44" s="4">
        <v>395465</v>
      </c>
      <c r="E44" s="26">
        <v>22147643</v>
      </c>
      <c r="F44" s="11">
        <v>8200</v>
      </c>
    </row>
    <row r="45" spans="1:6" ht="14.1" customHeight="1" x14ac:dyDescent="0.25">
      <c r="A45" s="62" t="s">
        <v>26</v>
      </c>
      <c r="B45" s="72">
        <v>3104</v>
      </c>
      <c r="C45" s="63">
        <v>2307569452</v>
      </c>
      <c r="D45" s="4">
        <v>729509</v>
      </c>
      <c r="E45" s="26">
        <v>64407186</v>
      </c>
      <c r="F45" s="11">
        <v>20336</v>
      </c>
    </row>
    <row r="46" spans="1:6" ht="14.1" customHeight="1" x14ac:dyDescent="0.25">
      <c r="A46" s="62" t="s">
        <v>27</v>
      </c>
      <c r="B46" s="72">
        <v>4938</v>
      </c>
      <c r="C46" s="63">
        <v>11071873614</v>
      </c>
      <c r="D46" s="4">
        <v>1950000</v>
      </c>
      <c r="E46" s="26">
        <v>309369348</v>
      </c>
      <c r="F46" s="11">
        <v>54466</v>
      </c>
    </row>
    <row r="47" spans="1:6" ht="14.1" customHeight="1" x14ac:dyDescent="0.25">
      <c r="A47" s="62" t="s">
        <v>28</v>
      </c>
      <c r="B47" s="72">
        <v>1077</v>
      </c>
      <c r="C47" s="63">
        <v>9204686655</v>
      </c>
      <c r="D47" s="4">
        <v>7780406</v>
      </c>
      <c r="E47" s="26">
        <v>256973209</v>
      </c>
      <c r="F47" s="11">
        <v>217000</v>
      </c>
    </row>
    <row r="48" spans="1:6" ht="14.1" customHeight="1" x14ac:dyDescent="0.25">
      <c r="A48" s="62" t="s">
        <v>29</v>
      </c>
      <c r="B48" s="72">
        <v>173</v>
      </c>
      <c r="C48" s="63">
        <v>3040295301</v>
      </c>
      <c r="D48" s="4">
        <v>17550000</v>
      </c>
      <c r="E48" s="26">
        <v>85128272</v>
      </c>
      <c r="F48" s="11">
        <v>491355</v>
      </c>
    </row>
    <row r="49" spans="1:6" ht="14.1" customHeight="1" x14ac:dyDescent="0.25">
      <c r="A49" s="62" t="s">
        <v>30</v>
      </c>
      <c r="B49" s="72">
        <v>448</v>
      </c>
      <c r="C49" s="63">
        <v>27621598000</v>
      </c>
      <c r="D49" s="4">
        <v>39090000</v>
      </c>
      <c r="E49" s="26">
        <v>773404754</v>
      </c>
      <c r="F49" s="11">
        <v>1094603</v>
      </c>
    </row>
    <row r="50" spans="1:6" ht="25.2" customHeight="1" x14ac:dyDescent="0.25">
      <c r="A50" s="64" t="s">
        <v>6</v>
      </c>
      <c r="B50" s="73">
        <v>15577</v>
      </c>
      <c r="C50" s="65">
        <v>54589988769</v>
      </c>
      <c r="D50" s="20">
        <v>800000</v>
      </c>
      <c r="E50" s="27">
        <v>1518329298</v>
      </c>
      <c r="F50" s="21">
        <v>22338</v>
      </c>
    </row>
    <row r="52" spans="1:6" ht="16.95" customHeight="1" x14ac:dyDescent="0.25">
      <c r="A52" s="172" t="s">
        <v>11</v>
      </c>
      <c r="B52" s="173"/>
      <c r="C52" s="173"/>
      <c r="D52" s="173"/>
      <c r="E52" s="173"/>
      <c r="F52" s="174"/>
    </row>
    <row r="53" spans="1:6" ht="16.95" customHeight="1" x14ac:dyDescent="0.25">
      <c r="A53" s="175" t="s">
        <v>57</v>
      </c>
      <c r="B53" s="43"/>
      <c r="C53" s="171" t="s">
        <v>57</v>
      </c>
      <c r="D53" s="170"/>
      <c r="E53" s="169" t="s">
        <v>15</v>
      </c>
      <c r="F53" s="170"/>
    </row>
    <row r="54" spans="1:6" ht="26.4" x14ac:dyDescent="0.25">
      <c r="A54" s="176"/>
      <c r="B54" s="15" t="s">
        <v>22</v>
      </c>
      <c r="C54" s="44" t="s">
        <v>31</v>
      </c>
      <c r="D54" s="16" t="s">
        <v>16</v>
      </c>
      <c r="E54" s="15" t="s">
        <v>31</v>
      </c>
      <c r="F54" s="17" t="s">
        <v>16</v>
      </c>
    </row>
    <row r="55" spans="1:6" ht="12" customHeight="1" x14ac:dyDescent="0.25">
      <c r="A55" s="62"/>
      <c r="B55" s="72"/>
      <c r="C55" s="61"/>
      <c r="D55" s="5"/>
      <c r="E55" s="25"/>
      <c r="F55" s="10"/>
    </row>
    <row r="56" spans="1:6" ht="14.1" customHeight="1" x14ac:dyDescent="0.25">
      <c r="A56" s="60" t="s">
        <v>23</v>
      </c>
      <c r="B56" s="72">
        <v>16461</v>
      </c>
      <c r="C56" s="61">
        <v>276121006</v>
      </c>
      <c r="D56" s="5">
        <v>10522</v>
      </c>
      <c r="E56" s="25">
        <v>5670972</v>
      </c>
      <c r="F56" s="10">
        <v>189</v>
      </c>
    </row>
    <row r="57" spans="1:6" ht="14.1" customHeight="1" x14ac:dyDescent="0.25">
      <c r="A57" s="62" t="s">
        <v>24</v>
      </c>
      <c r="B57" s="72">
        <v>6156</v>
      </c>
      <c r="C57" s="63">
        <v>488614879</v>
      </c>
      <c r="D57" s="4">
        <v>78708</v>
      </c>
      <c r="E57" s="26">
        <v>9796766</v>
      </c>
      <c r="F57" s="11">
        <v>1579</v>
      </c>
    </row>
    <row r="58" spans="1:6" ht="14.1" customHeight="1" x14ac:dyDescent="0.25">
      <c r="A58" s="62" t="s">
        <v>25</v>
      </c>
      <c r="B58" s="72">
        <v>12028</v>
      </c>
      <c r="C58" s="63">
        <v>2185216543</v>
      </c>
      <c r="D58" s="4">
        <v>185157</v>
      </c>
      <c r="E58" s="26">
        <v>44327463</v>
      </c>
      <c r="F58" s="11">
        <v>3740</v>
      </c>
    </row>
    <row r="59" spans="1:6" ht="14.1" customHeight="1" x14ac:dyDescent="0.25">
      <c r="A59" s="62" t="s">
        <v>34</v>
      </c>
      <c r="B59" s="72">
        <v>21310</v>
      </c>
      <c r="C59" s="63">
        <v>8045884312</v>
      </c>
      <c r="D59" s="4">
        <v>375457</v>
      </c>
      <c r="E59" s="26">
        <v>164485133</v>
      </c>
      <c r="F59" s="11">
        <v>7658</v>
      </c>
    </row>
    <row r="60" spans="1:6" ht="14.1" customHeight="1" x14ac:dyDescent="0.25">
      <c r="A60" s="62" t="s">
        <v>26</v>
      </c>
      <c r="B60" s="72">
        <v>11219</v>
      </c>
      <c r="C60" s="63">
        <v>7705735317</v>
      </c>
      <c r="D60" s="4">
        <v>645000</v>
      </c>
      <c r="E60" s="26">
        <v>179648310</v>
      </c>
      <c r="F60" s="11">
        <v>14896</v>
      </c>
    </row>
    <row r="61" spans="1:6" ht="14.1" customHeight="1" x14ac:dyDescent="0.25">
      <c r="A61" s="62" t="s">
        <v>27</v>
      </c>
      <c r="B61" s="72">
        <v>7627</v>
      </c>
      <c r="C61" s="63">
        <v>16027955957</v>
      </c>
      <c r="D61" s="4">
        <v>1771725</v>
      </c>
      <c r="E61" s="26">
        <v>409947062</v>
      </c>
      <c r="F61" s="11">
        <v>44100</v>
      </c>
    </row>
    <row r="62" spans="1:6" ht="14.1" customHeight="1" x14ac:dyDescent="0.25">
      <c r="A62" s="62" t="s">
        <v>28</v>
      </c>
      <c r="B62" s="72">
        <v>1194</v>
      </c>
      <c r="C62" s="63">
        <v>10138189590</v>
      </c>
      <c r="D62" s="4">
        <v>7729648</v>
      </c>
      <c r="E62" s="26">
        <v>276146722</v>
      </c>
      <c r="F62" s="11">
        <v>210000</v>
      </c>
    </row>
    <row r="63" spans="1:6" ht="14.1" customHeight="1" x14ac:dyDescent="0.25">
      <c r="A63" s="62" t="s">
        <v>29</v>
      </c>
      <c r="B63" s="72">
        <v>185</v>
      </c>
      <c r="C63" s="63">
        <v>3260819354</v>
      </c>
      <c r="D63" s="4">
        <v>17560000</v>
      </c>
      <c r="E63" s="26">
        <v>89675083</v>
      </c>
      <c r="F63" s="11">
        <v>488600</v>
      </c>
    </row>
    <row r="64" spans="1:6" ht="14.1" customHeight="1" x14ac:dyDescent="0.25">
      <c r="A64" s="62" t="s">
        <v>30</v>
      </c>
      <c r="B64" s="72">
        <v>456</v>
      </c>
      <c r="C64" s="63">
        <v>27834497987</v>
      </c>
      <c r="D64" s="4">
        <v>39000000</v>
      </c>
      <c r="E64" s="26">
        <v>777603839</v>
      </c>
      <c r="F64" s="11">
        <v>1092000</v>
      </c>
    </row>
    <row r="65" spans="1:6" ht="24.6" customHeight="1" x14ac:dyDescent="0.25">
      <c r="A65" s="64" t="s">
        <v>6</v>
      </c>
      <c r="B65" s="73">
        <v>76636</v>
      </c>
      <c r="C65" s="65">
        <v>75963034946</v>
      </c>
      <c r="D65" s="20">
        <v>300000</v>
      </c>
      <c r="E65" s="27">
        <v>1957301349</v>
      </c>
      <c r="F65" s="21">
        <v>6120</v>
      </c>
    </row>
    <row r="67" spans="1:6" ht="12" customHeight="1" x14ac:dyDescent="0.25">
      <c r="A67" s="2" t="s">
        <v>14</v>
      </c>
    </row>
  </sheetData>
  <mergeCells count="16">
    <mergeCell ref="A1:F1"/>
    <mergeCell ref="A2:F2"/>
    <mergeCell ref="A4:F4"/>
    <mergeCell ref="A5:F5"/>
    <mergeCell ref="E53:F53"/>
    <mergeCell ref="A37:F37"/>
    <mergeCell ref="E38:F38"/>
    <mergeCell ref="C38:D38"/>
    <mergeCell ref="C53:D53"/>
    <mergeCell ref="A38:A39"/>
    <mergeCell ref="A53:A54"/>
    <mergeCell ref="E8:F8"/>
    <mergeCell ref="A7:F7"/>
    <mergeCell ref="A52:F52"/>
    <mergeCell ref="C8:D8"/>
    <mergeCell ref="A8:A9"/>
  </mergeCells>
  <pageMargins left="0.05" right="0.05" top="0.5" bottom="0.5" header="0" footer="0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showGridLines="0" topLeftCell="A28" zoomScaleNormal="100" workbookViewId="0">
      <selection activeCell="E18" sqref="E18"/>
    </sheetView>
  </sheetViews>
  <sheetFormatPr defaultColWidth="11.44140625" defaultRowHeight="12" customHeight="1" x14ac:dyDescent="0.25"/>
  <cols>
    <col min="1" max="1" width="16.5546875" style="1" customWidth="1"/>
    <col min="2" max="6" width="13.6640625" style="1" customWidth="1"/>
    <col min="7" max="16384" width="11.44140625" style="1"/>
  </cols>
  <sheetData>
    <row r="1" spans="1:6" ht="12" customHeight="1" x14ac:dyDescent="0.25">
      <c r="A1" s="167" t="s">
        <v>96</v>
      </c>
      <c r="B1" s="167"/>
      <c r="C1" s="167"/>
      <c r="D1" s="167"/>
      <c r="E1" s="167"/>
      <c r="F1" s="167"/>
    </row>
    <row r="2" spans="1:6" ht="12" customHeight="1" x14ac:dyDescent="0.25">
      <c r="A2" s="167" t="s">
        <v>97</v>
      </c>
      <c r="B2" s="167"/>
      <c r="C2" s="167"/>
      <c r="D2" s="167"/>
      <c r="E2" s="167"/>
      <c r="F2" s="167"/>
    </row>
    <row r="3" spans="1:6" ht="12" customHeight="1" x14ac:dyDescent="0.25">
      <c r="A3" s="160"/>
      <c r="B3" s="28"/>
      <c r="C3" s="28"/>
      <c r="D3" s="28"/>
      <c r="E3" s="28"/>
      <c r="F3" s="28"/>
    </row>
    <row r="4" spans="1:6" ht="12" customHeight="1" x14ac:dyDescent="0.25">
      <c r="A4" s="167" t="s">
        <v>105</v>
      </c>
      <c r="B4" s="167"/>
      <c r="C4" s="167"/>
      <c r="D4" s="167"/>
      <c r="E4" s="167"/>
      <c r="F4" s="167"/>
    </row>
    <row r="5" spans="1:6" ht="12" customHeight="1" x14ac:dyDescent="0.25">
      <c r="A5" s="167" t="s">
        <v>106</v>
      </c>
      <c r="B5" s="167"/>
      <c r="C5" s="167"/>
      <c r="D5" s="167"/>
      <c r="E5" s="167"/>
      <c r="F5" s="167"/>
    </row>
    <row r="7" spans="1:6" ht="16.95" customHeight="1" x14ac:dyDescent="0.25">
      <c r="A7" s="172" t="s">
        <v>5</v>
      </c>
      <c r="B7" s="173"/>
      <c r="C7" s="173"/>
      <c r="D7" s="173"/>
      <c r="E7" s="173"/>
      <c r="F7" s="174"/>
    </row>
    <row r="8" spans="1:6" ht="16.95" customHeight="1" x14ac:dyDescent="0.25">
      <c r="A8" s="54"/>
      <c r="B8" s="43"/>
      <c r="C8" s="171" t="s">
        <v>57</v>
      </c>
      <c r="D8" s="170"/>
      <c r="E8" s="169" t="s">
        <v>15</v>
      </c>
      <c r="F8" s="170"/>
    </row>
    <row r="9" spans="1:6" ht="26.4" x14ac:dyDescent="0.25">
      <c r="A9" s="31" t="s">
        <v>7</v>
      </c>
      <c r="B9" s="15" t="s">
        <v>22</v>
      </c>
      <c r="C9" s="44" t="s">
        <v>32</v>
      </c>
      <c r="D9" s="16" t="s">
        <v>16</v>
      </c>
      <c r="E9" s="15" t="s">
        <v>33</v>
      </c>
      <c r="F9" s="17" t="s">
        <v>16</v>
      </c>
    </row>
    <row r="10" spans="1:6" ht="9.6" customHeight="1" x14ac:dyDescent="0.25">
      <c r="A10" s="55"/>
      <c r="B10" s="14"/>
      <c r="C10" s="34"/>
      <c r="D10" s="5"/>
      <c r="E10" s="18"/>
      <c r="F10" s="10"/>
    </row>
    <row r="11" spans="1:6" ht="14.1" customHeight="1" x14ac:dyDescent="0.25">
      <c r="A11" s="55" t="s">
        <v>10</v>
      </c>
      <c r="B11" s="14"/>
      <c r="C11" s="34"/>
      <c r="D11" s="5"/>
      <c r="E11" s="18"/>
      <c r="F11" s="10"/>
    </row>
    <row r="12" spans="1:6" ht="9.6" customHeight="1" x14ac:dyDescent="0.25">
      <c r="A12" s="55"/>
      <c r="B12" s="14"/>
      <c r="C12" s="34"/>
      <c r="D12" s="5"/>
      <c r="E12" s="18"/>
      <c r="F12" s="10"/>
    </row>
    <row r="13" spans="1:6" ht="14.1" customHeight="1" x14ac:dyDescent="0.25">
      <c r="A13" s="62" t="s">
        <v>0</v>
      </c>
      <c r="B13" s="14">
        <v>471</v>
      </c>
      <c r="C13" s="61">
        <v>696000874</v>
      </c>
      <c r="D13" s="5">
        <v>500000</v>
      </c>
      <c r="E13" s="25">
        <v>15054248</v>
      </c>
      <c r="F13" s="10">
        <v>10845</v>
      </c>
    </row>
    <row r="14" spans="1:6" ht="14.1" customHeight="1" x14ac:dyDescent="0.25">
      <c r="A14" s="62" t="s">
        <v>1</v>
      </c>
      <c r="B14" s="14">
        <v>4360</v>
      </c>
      <c r="C14" s="63">
        <v>990863137</v>
      </c>
      <c r="D14" s="4">
        <v>220000</v>
      </c>
      <c r="E14" s="26">
        <v>20140554</v>
      </c>
      <c r="F14" s="11">
        <v>4408</v>
      </c>
    </row>
    <row r="15" spans="1:6" ht="14.1" customHeight="1" x14ac:dyDescent="0.25">
      <c r="A15" s="62" t="s">
        <v>2</v>
      </c>
      <c r="B15" s="14">
        <v>14867</v>
      </c>
      <c r="C15" s="63">
        <v>4987462250</v>
      </c>
      <c r="D15" s="4">
        <v>250000</v>
      </c>
      <c r="E15" s="26">
        <v>105102832</v>
      </c>
      <c r="F15" s="11">
        <v>5095</v>
      </c>
    </row>
    <row r="16" spans="1:6" ht="14.1" customHeight="1" x14ac:dyDescent="0.25">
      <c r="A16" s="62" t="s">
        <v>3</v>
      </c>
      <c r="B16" s="14">
        <v>18545</v>
      </c>
      <c r="C16" s="63">
        <v>4707926051</v>
      </c>
      <c r="D16" s="4">
        <v>240000</v>
      </c>
      <c r="E16" s="26">
        <v>97105233</v>
      </c>
      <c r="F16" s="11">
        <v>4788</v>
      </c>
    </row>
    <row r="17" spans="1:6" ht="14.1" customHeight="1" x14ac:dyDescent="0.25">
      <c r="A17" s="130" t="s">
        <v>56</v>
      </c>
      <c r="B17" s="14">
        <v>9666</v>
      </c>
      <c r="C17" s="63">
        <v>1931059938</v>
      </c>
      <c r="D17" s="4">
        <v>175000</v>
      </c>
      <c r="E17" s="26">
        <v>39508738</v>
      </c>
      <c r="F17" s="11">
        <v>3558</v>
      </c>
    </row>
    <row r="18" spans="1:6" ht="24.6" customHeight="1" x14ac:dyDescent="0.25">
      <c r="A18" s="64" t="s">
        <v>6</v>
      </c>
      <c r="B18" s="73">
        <v>47909</v>
      </c>
      <c r="C18" s="65">
        <v>13313312249</v>
      </c>
      <c r="D18" s="20">
        <v>225000</v>
      </c>
      <c r="E18" s="27">
        <v>276911605</v>
      </c>
      <c r="F18" s="21">
        <v>4562</v>
      </c>
    </row>
    <row r="19" spans="1:6" ht="12" customHeight="1" x14ac:dyDescent="0.25">
      <c r="A19" s="66"/>
      <c r="B19" s="66"/>
      <c r="C19" s="67"/>
      <c r="D19" s="67"/>
      <c r="E19" s="66"/>
      <c r="F19" s="68"/>
    </row>
    <row r="20" spans="1:6" ht="12" customHeight="1" x14ac:dyDescent="0.25">
      <c r="A20" s="69" t="s">
        <v>9</v>
      </c>
      <c r="B20" s="70"/>
      <c r="C20" s="2"/>
      <c r="D20" s="2"/>
      <c r="E20" s="70"/>
      <c r="F20" s="71"/>
    </row>
    <row r="21" spans="1:6" ht="12" customHeight="1" x14ac:dyDescent="0.25">
      <c r="A21" s="70"/>
      <c r="B21" s="70"/>
      <c r="C21" s="2"/>
      <c r="D21" s="2"/>
      <c r="E21" s="70"/>
      <c r="F21" s="71"/>
    </row>
    <row r="22" spans="1:6" ht="14.1" customHeight="1" x14ac:dyDescent="0.25">
      <c r="A22" s="62" t="s">
        <v>0</v>
      </c>
      <c r="B22" s="72">
        <v>6654</v>
      </c>
      <c r="C22" s="61">
        <v>5932284241</v>
      </c>
      <c r="D22" s="5">
        <v>498500</v>
      </c>
      <c r="E22" s="25">
        <v>118846665</v>
      </c>
      <c r="F22" s="10">
        <v>9539</v>
      </c>
    </row>
    <row r="23" spans="1:6" ht="14.1" customHeight="1" x14ac:dyDescent="0.25">
      <c r="A23" s="62" t="s">
        <v>1</v>
      </c>
      <c r="B23" s="72">
        <v>334</v>
      </c>
      <c r="C23" s="63">
        <v>47589676</v>
      </c>
      <c r="D23" s="4">
        <v>81350</v>
      </c>
      <c r="E23" s="26">
        <v>975637</v>
      </c>
      <c r="F23" s="11">
        <v>1638</v>
      </c>
    </row>
    <row r="24" spans="1:6" ht="14.1" customHeight="1" x14ac:dyDescent="0.25">
      <c r="A24" s="62" t="s">
        <v>2</v>
      </c>
      <c r="B24" s="72">
        <v>4519</v>
      </c>
      <c r="C24" s="63">
        <v>1657941857</v>
      </c>
      <c r="D24" s="4">
        <v>300000</v>
      </c>
      <c r="E24" s="26">
        <v>33647044</v>
      </c>
      <c r="F24" s="11">
        <v>5472</v>
      </c>
    </row>
    <row r="25" spans="1:6" ht="14.1" customHeight="1" x14ac:dyDescent="0.25">
      <c r="A25" s="62" t="s">
        <v>3</v>
      </c>
      <c r="B25" s="72">
        <v>1643</v>
      </c>
      <c r="C25" s="63">
        <v>421918155</v>
      </c>
      <c r="D25" s="4">
        <v>222221</v>
      </c>
      <c r="E25" s="26">
        <v>8591099</v>
      </c>
      <c r="F25" s="11">
        <v>4378</v>
      </c>
    </row>
    <row r="26" spans="1:6" ht="14.1" customHeight="1" x14ac:dyDescent="0.25">
      <c r="A26" s="62" t="s">
        <v>56</v>
      </c>
      <c r="B26" s="119">
        <v>0</v>
      </c>
      <c r="C26" s="120">
        <v>0</v>
      </c>
      <c r="D26" s="121">
        <v>0</v>
      </c>
      <c r="E26" s="122">
        <v>0</v>
      </c>
      <c r="F26" s="123">
        <v>0</v>
      </c>
    </row>
    <row r="27" spans="1:6" ht="24.6" customHeight="1" x14ac:dyDescent="0.25">
      <c r="A27" s="64" t="s">
        <v>6</v>
      </c>
      <c r="B27" s="73">
        <v>13150</v>
      </c>
      <c r="C27" s="65">
        <v>8059733928</v>
      </c>
      <c r="D27" s="20">
        <v>337500</v>
      </c>
      <c r="E27" s="27">
        <v>162060446</v>
      </c>
      <c r="F27" s="21">
        <v>6355</v>
      </c>
    </row>
    <row r="28" spans="1:6" ht="13.95" customHeight="1" x14ac:dyDescent="0.25">
      <c r="A28" s="74"/>
      <c r="B28" s="22"/>
      <c r="C28" s="29"/>
      <c r="D28" s="22"/>
      <c r="E28" s="29"/>
      <c r="F28" s="22"/>
    </row>
    <row r="29" spans="1:6" ht="16.95" customHeight="1" x14ac:dyDescent="0.25">
      <c r="A29" s="172" t="s">
        <v>4</v>
      </c>
      <c r="B29" s="173"/>
      <c r="C29" s="173"/>
      <c r="D29" s="173"/>
      <c r="E29" s="173"/>
      <c r="F29" s="174"/>
    </row>
    <row r="30" spans="1:6" ht="16.95" customHeight="1" x14ac:dyDescent="0.25">
      <c r="A30" s="54"/>
      <c r="B30" s="43"/>
      <c r="C30" s="171" t="s">
        <v>57</v>
      </c>
      <c r="D30" s="170"/>
      <c r="E30" s="169" t="s">
        <v>15</v>
      </c>
      <c r="F30" s="170"/>
    </row>
    <row r="31" spans="1:6" ht="26.4" x14ac:dyDescent="0.25">
      <c r="A31" s="31" t="s">
        <v>7</v>
      </c>
      <c r="B31" s="15" t="s">
        <v>22</v>
      </c>
      <c r="C31" s="44" t="s">
        <v>17</v>
      </c>
      <c r="D31" s="75" t="s">
        <v>16</v>
      </c>
      <c r="E31" s="15" t="s">
        <v>17</v>
      </c>
      <c r="F31" s="17" t="s">
        <v>16</v>
      </c>
    </row>
    <row r="32" spans="1:6" ht="13.95" customHeight="1" x14ac:dyDescent="0.25">
      <c r="A32" s="62"/>
      <c r="B32" s="72"/>
      <c r="C32" s="61"/>
      <c r="D32" s="10"/>
      <c r="E32" s="25"/>
      <c r="F32" s="10"/>
    </row>
    <row r="33" spans="1:6" ht="14.1" customHeight="1" x14ac:dyDescent="0.25">
      <c r="A33" s="62" t="s">
        <v>0</v>
      </c>
      <c r="B33" s="72">
        <v>4706</v>
      </c>
      <c r="C33" s="61">
        <v>32889495212</v>
      </c>
      <c r="D33" s="10">
        <v>1350000</v>
      </c>
      <c r="E33" s="25">
        <v>918998704</v>
      </c>
      <c r="F33" s="10">
        <v>37705</v>
      </c>
    </row>
    <row r="34" spans="1:6" ht="14.1" customHeight="1" x14ac:dyDescent="0.25">
      <c r="A34" s="62" t="s">
        <v>1</v>
      </c>
      <c r="B34" s="72">
        <v>1685</v>
      </c>
      <c r="C34" s="63">
        <v>2749309541</v>
      </c>
      <c r="D34" s="11">
        <v>714494</v>
      </c>
      <c r="E34" s="26">
        <v>75484394</v>
      </c>
      <c r="F34" s="11">
        <v>19894</v>
      </c>
    </row>
    <row r="35" spans="1:6" ht="14.1" customHeight="1" x14ac:dyDescent="0.25">
      <c r="A35" s="62" t="s">
        <v>2</v>
      </c>
      <c r="B35" s="72">
        <v>6098</v>
      </c>
      <c r="C35" s="63">
        <v>12110069918</v>
      </c>
      <c r="D35" s="11">
        <v>750000</v>
      </c>
      <c r="E35" s="26">
        <v>335122686</v>
      </c>
      <c r="F35" s="11">
        <v>21000</v>
      </c>
    </row>
    <row r="36" spans="1:6" ht="14.1" customHeight="1" x14ac:dyDescent="0.25">
      <c r="A36" s="62" t="s">
        <v>3</v>
      </c>
      <c r="B36" s="72">
        <v>2662</v>
      </c>
      <c r="C36" s="63">
        <v>6113466930</v>
      </c>
      <c r="D36" s="11">
        <v>643562</v>
      </c>
      <c r="E36" s="26">
        <v>168773687</v>
      </c>
      <c r="F36" s="11">
        <v>17640</v>
      </c>
    </row>
    <row r="37" spans="1:6" ht="14.1" customHeight="1" x14ac:dyDescent="0.25">
      <c r="A37" s="62" t="s">
        <v>55</v>
      </c>
      <c r="B37" s="72">
        <v>426</v>
      </c>
      <c r="C37" s="63">
        <v>727647169</v>
      </c>
      <c r="D37" s="11">
        <v>337600</v>
      </c>
      <c r="E37" s="26">
        <v>19949827</v>
      </c>
      <c r="F37" s="11">
        <v>6921</v>
      </c>
    </row>
    <row r="38" spans="1:6" ht="24.6" customHeight="1" x14ac:dyDescent="0.25">
      <c r="A38" s="64" t="s">
        <v>6</v>
      </c>
      <c r="B38" s="73">
        <v>15577</v>
      </c>
      <c r="C38" s="65">
        <v>54589988769</v>
      </c>
      <c r="D38" s="21">
        <v>800000</v>
      </c>
      <c r="E38" s="27">
        <v>1518329298</v>
      </c>
      <c r="F38" s="21">
        <v>22338</v>
      </c>
    </row>
    <row r="39" spans="1:6" ht="13.95" customHeight="1" x14ac:dyDescent="0.25">
      <c r="A39" s="74"/>
      <c r="B39" s="22"/>
      <c r="C39" s="29"/>
      <c r="D39" s="22"/>
      <c r="E39" s="29"/>
      <c r="F39" s="22"/>
    </row>
    <row r="40" spans="1:6" ht="16.95" customHeight="1" x14ac:dyDescent="0.25">
      <c r="A40" s="172" t="s">
        <v>11</v>
      </c>
      <c r="B40" s="173"/>
      <c r="C40" s="173"/>
      <c r="D40" s="173"/>
      <c r="E40" s="173"/>
      <c r="F40" s="174"/>
    </row>
    <row r="41" spans="1:6" ht="16.95" customHeight="1" x14ac:dyDescent="0.25">
      <c r="A41" s="54"/>
      <c r="B41" s="43"/>
      <c r="C41" s="171" t="s">
        <v>57</v>
      </c>
      <c r="D41" s="170"/>
      <c r="E41" s="169" t="s">
        <v>15</v>
      </c>
      <c r="F41" s="170"/>
    </row>
    <row r="42" spans="1:6" ht="26.4" x14ac:dyDescent="0.25">
      <c r="A42" s="31" t="s">
        <v>7</v>
      </c>
      <c r="B42" s="15" t="s">
        <v>22</v>
      </c>
      <c r="C42" s="44" t="s">
        <v>17</v>
      </c>
      <c r="D42" s="16" t="s">
        <v>16</v>
      </c>
      <c r="E42" s="15" t="s">
        <v>17</v>
      </c>
      <c r="F42" s="17" t="s">
        <v>16</v>
      </c>
    </row>
    <row r="43" spans="1:6" ht="12" customHeight="1" x14ac:dyDescent="0.25">
      <c r="A43" s="62"/>
      <c r="B43" s="72"/>
      <c r="C43" s="61"/>
      <c r="D43" s="5"/>
      <c r="E43" s="25"/>
      <c r="F43" s="10"/>
    </row>
    <row r="44" spans="1:6" ht="14.1" customHeight="1" x14ac:dyDescent="0.25">
      <c r="A44" s="62" t="s">
        <v>0</v>
      </c>
      <c r="B44" s="72">
        <v>11831</v>
      </c>
      <c r="C44" s="61">
        <v>39517780326</v>
      </c>
      <c r="D44" s="5">
        <v>625000</v>
      </c>
      <c r="E44" s="25">
        <v>1052899617</v>
      </c>
      <c r="F44" s="10">
        <v>13359</v>
      </c>
    </row>
    <row r="45" spans="1:6" ht="14.1" customHeight="1" x14ac:dyDescent="0.25">
      <c r="A45" s="62" t="s">
        <v>1</v>
      </c>
      <c r="B45" s="72">
        <v>6379</v>
      </c>
      <c r="C45" s="63">
        <v>3787762353</v>
      </c>
      <c r="D45" s="4">
        <v>288674</v>
      </c>
      <c r="E45" s="26">
        <v>96600585</v>
      </c>
      <c r="F45" s="11">
        <v>5860</v>
      </c>
    </row>
    <row r="46" spans="1:6" ht="14.1" customHeight="1" x14ac:dyDescent="0.25">
      <c r="A46" s="62" t="s">
        <v>2</v>
      </c>
      <c r="B46" s="72">
        <v>25484</v>
      </c>
      <c r="C46" s="63">
        <v>18755474024</v>
      </c>
      <c r="D46" s="4">
        <v>350000</v>
      </c>
      <c r="E46" s="26">
        <v>473872563</v>
      </c>
      <c r="F46" s="11">
        <v>7001</v>
      </c>
    </row>
    <row r="47" spans="1:6" ht="14.1" customHeight="1" x14ac:dyDescent="0.25">
      <c r="A47" s="62" t="s">
        <v>3</v>
      </c>
      <c r="B47" s="72">
        <v>22850</v>
      </c>
      <c r="C47" s="63">
        <v>11243311136</v>
      </c>
      <c r="D47" s="4">
        <v>262067</v>
      </c>
      <c r="E47" s="26">
        <v>274470019</v>
      </c>
      <c r="F47" s="11">
        <v>5300</v>
      </c>
    </row>
    <row r="48" spans="1:6" ht="14.1" customHeight="1" x14ac:dyDescent="0.25">
      <c r="A48" s="62" t="s">
        <v>55</v>
      </c>
      <c r="B48" s="72">
        <v>10092</v>
      </c>
      <c r="C48" s="63">
        <v>2658707107</v>
      </c>
      <c r="D48" s="4">
        <v>180000</v>
      </c>
      <c r="E48" s="26">
        <v>59458565</v>
      </c>
      <c r="F48" s="11">
        <v>3660</v>
      </c>
    </row>
    <row r="49" spans="1:6" ht="24.6" customHeight="1" x14ac:dyDescent="0.25">
      <c r="A49" s="64" t="s">
        <v>6</v>
      </c>
      <c r="B49" s="73">
        <v>76636</v>
      </c>
      <c r="C49" s="65">
        <v>75963034946</v>
      </c>
      <c r="D49" s="20">
        <v>300000</v>
      </c>
      <c r="E49" s="27">
        <v>1957301349</v>
      </c>
      <c r="F49" s="21">
        <v>6120</v>
      </c>
    </row>
    <row r="51" spans="1:6" ht="12" customHeight="1" x14ac:dyDescent="0.25">
      <c r="A51" s="1" t="s">
        <v>58</v>
      </c>
    </row>
    <row r="52" spans="1:6" s="2" customFormat="1" ht="12" customHeight="1" x14ac:dyDescent="0.25">
      <c r="A52" s="2" t="s">
        <v>14</v>
      </c>
    </row>
  </sheetData>
  <mergeCells count="13">
    <mergeCell ref="A1:F1"/>
    <mergeCell ref="A2:F2"/>
    <mergeCell ref="A4:F4"/>
    <mergeCell ref="A5:F5"/>
    <mergeCell ref="A40:F40"/>
    <mergeCell ref="E41:F41"/>
    <mergeCell ref="E8:F8"/>
    <mergeCell ref="A7:F7"/>
    <mergeCell ref="A29:F29"/>
    <mergeCell ref="E30:F30"/>
    <mergeCell ref="C8:D8"/>
    <mergeCell ref="C30:D30"/>
    <mergeCell ref="C41:D41"/>
  </mergeCells>
  <pageMargins left="0.05" right="0.05" top="0.5" bottom="0.5" header="0" footer="0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topLeftCell="A23" workbookViewId="0">
      <selection activeCell="A56" sqref="A56"/>
    </sheetView>
  </sheetViews>
  <sheetFormatPr defaultColWidth="9.109375" defaultRowHeight="13.2" x14ac:dyDescent="0.25"/>
  <cols>
    <col min="1" max="1" width="16.5546875" style="2" customWidth="1"/>
    <col min="2" max="2" width="11.33203125" style="2" customWidth="1"/>
    <col min="3" max="3" width="13" style="2" customWidth="1"/>
    <col min="4" max="4" width="11.33203125" style="2" customWidth="1"/>
    <col min="5" max="5" width="13" style="2" customWidth="1"/>
    <col min="6" max="6" width="12.6640625" style="2" customWidth="1"/>
    <col min="7" max="8" width="11.33203125" style="2" customWidth="1"/>
    <col min="9" max="11" width="9.109375" style="2"/>
    <col min="12" max="12" width="12.5546875" style="2" customWidth="1"/>
    <col min="13" max="16384" width="9.109375" style="2"/>
  </cols>
  <sheetData>
    <row r="1" spans="1:8" ht="12" customHeight="1" x14ac:dyDescent="0.25">
      <c r="A1" s="167" t="s">
        <v>96</v>
      </c>
      <c r="B1" s="167"/>
      <c r="C1" s="167"/>
      <c r="D1" s="167"/>
      <c r="E1" s="167"/>
      <c r="F1" s="167"/>
      <c r="G1" s="167"/>
      <c r="H1" s="167"/>
    </row>
    <row r="2" spans="1:8" s="127" customFormat="1" ht="12" customHeight="1" x14ac:dyDescent="0.25">
      <c r="A2" s="167" t="s">
        <v>97</v>
      </c>
      <c r="B2" s="167"/>
      <c r="C2" s="167"/>
      <c r="D2" s="167"/>
      <c r="E2" s="167"/>
      <c r="F2" s="167"/>
      <c r="G2" s="167"/>
      <c r="H2" s="167"/>
    </row>
    <row r="3" spans="1:8" s="127" customFormat="1" ht="12" customHeight="1" x14ac:dyDescent="0.25">
      <c r="A3" s="160"/>
      <c r="B3" s="158"/>
      <c r="C3" s="158"/>
      <c r="D3" s="158"/>
      <c r="E3" s="158"/>
      <c r="F3" s="158"/>
      <c r="G3" s="158"/>
      <c r="H3" s="158"/>
    </row>
    <row r="4" spans="1:8" s="127" customFormat="1" ht="12" customHeight="1" x14ac:dyDescent="0.25">
      <c r="A4" s="167" t="s">
        <v>107</v>
      </c>
      <c r="B4" s="167"/>
      <c r="C4" s="167"/>
      <c r="D4" s="167"/>
      <c r="E4" s="167"/>
      <c r="F4" s="167"/>
      <c r="G4" s="167"/>
      <c r="H4" s="167"/>
    </row>
    <row r="5" spans="1:8" s="127" customFormat="1" ht="12" customHeight="1" x14ac:dyDescent="0.25">
      <c r="A5" s="167" t="s">
        <v>108</v>
      </c>
      <c r="B5" s="167"/>
      <c r="C5" s="167"/>
      <c r="D5" s="167"/>
      <c r="E5" s="167"/>
      <c r="F5" s="167"/>
      <c r="G5" s="167"/>
      <c r="H5" s="167"/>
    </row>
    <row r="6" spans="1:8" s="127" customFormat="1" ht="12" customHeight="1" x14ac:dyDescent="0.25">
      <c r="A6" s="167" t="s">
        <v>109</v>
      </c>
      <c r="B6" s="167"/>
      <c r="C6" s="167"/>
      <c r="D6" s="167"/>
      <c r="E6" s="167"/>
      <c r="F6" s="167"/>
      <c r="G6" s="167"/>
      <c r="H6" s="167"/>
    </row>
    <row r="7" spans="1:8" s="127" customFormat="1" ht="12" customHeight="1" x14ac:dyDescent="0.25">
      <c r="A7" s="167" t="s">
        <v>104</v>
      </c>
      <c r="B7" s="167"/>
      <c r="C7" s="167"/>
      <c r="D7" s="167"/>
      <c r="E7" s="167"/>
      <c r="F7" s="167"/>
      <c r="G7" s="167"/>
      <c r="H7" s="167"/>
    </row>
    <row r="8" spans="1:8" s="127" customFormat="1" ht="12" customHeight="1" x14ac:dyDescent="0.25">
      <c r="A8" s="167" t="s">
        <v>110</v>
      </c>
      <c r="B8" s="167"/>
      <c r="C8" s="167"/>
      <c r="D8" s="167"/>
      <c r="E8" s="167"/>
      <c r="F8" s="167"/>
      <c r="G8" s="167"/>
      <c r="H8" s="167"/>
    </row>
    <row r="10" spans="1:8" ht="16.95" customHeight="1" x14ac:dyDescent="0.25">
      <c r="A10" s="175" t="s">
        <v>57</v>
      </c>
      <c r="B10" s="169" t="s">
        <v>22</v>
      </c>
      <c r="C10" s="170"/>
      <c r="D10" s="169" t="s">
        <v>57</v>
      </c>
      <c r="E10" s="171"/>
      <c r="F10" s="170"/>
      <c r="G10" s="169" t="s">
        <v>15</v>
      </c>
      <c r="H10" s="170"/>
    </row>
    <row r="11" spans="1:8" ht="32.4" customHeight="1" x14ac:dyDescent="0.25">
      <c r="A11" s="176"/>
      <c r="B11" s="30" t="s">
        <v>18</v>
      </c>
      <c r="C11" s="44" t="s">
        <v>39</v>
      </c>
      <c r="D11" s="15" t="s">
        <v>19</v>
      </c>
      <c r="E11" s="44" t="s">
        <v>35</v>
      </c>
      <c r="F11" s="16" t="s">
        <v>20</v>
      </c>
      <c r="G11" s="15" t="s">
        <v>19</v>
      </c>
      <c r="H11" s="17" t="s">
        <v>20</v>
      </c>
    </row>
    <row r="12" spans="1:8" ht="7.95" customHeight="1" x14ac:dyDescent="0.25">
      <c r="A12" s="98"/>
      <c r="B12" s="99"/>
      <c r="C12" s="100"/>
      <c r="D12" s="101"/>
      <c r="E12" s="100"/>
      <c r="F12" s="100"/>
      <c r="G12" s="101"/>
      <c r="H12" s="102"/>
    </row>
    <row r="13" spans="1:8" ht="13.95" customHeight="1" x14ac:dyDescent="0.25">
      <c r="A13" s="55" t="s">
        <v>10</v>
      </c>
      <c r="B13" s="14"/>
      <c r="C13" s="4"/>
      <c r="D13" s="18"/>
      <c r="E13" s="34"/>
      <c r="F13" s="5"/>
      <c r="G13" s="18"/>
      <c r="H13" s="10"/>
    </row>
    <row r="14" spans="1:8" ht="7.95" customHeight="1" x14ac:dyDescent="0.25">
      <c r="A14" s="55"/>
      <c r="B14" s="14"/>
      <c r="C14" s="4"/>
      <c r="D14" s="18"/>
      <c r="E14" s="34"/>
      <c r="F14" s="5"/>
      <c r="G14" s="18"/>
      <c r="H14" s="10"/>
    </row>
    <row r="15" spans="1:8" ht="13.95" customHeight="1" x14ac:dyDescent="0.25">
      <c r="A15" s="60" t="s">
        <v>23</v>
      </c>
      <c r="B15" s="14">
        <v>94</v>
      </c>
      <c r="C15" s="35">
        <v>9.7439618534259347E-3</v>
      </c>
      <c r="D15" s="25">
        <v>2648786</v>
      </c>
      <c r="E15" s="38">
        <v>1.7127763281731448E-2</v>
      </c>
      <c r="F15" s="5">
        <v>29000</v>
      </c>
      <c r="G15" s="25">
        <v>51476</v>
      </c>
      <c r="H15" s="10">
        <v>580</v>
      </c>
    </row>
    <row r="16" spans="1:8" ht="13.95" customHeight="1" x14ac:dyDescent="0.25">
      <c r="A16" s="62" t="s">
        <v>24</v>
      </c>
      <c r="B16" s="14">
        <v>123</v>
      </c>
      <c r="C16" s="35">
        <v>3.5314384151593457E-2</v>
      </c>
      <c r="D16" s="26">
        <v>9970622</v>
      </c>
      <c r="E16" s="38">
        <v>3.6169611939728487E-2</v>
      </c>
      <c r="F16" s="4">
        <v>80000</v>
      </c>
      <c r="G16" s="26">
        <v>199947</v>
      </c>
      <c r="H16" s="11">
        <v>1610</v>
      </c>
    </row>
    <row r="17" spans="1:12" ht="13.95" customHeight="1" x14ac:dyDescent="0.25">
      <c r="A17" s="62" t="s">
        <v>25</v>
      </c>
      <c r="B17" s="14">
        <v>726</v>
      </c>
      <c r="C17" s="35">
        <v>0.11006670709520922</v>
      </c>
      <c r="D17" s="26">
        <v>141811818</v>
      </c>
      <c r="E17" s="38">
        <v>0.11892773302647705</v>
      </c>
      <c r="F17" s="4">
        <v>200000</v>
      </c>
      <c r="G17" s="26">
        <v>2861857</v>
      </c>
      <c r="H17" s="11">
        <v>4070</v>
      </c>
    </row>
    <row r="18" spans="1:12" ht="13.95" customHeight="1" x14ac:dyDescent="0.25">
      <c r="A18" s="62" t="s">
        <v>34</v>
      </c>
      <c r="B18" s="14">
        <v>995</v>
      </c>
      <c r="C18" s="35">
        <v>8.0235464881864366E-2</v>
      </c>
      <c r="D18" s="26">
        <v>365519179</v>
      </c>
      <c r="E18" s="38">
        <v>7.7794753412057091E-2</v>
      </c>
      <c r="F18" s="4">
        <v>350000</v>
      </c>
      <c r="G18" s="26">
        <v>7414281</v>
      </c>
      <c r="H18" s="11">
        <v>7145</v>
      </c>
    </row>
    <row r="19" spans="1:12" ht="13.95" customHeight="1" x14ac:dyDescent="0.25">
      <c r="A19" s="62" t="s">
        <v>26</v>
      </c>
      <c r="B19" s="14">
        <v>538</v>
      </c>
      <c r="C19" s="35">
        <v>0.10168210168210168</v>
      </c>
      <c r="D19" s="26">
        <v>376666183</v>
      </c>
      <c r="E19" s="38">
        <v>0.11061200791435453</v>
      </c>
      <c r="F19" s="4">
        <v>676649</v>
      </c>
      <c r="G19" s="26">
        <v>8144902</v>
      </c>
      <c r="H19" s="11">
        <v>14651</v>
      </c>
    </row>
    <row r="20" spans="1:12" ht="13.95" customHeight="1" x14ac:dyDescent="0.25">
      <c r="A20" s="62" t="s">
        <v>27</v>
      </c>
      <c r="B20" s="14">
        <v>211</v>
      </c>
      <c r="C20" s="35">
        <v>0.26641414141414144</v>
      </c>
      <c r="D20" s="26">
        <v>403000767</v>
      </c>
      <c r="E20" s="38">
        <v>0.29849332470278933</v>
      </c>
      <c r="F20" s="4">
        <v>1500000</v>
      </c>
      <c r="G20" s="26">
        <v>8736240</v>
      </c>
      <c r="H20" s="11">
        <v>32595</v>
      </c>
    </row>
    <row r="21" spans="1:12" ht="13.95" customHeight="1" x14ac:dyDescent="0.25">
      <c r="A21" s="62" t="s">
        <v>28</v>
      </c>
      <c r="B21" s="14">
        <v>16</v>
      </c>
      <c r="C21" s="35">
        <v>0.53333333333333333</v>
      </c>
      <c r="D21" s="26">
        <v>130752500</v>
      </c>
      <c r="E21" s="38">
        <v>0.54684069404823066</v>
      </c>
      <c r="F21" s="4">
        <v>7435000</v>
      </c>
      <c r="G21" s="26">
        <v>2843385</v>
      </c>
      <c r="H21" s="11">
        <v>161681</v>
      </c>
    </row>
    <row r="22" spans="1:12" ht="13.95" customHeight="1" x14ac:dyDescent="0.25">
      <c r="A22" s="62" t="s">
        <v>29</v>
      </c>
      <c r="B22" s="14">
        <v>1</v>
      </c>
      <c r="C22" s="35">
        <v>1</v>
      </c>
      <c r="D22" s="26">
        <v>16500000</v>
      </c>
      <c r="E22" s="38">
        <v>1</v>
      </c>
      <c r="F22" s="4">
        <v>16500000</v>
      </c>
      <c r="G22" s="26">
        <v>358845</v>
      </c>
      <c r="H22" s="11">
        <v>358845</v>
      </c>
    </row>
    <row r="23" spans="1:12" ht="13.95" customHeight="1" x14ac:dyDescent="0.25">
      <c r="A23" s="62" t="s">
        <v>30</v>
      </c>
      <c r="B23" s="14">
        <v>2</v>
      </c>
      <c r="C23" s="35">
        <v>1</v>
      </c>
      <c r="D23" s="26">
        <v>50000000</v>
      </c>
      <c r="E23" s="38">
        <v>1</v>
      </c>
      <c r="F23" s="4">
        <v>25000000</v>
      </c>
      <c r="G23" s="26">
        <v>1087440</v>
      </c>
      <c r="H23" s="11">
        <v>543720</v>
      </c>
    </row>
    <row r="24" spans="1:12" ht="19.95" customHeight="1" x14ac:dyDescent="0.25">
      <c r="A24" s="64" t="s">
        <v>6</v>
      </c>
      <c r="B24" s="19">
        <v>2706</v>
      </c>
      <c r="C24" s="37">
        <v>7.075804722432863E-2</v>
      </c>
      <c r="D24" s="27">
        <v>1496869855</v>
      </c>
      <c r="E24" s="40">
        <v>0.13150910856385523</v>
      </c>
      <c r="F24" s="20">
        <v>330000</v>
      </c>
      <c r="G24" s="27">
        <v>31698373</v>
      </c>
      <c r="H24" s="21">
        <v>6663</v>
      </c>
    </row>
    <row r="25" spans="1:12" ht="7.95" customHeight="1" x14ac:dyDescent="0.25">
      <c r="A25" s="69"/>
      <c r="B25" s="103"/>
      <c r="C25" s="36"/>
      <c r="D25" s="104"/>
      <c r="E25" s="39"/>
      <c r="F25" s="105"/>
      <c r="G25" s="104"/>
      <c r="H25" s="106"/>
      <c r="L25" s="107"/>
    </row>
    <row r="26" spans="1:12" ht="13.95" customHeight="1" x14ac:dyDescent="0.25">
      <c r="A26" s="69" t="s">
        <v>9</v>
      </c>
      <c r="B26" s="70"/>
      <c r="D26" s="70"/>
      <c r="G26" s="70"/>
      <c r="H26" s="71"/>
    </row>
    <row r="27" spans="1:12" ht="7.95" customHeight="1" x14ac:dyDescent="0.25">
      <c r="A27" s="70"/>
      <c r="B27" s="70"/>
      <c r="D27" s="70"/>
      <c r="G27" s="70"/>
      <c r="H27" s="71"/>
    </row>
    <row r="28" spans="1:12" ht="13.95" customHeight="1" x14ac:dyDescent="0.25">
      <c r="A28" s="62" t="s">
        <v>23</v>
      </c>
      <c r="B28" s="72">
        <v>62</v>
      </c>
      <c r="C28" s="35">
        <v>2.2079772079772079E-2</v>
      </c>
      <c r="D28" s="25">
        <v>1369277</v>
      </c>
      <c r="E28" s="38">
        <v>3.3596537209335878E-2</v>
      </c>
      <c r="F28" s="5">
        <v>18761</v>
      </c>
      <c r="G28" s="25">
        <v>26430</v>
      </c>
      <c r="H28" s="10">
        <v>354</v>
      </c>
    </row>
    <row r="29" spans="1:12" ht="13.95" customHeight="1" x14ac:dyDescent="0.25">
      <c r="A29" s="62" t="s">
        <v>24</v>
      </c>
      <c r="B29" s="72">
        <v>22</v>
      </c>
      <c r="C29" s="35">
        <v>2.5200458190148912E-2</v>
      </c>
      <c r="D29" s="26">
        <v>1786014</v>
      </c>
      <c r="E29" s="38">
        <v>2.5599154919180904E-2</v>
      </c>
      <c r="F29" s="4">
        <v>82233</v>
      </c>
      <c r="G29" s="26">
        <v>35796</v>
      </c>
      <c r="H29" s="11">
        <v>1656</v>
      </c>
    </row>
    <row r="30" spans="1:12" ht="13.95" customHeight="1" x14ac:dyDescent="0.25">
      <c r="A30" s="62" t="s">
        <v>25</v>
      </c>
      <c r="B30" s="72">
        <v>80</v>
      </c>
      <c r="C30" s="35">
        <v>4.0100250626566414E-2</v>
      </c>
      <c r="D30" s="26">
        <v>16088636</v>
      </c>
      <c r="E30" s="38">
        <v>4.379137044752595E-2</v>
      </c>
      <c r="F30" s="4">
        <v>200000</v>
      </c>
      <c r="G30" s="26">
        <v>327777</v>
      </c>
      <c r="H30" s="11">
        <v>4095</v>
      </c>
    </row>
    <row r="31" spans="1:12" ht="13.95" customHeight="1" x14ac:dyDescent="0.25">
      <c r="A31" s="62" t="s">
        <v>34</v>
      </c>
      <c r="B31" s="72">
        <v>145</v>
      </c>
      <c r="C31" s="35">
        <v>4.7292889758643181E-2</v>
      </c>
      <c r="D31" s="26">
        <v>58650178</v>
      </c>
      <c r="E31" s="38">
        <v>4.9560596409781804E-2</v>
      </c>
      <c r="F31" s="4">
        <v>417000</v>
      </c>
      <c r="G31" s="26">
        <v>1186579</v>
      </c>
      <c r="H31" s="11">
        <v>8519</v>
      </c>
    </row>
    <row r="32" spans="1:12" ht="13.95" customHeight="1" x14ac:dyDescent="0.25">
      <c r="A32" s="62" t="s">
        <v>26</v>
      </c>
      <c r="B32" s="72">
        <v>222</v>
      </c>
      <c r="C32" s="35">
        <v>9.1659785301403798E-2</v>
      </c>
      <c r="D32" s="26">
        <v>171721320</v>
      </c>
      <c r="E32" s="38">
        <v>9.813013544225542E-2</v>
      </c>
      <c r="F32" s="4">
        <v>750000</v>
      </c>
      <c r="G32" s="26">
        <v>3672216</v>
      </c>
      <c r="H32" s="11">
        <v>16283</v>
      </c>
    </row>
    <row r="33" spans="1:12" ht="13.95" customHeight="1" x14ac:dyDescent="0.25">
      <c r="A33" s="62" t="s">
        <v>27</v>
      </c>
      <c r="B33" s="72">
        <v>349</v>
      </c>
      <c r="C33" s="35">
        <v>0.18544102019128586</v>
      </c>
      <c r="D33" s="26">
        <v>823921288</v>
      </c>
      <c r="E33" s="38">
        <v>0.22968646734753256</v>
      </c>
      <c r="F33" s="4">
        <v>2000000</v>
      </c>
      <c r="G33" s="26">
        <v>16691499</v>
      </c>
      <c r="H33" s="11">
        <v>42709</v>
      </c>
    </row>
    <row r="34" spans="1:12" ht="13.95" customHeight="1" x14ac:dyDescent="0.25">
      <c r="A34" s="62" t="s">
        <v>28</v>
      </c>
      <c r="B34" s="72">
        <v>62</v>
      </c>
      <c r="C34" s="35">
        <v>0.71264367816091956</v>
      </c>
      <c r="D34" s="26">
        <v>517557582</v>
      </c>
      <c r="E34" s="38">
        <v>0.74533314160841413</v>
      </c>
      <c r="F34" s="4">
        <v>7500000</v>
      </c>
      <c r="G34" s="26">
        <v>10554896</v>
      </c>
      <c r="H34" s="11">
        <v>157740</v>
      </c>
    </row>
    <row r="35" spans="1:12" ht="13.95" customHeight="1" x14ac:dyDescent="0.25">
      <c r="A35" s="62" t="s">
        <v>29</v>
      </c>
      <c r="B35" s="72">
        <v>10</v>
      </c>
      <c r="C35" s="35">
        <v>0.90909090909090906</v>
      </c>
      <c r="D35" s="26">
        <v>185876554</v>
      </c>
      <c r="E35" s="38">
        <v>0.91105215466407696</v>
      </c>
      <c r="F35" s="4">
        <v>19090000</v>
      </c>
      <c r="G35" s="26">
        <v>3793288</v>
      </c>
      <c r="H35" s="11">
        <v>369720</v>
      </c>
    </row>
    <row r="36" spans="1:12" ht="13.95" customHeight="1" x14ac:dyDescent="0.25">
      <c r="A36" s="62" t="s">
        <v>30</v>
      </c>
      <c r="B36" s="72">
        <v>6</v>
      </c>
      <c r="C36" s="35">
        <v>1</v>
      </c>
      <c r="D36" s="26">
        <v>162899987</v>
      </c>
      <c r="E36" s="38">
        <v>1</v>
      </c>
      <c r="F36" s="4">
        <v>26850000</v>
      </c>
      <c r="G36" s="26">
        <v>3111646</v>
      </c>
      <c r="H36" s="11">
        <v>485603</v>
      </c>
    </row>
    <row r="37" spans="1:12" ht="19.95" customHeight="1" x14ac:dyDescent="0.25">
      <c r="A37" s="131" t="s">
        <v>6</v>
      </c>
      <c r="B37" s="132">
        <v>958</v>
      </c>
      <c r="C37" s="41">
        <v>7.2851711026615973E-2</v>
      </c>
      <c r="D37" s="27">
        <v>1939870837</v>
      </c>
      <c r="E37" s="40">
        <v>0.24068670930448116</v>
      </c>
      <c r="F37" s="128">
        <v>920000</v>
      </c>
      <c r="G37" s="27">
        <v>39400126</v>
      </c>
      <c r="H37" s="129">
        <v>18601</v>
      </c>
    </row>
    <row r="38" spans="1:12" ht="7.95" customHeight="1" x14ac:dyDescent="0.25">
      <c r="A38" s="69"/>
      <c r="B38" s="108"/>
      <c r="C38" s="36"/>
      <c r="D38" s="104"/>
      <c r="E38" s="39"/>
      <c r="F38" s="105"/>
      <c r="G38" s="104"/>
      <c r="H38" s="106"/>
    </row>
    <row r="39" spans="1:12" x14ac:dyDescent="0.25">
      <c r="A39" s="69" t="s">
        <v>8</v>
      </c>
      <c r="B39" s="70"/>
      <c r="D39" s="70"/>
      <c r="G39" s="70"/>
      <c r="H39" s="71"/>
    </row>
    <row r="40" spans="1:12" ht="7.95" customHeight="1" x14ac:dyDescent="0.25">
      <c r="A40" s="70"/>
      <c r="B40" s="70"/>
      <c r="D40" s="70"/>
      <c r="G40" s="70"/>
      <c r="H40" s="71"/>
    </row>
    <row r="41" spans="1:12" ht="13.95" customHeight="1" x14ac:dyDescent="0.25">
      <c r="A41" s="62" t="s">
        <v>23</v>
      </c>
      <c r="B41" s="72">
        <f t="shared" ref="B41:B49" si="0">B15+B28</f>
        <v>156</v>
      </c>
      <c r="C41" s="35">
        <v>1.2525090325170614E-2</v>
      </c>
      <c r="D41" s="25">
        <f t="shared" ref="D41:D49" si="1">D15+D28</f>
        <v>4018063</v>
      </c>
      <c r="E41" s="38">
        <v>2.056272583940242E-2</v>
      </c>
      <c r="F41" s="5">
        <v>25000</v>
      </c>
      <c r="G41" s="25">
        <v>77905</v>
      </c>
      <c r="H41" s="10">
        <v>483</v>
      </c>
    </row>
    <row r="42" spans="1:12" ht="13.95" customHeight="1" x14ac:dyDescent="0.25">
      <c r="A42" s="62" t="s">
        <v>24</v>
      </c>
      <c r="B42" s="72">
        <f t="shared" si="0"/>
        <v>145</v>
      </c>
      <c r="C42" s="35">
        <v>3.3287419651056013E-2</v>
      </c>
      <c r="D42" s="26">
        <f t="shared" si="1"/>
        <v>11756636</v>
      </c>
      <c r="E42" s="38">
        <v>3.4034645029561827E-2</v>
      </c>
      <c r="F42" s="4">
        <v>80000</v>
      </c>
      <c r="G42" s="26">
        <v>235743</v>
      </c>
      <c r="H42" s="11">
        <v>1611</v>
      </c>
    </row>
    <row r="43" spans="1:12" ht="13.95" customHeight="1" x14ac:dyDescent="0.25">
      <c r="A43" s="62" t="s">
        <v>25</v>
      </c>
      <c r="B43" s="72">
        <f t="shared" si="0"/>
        <v>806</v>
      </c>
      <c r="C43" s="35">
        <v>9.3819113025258999E-2</v>
      </c>
      <c r="D43" s="26">
        <f t="shared" si="1"/>
        <v>157900454</v>
      </c>
      <c r="E43" s="38">
        <v>0.10123037895319921</v>
      </c>
      <c r="F43" s="4">
        <v>200000</v>
      </c>
      <c r="G43" s="26">
        <v>3189634</v>
      </c>
      <c r="H43" s="11">
        <v>4070</v>
      </c>
    </row>
    <row r="44" spans="1:12" ht="13.95" customHeight="1" x14ac:dyDescent="0.25">
      <c r="A44" s="62" t="s">
        <v>34</v>
      </c>
      <c r="B44" s="72">
        <f t="shared" si="0"/>
        <v>1140</v>
      </c>
      <c r="C44" s="35">
        <v>7.3705308075256992E-2</v>
      </c>
      <c r="D44" s="26">
        <f t="shared" si="1"/>
        <v>424169357</v>
      </c>
      <c r="E44" s="38">
        <v>7.2114218340682296E-2</v>
      </c>
      <c r="F44" s="4">
        <v>350000</v>
      </c>
      <c r="G44" s="26">
        <v>8600860</v>
      </c>
      <c r="H44" s="11">
        <v>7145</v>
      </c>
    </row>
    <row r="45" spans="1:12" ht="13.95" customHeight="1" x14ac:dyDescent="0.3">
      <c r="A45" s="62" t="s">
        <v>26</v>
      </c>
      <c r="B45" s="72">
        <f t="shared" si="0"/>
        <v>760</v>
      </c>
      <c r="C45" s="35">
        <v>9.8534941008686636E-2</v>
      </c>
      <c r="D45" s="26">
        <f t="shared" si="1"/>
        <v>548387503</v>
      </c>
      <c r="E45" s="38">
        <v>0.10637505338919068</v>
      </c>
      <c r="F45" s="4">
        <v>700000</v>
      </c>
      <c r="G45" s="26">
        <v>11817118</v>
      </c>
      <c r="H45" s="11">
        <v>15195</v>
      </c>
      <c r="L45" s="159"/>
    </row>
    <row r="46" spans="1:12" ht="13.95" customHeight="1" x14ac:dyDescent="0.25">
      <c r="A46" s="62" t="s">
        <v>27</v>
      </c>
      <c r="B46" s="72">
        <f t="shared" si="0"/>
        <v>560</v>
      </c>
      <c r="C46" s="35">
        <v>0.20942408376963351</v>
      </c>
      <c r="D46" s="26">
        <f t="shared" si="1"/>
        <v>1226922055</v>
      </c>
      <c r="E46" s="38">
        <v>0.24850197045304409</v>
      </c>
      <c r="F46" s="4">
        <v>1852500</v>
      </c>
      <c r="G46" s="26">
        <v>25427739</v>
      </c>
      <c r="H46" s="11">
        <v>37528</v>
      </c>
    </row>
    <row r="47" spans="1:12" ht="13.95" customHeight="1" x14ac:dyDescent="0.25">
      <c r="A47" s="62" t="s">
        <v>28</v>
      </c>
      <c r="B47" s="72">
        <f t="shared" si="0"/>
        <v>78</v>
      </c>
      <c r="C47" s="35">
        <v>0.66666666666666663</v>
      </c>
      <c r="D47" s="26">
        <f t="shared" si="1"/>
        <v>648310082</v>
      </c>
      <c r="E47" s="38">
        <v>0.6944917446885156</v>
      </c>
      <c r="F47" s="4">
        <v>7500000</v>
      </c>
      <c r="G47" s="26">
        <v>13398281</v>
      </c>
      <c r="H47" s="11">
        <v>157740</v>
      </c>
    </row>
    <row r="48" spans="1:12" ht="13.95" customHeight="1" x14ac:dyDescent="0.25">
      <c r="A48" s="62" t="s">
        <v>29</v>
      </c>
      <c r="B48" s="72">
        <f t="shared" si="0"/>
        <v>11</v>
      </c>
      <c r="C48" s="35">
        <v>0.91666666666666663</v>
      </c>
      <c r="D48" s="26">
        <f t="shared" si="1"/>
        <v>202376554</v>
      </c>
      <c r="E48" s="38">
        <v>0.91770738987049461</v>
      </c>
      <c r="F48" s="4">
        <v>18980000</v>
      </c>
      <c r="G48" s="26">
        <v>4152133</v>
      </c>
      <c r="H48" s="11">
        <v>369720</v>
      </c>
    </row>
    <row r="49" spans="1:8" ht="13.95" customHeight="1" x14ac:dyDescent="0.25">
      <c r="A49" s="62" t="s">
        <v>30</v>
      </c>
      <c r="B49" s="72">
        <f t="shared" si="0"/>
        <v>8</v>
      </c>
      <c r="C49" s="35">
        <v>1</v>
      </c>
      <c r="D49" s="26">
        <f t="shared" si="1"/>
        <v>212899987</v>
      </c>
      <c r="E49" s="38">
        <v>1</v>
      </c>
      <c r="F49" s="4">
        <v>25000000</v>
      </c>
      <c r="G49" s="26">
        <v>4199086</v>
      </c>
      <c r="H49" s="11">
        <v>492314</v>
      </c>
    </row>
    <row r="50" spans="1:8" ht="19.95" customHeight="1" x14ac:dyDescent="0.25">
      <c r="A50" s="64" t="s">
        <v>6</v>
      </c>
      <c r="B50" s="73">
        <f>SUM(B41:B49)</f>
        <v>3664</v>
      </c>
      <c r="C50" s="37">
        <v>7.1293755958982741E-2</v>
      </c>
      <c r="D50" s="27">
        <f>SUM(D41:D49)</f>
        <v>3436740691</v>
      </c>
      <c r="E50" s="40">
        <v>0.17676901159045363</v>
      </c>
      <c r="F50" s="20">
        <v>400000</v>
      </c>
      <c r="G50" s="27">
        <v>71098499</v>
      </c>
      <c r="H50" s="21">
        <v>8170</v>
      </c>
    </row>
    <row r="52" spans="1:8" ht="37.5" customHeight="1" x14ac:dyDescent="0.25">
      <c r="A52" s="177" t="s">
        <v>113</v>
      </c>
      <c r="B52" s="177"/>
      <c r="C52" s="177"/>
      <c r="D52" s="177"/>
      <c r="E52" s="177"/>
      <c r="F52" s="177"/>
      <c r="G52" s="177"/>
      <c r="H52" s="177"/>
    </row>
    <row r="53" spans="1:8" x14ac:dyDescent="0.25">
      <c r="A53" s="177" t="s">
        <v>114</v>
      </c>
      <c r="B53" s="177"/>
      <c r="C53" s="177"/>
      <c r="D53" s="177"/>
      <c r="E53" s="177"/>
      <c r="F53" s="177"/>
      <c r="G53" s="177"/>
      <c r="H53" s="177"/>
    </row>
    <row r="54" spans="1:8" x14ac:dyDescent="0.25">
      <c r="A54" s="161"/>
      <c r="B54" s="1"/>
      <c r="C54" s="1"/>
      <c r="D54" s="1"/>
      <c r="E54" s="1"/>
      <c r="F54" s="1"/>
      <c r="G54" s="1"/>
      <c r="H54" s="1"/>
    </row>
    <row r="55" spans="1:8" x14ac:dyDescent="0.25">
      <c r="A55" s="161" t="s">
        <v>115</v>
      </c>
      <c r="B55" s="1"/>
      <c r="C55" s="1"/>
      <c r="D55" s="1"/>
      <c r="E55" s="1"/>
      <c r="F55" s="1"/>
      <c r="G55" s="1"/>
      <c r="H55" s="1"/>
    </row>
  </sheetData>
  <mergeCells count="13">
    <mergeCell ref="A52:H52"/>
    <mergeCell ref="A53:H53"/>
    <mergeCell ref="A1:H1"/>
    <mergeCell ref="G10:H10"/>
    <mergeCell ref="B10:C10"/>
    <mergeCell ref="D10:F10"/>
    <mergeCell ref="A10:A11"/>
    <mergeCell ref="A2:H2"/>
    <mergeCell ref="A4:H4"/>
    <mergeCell ref="A5:H5"/>
    <mergeCell ref="A6:H6"/>
    <mergeCell ref="A7:H7"/>
    <mergeCell ref="A8:H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workbookViewId="0">
      <selection activeCell="J20" sqref="J20"/>
    </sheetView>
  </sheetViews>
  <sheetFormatPr defaultColWidth="9.109375" defaultRowHeight="13.2" x14ac:dyDescent="0.25"/>
  <cols>
    <col min="1" max="1" width="15.44140625" style="1" customWidth="1"/>
    <col min="2" max="2" width="10.6640625" style="1" customWidth="1"/>
    <col min="3" max="3" width="13.6640625" style="1" customWidth="1"/>
    <col min="4" max="4" width="11.88671875" style="1" customWidth="1"/>
    <col min="5" max="5" width="13.109375" style="1" customWidth="1"/>
    <col min="6" max="6" width="12.6640625" style="1" customWidth="1"/>
    <col min="7" max="7" width="12.33203125" style="1" customWidth="1"/>
    <col min="8" max="8" width="12.6640625" style="1" customWidth="1"/>
    <col min="9" max="9" width="9.109375" style="1" customWidth="1"/>
    <col min="10" max="16384" width="9.109375" style="1"/>
  </cols>
  <sheetData>
    <row r="1" spans="1:8" x14ac:dyDescent="0.25">
      <c r="A1" s="167" t="s">
        <v>96</v>
      </c>
      <c r="B1" s="167"/>
      <c r="C1" s="167"/>
      <c r="D1" s="167"/>
      <c r="E1" s="167"/>
      <c r="F1" s="167"/>
      <c r="G1" s="167"/>
      <c r="H1" s="167"/>
    </row>
    <row r="2" spans="1:8" x14ac:dyDescent="0.25">
      <c r="A2" s="167" t="s">
        <v>97</v>
      </c>
      <c r="B2" s="167"/>
      <c r="C2" s="167"/>
      <c r="D2" s="167"/>
      <c r="E2" s="167"/>
      <c r="F2" s="167"/>
      <c r="G2" s="167"/>
      <c r="H2" s="167"/>
    </row>
    <row r="3" spans="1:8" x14ac:dyDescent="0.25">
      <c r="A3" s="160"/>
    </row>
    <row r="4" spans="1:8" x14ac:dyDescent="0.25">
      <c r="A4" s="167" t="s">
        <v>111</v>
      </c>
      <c r="B4" s="167"/>
      <c r="C4" s="167"/>
      <c r="D4" s="167"/>
      <c r="E4" s="167"/>
      <c r="F4" s="167"/>
      <c r="G4" s="167"/>
      <c r="H4" s="167"/>
    </row>
    <row r="5" spans="1:8" x14ac:dyDescent="0.25">
      <c r="A5" s="167" t="s">
        <v>108</v>
      </c>
      <c r="B5" s="167"/>
      <c r="C5" s="167"/>
      <c r="D5" s="167"/>
      <c r="E5" s="167"/>
      <c r="F5" s="167"/>
      <c r="G5" s="167"/>
      <c r="H5" s="167"/>
    </row>
    <row r="6" spans="1:8" ht="15.6" x14ac:dyDescent="0.25">
      <c r="A6" s="167" t="s">
        <v>112</v>
      </c>
      <c r="B6" s="167"/>
      <c r="C6" s="167"/>
      <c r="D6" s="167"/>
      <c r="E6" s="167"/>
      <c r="F6" s="167"/>
      <c r="G6" s="167"/>
      <c r="H6" s="167"/>
    </row>
    <row r="7" spans="1:8" x14ac:dyDescent="0.25">
      <c r="A7" s="167" t="s">
        <v>106</v>
      </c>
      <c r="B7" s="167"/>
      <c r="C7" s="167"/>
      <c r="D7" s="167"/>
      <c r="E7" s="167"/>
      <c r="F7" s="167"/>
      <c r="G7" s="167"/>
      <c r="H7" s="167"/>
    </row>
    <row r="8" spans="1:8" x14ac:dyDescent="0.25">
      <c r="A8" s="167" t="s">
        <v>110</v>
      </c>
      <c r="B8" s="167"/>
      <c r="C8" s="167"/>
      <c r="D8" s="167"/>
      <c r="E8" s="167"/>
      <c r="F8" s="167"/>
      <c r="G8" s="167"/>
      <c r="H8" s="167"/>
    </row>
    <row r="10" spans="1:8" ht="16.95" customHeight="1" x14ac:dyDescent="0.25">
      <c r="A10" s="33"/>
      <c r="B10" s="169" t="s">
        <v>22</v>
      </c>
      <c r="C10" s="170"/>
      <c r="D10" s="169" t="s">
        <v>57</v>
      </c>
      <c r="E10" s="171"/>
      <c r="F10" s="170"/>
      <c r="G10" s="169" t="s">
        <v>15</v>
      </c>
      <c r="H10" s="170"/>
    </row>
    <row r="11" spans="1:8" ht="42" x14ac:dyDescent="0.25">
      <c r="A11" s="31" t="s">
        <v>57</v>
      </c>
      <c r="B11" s="30" t="s">
        <v>18</v>
      </c>
      <c r="C11" s="44" t="s">
        <v>39</v>
      </c>
      <c r="D11" s="15" t="s">
        <v>19</v>
      </c>
      <c r="E11" s="44" t="s">
        <v>41</v>
      </c>
      <c r="F11" s="16" t="s">
        <v>20</v>
      </c>
      <c r="G11" s="15" t="s">
        <v>19</v>
      </c>
      <c r="H11" s="17" t="s">
        <v>20</v>
      </c>
    </row>
    <row r="12" spans="1:8" ht="9.6" customHeight="1" x14ac:dyDescent="0.25">
      <c r="A12" s="55"/>
      <c r="B12" s="14"/>
      <c r="C12" s="4"/>
      <c r="D12" s="18"/>
      <c r="E12" s="34"/>
      <c r="F12" s="5"/>
      <c r="G12" s="18"/>
      <c r="H12" s="10"/>
    </row>
    <row r="13" spans="1:8" ht="14.1" customHeight="1" x14ac:dyDescent="0.25">
      <c r="A13" s="55" t="s">
        <v>10</v>
      </c>
      <c r="B13" s="14"/>
      <c r="C13" s="4"/>
      <c r="D13" s="18"/>
      <c r="E13" s="34"/>
      <c r="F13" s="5"/>
      <c r="G13" s="18"/>
      <c r="H13" s="10"/>
    </row>
    <row r="14" spans="1:8" ht="9.6" customHeight="1" x14ac:dyDescent="0.25">
      <c r="A14" s="55"/>
      <c r="B14" s="14"/>
      <c r="C14" s="4"/>
      <c r="D14" s="18"/>
      <c r="E14" s="34"/>
      <c r="F14" s="5"/>
      <c r="G14" s="18"/>
      <c r="H14" s="10"/>
    </row>
    <row r="15" spans="1:8" ht="14.1" customHeight="1" x14ac:dyDescent="0.25">
      <c r="A15" s="62" t="s">
        <v>0</v>
      </c>
      <c r="B15" s="14">
        <v>111</v>
      </c>
      <c r="C15" s="35">
        <v>0.2356687898089172</v>
      </c>
      <c r="D15" s="25">
        <v>360018919</v>
      </c>
      <c r="E15" s="38">
        <v>0.51726791222391477</v>
      </c>
      <c r="F15" s="5">
        <v>2000000</v>
      </c>
      <c r="G15" s="25">
        <v>7811086</v>
      </c>
      <c r="H15" s="10">
        <v>43470</v>
      </c>
    </row>
    <row r="16" spans="1:8" ht="14.1" customHeight="1" x14ac:dyDescent="0.25">
      <c r="A16" s="62" t="s">
        <v>1</v>
      </c>
      <c r="B16" s="14">
        <v>288</v>
      </c>
      <c r="C16" s="35">
        <v>6.6055045871559637E-2</v>
      </c>
      <c r="D16" s="26">
        <v>81421403</v>
      </c>
      <c r="E16" s="38">
        <v>8.2172199125821355E-2</v>
      </c>
      <c r="F16" s="4">
        <v>231000</v>
      </c>
      <c r="G16" s="26">
        <v>1661913</v>
      </c>
      <c r="H16" s="11">
        <v>4700</v>
      </c>
    </row>
    <row r="17" spans="1:8" ht="14.1" customHeight="1" x14ac:dyDescent="0.25">
      <c r="A17" s="62" t="s">
        <v>2</v>
      </c>
      <c r="B17" s="14">
        <v>1400</v>
      </c>
      <c r="C17" s="35">
        <v>9.4168292190758049E-2</v>
      </c>
      <c r="D17" s="26">
        <v>755978175</v>
      </c>
      <c r="E17" s="38">
        <v>0.15157571869340966</v>
      </c>
      <c r="F17" s="4">
        <v>439207</v>
      </c>
      <c r="G17" s="26">
        <v>16064303</v>
      </c>
      <c r="H17" s="11">
        <v>8721</v>
      </c>
    </row>
    <row r="18" spans="1:8" ht="14.1" customHeight="1" x14ac:dyDescent="0.25">
      <c r="A18" s="62" t="s">
        <v>3</v>
      </c>
      <c r="B18" s="14">
        <v>907</v>
      </c>
      <c r="C18" s="35">
        <v>4.8908061472094908E-2</v>
      </c>
      <c r="D18" s="26">
        <v>299451358</v>
      </c>
      <c r="E18" s="38">
        <v>6.3605790481011101E-2</v>
      </c>
      <c r="F18" s="4">
        <v>280000</v>
      </c>
      <c r="G18" s="26">
        <v>6161070</v>
      </c>
      <c r="H18" s="11">
        <v>5608</v>
      </c>
    </row>
    <row r="19" spans="1:8" ht="24.6" customHeight="1" x14ac:dyDescent="0.25">
      <c r="A19" s="64" t="s">
        <v>6</v>
      </c>
      <c r="B19" s="73">
        <v>2706</v>
      </c>
      <c r="C19" s="36">
        <v>7.075804722432863E-2</v>
      </c>
      <c r="D19" s="27">
        <v>1496869855</v>
      </c>
      <c r="E19" s="39">
        <v>0.13150910856385523</v>
      </c>
      <c r="F19" s="20">
        <v>330000</v>
      </c>
      <c r="G19" s="27">
        <v>31698373</v>
      </c>
      <c r="H19" s="21">
        <v>6663</v>
      </c>
    </row>
    <row r="20" spans="1:8" ht="12" customHeight="1" x14ac:dyDescent="0.25">
      <c r="A20" s="66"/>
      <c r="B20" s="66"/>
      <c r="C20" s="67"/>
      <c r="D20" s="66"/>
      <c r="E20" s="67"/>
      <c r="F20" s="67"/>
      <c r="G20" s="66"/>
      <c r="H20" s="68"/>
    </row>
    <row r="21" spans="1:8" ht="12" customHeight="1" x14ac:dyDescent="0.25">
      <c r="A21" s="69" t="s">
        <v>9</v>
      </c>
      <c r="B21" s="70"/>
      <c r="C21" s="2"/>
      <c r="D21" s="70"/>
      <c r="E21" s="2"/>
      <c r="F21" s="2"/>
      <c r="G21" s="70"/>
      <c r="H21" s="71"/>
    </row>
    <row r="22" spans="1:8" ht="12" customHeight="1" x14ac:dyDescent="0.25">
      <c r="A22" s="70"/>
      <c r="B22" s="70"/>
      <c r="C22" s="2"/>
      <c r="D22" s="70"/>
      <c r="E22" s="2"/>
      <c r="F22" s="2"/>
      <c r="G22" s="70"/>
      <c r="H22" s="71"/>
    </row>
    <row r="23" spans="1:8" ht="14.1" customHeight="1" x14ac:dyDescent="0.25">
      <c r="A23" s="62" t="s">
        <v>0</v>
      </c>
      <c r="B23" s="72">
        <v>731</v>
      </c>
      <c r="C23" s="35">
        <v>0.10985873159002103</v>
      </c>
      <c r="D23" s="25">
        <v>1803490997</v>
      </c>
      <c r="E23" s="38">
        <v>0.30401291032811117</v>
      </c>
      <c r="F23" s="5">
        <v>1200000</v>
      </c>
      <c r="G23" s="25">
        <v>36564386</v>
      </c>
      <c r="H23" s="10">
        <v>23569</v>
      </c>
    </row>
    <row r="24" spans="1:8" ht="14.1" customHeight="1" x14ac:dyDescent="0.25">
      <c r="A24" s="62" t="s">
        <v>1</v>
      </c>
      <c r="B24" s="72">
        <v>5</v>
      </c>
      <c r="C24" s="35">
        <v>1.4970059880239521E-2</v>
      </c>
      <c r="D24" s="26">
        <v>3128500</v>
      </c>
      <c r="E24" s="38">
        <v>6.5739048107829101E-2</v>
      </c>
      <c r="F24" s="4">
        <v>560000</v>
      </c>
      <c r="G24" s="26">
        <v>65485</v>
      </c>
      <c r="H24" s="11">
        <v>10780</v>
      </c>
    </row>
    <row r="25" spans="1:8" ht="14.1" customHeight="1" x14ac:dyDescent="0.25">
      <c r="A25" s="62" t="s">
        <v>2</v>
      </c>
      <c r="B25" s="72">
        <v>169</v>
      </c>
      <c r="C25" s="35">
        <v>3.7397654348307149E-2</v>
      </c>
      <c r="D25" s="26">
        <v>108385349</v>
      </c>
      <c r="E25" s="38">
        <v>6.53734318500893E-2</v>
      </c>
      <c r="F25" s="4">
        <v>490000</v>
      </c>
      <c r="G25" s="26">
        <v>2273440</v>
      </c>
      <c r="H25" s="11">
        <v>9708</v>
      </c>
    </row>
    <row r="26" spans="1:8" ht="14.1" customHeight="1" x14ac:dyDescent="0.25">
      <c r="A26" s="62" t="s">
        <v>3</v>
      </c>
      <c r="B26" s="72">
        <v>53</v>
      </c>
      <c r="C26" s="35">
        <v>3.2258064516129031E-2</v>
      </c>
      <c r="D26" s="26">
        <v>24865992</v>
      </c>
      <c r="E26" s="38">
        <v>5.8935581949537109E-2</v>
      </c>
      <c r="F26" s="4">
        <v>380000</v>
      </c>
      <c r="G26" s="26">
        <v>496815</v>
      </c>
      <c r="H26" s="11">
        <v>7145</v>
      </c>
    </row>
    <row r="27" spans="1:8" ht="24.6" customHeight="1" x14ac:dyDescent="0.25">
      <c r="A27" s="64" t="s">
        <v>6</v>
      </c>
      <c r="B27" s="73">
        <v>958</v>
      </c>
      <c r="C27" s="41">
        <v>7.2851711026615973E-2</v>
      </c>
      <c r="D27" s="27">
        <v>1939870837</v>
      </c>
      <c r="E27" s="40">
        <v>0.24068670930448116</v>
      </c>
      <c r="F27" s="20">
        <v>920000</v>
      </c>
      <c r="G27" s="27">
        <v>39400126</v>
      </c>
      <c r="H27" s="21">
        <v>18601</v>
      </c>
    </row>
    <row r="28" spans="1:8" ht="9.6" customHeight="1" x14ac:dyDescent="0.25">
      <c r="A28" s="55"/>
      <c r="B28" s="14"/>
      <c r="C28" s="4"/>
      <c r="D28" s="18"/>
      <c r="E28" s="34"/>
      <c r="F28" s="5"/>
      <c r="G28" s="18"/>
      <c r="H28" s="10"/>
    </row>
    <row r="29" spans="1:8" ht="13.95" customHeight="1" x14ac:dyDescent="0.25">
      <c r="A29" s="69" t="s">
        <v>8</v>
      </c>
      <c r="B29" s="70"/>
      <c r="C29" s="2"/>
      <c r="D29" s="70"/>
      <c r="E29" s="2"/>
      <c r="F29" s="2"/>
      <c r="G29" s="70"/>
      <c r="H29" s="71"/>
    </row>
    <row r="30" spans="1:8" x14ac:dyDescent="0.25">
      <c r="A30" s="70"/>
      <c r="B30" s="70"/>
      <c r="C30" s="2"/>
      <c r="D30" s="70"/>
      <c r="E30" s="2"/>
      <c r="F30" s="2"/>
      <c r="G30" s="70"/>
      <c r="H30" s="71"/>
    </row>
    <row r="31" spans="1:8" x14ac:dyDescent="0.25">
      <c r="A31" s="62" t="s">
        <v>0</v>
      </c>
      <c r="B31" s="72">
        <v>842</v>
      </c>
      <c r="C31" s="35">
        <v>0.11817543859649123</v>
      </c>
      <c r="D31" s="25">
        <v>2163509916</v>
      </c>
      <c r="E31" s="38">
        <v>0.32640568092496813</v>
      </c>
      <c r="F31" s="5">
        <v>1269375</v>
      </c>
      <c r="G31" s="25">
        <v>44375472</v>
      </c>
      <c r="H31" s="10">
        <v>25629</v>
      </c>
    </row>
    <row r="32" spans="1:8" x14ac:dyDescent="0.25">
      <c r="A32" s="62" t="s">
        <v>1</v>
      </c>
      <c r="B32" s="72">
        <v>293</v>
      </c>
      <c r="C32" s="35">
        <v>6.242011077971879E-2</v>
      </c>
      <c r="D32" s="26">
        <v>84549903</v>
      </c>
      <c r="E32" s="38">
        <v>8.141910921859094E-2</v>
      </c>
      <c r="F32" s="4">
        <v>235000</v>
      </c>
      <c r="G32" s="26">
        <v>1727398</v>
      </c>
      <c r="H32" s="11">
        <v>4722</v>
      </c>
    </row>
    <row r="33" spans="1:8" x14ac:dyDescent="0.25">
      <c r="A33" s="62" t="s">
        <v>2</v>
      </c>
      <c r="B33" s="72">
        <v>1569</v>
      </c>
      <c r="C33" s="35">
        <v>8.0934695140823271E-2</v>
      </c>
      <c r="D33" s="26">
        <v>864363524</v>
      </c>
      <c r="E33" s="38">
        <v>0.13006936976030012</v>
      </c>
      <c r="F33" s="4">
        <v>450000</v>
      </c>
      <c r="G33" s="26">
        <v>18337743</v>
      </c>
      <c r="H33" s="11">
        <v>8880</v>
      </c>
    </row>
    <row r="34" spans="1:8" x14ac:dyDescent="0.25">
      <c r="A34" s="62" t="s">
        <v>3</v>
      </c>
      <c r="B34" s="72">
        <v>960</v>
      </c>
      <c r="C34" s="35">
        <v>4.755300178323757E-2</v>
      </c>
      <c r="D34" s="26">
        <v>324317350</v>
      </c>
      <c r="E34" s="38">
        <v>6.3221676327064658E-2</v>
      </c>
      <c r="F34" s="4">
        <v>285000</v>
      </c>
      <c r="G34" s="26">
        <v>6657885</v>
      </c>
      <c r="H34" s="11">
        <v>5608</v>
      </c>
    </row>
    <row r="35" spans="1:8" ht="24.6" customHeight="1" x14ac:dyDescent="0.25">
      <c r="A35" s="64" t="s">
        <v>6</v>
      </c>
      <c r="B35" s="73">
        <v>3664</v>
      </c>
      <c r="C35" s="41">
        <v>7.1293755958982741E-2</v>
      </c>
      <c r="D35" s="27">
        <v>3436740693</v>
      </c>
      <c r="E35" s="40">
        <v>0.17676901169332379</v>
      </c>
      <c r="F35" s="20">
        <v>400000</v>
      </c>
      <c r="G35" s="27">
        <v>71098499</v>
      </c>
      <c r="H35" s="21">
        <v>8170</v>
      </c>
    </row>
    <row r="37" spans="1:8" ht="36" customHeight="1" x14ac:dyDescent="0.25">
      <c r="A37" s="177" t="s">
        <v>113</v>
      </c>
      <c r="B37" s="177"/>
      <c r="C37" s="177"/>
      <c r="D37" s="177"/>
      <c r="E37" s="177"/>
      <c r="F37" s="177"/>
      <c r="G37" s="177"/>
      <c r="H37" s="177"/>
    </row>
    <row r="38" spans="1:8" ht="24" customHeight="1" x14ac:dyDescent="0.25">
      <c r="A38" s="177" t="s">
        <v>114</v>
      </c>
      <c r="B38" s="177"/>
      <c r="C38" s="177"/>
      <c r="D38" s="177"/>
      <c r="E38" s="177"/>
      <c r="F38" s="177"/>
      <c r="G38" s="177"/>
      <c r="H38" s="177"/>
    </row>
    <row r="39" spans="1:8" x14ac:dyDescent="0.25">
      <c r="A39" s="161"/>
    </row>
    <row r="40" spans="1:8" x14ac:dyDescent="0.25">
      <c r="A40" s="161" t="s">
        <v>115</v>
      </c>
    </row>
  </sheetData>
  <mergeCells count="12">
    <mergeCell ref="A7:H7"/>
    <mergeCell ref="A8:H8"/>
    <mergeCell ref="A37:H37"/>
    <mergeCell ref="A38:H38"/>
    <mergeCell ref="A1:H1"/>
    <mergeCell ref="A2:H2"/>
    <mergeCell ref="A4:H4"/>
    <mergeCell ref="A5:H5"/>
    <mergeCell ref="A6:H6"/>
    <mergeCell ref="G10:H10"/>
    <mergeCell ref="B10:C10"/>
    <mergeCell ref="D10:F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showGridLines="0" topLeftCell="A37" workbookViewId="0">
      <selection activeCell="D11" sqref="D11"/>
    </sheetView>
  </sheetViews>
  <sheetFormatPr defaultRowHeight="12" x14ac:dyDescent="0.2"/>
  <cols>
    <col min="1" max="1" width="25.88671875" customWidth="1"/>
    <col min="2" max="2" width="9.88671875" customWidth="1"/>
    <col min="3" max="3" width="13" customWidth="1"/>
    <col min="4" max="4" width="11.6640625" customWidth="1"/>
    <col min="5" max="5" width="17.6640625" customWidth="1"/>
  </cols>
  <sheetData>
    <row r="1" spans="1:5" ht="13.2" x14ac:dyDescent="0.2">
      <c r="A1" s="167" t="s">
        <v>96</v>
      </c>
      <c r="B1" s="167"/>
      <c r="C1" s="167"/>
      <c r="D1" s="167"/>
      <c r="E1" s="167"/>
    </row>
    <row r="2" spans="1:5" s="126" customFormat="1" ht="13.2" x14ac:dyDescent="0.2">
      <c r="A2" s="167" t="s">
        <v>97</v>
      </c>
      <c r="B2" s="167"/>
      <c r="C2" s="167"/>
      <c r="D2" s="167"/>
      <c r="E2" s="167"/>
    </row>
    <row r="3" spans="1:5" s="126" customFormat="1" ht="13.2" x14ac:dyDescent="0.2">
      <c r="A3" s="160"/>
    </row>
    <row r="4" spans="1:5" s="126" customFormat="1" ht="13.2" x14ac:dyDescent="0.2">
      <c r="A4" s="167" t="s">
        <v>116</v>
      </c>
      <c r="B4" s="167"/>
      <c r="C4" s="167"/>
      <c r="D4" s="167"/>
      <c r="E4" s="167"/>
    </row>
    <row r="5" spans="1:5" s="126" customFormat="1" ht="13.2" x14ac:dyDescent="0.2">
      <c r="A5" s="167" t="s">
        <v>117</v>
      </c>
      <c r="B5" s="167"/>
      <c r="C5" s="167"/>
      <c r="D5" s="167"/>
      <c r="E5" s="167"/>
    </row>
    <row r="6" spans="1:5" s="126" customFormat="1" ht="13.2" x14ac:dyDescent="0.2">
      <c r="A6" s="167" t="s">
        <v>118</v>
      </c>
      <c r="B6" s="167"/>
      <c r="C6" s="167"/>
      <c r="D6" s="167"/>
      <c r="E6" s="167"/>
    </row>
    <row r="7" spans="1:5" ht="13.2" x14ac:dyDescent="0.2">
      <c r="A7" s="167" t="s">
        <v>110</v>
      </c>
      <c r="B7" s="167"/>
      <c r="C7" s="167"/>
      <c r="D7" s="167"/>
      <c r="E7" s="167"/>
    </row>
    <row r="9" spans="1:5" ht="16.2" customHeight="1" x14ac:dyDescent="0.25">
      <c r="A9" s="178" t="s">
        <v>5</v>
      </c>
      <c r="B9" s="179"/>
      <c r="C9" s="179"/>
      <c r="D9" s="179"/>
      <c r="E9" s="180"/>
    </row>
    <row r="10" spans="1:5" ht="25.2" customHeight="1" x14ac:dyDescent="0.25">
      <c r="A10" s="133" t="s">
        <v>79</v>
      </c>
      <c r="B10" s="134" t="s">
        <v>7</v>
      </c>
      <c r="C10" s="135" t="s">
        <v>57</v>
      </c>
      <c r="D10" s="135" t="s">
        <v>15</v>
      </c>
      <c r="E10" s="136" t="s">
        <v>12</v>
      </c>
    </row>
    <row r="11" spans="1:5" ht="15" customHeight="1" x14ac:dyDescent="0.2">
      <c r="A11" s="137"/>
      <c r="B11" s="126"/>
      <c r="C11" s="126"/>
      <c r="D11" s="126"/>
      <c r="E11" s="138"/>
    </row>
    <row r="12" spans="1:5" ht="13.2" customHeight="1" x14ac:dyDescent="0.2">
      <c r="A12" s="145" t="s">
        <v>59</v>
      </c>
      <c r="B12" s="146" t="s">
        <v>0</v>
      </c>
      <c r="C12" s="147">
        <v>35342203.359999999</v>
      </c>
      <c r="D12" s="147">
        <v>768662.85</v>
      </c>
      <c r="E12" s="141" t="s">
        <v>60</v>
      </c>
    </row>
    <row r="13" spans="1:5" ht="13.2" customHeight="1" x14ac:dyDescent="0.2">
      <c r="A13" s="145" t="s">
        <v>84</v>
      </c>
      <c r="B13" s="146" t="s">
        <v>0</v>
      </c>
      <c r="C13" s="147">
        <v>30225000</v>
      </c>
      <c r="D13" s="147">
        <v>491587.47</v>
      </c>
      <c r="E13" s="141" t="s">
        <v>60</v>
      </c>
    </row>
    <row r="14" spans="1:5" ht="13.2" customHeight="1" x14ac:dyDescent="0.2">
      <c r="A14" s="145" t="s">
        <v>84</v>
      </c>
      <c r="B14" s="146" t="s">
        <v>0</v>
      </c>
      <c r="C14" s="147">
        <v>30200000</v>
      </c>
      <c r="D14" s="147">
        <v>493040.49</v>
      </c>
      <c r="E14" s="141" t="s">
        <v>60</v>
      </c>
    </row>
    <row r="15" spans="1:5" ht="13.2" customHeight="1" x14ac:dyDescent="0.2">
      <c r="A15" s="145" t="s">
        <v>61</v>
      </c>
      <c r="B15" s="146" t="s">
        <v>0</v>
      </c>
      <c r="C15" s="147">
        <v>25000000</v>
      </c>
      <c r="D15" s="147">
        <v>543720</v>
      </c>
      <c r="E15" s="141" t="s">
        <v>10</v>
      </c>
    </row>
    <row r="16" spans="1:5" ht="13.2" customHeight="1" x14ac:dyDescent="0.2">
      <c r="A16" s="145" t="s">
        <v>62</v>
      </c>
      <c r="B16" s="146" t="s">
        <v>0</v>
      </c>
      <c r="C16" s="147">
        <v>25000000</v>
      </c>
      <c r="D16" s="147">
        <v>543720</v>
      </c>
      <c r="E16" s="141" t="s">
        <v>10</v>
      </c>
    </row>
    <row r="17" spans="1:5" ht="13.2" customHeight="1" x14ac:dyDescent="0.2">
      <c r="A17" s="145" t="s">
        <v>84</v>
      </c>
      <c r="B17" s="146" t="s">
        <v>0</v>
      </c>
      <c r="C17" s="147">
        <v>23500000</v>
      </c>
      <c r="D17" s="147">
        <v>409401.37</v>
      </c>
      <c r="E17" s="141" t="s">
        <v>60</v>
      </c>
    </row>
    <row r="18" spans="1:5" ht="13.2" customHeight="1" x14ac:dyDescent="0.2">
      <c r="A18" s="145" t="s">
        <v>63</v>
      </c>
      <c r="B18" s="146" t="s">
        <v>0</v>
      </c>
      <c r="C18" s="147">
        <v>22052784</v>
      </c>
      <c r="D18" s="147">
        <v>479618.4</v>
      </c>
      <c r="E18" s="141" t="s">
        <v>60</v>
      </c>
    </row>
    <row r="19" spans="1:5" ht="13.2" customHeight="1" x14ac:dyDescent="0.2">
      <c r="A19" s="145" t="s">
        <v>61</v>
      </c>
      <c r="B19" s="146" t="s">
        <v>0</v>
      </c>
      <c r="C19" s="147">
        <v>21580000</v>
      </c>
      <c r="D19" s="147">
        <v>469335</v>
      </c>
      <c r="E19" s="141" t="s">
        <v>60</v>
      </c>
    </row>
    <row r="20" spans="1:5" ht="13.2" customHeight="1" x14ac:dyDescent="0.2">
      <c r="A20" s="145" t="s">
        <v>64</v>
      </c>
      <c r="B20" s="146" t="s">
        <v>0</v>
      </c>
      <c r="C20" s="147">
        <v>20000000</v>
      </c>
      <c r="D20" s="147">
        <v>434970</v>
      </c>
      <c r="E20" s="141" t="s">
        <v>60</v>
      </c>
    </row>
    <row r="21" spans="1:5" ht="13.2" customHeight="1" x14ac:dyDescent="0.2">
      <c r="A21" s="145" t="s">
        <v>65</v>
      </c>
      <c r="B21" s="146" t="s">
        <v>0</v>
      </c>
      <c r="C21" s="147">
        <v>20000000</v>
      </c>
      <c r="D21" s="147">
        <v>434970</v>
      </c>
      <c r="E21" s="141" t="s">
        <v>60</v>
      </c>
    </row>
    <row r="22" spans="1:5" ht="13.2" customHeight="1" x14ac:dyDescent="0.2">
      <c r="A22" s="145" t="s">
        <v>66</v>
      </c>
      <c r="B22" s="146" t="s">
        <v>0</v>
      </c>
      <c r="C22" s="147">
        <v>20000000</v>
      </c>
      <c r="D22" s="147">
        <v>434970</v>
      </c>
      <c r="E22" s="141" t="s">
        <v>60</v>
      </c>
    </row>
    <row r="23" spans="1:5" ht="13.2" customHeight="1" x14ac:dyDescent="0.2">
      <c r="A23" s="145" t="s">
        <v>84</v>
      </c>
      <c r="B23" s="146" t="s">
        <v>0</v>
      </c>
      <c r="C23" s="147">
        <v>19200000</v>
      </c>
      <c r="D23" s="147">
        <v>314350.27</v>
      </c>
      <c r="E23" s="141" t="s">
        <v>60</v>
      </c>
    </row>
    <row r="24" spans="1:5" ht="13.2" customHeight="1" x14ac:dyDescent="0.2">
      <c r="A24" s="145" t="s">
        <v>66</v>
      </c>
      <c r="B24" s="146" t="s">
        <v>0</v>
      </c>
      <c r="C24" s="147">
        <v>19200000</v>
      </c>
      <c r="D24" s="147">
        <v>417570</v>
      </c>
      <c r="E24" s="141" t="s">
        <v>60</v>
      </c>
    </row>
    <row r="25" spans="1:5" ht="13.2" customHeight="1" x14ac:dyDescent="0.2">
      <c r="A25" s="145" t="s">
        <v>84</v>
      </c>
      <c r="B25" s="146" t="s">
        <v>0</v>
      </c>
      <c r="C25" s="147">
        <v>18976553.68</v>
      </c>
      <c r="D25" s="147">
        <v>339414.62</v>
      </c>
      <c r="E25" s="141" t="s">
        <v>60</v>
      </c>
    </row>
    <row r="26" spans="1:5" ht="13.2" customHeight="1" x14ac:dyDescent="0.2">
      <c r="A26" s="145" t="s">
        <v>67</v>
      </c>
      <c r="B26" s="146" t="s">
        <v>0</v>
      </c>
      <c r="C26" s="147">
        <v>18147500</v>
      </c>
      <c r="D26" s="147">
        <v>394678.13</v>
      </c>
      <c r="E26" s="141" t="s">
        <v>60</v>
      </c>
    </row>
    <row r="27" spans="1:5" ht="13.2" customHeight="1" x14ac:dyDescent="0.2">
      <c r="A27" s="145" t="s">
        <v>84</v>
      </c>
      <c r="B27" s="146" t="s">
        <v>0</v>
      </c>
      <c r="C27" s="147">
        <v>17600000</v>
      </c>
      <c r="D27" s="147">
        <v>310058.34999999998</v>
      </c>
      <c r="E27" s="141" t="s">
        <v>60</v>
      </c>
    </row>
    <row r="28" spans="1:5" ht="13.2" customHeight="1" x14ac:dyDescent="0.2">
      <c r="A28" s="145" t="s">
        <v>59</v>
      </c>
      <c r="B28" s="146" t="s">
        <v>0</v>
      </c>
      <c r="C28" s="147">
        <v>17000000</v>
      </c>
      <c r="D28" s="147">
        <v>369720</v>
      </c>
      <c r="E28" s="141" t="s">
        <v>60</v>
      </c>
    </row>
    <row r="29" spans="1:5" ht="13.2" customHeight="1" x14ac:dyDescent="0.2">
      <c r="A29" s="145" t="s">
        <v>59</v>
      </c>
      <c r="B29" s="146" t="s">
        <v>0</v>
      </c>
      <c r="C29" s="147">
        <v>17000000</v>
      </c>
      <c r="D29" s="147">
        <v>369720</v>
      </c>
      <c r="E29" s="141" t="s">
        <v>60</v>
      </c>
    </row>
    <row r="30" spans="1:5" ht="13.2" x14ac:dyDescent="0.2">
      <c r="A30" s="145" t="s">
        <v>59</v>
      </c>
      <c r="B30" s="146" t="s">
        <v>0</v>
      </c>
      <c r="C30" s="147">
        <v>16900000</v>
      </c>
      <c r="D30" s="147">
        <v>367545</v>
      </c>
      <c r="E30" s="141" t="s">
        <v>60</v>
      </c>
    </row>
    <row r="31" spans="1:5" ht="13.2" x14ac:dyDescent="0.2">
      <c r="A31" s="148" t="s">
        <v>68</v>
      </c>
      <c r="B31" s="149" t="s">
        <v>0</v>
      </c>
      <c r="C31" s="150">
        <v>16500000</v>
      </c>
      <c r="D31" s="150">
        <v>358845</v>
      </c>
      <c r="E31" s="142" t="s">
        <v>10</v>
      </c>
    </row>
    <row r="32" spans="1:5" ht="16.2" customHeight="1" x14ac:dyDescent="0.25">
      <c r="A32" s="178" t="s">
        <v>4</v>
      </c>
      <c r="B32" s="179"/>
      <c r="C32" s="179"/>
      <c r="D32" s="179"/>
      <c r="E32" s="180"/>
    </row>
    <row r="33" spans="1:5" x14ac:dyDescent="0.2">
      <c r="A33" s="140"/>
      <c r="B33" s="126"/>
      <c r="C33" s="126"/>
      <c r="D33" s="126"/>
      <c r="E33" s="139"/>
    </row>
    <row r="34" spans="1:5" ht="13.2" customHeight="1" x14ac:dyDescent="0.2">
      <c r="A34" s="143" t="s">
        <v>69</v>
      </c>
      <c r="B34" s="151" t="s">
        <v>0</v>
      </c>
      <c r="C34" s="152">
        <v>805824421</v>
      </c>
      <c r="D34" s="152">
        <v>22563083.199999999</v>
      </c>
      <c r="E34" s="153" t="s">
        <v>70</v>
      </c>
    </row>
    <row r="35" spans="1:5" ht="13.2" customHeight="1" x14ac:dyDescent="0.2">
      <c r="A35" s="143" t="s">
        <v>87</v>
      </c>
      <c r="B35" s="151" t="s">
        <v>3</v>
      </c>
      <c r="C35" s="152">
        <v>527910894</v>
      </c>
      <c r="D35" s="152">
        <v>14781505.210000001</v>
      </c>
      <c r="E35" s="153" t="s">
        <v>89</v>
      </c>
    </row>
    <row r="36" spans="1:5" ht="13.2" customHeight="1" x14ac:dyDescent="0.2">
      <c r="A36" s="143" t="s">
        <v>66</v>
      </c>
      <c r="B36" s="151" t="s">
        <v>0</v>
      </c>
      <c r="C36" s="152">
        <v>500000000</v>
      </c>
      <c r="D36" s="152">
        <v>14000000</v>
      </c>
      <c r="E36" s="153" t="s">
        <v>70</v>
      </c>
    </row>
    <row r="37" spans="1:5" ht="13.2" customHeight="1" x14ac:dyDescent="0.2">
      <c r="A37" s="143" t="s">
        <v>66</v>
      </c>
      <c r="B37" s="151" t="s">
        <v>0</v>
      </c>
      <c r="C37" s="152">
        <v>435000000</v>
      </c>
      <c r="D37" s="152">
        <v>12180000</v>
      </c>
      <c r="E37" s="153" t="s">
        <v>70</v>
      </c>
    </row>
    <row r="38" spans="1:5" ht="13.2" customHeight="1" x14ac:dyDescent="0.2">
      <c r="A38" s="143" t="s">
        <v>71</v>
      </c>
      <c r="B38" s="151" t="s">
        <v>0</v>
      </c>
      <c r="C38" s="152">
        <v>360000000</v>
      </c>
      <c r="D38" s="152">
        <v>10080000</v>
      </c>
      <c r="E38" s="153" t="s">
        <v>70</v>
      </c>
    </row>
    <row r="39" spans="1:5" ht="13.2" customHeight="1" x14ac:dyDescent="0.2">
      <c r="A39" s="143" t="s">
        <v>66</v>
      </c>
      <c r="B39" s="151" t="s">
        <v>0</v>
      </c>
      <c r="C39" s="152">
        <v>351500000</v>
      </c>
      <c r="D39" s="152">
        <v>9842000</v>
      </c>
      <c r="E39" s="153" t="s">
        <v>70</v>
      </c>
    </row>
    <row r="40" spans="1:5" ht="13.2" customHeight="1" x14ac:dyDescent="0.2">
      <c r="A40" s="143" t="s">
        <v>80</v>
      </c>
      <c r="B40" s="151" t="s">
        <v>0</v>
      </c>
      <c r="C40" s="152">
        <v>330000000</v>
      </c>
      <c r="D40" s="152">
        <v>9240000</v>
      </c>
      <c r="E40" s="153" t="s">
        <v>90</v>
      </c>
    </row>
    <row r="41" spans="1:5" ht="13.2" customHeight="1" x14ac:dyDescent="0.2">
      <c r="A41" s="143" t="s">
        <v>88</v>
      </c>
      <c r="B41" s="151" t="s">
        <v>0</v>
      </c>
      <c r="C41" s="152">
        <v>300000000</v>
      </c>
      <c r="D41" s="152">
        <v>8400000</v>
      </c>
      <c r="E41" s="153" t="s">
        <v>70</v>
      </c>
    </row>
    <row r="42" spans="1:5" ht="13.2" customHeight="1" x14ac:dyDescent="0.2">
      <c r="A42" s="143" t="s">
        <v>72</v>
      </c>
      <c r="B42" s="151" t="s">
        <v>0</v>
      </c>
      <c r="C42" s="152">
        <v>294562500</v>
      </c>
      <c r="D42" s="152">
        <v>8247750.0099999998</v>
      </c>
      <c r="E42" s="153" t="s">
        <v>91</v>
      </c>
    </row>
    <row r="43" spans="1:5" ht="13.2" customHeight="1" x14ac:dyDescent="0.2">
      <c r="A43" s="143" t="s">
        <v>73</v>
      </c>
      <c r="B43" s="151" t="s">
        <v>0</v>
      </c>
      <c r="C43" s="152">
        <v>275000000</v>
      </c>
      <c r="D43" s="152">
        <v>7700000</v>
      </c>
      <c r="E43" s="153" t="s">
        <v>70</v>
      </c>
    </row>
    <row r="44" spans="1:5" ht="13.2" customHeight="1" x14ac:dyDescent="0.2">
      <c r="A44" s="143" t="s">
        <v>69</v>
      </c>
      <c r="B44" s="151" t="s">
        <v>0</v>
      </c>
      <c r="C44" s="152">
        <v>271100000</v>
      </c>
      <c r="D44" s="152">
        <v>7590800</v>
      </c>
      <c r="E44" s="153" t="s">
        <v>92</v>
      </c>
    </row>
    <row r="45" spans="1:5" ht="13.2" customHeight="1" x14ac:dyDescent="0.2">
      <c r="A45" s="143" t="s">
        <v>81</v>
      </c>
      <c r="B45" s="151" t="s">
        <v>0</v>
      </c>
      <c r="C45" s="152">
        <v>269000000</v>
      </c>
      <c r="D45" s="152">
        <v>7532000</v>
      </c>
      <c r="E45" s="153" t="s">
        <v>90</v>
      </c>
    </row>
    <row r="46" spans="1:5" ht="13.2" customHeight="1" x14ac:dyDescent="0.2">
      <c r="A46" s="143" t="s">
        <v>64</v>
      </c>
      <c r="B46" s="151" t="s">
        <v>0</v>
      </c>
      <c r="C46" s="152">
        <v>255000000</v>
      </c>
      <c r="D46" s="152">
        <v>7140000</v>
      </c>
      <c r="E46" s="153" t="s">
        <v>70</v>
      </c>
    </row>
    <row r="47" spans="1:5" ht="13.2" customHeight="1" x14ac:dyDescent="0.2">
      <c r="A47" s="143" t="s">
        <v>82</v>
      </c>
      <c r="B47" s="151" t="s">
        <v>0</v>
      </c>
      <c r="C47" s="152">
        <v>247421328</v>
      </c>
      <c r="D47" s="152">
        <v>6927796.4100000001</v>
      </c>
      <c r="E47" s="153" t="s">
        <v>74</v>
      </c>
    </row>
    <row r="48" spans="1:5" ht="13.2" customHeight="1" x14ac:dyDescent="0.2">
      <c r="A48" s="143" t="s">
        <v>75</v>
      </c>
      <c r="B48" s="151" t="s">
        <v>2</v>
      </c>
      <c r="C48" s="152">
        <v>240993027</v>
      </c>
      <c r="D48" s="152">
        <v>6747804</v>
      </c>
      <c r="E48" s="153" t="s">
        <v>93</v>
      </c>
    </row>
    <row r="49" spans="1:5" ht="13.2" customHeight="1" x14ac:dyDescent="0.2">
      <c r="A49" s="143" t="s">
        <v>76</v>
      </c>
      <c r="B49" s="151" t="s">
        <v>0</v>
      </c>
      <c r="C49" s="152">
        <v>227018359</v>
      </c>
      <c r="D49" s="152">
        <v>6356515.2000000002</v>
      </c>
      <c r="E49" s="153" t="s">
        <v>93</v>
      </c>
    </row>
    <row r="50" spans="1:5" ht="13.2" customHeight="1" x14ac:dyDescent="0.2">
      <c r="A50" s="143" t="s">
        <v>83</v>
      </c>
      <c r="B50" s="151" t="s">
        <v>0</v>
      </c>
      <c r="C50" s="152">
        <v>200000000</v>
      </c>
      <c r="D50" s="152">
        <v>5600000</v>
      </c>
      <c r="E50" s="153" t="s">
        <v>94</v>
      </c>
    </row>
    <row r="51" spans="1:5" ht="13.2" customHeight="1" x14ac:dyDescent="0.2">
      <c r="A51" s="143" t="s">
        <v>77</v>
      </c>
      <c r="B51" s="151" t="s">
        <v>0</v>
      </c>
      <c r="C51" s="152">
        <v>197309240</v>
      </c>
      <c r="D51" s="152">
        <v>5524657.5999999996</v>
      </c>
      <c r="E51" s="153" t="s">
        <v>89</v>
      </c>
    </row>
    <row r="52" spans="1:5" ht="13.2" customHeight="1" x14ac:dyDescent="0.2">
      <c r="A52" s="143" t="s">
        <v>78</v>
      </c>
      <c r="B52" s="151" t="s">
        <v>0</v>
      </c>
      <c r="C52" s="152">
        <v>180000000</v>
      </c>
      <c r="D52" s="152">
        <v>5040000</v>
      </c>
      <c r="E52" s="153" t="s">
        <v>95</v>
      </c>
    </row>
    <row r="53" spans="1:5" ht="13.2" x14ac:dyDescent="0.2">
      <c r="A53" s="144" t="s">
        <v>72</v>
      </c>
      <c r="B53" s="154" t="s">
        <v>0</v>
      </c>
      <c r="C53" s="155">
        <v>180000000</v>
      </c>
      <c r="D53" s="155">
        <v>5040000</v>
      </c>
      <c r="E53" s="156" t="s">
        <v>94</v>
      </c>
    </row>
    <row r="55" spans="1:5" x14ac:dyDescent="0.2">
      <c r="A55" s="157" t="s">
        <v>85</v>
      </c>
    </row>
    <row r="56" spans="1:5" x14ac:dyDescent="0.2">
      <c r="A56" s="157" t="s">
        <v>86</v>
      </c>
    </row>
  </sheetData>
  <mergeCells count="8">
    <mergeCell ref="A9:E9"/>
    <mergeCell ref="A32:E32"/>
    <mergeCell ref="A1:E1"/>
    <mergeCell ref="A2:E2"/>
    <mergeCell ref="A4:E4"/>
    <mergeCell ref="A5:E5"/>
    <mergeCell ref="A6:E6"/>
    <mergeCell ref="A7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workbookViewId="0">
      <selection sqref="A1:F1"/>
    </sheetView>
  </sheetViews>
  <sheetFormatPr defaultColWidth="9.109375" defaultRowHeight="13.8" x14ac:dyDescent="0.25"/>
  <cols>
    <col min="1" max="1" width="11.109375" style="78" customWidth="1"/>
    <col min="2" max="6" width="15.5546875" style="76" customWidth="1"/>
    <col min="7" max="16384" width="9.109375" style="76"/>
  </cols>
  <sheetData>
    <row r="1" spans="1:6" x14ac:dyDescent="0.25">
      <c r="A1" s="167" t="s">
        <v>96</v>
      </c>
      <c r="B1" s="167"/>
      <c r="C1" s="167"/>
      <c r="D1" s="167"/>
      <c r="E1" s="167"/>
      <c r="F1" s="167"/>
    </row>
    <row r="2" spans="1:6" x14ac:dyDescent="0.25">
      <c r="A2" s="160"/>
      <c r="B2" s="160"/>
      <c r="C2" s="160"/>
      <c r="D2" s="160"/>
      <c r="E2" s="160"/>
      <c r="F2" s="160"/>
    </row>
    <row r="3" spans="1:6" x14ac:dyDescent="0.25">
      <c r="A3" s="167" t="s">
        <v>119</v>
      </c>
      <c r="B3" s="167"/>
      <c r="C3" s="167"/>
      <c r="D3" s="167"/>
      <c r="E3" s="167"/>
      <c r="F3" s="167"/>
    </row>
    <row r="4" spans="1:6" x14ac:dyDescent="0.25">
      <c r="A4" s="167" t="s">
        <v>102</v>
      </c>
      <c r="B4" s="167"/>
      <c r="C4" s="167"/>
      <c r="D4" s="167"/>
      <c r="E4" s="167"/>
      <c r="F4" s="167"/>
    </row>
    <row r="5" spans="1:6" x14ac:dyDescent="0.25">
      <c r="A5" s="167" t="s">
        <v>110</v>
      </c>
      <c r="B5" s="167"/>
      <c r="C5" s="167"/>
      <c r="D5" s="167"/>
      <c r="E5" s="167"/>
      <c r="F5" s="167"/>
    </row>
    <row r="6" spans="1:6" x14ac:dyDescent="0.25">
      <c r="A6" s="167" t="s">
        <v>120</v>
      </c>
      <c r="B6" s="167"/>
      <c r="C6" s="167"/>
      <c r="D6" s="167"/>
      <c r="E6" s="167"/>
      <c r="F6" s="167"/>
    </row>
    <row r="8" spans="1:6" x14ac:dyDescent="0.25">
      <c r="A8" s="181" t="s">
        <v>5</v>
      </c>
      <c r="B8" s="182"/>
      <c r="C8" s="182"/>
      <c r="D8" s="182"/>
      <c r="E8" s="182"/>
      <c r="F8" s="183"/>
    </row>
    <row r="9" spans="1:6" x14ac:dyDescent="0.25">
      <c r="A9" s="81"/>
      <c r="B9" s="82"/>
      <c r="C9" s="188" t="s">
        <v>40</v>
      </c>
      <c r="D9" s="189"/>
      <c r="E9" s="188" t="s">
        <v>15</v>
      </c>
      <c r="F9" s="189"/>
    </row>
    <row r="10" spans="1:6" x14ac:dyDescent="0.25">
      <c r="A10" s="184" t="s">
        <v>13</v>
      </c>
      <c r="B10" s="186" t="s">
        <v>22</v>
      </c>
      <c r="C10" s="83" t="s">
        <v>36</v>
      </c>
      <c r="D10" s="84"/>
      <c r="E10" s="83" t="s">
        <v>36</v>
      </c>
      <c r="F10" s="84"/>
    </row>
    <row r="11" spans="1:6" x14ac:dyDescent="0.25">
      <c r="A11" s="185"/>
      <c r="B11" s="187"/>
      <c r="C11" s="85" t="s">
        <v>37</v>
      </c>
      <c r="D11" s="86" t="s">
        <v>16</v>
      </c>
      <c r="E11" s="85" t="s">
        <v>37</v>
      </c>
      <c r="F11" s="86" t="s">
        <v>16</v>
      </c>
    </row>
    <row r="12" spans="1:6" x14ac:dyDescent="0.25">
      <c r="A12" s="95">
        <v>2005</v>
      </c>
      <c r="B12" s="87">
        <v>168495</v>
      </c>
      <c r="C12" s="80">
        <v>41145317640</v>
      </c>
      <c r="D12" s="88">
        <v>200000</v>
      </c>
      <c r="E12" s="80">
        <v>831699720</v>
      </c>
      <c r="F12" s="88">
        <v>4025</v>
      </c>
    </row>
    <row r="13" spans="1:6" x14ac:dyDescent="0.25">
      <c r="A13" s="95">
        <v>2006</v>
      </c>
      <c r="B13" s="87">
        <v>157871</v>
      </c>
      <c r="C13" s="63">
        <v>42730930799</v>
      </c>
      <c r="D13" s="89">
        <v>200700</v>
      </c>
      <c r="E13" s="63">
        <v>870504402</v>
      </c>
      <c r="F13" s="89">
        <v>4070</v>
      </c>
    </row>
    <row r="14" spans="1:6" x14ac:dyDescent="0.25">
      <c r="A14" s="95">
        <v>2007</v>
      </c>
      <c r="B14" s="87">
        <v>127230</v>
      </c>
      <c r="C14" s="63">
        <v>36987482258</v>
      </c>
      <c r="D14" s="89">
        <v>212000</v>
      </c>
      <c r="E14" s="63">
        <v>733538076</v>
      </c>
      <c r="F14" s="89">
        <v>4070</v>
      </c>
    </row>
    <row r="15" spans="1:6" x14ac:dyDescent="0.25">
      <c r="A15" s="95">
        <v>2008</v>
      </c>
      <c r="B15" s="87">
        <v>69925</v>
      </c>
      <c r="C15" s="63">
        <v>21843717010</v>
      </c>
      <c r="D15" s="89">
        <v>250000</v>
      </c>
      <c r="E15" s="63">
        <v>418557309</v>
      </c>
      <c r="F15" s="89">
        <v>4480</v>
      </c>
    </row>
    <row r="16" spans="1:6" x14ac:dyDescent="0.25">
      <c r="A16" s="95">
        <v>2009</v>
      </c>
      <c r="B16" s="87">
        <v>51809</v>
      </c>
      <c r="C16" s="63">
        <v>12787104886</v>
      </c>
      <c r="D16" s="89">
        <v>190000</v>
      </c>
      <c r="E16" s="63">
        <v>250212812</v>
      </c>
      <c r="F16" s="89">
        <v>3510</v>
      </c>
    </row>
    <row r="17" spans="1:6" x14ac:dyDescent="0.25">
      <c r="A17" s="95">
        <v>2010</v>
      </c>
      <c r="B17" s="87">
        <v>51432</v>
      </c>
      <c r="C17" s="63">
        <v>12587447379</v>
      </c>
      <c r="D17" s="89">
        <v>170605</v>
      </c>
      <c r="E17" s="63">
        <v>249336346</v>
      </c>
      <c r="F17" s="89">
        <v>3120</v>
      </c>
    </row>
    <row r="18" spans="1:6" x14ac:dyDescent="0.25">
      <c r="A18" s="95">
        <v>2011</v>
      </c>
      <c r="B18" s="87">
        <v>53932</v>
      </c>
      <c r="C18" s="63">
        <v>12256286879</v>
      </c>
      <c r="D18" s="89">
        <v>116570</v>
      </c>
      <c r="E18" s="63">
        <v>244962709</v>
      </c>
      <c r="F18" s="89">
        <v>2215</v>
      </c>
    </row>
    <row r="19" spans="1:6" x14ac:dyDescent="0.25">
      <c r="A19" s="95">
        <v>2012</v>
      </c>
      <c r="B19" s="87">
        <v>60387</v>
      </c>
      <c r="C19" s="63">
        <v>14107672611</v>
      </c>
      <c r="D19" s="89">
        <v>105000</v>
      </c>
      <c r="E19" s="63">
        <v>286290513</v>
      </c>
      <c r="F19" s="89">
        <v>2050</v>
      </c>
    </row>
    <row r="20" spans="1:6" x14ac:dyDescent="0.25">
      <c r="A20" s="95">
        <v>2013</v>
      </c>
      <c r="B20" s="87">
        <v>62500</v>
      </c>
      <c r="C20" s="63">
        <v>16990093351</v>
      </c>
      <c r="D20" s="89">
        <v>150000</v>
      </c>
      <c r="E20" s="63">
        <v>349982098</v>
      </c>
      <c r="F20" s="89">
        <v>2984</v>
      </c>
    </row>
    <row r="21" spans="1:6" x14ac:dyDescent="0.25">
      <c r="A21" s="95">
        <v>2014</v>
      </c>
      <c r="B21" s="87">
        <v>42914</v>
      </c>
      <c r="C21" s="63">
        <v>15539562652</v>
      </c>
      <c r="D21" s="89">
        <v>258700</v>
      </c>
      <c r="E21" s="63">
        <v>320966030</v>
      </c>
      <c r="F21" s="89">
        <v>5136</v>
      </c>
    </row>
    <row r="22" spans="1:6" x14ac:dyDescent="0.25">
      <c r="A22" s="96">
        <v>2015</v>
      </c>
      <c r="B22" s="90">
        <v>51393</v>
      </c>
      <c r="C22" s="94">
        <v>19441986240</v>
      </c>
      <c r="D22" s="91">
        <v>259200</v>
      </c>
      <c r="E22" s="94">
        <v>399463313</v>
      </c>
      <c r="F22" s="91">
        <v>5128</v>
      </c>
    </row>
    <row r="23" spans="1:6" x14ac:dyDescent="0.25">
      <c r="A23" s="92"/>
      <c r="B23" s="79"/>
      <c r="C23" s="79"/>
      <c r="D23" s="79"/>
      <c r="E23" s="79"/>
      <c r="F23" s="79"/>
    </row>
    <row r="24" spans="1:6" x14ac:dyDescent="0.25">
      <c r="A24" s="181" t="s">
        <v>4</v>
      </c>
      <c r="B24" s="182"/>
      <c r="C24" s="182"/>
      <c r="D24" s="182"/>
      <c r="E24" s="182"/>
      <c r="F24" s="183"/>
    </row>
    <row r="25" spans="1:6" x14ac:dyDescent="0.25">
      <c r="A25" s="93"/>
      <c r="B25" s="82"/>
      <c r="C25" s="188" t="s">
        <v>40</v>
      </c>
      <c r="D25" s="189"/>
      <c r="E25" s="188" t="s">
        <v>15</v>
      </c>
      <c r="F25" s="189"/>
    </row>
    <row r="26" spans="1:6" ht="13.95" customHeight="1" x14ac:dyDescent="0.25">
      <c r="A26" s="184" t="s">
        <v>13</v>
      </c>
      <c r="B26" s="186" t="s">
        <v>22</v>
      </c>
      <c r="C26" s="83" t="s">
        <v>36</v>
      </c>
      <c r="D26" s="84"/>
      <c r="E26" s="83" t="s">
        <v>36</v>
      </c>
      <c r="F26" s="84"/>
    </row>
    <row r="27" spans="1:6" x14ac:dyDescent="0.25">
      <c r="A27" s="185"/>
      <c r="B27" s="187"/>
      <c r="C27" s="85" t="s">
        <v>37</v>
      </c>
      <c r="D27" s="86" t="s">
        <v>16</v>
      </c>
      <c r="E27" s="85" t="s">
        <v>37</v>
      </c>
      <c r="F27" s="86" t="s">
        <v>16</v>
      </c>
    </row>
    <row r="28" spans="1:6" x14ac:dyDescent="0.25">
      <c r="A28" s="95">
        <v>2005</v>
      </c>
      <c r="B28" s="87">
        <v>21576</v>
      </c>
      <c r="C28" s="80">
        <v>38017308011</v>
      </c>
      <c r="D28" s="88">
        <v>400000</v>
      </c>
      <c r="E28" s="80">
        <v>1032537530</v>
      </c>
      <c r="F28" s="88">
        <v>8200</v>
      </c>
    </row>
    <row r="29" spans="1:6" x14ac:dyDescent="0.25">
      <c r="A29" s="95">
        <v>2006</v>
      </c>
      <c r="B29" s="87">
        <v>19128</v>
      </c>
      <c r="C29" s="63">
        <v>44067423746</v>
      </c>
      <c r="D29" s="89">
        <v>450000</v>
      </c>
      <c r="E29" s="63">
        <v>1216980656</v>
      </c>
      <c r="F29" s="89">
        <v>9533</v>
      </c>
    </row>
    <row r="30" spans="1:6" x14ac:dyDescent="0.25">
      <c r="A30" s="95">
        <v>2007</v>
      </c>
      <c r="B30" s="87">
        <v>17098</v>
      </c>
      <c r="C30" s="63">
        <v>51772290566</v>
      </c>
      <c r="D30" s="89">
        <v>475000</v>
      </c>
      <c r="E30" s="63">
        <v>1432766615</v>
      </c>
      <c r="F30" s="89">
        <v>9999</v>
      </c>
    </row>
    <row r="31" spans="1:6" x14ac:dyDescent="0.25">
      <c r="A31" s="95">
        <v>2008</v>
      </c>
      <c r="B31" s="87">
        <v>12176</v>
      </c>
      <c r="C31" s="63">
        <v>29289423725</v>
      </c>
      <c r="D31" s="89">
        <v>500000</v>
      </c>
      <c r="E31" s="63">
        <v>802228068</v>
      </c>
      <c r="F31" s="89">
        <v>14000</v>
      </c>
    </row>
    <row r="32" spans="1:6" x14ac:dyDescent="0.25">
      <c r="A32" s="95">
        <v>2009</v>
      </c>
      <c r="B32" s="87">
        <v>7322</v>
      </c>
      <c r="C32" s="63">
        <v>9937311188</v>
      </c>
      <c r="D32" s="89">
        <v>400000</v>
      </c>
      <c r="E32" s="63">
        <v>271019045</v>
      </c>
      <c r="F32" s="89">
        <v>8200</v>
      </c>
    </row>
    <row r="33" spans="1:6" x14ac:dyDescent="0.25">
      <c r="A33" s="95">
        <v>2010</v>
      </c>
      <c r="B33" s="87">
        <v>6888</v>
      </c>
      <c r="C33" s="63">
        <v>9822123100</v>
      </c>
      <c r="D33" s="89">
        <v>400000</v>
      </c>
      <c r="E33" s="63">
        <v>268150169</v>
      </c>
      <c r="F33" s="89">
        <v>8401</v>
      </c>
    </row>
    <row r="34" spans="1:6" x14ac:dyDescent="0.25">
      <c r="A34" s="95">
        <v>2011</v>
      </c>
      <c r="B34" s="87">
        <v>8921</v>
      </c>
      <c r="C34" s="63">
        <v>16977506546</v>
      </c>
      <c r="D34" s="89">
        <v>448000</v>
      </c>
      <c r="E34" s="63">
        <v>467292214</v>
      </c>
      <c r="F34" s="89">
        <v>9225</v>
      </c>
    </row>
    <row r="35" spans="1:6" x14ac:dyDescent="0.25">
      <c r="A35" s="95">
        <v>2012</v>
      </c>
      <c r="B35" s="87">
        <v>11736</v>
      </c>
      <c r="C35" s="63">
        <v>23654786508</v>
      </c>
      <c r="D35" s="89">
        <v>470000</v>
      </c>
      <c r="E35" s="63">
        <v>651598357</v>
      </c>
      <c r="F35" s="89">
        <v>9767</v>
      </c>
    </row>
    <row r="36" spans="1:6" x14ac:dyDescent="0.25">
      <c r="A36" s="95">
        <v>2013</v>
      </c>
      <c r="B36" s="87">
        <v>14322</v>
      </c>
      <c r="C36" s="63">
        <v>36281056525</v>
      </c>
      <c r="D36" s="89">
        <v>550000</v>
      </c>
      <c r="E36" s="63">
        <v>1004511068</v>
      </c>
      <c r="F36" s="89">
        <v>15400</v>
      </c>
    </row>
    <row r="37" spans="1:6" x14ac:dyDescent="0.25">
      <c r="A37" s="95">
        <v>2014</v>
      </c>
      <c r="B37" s="87">
        <v>13107</v>
      </c>
      <c r="C37" s="63">
        <v>47298067208</v>
      </c>
      <c r="D37" s="89">
        <v>725000</v>
      </c>
      <c r="E37" s="63">
        <v>1315214640</v>
      </c>
      <c r="F37" s="89">
        <v>20160</v>
      </c>
    </row>
    <row r="38" spans="1:6" x14ac:dyDescent="0.25">
      <c r="A38" s="96">
        <v>2015</v>
      </c>
      <c r="B38" s="90">
        <v>15151</v>
      </c>
      <c r="C38" s="94">
        <v>53862341600</v>
      </c>
      <c r="D38" s="91">
        <v>805000</v>
      </c>
      <c r="E38" s="94">
        <v>1498379470</v>
      </c>
      <c r="F38" s="91">
        <v>22453</v>
      </c>
    </row>
    <row r="39" spans="1:6" x14ac:dyDescent="0.25">
      <c r="A39" s="92"/>
      <c r="B39" s="79"/>
      <c r="C39" s="79"/>
      <c r="D39" s="79"/>
      <c r="E39" s="79"/>
      <c r="F39" s="79"/>
    </row>
    <row r="40" spans="1:6" x14ac:dyDescent="0.25">
      <c r="A40" s="181" t="s">
        <v>11</v>
      </c>
      <c r="B40" s="182"/>
      <c r="C40" s="182"/>
      <c r="D40" s="182"/>
      <c r="E40" s="182"/>
      <c r="F40" s="183"/>
    </row>
    <row r="41" spans="1:6" x14ac:dyDescent="0.25">
      <c r="A41" s="93"/>
      <c r="B41" s="82"/>
      <c r="C41" s="188" t="s">
        <v>40</v>
      </c>
      <c r="D41" s="189"/>
      <c r="E41" s="188" t="s">
        <v>15</v>
      </c>
      <c r="F41" s="189"/>
    </row>
    <row r="42" spans="1:6" ht="15" customHeight="1" x14ac:dyDescent="0.25">
      <c r="A42" s="184" t="s">
        <v>13</v>
      </c>
      <c r="B42" s="186" t="s">
        <v>22</v>
      </c>
      <c r="C42" s="83" t="s">
        <v>36</v>
      </c>
      <c r="D42" s="84"/>
      <c r="E42" s="83" t="s">
        <v>36</v>
      </c>
      <c r="F42" s="84"/>
    </row>
    <row r="43" spans="1:6" x14ac:dyDescent="0.25">
      <c r="A43" s="185"/>
      <c r="B43" s="187"/>
      <c r="C43" s="85" t="s">
        <v>37</v>
      </c>
      <c r="D43" s="86" t="s">
        <v>16</v>
      </c>
      <c r="E43" s="85" t="s">
        <v>37</v>
      </c>
      <c r="F43" s="86" t="s">
        <v>16</v>
      </c>
    </row>
    <row r="44" spans="1:6" x14ac:dyDescent="0.25">
      <c r="A44" s="95">
        <v>2005</v>
      </c>
      <c r="B44" s="87">
        <f t="shared" ref="B44:C54" si="0">B12+B28</f>
        <v>190071</v>
      </c>
      <c r="C44" s="80">
        <f t="shared" si="0"/>
        <v>79162625651</v>
      </c>
      <c r="D44" s="88">
        <v>220000</v>
      </c>
      <c r="E44" s="80">
        <f t="shared" ref="E44:E54" si="1">E12+E28</f>
        <v>1864237250</v>
      </c>
      <c r="F44" s="88">
        <v>4320</v>
      </c>
    </row>
    <row r="45" spans="1:6" x14ac:dyDescent="0.25">
      <c r="A45" s="95">
        <v>2006</v>
      </c>
      <c r="B45" s="87">
        <f t="shared" si="0"/>
        <v>176999</v>
      </c>
      <c r="C45" s="63">
        <f t="shared" si="0"/>
        <v>86798354545</v>
      </c>
      <c r="D45" s="89">
        <v>233500</v>
      </c>
      <c r="E45" s="63">
        <f t="shared" si="1"/>
        <v>2087485058</v>
      </c>
      <c r="F45" s="89">
        <v>4583</v>
      </c>
    </row>
    <row r="46" spans="1:6" s="77" customFormat="1" x14ac:dyDescent="0.25">
      <c r="A46" s="97">
        <v>2007</v>
      </c>
      <c r="B46" s="87">
        <f t="shared" si="0"/>
        <v>144328</v>
      </c>
      <c r="C46" s="63">
        <f t="shared" si="0"/>
        <v>88759772824</v>
      </c>
      <c r="D46" s="89">
        <v>246697</v>
      </c>
      <c r="E46" s="63">
        <f t="shared" si="1"/>
        <v>2166304691</v>
      </c>
      <c r="F46" s="89">
        <v>4649</v>
      </c>
    </row>
    <row r="47" spans="1:6" s="77" customFormat="1" x14ac:dyDescent="0.25">
      <c r="A47" s="97">
        <v>2008</v>
      </c>
      <c r="B47" s="87">
        <f t="shared" si="0"/>
        <v>82101</v>
      </c>
      <c r="C47" s="63">
        <f t="shared" si="0"/>
        <v>51133140735</v>
      </c>
      <c r="D47" s="89">
        <v>272915</v>
      </c>
      <c r="E47" s="63">
        <f t="shared" si="1"/>
        <v>1220785377</v>
      </c>
      <c r="F47" s="89">
        <v>5095</v>
      </c>
    </row>
    <row r="48" spans="1:6" s="77" customFormat="1" x14ac:dyDescent="0.25">
      <c r="A48" s="97">
        <v>2009</v>
      </c>
      <c r="B48" s="87">
        <f t="shared" si="0"/>
        <v>59131</v>
      </c>
      <c r="C48" s="63">
        <f t="shared" si="0"/>
        <v>22724416074</v>
      </c>
      <c r="D48" s="89">
        <v>203000</v>
      </c>
      <c r="E48" s="63">
        <f t="shared" si="1"/>
        <v>521231857</v>
      </c>
      <c r="F48" s="89">
        <v>4068</v>
      </c>
    </row>
    <row r="49" spans="1:6" s="77" customFormat="1" x14ac:dyDescent="0.25">
      <c r="A49" s="97">
        <v>2010</v>
      </c>
      <c r="B49" s="87">
        <f t="shared" si="0"/>
        <v>58320</v>
      </c>
      <c r="C49" s="63">
        <f t="shared" si="0"/>
        <v>22409570479</v>
      </c>
      <c r="D49" s="89">
        <v>200000</v>
      </c>
      <c r="E49" s="63">
        <f t="shared" si="1"/>
        <v>517486515</v>
      </c>
      <c r="F49" s="89">
        <v>3730</v>
      </c>
    </row>
    <row r="50" spans="1:6" s="77" customFormat="1" x14ac:dyDescent="0.25">
      <c r="A50" s="97">
        <v>2011</v>
      </c>
      <c r="B50" s="87">
        <f t="shared" si="0"/>
        <v>62853</v>
      </c>
      <c r="C50" s="63">
        <f t="shared" si="0"/>
        <v>29233793425</v>
      </c>
      <c r="D50" s="89">
        <v>160000</v>
      </c>
      <c r="E50" s="63">
        <f t="shared" si="1"/>
        <v>712254923</v>
      </c>
      <c r="F50" s="89">
        <v>3045</v>
      </c>
    </row>
    <row r="51" spans="1:6" s="77" customFormat="1" x14ac:dyDescent="0.25">
      <c r="A51" s="97">
        <v>2012</v>
      </c>
      <c r="B51" s="87">
        <f t="shared" si="0"/>
        <v>72123</v>
      </c>
      <c r="C51" s="63">
        <f t="shared" si="0"/>
        <v>37762459119</v>
      </c>
      <c r="D51" s="89">
        <v>165000</v>
      </c>
      <c r="E51" s="63">
        <f t="shared" si="1"/>
        <v>937888870</v>
      </c>
      <c r="F51" s="89">
        <v>3230</v>
      </c>
    </row>
    <row r="52" spans="1:6" x14ac:dyDescent="0.25">
      <c r="A52" s="95">
        <v>2013</v>
      </c>
      <c r="B52" s="87">
        <f t="shared" si="0"/>
        <v>76822</v>
      </c>
      <c r="C52" s="63">
        <f t="shared" si="0"/>
        <v>53271149876</v>
      </c>
      <c r="D52" s="89">
        <v>207739</v>
      </c>
      <c r="E52" s="63">
        <f t="shared" si="1"/>
        <v>1354493166</v>
      </c>
      <c r="F52" s="89">
        <v>4129</v>
      </c>
    </row>
    <row r="53" spans="1:6" x14ac:dyDescent="0.25">
      <c r="A53" s="95">
        <v>2014</v>
      </c>
      <c r="B53" s="87">
        <f t="shared" si="0"/>
        <v>56021</v>
      </c>
      <c r="C53" s="63">
        <f t="shared" si="0"/>
        <v>62837629860</v>
      </c>
      <c r="D53" s="89">
        <v>319113</v>
      </c>
      <c r="E53" s="63">
        <f t="shared" si="1"/>
        <v>1636180670</v>
      </c>
      <c r="F53" s="89">
        <v>6432</v>
      </c>
    </row>
    <row r="54" spans="1:6" x14ac:dyDescent="0.25">
      <c r="A54" s="96">
        <v>2015</v>
      </c>
      <c r="B54" s="90">
        <f t="shared" si="0"/>
        <v>66544</v>
      </c>
      <c r="C54" s="94">
        <f t="shared" si="0"/>
        <v>73304327840</v>
      </c>
      <c r="D54" s="91">
        <v>325500</v>
      </c>
      <c r="E54" s="94">
        <f t="shared" si="1"/>
        <v>1897842783</v>
      </c>
      <c r="F54" s="91">
        <v>6571</v>
      </c>
    </row>
  </sheetData>
  <mergeCells count="20">
    <mergeCell ref="A1:F1"/>
    <mergeCell ref="A3:F3"/>
    <mergeCell ref="A4:F4"/>
    <mergeCell ref="A5:F5"/>
    <mergeCell ref="A6:F6"/>
    <mergeCell ref="A8:F8"/>
    <mergeCell ref="A42:A43"/>
    <mergeCell ref="B42:B43"/>
    <mergeCell ref="C25:D25"/>
    <mergeCell ref="E25:F25"/>
    <mergeCell ref="A26:A27"/>
    <mergeCell ref="B26:B27"/>
    <mergeCell ref="C41:D41"/>
    <mergeCell ref="E41:F41"/>
    <mergeCell ref="A40:F40"/>
    <mergeCell ref="A24:F24"/>
    <mergeCell ref="C9:D9"/>
    <mergeCell ref="E9:F9"/>
    <mergeCell ref="A10:A11"/>
    <mergeCell ref="B10:B1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1. Revenue Source</vt:lpstr>
      <vt:lpstr>2. Transactions</vt:lpstr>
      <vt:lpstr>3. by Mortgage Amount</vt:lpstr>
      <vt:lpstr>4. by Boro</vt:lpstr>
      <vt:lpstr>5. Mortgage Amt-Entities</vt:lpstr>
      <vt:lpstr>6. Boro -Entities</vt:lpstr>
      <vt:lpstr>7. Top Mortgages</vt:lpstr>
      <vt:lpstr>8. Historical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MabutasM</dc:creator>
  <cp:lastModifiedBy>WalvickH</cp:lastModifiedBy>
  <cp:revision>1</cp:revision>
  <cp:lastPrinted>2016-11-22T15:09:22Z</cp:lastPrinted>
  <dcterms:created xsi:type="dcterms:W3CDTF">2016-09-15T17:09:00Z</dcterms:created>
  <dcterms:modified xsi:type="dcterms:W3CDTF">2016-11-23T18:28:57Z</dcterms:modified>
</cp:coreProperties>
</file>