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H:\IP\Foam Waiver LL142\"/>
    </mc:Choice>
  </mc:AlternateContent>
  <xr:revisionPtr revIDLastSave="0" documentId="13_ncr:1_{407809BA-FA35-47D1-9D11-78ECB7BEDF14}" xr6:coauthVersionLast="28" xr6:coauthVersionMax="28" xr10:uidLastSave="{00000000-0000-0000-0000-000000000000}"/>
  <bookViews>
    <workbookView xWindow="480" yWindow="30" windowWidth="27795" windowHeight="11565" xr2:uid="{00000000-000D-0000-FFFF-FFFF00000000}"/>
  </bookViews>
  <sheets>
    <sheet name="Sheet1" sheetId="1" r:id="rId1"/>
  </sheets>
  <definedNames>
    <definedName name="_xlnm.Print_Area" localSheetId="0">Sheet1!$A$1:$L$40</definedName>
  </definedNames>
  <calcPr calcId="171027"/>
</workbook>
</file>

<file path=xl/calcChain.xml><?xml version="1.0" encoding="utf-8"?>
<calcChain xmlns="http://schemas.openxmlformats.org/spreadsheetml/2006/main">
  <c r="J14" i="1" l="1"/>
  <c r="K14" i="1"/>
  <c r="L14" i="1"/>
  <c r="J15" i="1"/>
  <c r="K15" i="1"/>
  <c r="L15" i="1" s="1"/>
  <c r="J16" i="1"/>
  <c r="K16" i="1"/>
  <c r="L16" i="1" s="1"/>
  <c r="J17" i="1"/>
  <c r="K17" i="1"/>
  <c r="L17" i="1" s="1"/>
  <c r="J18" i="1"/>
  <c r="L18" i="1" s="1"/>
  <c r="K18" i="1"/>
  <c r="J19" i="1"/>
  <c r="K19" i="1"/>
  <c r="L19" i="1" s="1"/>
  <c r="J20" i="1"/>
  <c r="K20" i="1"/>
  <c r="L20" i="1" s="1"/>
  <c r="J21" i="1"/>
  <c r="K21" i="1"/>
  <c r="L21" i="1" s="1"/>
  <c r="J22" i="1"/>
  <c r="K22" i="1"/>
  <c r="L22" i="1"/>
  <c r="E29" i="1" l="1"/>
  <c r="K13" i="1"/>
  <c r="J13" i="1"/>
  <c r="E33" i="1"/>
  <c r="L13" i="1" l="1"/>
  <c r="L23" i="1" s="1"/>
  <c r="E30" i="1" s="1"/>
  <c r="E31" i="1" s="1"/>
  <c r="F31" i="1" s="1"/>
  <c r="E34" i="1" l="1"/>
  <c r="E39" i="1"/>
  <c r="E40" i="1" s="1"/>
  <c r="F40" i="1" s="1"/>
  <c r="E35" i="1" l="1"/>
  <c r="F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msilver</author>
  </authors>
  <commentList>
    <comment ref="D28" authorId="0" shapeId="0" xr:uid="{00000000-0006-0000-0000-000001000000}">
      <text>
        <r>
          <rPr>
            <sz val="9"/>
            <color indexed="81"/>
            <rFont val="Tahoma"/>
            <family val="2"/>
          </rPr>
          <t>including rent, salaries, compensation of officers, etc.</t>
        </r>
      </text>
    </comment>
  </commentList>
</comments>
</file>

<file path=xl/sharedStrings.xml><?xml version="1.0" encoding="utf-8"?>
<sst xmlns="http://schemas.openxmlformats.org/spreadsheetml/2006/main" count="49" uniqueCount="46">
  <si>
    <t>Polystyrene Foam Hardship Waiver Application</t>
  </si>
  <si>
    <t>B</t>
  </si>
  <si>
    <t>C</t>
  </si>
  <si>
    <t>D</t>
  </si>
  <si>
    <t>E</t>
  </si>
  <si>
    <t>F</t>
  </si>
  <si>
    <t>Standard Size</t>
  </si>
  <si>
    <t>Price Per Unit</t>
  </si>
  <si>
    <t>8 ounce</t>
  </si>
  <si>
    <t>A</t>
  </si>
  <si>
    <t xml:space="preserve">Paper Cup </t>
  </si>
  <si>
    <t>Foam Cup</t>
  </si>
  <si>
    <t>Quantity purchased per year</t>
  </si>
  <si>
    <t>G</t>
  </si>
  <si>
    <t>total current operating costs</t>
  </si>
  <si>
    <t>operating costs after switch</t>
  </si>
  <si>
    <t>percent increase after switch to alt. products</t>
  </si>
  <si>
    <t>percent decrease after switch to alt. products</t>
  </si>
  <si>
    <t>Alternative Product type</t>
  </si>
  <si>
    <t>Current Product type</t>
  </si>
  <si>
    <t xml:space="preserve"> increased cost vs. compensation</t>
  </si>
  <si>
    <t>total increased costs after switch</t>
  </si>
  <si>
    <t>Q1</t>
  </si>
  <si>
    <t>Q2</t>
  </si>
  <si>
    <t>Q3</t>
  </si>
  <si>
    <t>least compensated employee annual salary/wages</t>
  </si>
  <si>
    <t>sample:</t>
  </si>
  <si>
    <t>Business Name:</t>
  </si>
  <si>
    <t>Primary business contact:</t>
  </si>
  <si>
    <t>Email Address:</t>
  </si>
  <si>
    <t>Q4</t>
  </si>
  <si>
    <t>operating profit OR net income</t>
  </si>
  <si>
    <t>operating profit OR net income after switch</t>
  </si>
  <si>
    <t>annual costs: foam</t>
  </si>
  <si>
    <t>annual costs: alternative</t>
  </si>
  <si>
    <t>annual cost difference</t>
  </si>
  <si>
    <t>total cost difference:</t>
  </si>
  <si>
    <t>Please identify all expanded polystyrene foam products that you want to continue using after July 1, 2019 in blue columns A-D below. Then, list comparable alternate products you would otherwise use as a replacement in red columns E-G. This information must match the cost estimates that were uploaded to verify accuracy of this information.
Please list only one item per row. An example has been listed for reference in the first row and annual costs and net difference are calcuated automatically.</t>
  </si>
  <si>
    <t>automatic calculations</t>
  </si>
  <si>
    <t>gross reciepts/sales OR total revenue</t>
  </si>
  <si>
    <t>cost of goods sold (if applicable)</t>
  </si>
  <si>
    <t>other operating expeses and deductions</t>
  </si>
  <si>
    <t>Please complete the details in the blue cells below from the tax returns or Federal 990 form you uploaded as part of your application. Total operating costs and operating profit/net income will be calculated automatically and will determine if the switch from single service Expanded Polystyrene (EPS) foam food service article(s) to alternative products will result in sufficient increases in operating costs or decreases in operating profit/net income to qualify for a waiver.</t>
  </si>
  <si>
    <t>Financial Hardship worksheet</t>
  </si>
  <si>
    <t>Please list the following information to match with the webform application online:</t>
  </si>
  <si>
    <t>If increased costs due to the swich are expected to be greater than or equal to the annual salary of at least ONE employee, please specifiy the annual salary including benefits (if appliable) for the least compensated employee (employee earning the least per year) on your payroll. If that employee is paid hourly, please use a multiplier of 1,820 (52 weeks x 25 hours per week) to indicate an annual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</si>
</sst>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
  </numFmts>
  <fonts count="14" x14ac:knownFonts="1">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1"/>
      <color theme="1"/>
      <name val="Calibri"/>
      <family val="2"/>
      <scheme val="minor"/>
    </font>
    <font>
      <sz val="9"/>
      <color indexed="81"/>
      <name val="Tahoma"/>
      <family val="2"/>
    </font>
    <font>
      <b/>
      <sz val="11"/>
      <color theme="3" tint="0.39997558519241921"/>
      <name val="Calibri"/>
      <family val="2"/>
      <scheme val="minor"/>
    </font>
    <font>
      <b/>
      <u/>
      <sz val="11"/>
      <color theme="3" tint="0.39997558519241921"/>
      <name val="Calibri"/>
      <family val="2"/>
      <scheme val="minor"/>
    </font>
    <font>
      <b/>
      <sz val="18"/>
      <color theme="1"/>
      <name val="Calibri"/>
      <family val="2"/>
      <scheme val="minor"/>
    </font>
    <font>
      <b/>
      <sz val="11"/>
      <color rgb="FFFF0000"/>
      <name val="Calibri"/>
      <family val="2"/>
      <scheme val="minor"/>
    </font>
    <font>
      <b/>
      <u/>
      <sz val="11"/>
      <color rgb="FFFF0000"/>
      <name val="Calibri"/>
      <family val="2"/>
      <scheme val="minor"/>
    </font>
    <font>
      <i/>
      <sz val="11"/>
      <color theme="0"/>
      <name val="Calibri"/>
      <family val="2"/>
      <scheme val="minor"/>
    </font>
    <font>
      <i/>
      <sz val="11"/>
      <name val="Calibri"/>
      <family val="2"/>
      <scheme val="minor"/>
    </font>
    <font>
      <i/>
      <u/>
      <sz val="11"/>
      <color theme="1"/>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5" tint="0.399975585192419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58">
    <xf numFmtId="0" fontId="0" fillId="0" borderId="0" xfId="0"/>
    <xf numFmtId="0" fontId="0" fillId="0" borderId="0" xfId="0" applyAlignment="1">
      <alignment horizontal="left"/>
    </xf>
    <xf numFmtId="164" fontId="0" fillId="0" borderId="0" xfId="0" applyNumberFormat="1"/>
    <xf numFmtId="164" fontId="0" fillId="0" borderId="0" xfId="0" applyNumberFormat="1" applyAlignment="1">
      <alignment horizontal="left"/>
    </xf>
    <xf numFmtId="0" fontId="3" fillId="0" borderId="0" xfId="0" applyFont="1"/>
    <xf numFmtId="0" fontId="1" fillId="0" borderId="0" xfId="0" applyFont="1" applyAlignment="1">
      <alignment horizontal="right"/>
    </xf>
    <xf numFmtId="165" fontId="1" fillId="0" borderId="0" xfId="0" applyNumberFormat="1" applyFont="1" applyAlignment="1">
      <alignment horizontal="center"/>
    </xf>
    <xf numFmtId="166" fontId="2" fillId="0" borderId="0" xfId="1" applyNumberFormat="1" applyFont="1" applyAlignment="1">
      <alignment horizontal="center"/>
    </xf>
    <xf numFmtId="164" fontId="2" fillId="0" borderId="0" xfId="0" applyNumberFormat="1" applyFont="1"/>
    <xf numFmtId="0" fontId="6" fillId="0" borderId="0" xfId="0" applyFont="1" applyAlignment="1">
      <alignment horizontal="right"/>
    </xf>
    <xf numFmtId="0" fontId="7" fillId="0" borderId="0" xfId="0" applyFont="1" applyAlignment="1">
      <alignment horizontal="right"/>
    </xf>
    <xf numFmtId="0" fontId="2" fillId="0" borderId="0" xfId="0" applyFont="1" applyAlignment="1">
      <alignment horizontal="right"/>
    </xf>
    <xf numFmtId="6" fontId="1" fillId="0" borderId="0" xfId="0" applyNumberFormat="1" applyFont="1" applyAlignment="1">
      <alignment horizontal="center"/>
    </xf>
    <xf numFmtId="0" fontId="8" fillId="0" borderId="0" xfId="0" applyFont="1"/>
    <xf numFmtId="165" fontId="2" fillId="0" borderId="0" xfId="1" applyNumberFormat="1" applyFont="1" applyAlignment="1">
      <alignment horizontal="center"/>
    </xf>
    <xf numFmtId="164" fontId="0" fillId="0" borderId="9" xfId="0" applyNumberFormat="1" applyFill="1" applyBorder="1" applyAlignment="1">
      <alignment horizontal="left"/>
    </xf>
    <xf numFmtId="0" fontId="2" fillId="0" borderId="9" xfId="0" applyFont="1" applyFill="1" applyBorder="1" applyAlignment="1" applyProtection="1">
      <alignment horizontal="left" wrapText="1"/>
    </xf>
    <xf numFmtId="0" fontId="2" fillId="0" borderId="0" xfId="0" applyFont="1" applyFill="1" applyBorder="1" applyAlignment="1" applyProtection="1">
      <alignment horizontal="left" wrapText="1"/>
    </xf>
    <xf numFmtId="0" fontId="2" fillId="0" borderId="10" xfId="0" applyFont="1" applyFill="1" applyBorder="1" applyAlignment="1" applyProtection="1">
      <alignment horizontal="left" wrapText="1"/>
    </xf>
    <xf numFmtId="44" fontId="11" fillId="0" borderId="9" xfId="0" applyNumberFormat="1" applyFont="1" applyBorder="1" applyProtection="1"/>
    <xf numFmtId="8" fontId="11" fillId="0" borderId="0" xfId="0" applyNumberFormat="1" applyFont="1" applyBorder="1" applyProtection="1"/>
    <xf numFmtId="6" fontId="11" fillId="0" borderId="10" xfId="1" applyNumberFormat="1" applyFont="1" applyBorder="1" applyProtection="1"/>
    <xf numFmtId="165" fontId="12" fillId="0" borderId="9" xfId="0" applyNumberFormat="1" applyFont="1" applyBorder="1" applyProtection="1"/>
    <xf numFmtId="165" fontId="12" fillId="0" borderId="0" xfId="0" applyNumberFormat="1" applyFont="1" applyBorder="1" applyProtection="1"/>
    <xf numFmtId="165" fontId="12" fillId="0" borderId="10" xfId="1" applyNumberFormat="1" applyFont="1" applyBorder="1" applyProtection="1"/>
    <xf numFmtId="165" fontId="12" fillId="0" borderId="11" xfId="0" applyNumberFormat="1" applyFont="1" applyBorder="1" applyProtection="1"/>
    <xf numFmtId="165" fontId="12" fillId="0" borderId="11" xfId="0" applyNumberFormat="1" applyFont="1" applyBorder="1" applyAlignment="1" applyProtection="1">
      <alignment horizontal="right"/>
    </xf>
    <xf numFmtId="165" fontId="12" fillId="0" borderId="12" xfId="0" applyNumberFormat="1" applyFont="1" applyBorder="1" applyProtection="1"/>
    <xf numFmtId="0" fontId="0" fillId="0" borderId="0" xfId="0" applyProtection="1"/>
    <xf numFmtId="0" fontId="0" fillId="0" borderId="0" xfId="0" applyAlignment="1" applyProtection="1">
      <alignment horizontal="center"/>
    </xf>
    <xf numFmtId="0" fontId="0" fillId="0" borderId="1" xfId="0" applyFont="1" applyFill="1" applyBorder="1" applyAlignment="1" applyProtection="1">
      <alignment horizontal="left" wrapText="1"/>
    </xf>
    <xf numFmtId="0" fontId="0" fillId="0" borderId="0" xfId="0" applyFont="1" applyFill="1" applyBorder="1" applyAlignment="1" applyProtection="1">
      <alignment horizontal="left" wrapText="1"/>
    </xf>
    <xf numFmtId="0" fontId="2" fillId="0" borderId="2" xfId="0" applyFont="1" applyFill="1" applyBorder="1" applyAlignment="1" applyProtection="1">
      <alignment horizontal="left"/>
    </xf>
    <xf numFmtId="44" fontId="2" fillId="0" borderId="2" xfId="0" applyNumberFormat="1" applyFont="1" applyFill="1" applyBorder="1" applyAlignment="1" applyProtection="1">
      <alignment horizontal="left"/>
    </xf>
    <xf numFmtId="8" fontId="2" fillId="0" borderId="3" xfId="0" applyNumberFormat="1" applyFont="1" applyFill="1" applyBorder="1" applyAlignment="1" applyProtection="1">
      <alignment horizontal="left"/>
    </xf>
    <xf numFmtId="8" fontId="2" fillId="0" borderId="9" xfId="0" applyNumberFormat="1" applyFont="1" applyFill="1" applyBorder="1" applyAlignment="1" applyProtection="1">
      <alignment horizontal="left"/>
    </xf>
    <xf numFmtId="0" fontId="0" fillId="2" borderId="2" xfId="0"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3" fontId="0" fillId="2" borderId="2" xfId="0" applyNumberFormat="1" applyFill="1" applyBorder="1" applyAlignment="1" applyProtection="1">
      <alignment horizontal="left"/>
      <protection locked="0"/>
    </xf>
    <xf numFmtId="0" fontId="0" fillId="3" borderId="2" xfId="0" applyFill="1" applyBorder="1" applyAlignment="1" applyProtection="1">
      <alignment horizontal="left"/>
      <protection locked="0"/>
    </xf>
    <xf numFmtId="164" fontId="0" fillId="3" borderId="3" xfId="0" applyNumberFormat="1" applyFill="1" applyBorder="1" applyAlignment="1" applyProtection="1">
      <alignment horizontal="left"/>
      <protection locked="0"/>
    </xf>
    <xf numFmtId="165" fontId="9" fillId="2" borderId="2" xfId="0" applyNumberFormat="1" applyFont="1" applyFill="1" applyBorder="1" applyAlignment="1" applyProtection="1">
      <alignment horizontal="center"/>
      <protection locked="0"/>
    </xf>
    <xf numFmtId="165" fontId="10" fillId="2" borderId="2" xfId="0" applyNumberFormat="1" applyFont="1" applyFill="1" applyBorder="1" applyAlignment="1" applyProtection="1">
      <alignment horizontal="center"/>
      <protection locked="0"/>
    </xf>
    <xf numFmtId="0" fontId="1" fillId="0" borderId="0" xfId="0" applyFont="1"/>
    <xf numFmtId="0" fontId="0" fillId="0" borderId="0" xfId="0" applyFont="1" applyAlignment="1">
      <alignment horizontal="right"/>
    </xf>
    <xf numFmtId="3" fontId="2" fillId="0" borderId="2" xfId="0" applyNumberFormat="1" applyFont="1" applyFill="1" applyBorder="1" applyAlignment="1" applyProtection="1">
      <alignment horizontal="left"/>
    </xf>
    <xf numFmtId="0" fontId="1" fillId="0" borderId="0" xfId="0" applyFont="1" applyAlignment="1">
      <alignment horizontal="left" wrapText="1"/>
    </xf>
    <xf numFmtId="0" fontId="0" fillId="0" borderId="0" xfId="0" applyAlignment="1">
      <alignment wrapText="1"/>
    </xf>
    <xf numFmtId="0" fontId="1" fillId="0" borderId="0" xfId="0" applyFont="1" applyAlignment="1">
      <alignment wrapText="1"/>
    </xf>
    <xf numFmtId="0" fontId="13" fillId="0" borderId="6" xfId="0" applyFont="1" applyBorder="1" applyAlignment="1" applyProtection="1">
      <alignment horizontal="center" wrapText="1"/>
    </xf>
    <xf numFmtId="0" fontId="13" fillId="0" borderId="7" xfId="0" applyFont="1" applyBorder="1" applyAlignment="1" applyProtection="1">
      <alignment wrapText="1"/>
    </xf>
    <xf numFmtId="0" fontId="13" fillId="0" borderId="8" xfId="0" applyFont="1" applyBorder="1" applyAlignment="1" applyProtection="1">
      <alignment wrapText="1"/>
    </xf>
    <xf numFmtId="0" fontId="8" fillId="0" borderId="0" xfId="0" applyFont="1" applyAlignment="1">
      <alignment wrapText="1"/>
    </xf>
    <xf numFmtId="0" fontId="9" fillId="2" borderId="3" xfId="0" applyNumberFormat="1" applyFont="1" applyFill="1" applyBorder="1" applyAlignment="1" applyProtection="1">
      <alignment horizontal="center" wrapText="1"/>
      <protection locked="0"/>
    </xf>
    <xf numFmtId="0" fontId="0" fillId="2" borderId="4" xfId="0" applyFill="1" applyBorder="1" applyAlignment="1" applyProtection="1">
      <alignment wrapText="1"/>
      <protection locked="0"/>
    </xf>
    <xf numFmtId="0" fontId="0" fillId="2" borderId="5" xfId="0" applyFill="1" applyBorder="1" applyAlignment="1" applyProtection="1">
      <alignment wrapText="1"/>
      <protection locked="0"/>
    </xf>
    <xf numFmtId="0" fontId="1" fillId="0" borderId="0" xfId="0" applyFont="1" applyAlignment="1" applyProtection="1">
      <alignment wrapText="1"/>
    </xf>
    <xf numFmtId="0" fontId="0" fillId="0" borderId="0" xfId="0" applyAlignment="1" applyProtection="1">
      <alignment wrapText="1"/>
    </xf>
  </cellXfs>
  <cellStyles count="2">
    <cellStyle name="Normal" xfId="0" builtinId="0"/>
    <cellStyle name="Percent" xfId="1" builtinId="5"/>
  </cellStyles>
  <dxfs count="1">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790580</xdr:colOff>
      <xdr:row>0</xdr:row>
      <xdr:rowOff>66678</xdr:rowOff>
    </xdr:from>
    <xdr:to>
      <xdr:col>11</xdr:col>
      <xdr:colOff>823462</xdr:colOff>
      <xdr:row>4</xdr:row>
      <xdr:rowOff>113464</xdr:rowOff>
    </xdr:to>
    <xdr:pic>
      <xdr:nvPicPr>
        <xdr:cNvPr id="2" name="Picture 1" descr="http://womt/marketing/PublishingImages/logo_library/hi_res/sbs_logo_all-we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5" y="66678"/>
          <a:ext cx="3023732" cy="932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zoomScaleNormal="100" zoomScaleSheetLayoutView="115" workbookViewId="0">
      <selection activeCell="D5" sqref="D5:G5"/>
    </sheetView>
  </sheetViews>
  <sheetFormatPr defaultRowHeight="15" x14ac:dyDescent="0.25"/>
  <cols>
    <col min="1" max="1" width="11" customWidth="1"/>
    <col min="2" max="8" width="15.7109375" customWidth="1"/>
    <col min="9" max="9" width="3.7109375" customWidth="1"/>
    <col min="10" max="12" width="12.7109375" customWidth="1"/>
  </cols>
  <sheetData>
    <row r="1" spans="1:12" ht="23.25" x14ac:dyDescent="0.35">
      <c r="B1" s="13" t="s">
        <v>0</v>
      </c>
    </row>
    <row r="2" spans="1:12" ht="15.75" x14ac:dyDescent="0.25">
      <c r="B2" s="4" t="s">
        <v>43</v>
      </c>
    </row>
    <row r="3" spans="1:12" ht="15.75" x14ac:dyDescent="0.25">
      <c r="B3" s="4"/>
    </row>
    <row r="4" spans="1:12" x14ac:dyDescent="0.25">
      <c r="A4" s="52" t="s">
        <v>22</v>
      </c>
      <c r="B4" s="43" t="s">
        <v>44</v>
      </c>
      <c r="C4" s="43"/>
    </row>
    <row r="5" spans="1:12" ht="15" customHeight="1" x14ac:dyDescent="0.25">
      <c r="A5" s="47"/>
      <c r="C5" s="44" t="s">
        <v>27</v>
      </c>
      <c r="D5" s="53"/>
      <c r="E5" s="54"/>
      <c r="F5" s="54"/>
      <c r="G5" s="55"/>
    </row>
    <row r="6" spans="1:12" ht="15" customHeight="1" x14ac:dyDescent="0.25">
      <c r="A6" s="47"/>
      <c r="C6" s="44" t="s">
        <v>28</v>
      </c>
      <c r="D6" s="53"/>
      <c r="E6" s="54"/>
      <c r="F6" s="54"/>
      <c r="G6" s="55"/>
    </row>
    <row r="7" spans="1:12" ht="15" customHeight="1" x14ac:dyDescent="0.25">
      <c r="A7" s="47"/>
      <c r="C7" s="44" t="s">
        <v>29</v>
      </c>
      <c r="D7" s="53"/>
      <c r="E7" s="54"/>
      <c r="F7" s="54"/>
      <c r="G7" s="55"/>
    </row>
    <row r="9" spans="1:12" ht="63" customHeight="1" x14ac:dyDescent="0.35">
      <c r="A9" s="13" t="s">
        <v>23</v>
      </c>
      <c r="B9" s="56" t="s">
        <v>37</v>
      </c>
      <c r="C9" s="56"/>
      <c r="D9" s="56"/>
      <c r="E9" s="56"/>
      <c r="F9" s="56"/>
      <c r="G9" s="56"/>
      <c r="H9" s="56"/>
      <c r="I9" s="56"/>
      <c r="J9" s="57"/>
      <c r="K9" s="57"/>
      <c r="L9" s="28"/>
    </row>
    <row r="10" spans="1:12" x14ac:dyDescent="0.25">
      <c r="B10" s="29" t="s">
        <v>9</v>
      </c>
      <c r="C10" s="29" t="s">
        <v>1</v>
      </c>
      <c r="D10" s="29" t="s">
        <v>2</v>
      </c>
      <c r="E10" s="29" t="s">
        <v>3</v>
      </c>
      <c r="F10" s="29" t="s">
        <v>4</v>
      </c>
      <c r="G10" s="29" t="s">
        <v>5</v>
      </c>
      <c r="H10" s="29" t="s">
        <v>13</v>
      </c>
      <c r="I10" s="29"/>
      <c r="J10" s="49" t="s">
        <v>38</v>
      </c>
      <c r="K10" s="50"/>
      <c r="L10" s="51"/>
    </row>
    <row r="11" spans="1:12" ht="45" x14ac:dyDescent="0.25">
      <c r="B11" s="30" t="s">
        <v>19</v>
      </c>
      <c r="C11" s="30" t="s">
        <v>6</v>
      </c>
      <c r="D11" s="30" t="s">
        <v>7</v>
      </c>
      <c r="E11" s="30" t="s">
        <v>12</v>
      </c>
      <c r="F11" s="30" t="s">
        <v>18</v>
      </c>
      <c r="G11" s="30" t="s">
        <v>6</v>
      </c>
      <c r="H11" s="30" t="s">
        <v>7</v>
      </c>
      <c r="I11" s="31"/>
      <c r="J11" s="16" t="s">
        <v>33</v>
      </c>
      <c r="K11" s="17" t="s">
        <v>34</v>
      </c>
      <c r="L11" s="18" t="s">
        <v>35</v>
      </c>
    </row>
    <row r="12" spans="1:12" x14ac:dyDescent="0.25">
      <c r="A12" s="11" t="s">
        <v>26</v>
      </c>
      <c r="B12" s="32" t="s">
        <v>11</v>
      </c>
      <c r="C12" s="32" t="s">
        <v>8</v>
      </c>
      <c r="D12" s="33">
        <v>0.05</v>
      </c>
      <c r="E12" s="45">
        <v>5000</v>
      </c>
      <c r="F12" s="32" t="s">
        <v>10</v>
      </c>
      <c r="G12" s="32" t="s">
        <v>8</v>
      </c>
      <c r="H12" s="34">
        <v>7.0000000000000007E-2</v>
      </c>
      <c r="I12" s="35"/>
      <c r="J12" s="19"/>
      <c r="K12" s="20"/>
      <c r="L12" s="21"/>
    </row>
    <row r="13" spans="1:12" x14ac:dyDescent="0.25">
      <c r="A13">
        <v>1</v>
      </c>
      <c r="B13" s="36"/>
      <c r="C13" s="36"/>
      <c r="D13" s="37"/>
      <c r="E13" s="38"/>
      <c r="F13" s="39"/>
      <c r="G13" s="39"/>
      <c r="H13" s="40"/>
      <c r="I13" s="15"/>
      <c r="J13" s="22">
        <f>D13*E13</f>
        <v>0</v>
      </c>
      <c r="K13" s="23">
        <f>H13*E13</f>
        <v>0</v>
      </c>
      <c r="L13" s="24">
        <f>(K13-J13)</f>
        <v>0</v>
      </c>
    </row>
    <row r="14" spans="1:12" x14ac:dyDescent="0.25">
      <c r="A14">
        <v>2</v>
      </c>
      <c r="B14" s="36"/>
      <c r="C14" s="36"/>
      <c r="D14" s="37"/>
      <c r="E14" s="38"/>
      <c r="F14" s="39"/>
      <c r="G14" s="39"/>
      <c r="H14" s="40"/>
      <c r="I14" s="15"/>
      <c r="J14" s="22">
        <f t="shared" ref="J14:J22" si="0">D14*E14</f>
        <v>0</v>
      </c>
      <c r="K14" s="23">
        <f t="shared" ref="K14:K22" si="1">H14*E14</f>
        <v>0</v>
      </c>
      <c r="L14" s="24">
        <f t="shared" ref="L14:L22" si="2">(K14-J14)</f>
        <v>0</v>
      </c>
    </row>
    <row r="15" spans="1:12" x14ac:dyDescent="0.25">
      <c r="A15">
        <v>3</v>
      </c>
      <c r="B15" s="36"/>
      <c r="C15" s="36"/>
      <c r="D15" s="37"/>
      <c r="E15" s="38"/>
      <c r="F15" s="39"/>
      <c r="G15" s="39"/>
      <c r="H15" s="40"/>
      <c r="I15" s="15"/>
      <c r="J15" s="22">
        <f t="shared" si="0"/>
        <v>0</v>
      </c>
      <c r="K15" s="23">
        <f t="shared" si="1"/>
        <v>0</v>
      </c>
      <c r="L15" s="24">
        <f t="shared" si="2"/>
        <v>0</v>
      </c>
    </row>
    <row r="16" spans="1:12" x14ac:dyDescent="0.25">
      <c r="A16">
        <v>4</v>
      </c>
      <c r="B16" s="36"/>
      <c r="C16" s="36"/>
      <c r="D16" s="37"/>
      <c r="E16" s="38"/>
      <c r="F16" s="39"/>
      <c r="G16" s="39"/>
      <c r="H16" s="40"/>
      <c r="I16" s="15"/>
      <c r="J16" s="22">
        <f t="shared" si="0"/>
        <v>0</v>
      </c>
      <c r="K16" s="23">
        <f t="shared" si="1"/>
        <v>0</v>
      </c>
      <c r="L16" s="24">
        <f t="shared" si="2"/>
        <v>0</v>
      </c>
    </row>
    <row r="17" spans="1:12" x14ac:dyDescent="0.25">
      <c r="A17">
        <v>5</v>
      </c>
      <c r="B17" s="36"/>
      <c r="C17" s="36"/>
      <c r="D17" s="37"/>
      <c r="E17" s="38"/>
      <c r="F17" s="39"/>
      <c r="G17" s="39"/>
      <c r="H17" s="40"/>
      <c r="I17" s="15"/>
      <c r="J17" s="22">
        <f t="shared" si="0"/>
        <v>0</v>
      </c>
      <c r="K17" s="23">
        <f t="shared" si="1"/>
        <v>0</v>
      </c>
      <c r="L17" s="24">
        <f t="shared" si="2"/>
        <v>0</v>
      </c>
    </row>
    <row r="18" spans="1:12" x14ac:dyDescent="0.25">
      <c r="A18">
        <v>6</v>
      </c>
      <c r="B18" s="36"/>
      <c r="C18" s="36"/>
      <c r="D18" s="37"/>
      <c r="E18" s="38"/>
      <c r="F18" s="39"/>
      <c r="G18" s="39"/>
      <c r="H18" s="40"/>
      <c r="I18" s="15"/>
      <c r="J18" s="22">
        <f t="shared" si="0"/>
        <v>0</v>
      </c>
      <c r="K18" s="23">
        <f t="shared" si="1"/>
        <v>0</v>
      </c>
      <c r="L18" s="24">
        <f t="shared" si="2"/>
        <v>0</v>
      </c>
    </row>
    <row r="19" spans="1:12" x14ac:dyDescent="0.25">
      <c r="A19">
        <v>7</v>
      </c>
      <c r="B19" s="36"/>
      <c r="C19" s="36"/>
      <c r="D19" s="37"/>
      <c r="E19" s="38"/>
      <c r="F19" s="39"/>
      <c r="G19" s="39"/>
      <c r="H19" s="40"/>
      <c r="I19" s="15"/>
      <c r="J19" s="22">
        <f t="shared" si="0"/>
        <v>0</v>
      </c>
      <c r="K19" s="23">
        <f t="shared" si="1"/>
        <v>0</v>
      </c>
      <c r="L19" s="24">
        <f t="shared" si="2"/>
        <v>0</v>
      </c>
    </row>
    <row r="20" spans="1:12" x14ac:dyDescent="0.25">
      <c r="A20">
        <v>8</v>
      </c>
      <c r="B20" s="36"/>
      <c r="C20" s="36"/>
      <c r="D20" s="37"/>
      <c r="E20" s="38"/>
      <c r="F20" s="39"/>
      <c r="G20" s="39"/>
      <c r="H20" s="40"/>
      <c r="I20" s="15"/>
      <c r="J20" s="22">
        <f t="shared" si="0"/>
        <v>0</v>
      </c>
      <c r="K20" s="23">
        <f t="shared" si="1"/>
        <v>0</v>
      </c>
      <c r="L20" s="24">
        <f t="shared" si="2"/>
        <v>0</v>
      </c>
    </row>
    <row r="21" spans="1:12" x14ac:dyDescent="0.25">
      <c r="A21">
        <v>9</v>
      </c>
      <c r="B21" s="36"/>
      <c r="C21" s="36"/>
      <c r="D21" s="37"/>
      <c r="E21" s="38"/>
      <c r="F21" s="39"/>
      <c r="G21" s="39"/>
      <c r="H21" s="40"/>
      <c r="I21" s="15"/>
      <c r="J21" s="22">
        <f t="shared" si="0"/>
        <v>0</v>
      </c>
      <c r="K21" s="23">
        <f t="shared" si="1"/>
        <v>0</v>
      </c>
      <c r="L21" s="24">
        <f t="shared" si="2"/>
        <v>0</v>
      </c>
    </row>
    <row r="22" spans="1:12" x14ac:dyDescent="0.25">
      <c r="A22">
        <v>10</v>
      </c>
      <c r="B22" s="36"/>
      <c r="C22" s="36"/>
      <c r="D22" s="37"/>
      <c r="E22" s="38"/>
      <c r="F22" s="39"/>
      <c r="G22" s="39"/>
      <c r="H22" s="40"/>
      <c r="I22" s="15"/>
      <c r="J22" s="22">
        <f t="shared" si="0"/>
        <v>0</v>
      </c>
      <c r="K22" s="23">
        <f t="shared" si="1"/>
        <v>0</v>
      </c>
      <c r="L22" s="24">
        <f t="shared" si="2"/>
        <v>0</v>
      </c>
    </row>
    <row r="23" spans="1:12" x14ac:dyDescent="0.25">
      <c r="B23" s="1"/>
      <c r="C23" s="1"/>
      <c r="D23" s="3"/>
      <c r="E23" s="3"/>
      <c r="F23" s="1"/>
      <c r="G23" s="1"/>
      <c r="H23" s="3"/>
      <c r="I23" s="3"/>
      <c r="J23" s="25"/>
      <c r="K23" s="26" t="s">
        <v>36</v>
      </c>
      <c r="L23" s="27">
        <f>SUM(L13:L22)</f>
        <v>0</v>
      </c>
    </row>
    <row r="24" spans="1:12" x14ac:dyDescent="0.25">
      <c r="B24" s="1"/>
      <c r="C24" s="1"/>
      <c r="D24" s="3"/>
      <c r="E24" s="3"/>
      <c r="F24" s="1"/>
      <c r="G24" s="1"/>
      <c r="H24" s="3"/>
      <c r="I24" s="3"/>
    </row>
    <row r="25" spans="1:12" ht="62.25" customHeight="1" x14ac:dyDescent="0.35">
      <c r="A25" s="13" t="s">
        <v>24</v>
      </c>
      <c r="B25" s="46" t="s">
        <v>42</v>
      </c>
      <c r="C25" s="46"/>
      <c r="D25" s="46"/>
      <c r="E25" s="46"/>
      <c r="F25" s="46"/>
      <c r="G25" s="46"/>
      <c r="H25" s="46"/>
      <c r="I25" s="46"/>
      <c r="J25" s="47"/>
      <c r="K25" s="47"/>
    </row>
    <row r="26" spans="1:12" x14ac:dyDescent="0.25">
      <c r="A26" s="9"/>
      <c r="D26" s="9" t="s">
        <v>39</v>
      </c>
      <c r="E26" s="41"/>
      <c r="H26" s="2"/>
      <c r="I26" s="2"/>
    </row>
    <row r="27" spans="1:12" x14ac:dyDescent="0.25">
      <c r="A27" s="9"/>
      <c r="D27" s="9" t="s">
        <v>40</v>
      </c>
      <c r="E27" s="41"/>
      <c r="F27" s="3"/>
      <c r="H27" s="2"/>
      <c r="I27" s="2"/>
    </row>
    <row r="28" spans="1:12" x14ac:dyDescent="0.25">
      <c r="A28" s="9"/>
      <c r="D28" s="10" t="s">
        <v>41</v>
      </c>
      <c r="E28" s="42"/>
      <c r="F28" s="2"/>
    </row>
    <row r="29" spans="1:12" x14ac:dyDescent="0.25">
      <c r="D29" s="5" t="s">
        <v>14</v>
      </c>
      <c r="E29" s="6">
        <f>SUM(E27:E28)</f>
        <v>0</v>
      </c>
    </row>
    <row r="30" spans="1:12" x14ac:dyDescent="0.25">
      <c r="D30" s="5" t="s">
        <v>15</v>
      </c>
      <c r="E30" s="6">
        <f>E29+$L$23</f>
        <v>0</v>
      </c>
    </row>
    <row r="31" spans="1:12" x14ac:dyDescent="0.25">
      <c r="D31" s="11" t="s">
        <v>16</v>
      </c>
      <c r="E31" s="7" t="str">
        <f>IFERROR((E30/E29-1)," ")</f>
        <v xml:space="preserve"> </v>
      </c>
      <c r="F31" s="8" t="str">
        <f>IFERROR(IF(E31&lt;=5%,"switch to alternative products does not meet hardship threshold","meets hardship threshold")," ")</f>
        <v>meets hardship threshold</v>
      </c>
    </row>
    <row r="32" spans="1:12" x14ac:dyDescent="0.25">
      <c r="E32" s="2"/>
      <c r="F32" s="2"/>
    </row>
    <row r="33" spans="1:11" x14ac:dyDescent="0.25">
      <c r="D33" s="5" t="s">
        <v>31</v>
      </c>
      <c r="E33" s="6">
        <f>E26-E27-E28</f>
        <v>0</v>
      </c>
      <c r="F33" s="2"/>
    </row>
    <row r="34" spans="1:11" x14ac:dyDescent="0.25">
      <c r="D34" s="5" t="s">
        <v>32</v>
      </c>
      <c r="E34" s="6">
        <f>$E$33-$L$23</f>
        <v>0</v>
      </c>
      <c r="F34" s="2"/>
    </row>
    <row r="35" spans="1:11" x14ac:dyDescent="0.25">
      <c r="D35" s="11" t="s">
        <v>17</v>
      </c>
      <c r="E35" s="7" t="str">
        <f>IFERROR(ABS(1-E34/E33),"")</f>
        <v/>
      </c>
      <c r="F35" s="8" t="str">
        <f>IF(E35&lt;=5%,"switch to alternative products does not meet hardship threshold","meets hardship threshold")</f>
        <v>meets hardship threshold</v>
      </c>
    </row>
    <row r="36" spans="1:11" x14ac:dyDescent="0.25">
      <c r="D36" s="2"/>
      <c r="E36" s="2"/>
    </row>
    <row r="37" spans="1:11" ht="59.25" customHeight="1" x14ac:dyDescent="0.35">
      <c r="A37" s="13" t="s">
        <v>30</v>
      </c>
      <c r="B37" s="48" t="s">
        <v>45</v>
      </c>
      <c r="C37" s="48"/>
      <c r="D37" s="48"/>
      <c r="E37" s="48"/>
      <c r="F37" s="48"/>
      <c r="G37" s="48"/>
      <c r="H37" s="48"/>
      <c r="I37" s="48"/>
      <c r="J37" s="48"/>
      <c r="K37" s="48"/>
    </row>
    <row r="38" spans="1:11" x14ac:dyDescent="0.25">
      <c r="D38" s="9" t="s">
        <v>25</v>
      </c>
      <c r="E38" s="41"/>
    </row>
    <row r="39" spans="1:11" x14ac:dyDescent="0.25">
      <c r="D39" s="5" t="s">
        <v>21</v>
      </c>
      <c r="E39" s="12">
        <f>$L$23</f>
        <v>0</v>
      </c>
    </row>
    <row r="40" spans="1:11" x14ac:dyDescent="0.25">
      <c r="D40" s="11" t="s">
        <v>20</v>
      </c>
      <c r="E40" s="14">
        <f>$E$39-$E$38</f>
        <v>0</v>
      </c>
      <c r="F40" s="8" t="str">
        <f>IF(E40&lt;0,"switch to alternative products does not meet hardship threshold","meets hardship threshold")</f>
        <v>meets hardship threshold</v>
      </c>
    </row>
  </sheetData>
  <sheetProtection algorithmName="SHA-512" hashValue="9cKFOTsdobmFw1o4uuIb0T0mmS5qCtE8hxs224+FvrT2zItDbNHzU9aYTrqwb78X0m82vxEa7j8iS7XESVJPjg==" saltValue="wJ8s2tY0HHlZ6++Nxgvlcw==" spinCount="100000" sheet="1" objects="1" scenarios="1"/>
  <mergeCells count="8">
    <mergeCell ref="B25:K25"/>
    <mergeCell ref="B37:K37"/>
    <mergeCell ref="J10:L10"/>
    <mergeCell ref="A4:A7"/>
    <mergeCell ref="D5:G5"/>
    <mergeCell ref="D6:G6"/>
    <mergeCell ref="D7:G7"/>
    <mergeCell ref="B9:K9"/>
  </mergeCells>
  <conditionalFormatting sqref="J13:L22">
    <cfRule type="cellIs" dxfId="0" priority="1" operator="lessThanOrEqual">
      <formula>0</formula>
    </cfRule>
  </conditionalFormatting>
  <pageMargins left="0.7" right="0.7" top="0.75" bottom="0.75" header="0.3" footer="0.3"/>
  <pageSetup scale="65" orientation="landscape" r:id="rId1"/>
  <rowBreaks count="1" manualBreakCount="1">
    <brk id="40"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New York City Department of Small Business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msilver</dc:creator>
  <cp:lastModifiedBy>msilver</cp:lastModifiedBy>
  <cp:lastPrinted>2018-10-24T18:56:59Z</cp:lastPrinted>
  <dcterms:created xsi:type="dcterms:W3CDTF">2018-10-19T21:52:15Z</dcterms:created>
  <dcterms:modified xsi:type="dcterms:W3CDTF">2018-11-15T16:32:16Z</dcterms:modified>
</cp:coreProperties>
</file>