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arice\Downloads\"/>
    </mc:Choice>
  </mc:AlternateContent>
  <xr:revisionPtr revIDLastSave="0" documentId="8_{84647659-6F08-4A76-8D36-752BE349AA66}" xr6:coauthVersionLast="47" xr6:coauthVersionMax="47" xr10:uidLastSave="{00000000-0000-0000-0000-000000000000}"/>
  <bookViews>
    <workbookView xWindow="30705" yWindow="1905" windowWidth="21600" windowHeight="11295" activeTab="1" xr2:uid="{87C24ADA-9237-45C1-8E07-5309A958D2B4}"/>
  </bookViews>
  <sheets>
    <sheet name="Storefronts &amp; Economic Activity" sheetId="1" r:id="rId1"/>
    <sheet name="Tax and Labor" sheetId="3" r:id="rId2"/>
    <sheet name="Demographics" sheetId="4" r:id="rId3"/>
    <sheet name="Data Dictionary" sheetId="2" r:id="rId4"/>
    <sheet name="Excel Formulas" sheetId="6" r:id="rId5"/>
    <sheet name="Data" sheetId="7" r:id="rId6"/>
  </sheets>
  <definedNames>
    <definedName name="_xlnm._FilterDatabase" localSheetId="0" hidden="1">'Storefronts &amp; Economic Activity'!$A$1:$A$69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 i="1" l="1"/>
  <c r="O7" i="1"/>
  <c r="L7" i="1"/>
  <c r="E7" i="1"/>
  <c r="P6" i="1"/>
  <c r="O6" i="1"/>
  <c r="L6" i="1"/>
  <c r="E6" i="1"/>
  <c r="P5" i="1"/>
  <c r="O5" i="1"/>
  <c r="L5" i="1"/>
  <c r="E5" i="1"/>
  <c r="P3" i="1"/>
  <c r="O3" i="1"/>
  <c r="L3" i="1"/>
  <c r="E3" i="1"/>
  <c r="L2" i="1"/>
  <c r="P4" i="1"/>
  <c r="O4" i="1"/>
  <c r="E4" i="1"/>
  <c r="O2" i="1"/>
  <c r="E2" i="1"/>
  <c r="P2" i="1"/>
  <c r="B3" i="6"/>
  <c r="A3" i="6"/>
  <c r="O6" i="6"/>
  <c r="O5" i="6"/>
  <c r="O4" i="6"/>
  <c r="N5" i="6"/>
  <c r="N4" i="6"/>
  <c r="M3" i="6"/>
  <c r="L3" i="6"/>
  <c r="K5" i="6"/>
  <c r="K4" i="6"/>
  <c r="J3" i="6"/>
  <c r="I3" i="6"/>
  <c r="H3" i="6"/>
  <c r="G3" i="6"/>
  <c r="F3" i="6"/>
  <c r="E3" i="6"/>
  <c r="D5" i="6"/>
  <c r="D4" i="6"/>
  <c r="D8" i="4"/>
  <c r="D7" i="4"/>
  <c r="D6" i="4"/>
  <c r="D5" i="4"/>
  <c r="D4" i="4"/>
  <c r="D3" i="4"/>
  <c r="E8" i="4"/>
  <c r="F8" i="4"/>
  <c r="G8" i="4"/>
  <c r="H8" i="4"/>
  <c r="I8" i="4"/>
  <c r="J8" i="4"/>
  <c r="K8" i="4"/>
  <c r="L8" i="4"/>
  <c r="M8" i="4"/>
  <c r="N8" i="4"/>
  <c r="O8" i="4"/>
  <c r="E7" i="4"/>
  <c r="F7" i="4"/>
  <c r="G7" i="4"/>
  <c r="H7" i="4"/>
  <c r="I7" i="4"/>
  <c r="J7" i="4"/>
  <c r="K7" i="4"/>
  <c r="L7" i="4"/>
  <c r="M7" i="4"/>
  <c r="N7" i="4"/>
  <c r="O7" i="4"/>
  <c r="E6" i="4"/>
  <c r="F6" i="4"/>
  <c r="G6" i="4"/>
  <c r="H6" i="4"/>
  <c r="I6" i="4"/>
  <c r="J6" i="4"/>
  <c r="K6" i="4"/>
  <c r="L6" i="4"/>
  <c r="M6" i="4"/>
  <c r="N6" i="4"/>
  <c r="O6" i="4"/>
  <c r="E5" i="4"/>
  <c r="F5" i="4"/>
  <c r="G5" i="4"/>
  <c r="H5" i="4"/>
  <c r="I5" i="4"/>
  <c r="J5" i="4"/>
  <c r="K5" i="4"/>
  <c r="L5" i="4"/>
  <c r="M5" i="4"/>
  <c r="N5" i="4"/>
  <c r="O5" i="4"/>
  <c r="E4" i="4"/>
  <c r="F4" i="4"/>
  <c r="G4" i="4"/>
  <c r="H4" i="4"/>
  <c r="I4" i="4"/>
  <c r="J4" i="4"/>
  <c r="K4" i="4"/>
  <c r="L4" i="4"/>
  <c r="M4" i="4"/>
  <c r="N4" i="4"/>
  <c r="O4" i="4"/>
  <c r="C8" i="4"/>
  <c r="C7" i="4"/>
  <c r="C6" i="4"/>
  <c r="C5" i="4"/>
  <c r="C4" i="4"/>
  <c r="E3" i="4"/>
  <c r="F3" i="4"/>
  <c r="G3" i="4"/>
  <c r="H3" i="4"/>
  <c r="I3" i="4"/>
  <c r="J3" i="4"/>
  <c r="K3" i="4"/>
  <c r="L3" i="4"/>
  <c r="M3" i="4"/>
  <c r="N3" i="4"/>
  <c r="O3" i="4"/>
  <c r="C3" i="4"/>
  <c r="C3" i="6" l="1"/>
  <c r="D3" i="6"/>
  <c r="N3" i="6"/>
  <c r="O3" i="6"/>
  <c r="K3" i="6"/>
  <c r="A4"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tc={91D10EDB-9315-40F0-8A53-6F76ABFAB3C2}</author>
    <author>tc={CC9861AF-33CC-4676-BB3C-10B24B39937C}</author>
  </authors>
  <commentList>
    <comment ref="C1" authorId="0" shapeId="0" xr:uid="{91D10EDB-9315-40F0-8A53-6F76ABFAB3C2}">
      <text>
        <t>[Threaded comment]
Your version of Excel allows you to read this threaded comment; however, any edits to it will get removed if the file is opened in a newer version of Excel. Learn more: https://go.microsoft.com/fwlink/?linkid=870924
Comment:
    DoF</t>
      </text>
    </comment>
    <comment ref="I1" authorId="1" shapeId="0" xr:uid="{CC9861AF-33CC-4676-BB3C-10B24B39937C}">
      <text>
        <t>[Threaded comment]
Your version of Excel allows you to read this threaded comment; however, any edits to it will get removed if the file is opened in a newer version of Excel. Learn more: https://go.microsoft.com/fwlink/?linkid=870924
Comment:
    DoF</t>
      </text>
    </comment>
  </commentList>
</comments>
</file>

<file path=xl/sharedStrings.xml><?xml version="1.0" encoding="utf-8"?>
<sst xmlns="http://schemas.openxmlformats.org/spreadsheetml/2006/main" count="55726" uniqueCount="20737">
  <si>
    <t>Aggregate Level</t>
  </si>
  <si>
    <t>Aggregate ID</t>
  </si>
  <si>
    <t># Total Storefronts</t>
  </si>
  <si>
    <t>Storefront Vacancy Rate</t>
  </si>
  <si>
    <t># Food &amp; Drink</t>
  </si>
  <si>
    <t># Essentials</t>
  </si>
  <si>
    <t># Services</t>
  </si>
  <si>
    <t># Body</t>
  </si>
  <si>
    <t># Home &amp; Hobby</t>
  </si>
  <si>
    <t># Fashion</t>
  </si>
  <si>
    <t># Arts &amp; Culture</t>
  </si>
  <si>
    <t># Fitness &amp; Recreation</t>
  </si>
  <si>
    <t># Entertainment</t>
  </si>
  <si>
    <t># Lodging</t>
  </si>
  <si>
    <t># Auto &amp; Transport</t>
  </si>
  <si>
    <t># Groups, Municipal, Misc</t>
  </si>
  <si>
    <t>CITYWIDE</t>
  </si>
  <si>
    <t>BOROUGH</t>
  </si>
  <si>
    <t>MANHATTAN</t>
  </si>
  <si>
    <t>BRONX</t>
  </si>
  <si>
    <t>BROOKLYN</t>
  </si>
  <si>
    <t>QUEENS</t>
  </si>
  <si>
    <t>STATEN ISLAND</t>
  </si>
  <si>
    <t>COMMUNITY DISTRICT</t>
  </si>
  <si>
    <t>STX and Establishment Level Employment Data</t>
  </si>
  <si>
    <t>Provided by DOF Tax Policy and Data Analytics</t>
  </si>
  <si>
    <t>Updated 08/06/25</t>
  </si>
  <si>
    <t>Avg # Employees</t>
  </si>
  <si>
    <t>Avg Sales Tax</t>
  </si>
  <si>
    <r>
      <t>Source</t>
    </r>
    <r>
      <rPr>
        <sz val="12"/>
        <color rgb="FF000000"/>
        <rFont val="Calibri"/>
        <family val="2"/>
      </rPr>
      <t>: This analysis was prepared by the NYC Department of Finance, Division of Tax Policy and Data Analytics, based on sales tax data provided by the NYS Department of Taxation &amp; Finance.  The establishment level data was provided by the NYS Department of Labor.</t>
    </r>
  </si>
  <si>
    <t>Total Population</t>
  </si>
  <si>
    <t>Median Age</t>
  </si>
  <si>
    <t>Pop Under 18</t>
  </si>
  <si>
    <t>Pop Over 65</t>
  </si>
  <si>
    <t>Hsp/Lat</t>
  </si>
  <si>
    <t>Non Hsp/Lat</t>
  </si>
  <si>
    <t>White NHL</t>
  </si>
  <si>
    <t>Black NHL</t>
  </si>
  <si>
    <t>Am.Ind/AKNat NHL</t>
  </si>
  <si>
    <t>Asian NHL</t>
  </si>
  <si>
    <t>Nat.HI/PI NHL</t>
  </si>
  <si>
    <t>Other NHL</t>
  </si>
  <si>
    <t>Two or more</t>
  </si>
  <si>
    <t>STAT TYPE</t>
  </si>
  <si>
    <t>Population</t>
  </si>
  <si>
    <t>Race</t>
  </si>
  <si>
    <t xml:space="preserve">Reporting dates: </t>
  </si>
  <si>
    <t>March 1 2023 - February 29 2024</t>
  </si>
  <si>
    <t>DOF Tax Data</t>
  </si>
  <si>
    <t>2024 Sales Tax Year</t>
  </si>
  <si>
    <t>June 5 2025 - June 16 2025</t>
  </si>
  <si>
    <t>Live XYZ Data</t>
  </si>
  <si>
    <t>Most recent Live XYZ updated data for report preparation</t>
  </si>
  <si>
    <t>2021 Census ACS</t>
  </si>
  <si>
    <t>DCP Population Data</t>
  </si>
  <si>
    <t>Most recent published census demographic data</t>
  </si>
  <si>
    <t>NOTE: Total storefronts and number of storefronts per category may not align exactly due to some storefronts being categorized in multiple categories</t>
  </si>
  <si>
    <t>Storefronts and Economic Activity:</t>
  </si>
  <si>
    <t>Data Source</t>
  </si>
  <si>
    <t>Storefront and Economic Activity data was calculating using Live XYZ, a proprietary software provided through a citywide contract facilitated by the NYC Office of Technology and Innovation and the NYC Department of Small Business Services. Live XYZ is the first company to track the status, occupancy, and location of all of NYC's 167,000+ storefronts and public spaces.</t>
  </si>
  <si>
    <t>Aggregate Level/ID</t>
  </si>
  <si>
    <t>Geographic level and name of row's data</t>
  </si>
  <si>
    <t># Operating Storefronts</t>
  </si>
  <si>
    <t>In Live XYZ dataset, where Storefront=TRUE and Status=Operating at time of reporting. This report relfect the snapshot in time of the above reporting date as Live XYZ data is updated daily.</t>
  </si>
  <si>
    <t>In Live XYZ dataset, where Storefront=TRUE.</t>
  </si>
  <si>
    <t>([# Total Storefronts] - [# Operating Storefronts])/[# Total Storefronts]. Shows the percentage of storefronts that are not operating at reporting date and are therefore considered vacant.</t>
  </si>
  <si>
    <t>Category Values &amp; Descriptions</t>
  </si>
  <si>
    <r>
      <t>Arts &amp; Culture</t>
    </r>
    <r>
      <rPr>
        <sz val="10"/>
        <color theme="1"/>
        <rFont val="Arial"/>
        <family val="2"/>
      </rPr>
      <t xml:space="preserve"> - Includes places like art galleries, breweries, museums, monuments, etc.
</t>
    </r>
    <r>
      <rPr>
        <b/>
        <sz val="10"/>
        <color theme="1"/>
        <rFont val="Arial"/>
        <family val="2"/>
      </rPr>
      <t>Auto</t>
    </r>
    <r>
      <rPr>
        <sz val="10"/>
        <color theme="1"/>
        <rFont val="Arial"/>
        <family val="2"/>
      </rPr>
      <t xml:space="preserve"> - Includes places like auto dealers, auto repair, etc.
</t>
    </r>
    <r>
      <rPr>
        <b/>
        <sz val="10"/>
        <color theme="1"/>
        <rFont val="Arial"/>
        <family val="2"/>
      </rPr>
      <t>Body</t>
    </r>
    <r>
      <rPr>
        <sz val="10"/>
        <color theme="1"/>
        <rFont val="Arial"/>
        <family val="2"/>
      </rPr>
      <t xml:space="preserve"> - Includes places where body based services are provided like hair salons, tattoo parlors, massage parlors, etc.
</t>
    </r>
    <r>
      <rPr>
        <b/>
        <sz val="10"/>
        <color theme="1"/>
        <rFont val="Arial"/>
        <family val="2"/>
      </rPr>
      <t>Drinks</t>
    </r>
    <r>
      <rPr>
        <sz val="10"/>
        <color theme="1"/>
        <rFont val="Arial"/>
        <family val="2"/>
      </rPr>
      <t xml:space="preserve"> - This includes places that serve drinks on the premises such as bars and nightclubs. It does not include liquor stores.
</t>
    </r>
    <r>
      <rPr>
        <b/>
        <sz val="10"/>
        <color theme="1"/>
        <rFont val="Arial"/>
        <family val="2"/>
      </rPr>
      <t xml:space="preserve">Entertainment </t>
    </r>
    <r>
      <rPr>
        <sz val="10"/>
        <color theme="1"/>
        <rFont val="Arial"/>
        <family val="2"/>
      </rPr>
      <t xml:space="preserve">- This includes places that provide entertainment including amusement parks, movie theaters, stadiums, performance places, etc.
</t>
    </r>
    <r>
      <rPr>
        <b/>
        <sz val="10"/>
        <color theme="1"/>
        <rFont val="Arial"/>
        <family val="2"/>
      </rPr>
      <t>Essentials</t>
    </r>
    <r>
      <rPr>
        <sz val="10"/>
        <color theme="1"/>
        <rFont val="Arial"/>
        <family val="2"/>
      </rPr>
      <t xml:space="preserve"> - This includes places such as grocery stores, pharmacies, liquor stores, and smoke shops.
</t>
    </r>
    <r>
      <rPr>
        <b/>
        <sz val="10"/>
        <color theme="1"/>
        <rFont val="Arial"/>
        <family val="2"/>
      </rPr>
      <t>Fashion</t>
    </r>
    <r>
      <rPr>
        <sz val="10"/>
        <color theme="1"/>
        <rFont val="Arial"/>
        <family val="2"/>
      </rPr>
      <t xml:space="preserve"> - Includes places that focus on selling fashion products like clothing stores, eyewear shops, and beauty product stores
</t>
    </r>
    <r>
      <rPr>
        <b/>
        <sz val="10"/>
        <color theme="1"/>
        <rFont val="Arial"/>
        <family val="2"/>
      </rPr>
      <t>Fitness</t>
    </r>
    <r>
      <rPr>
        <sz val="10"/>
        <color theme="1"/>
        <rFont val="Arial"/>
        <family val="2"/>
      </rPr>
      <t xml:space="preserve"> - This includes places like gyms and other fitness centers.
</t>
    </r>
    <r>
      <rPr>
        <b/>
        <sz val="10"/>
        <color theme="1"/>
        <rFont val="Arial"/>
        <family val="2"/>
      </rPr>
      <t>Food</t>
    </r>
    <r>
      <rPr>
        <sz val="10"/>
        <color theme="1"/>
        <rFont val="Arial"/>
        <family val="2"/>
      </rPr>
      <t xml:space="preserve"> - This includes places that serve food like restaurants, cafes, and dessert shops. It does not include places that focus on groceries.
</t>
    </r>
    <r>
      <rPr>
        <b/>
        <sz val="10"/>
        <color theme="1"/>
        <rFont val="Arial"/>
        <family val="2"/>
      </rPr>
      <t>Groups</t>
    </r>
    <r>
      <rPr>
        <sz val="10"/>
        <color theme="1"/>
        <rFont val="Arial"/>
        <family val="2"/>
      </rPr>
      <t xml:space="preserve"> - This includes places like coworking spaces, event spaces, libraries, religious centers, etc.
</t>
    </r>
    <r>
      <rPr>
        <b/>
        <sz val="10"/>
        <color theme="1"/>
        <rFont val="Arial"/>
        <family val="2"/>
      </rPr>
      <t>Home &amp; Hobby</t>
    </r>
    <r>
      <rPr>
        <sz val="10"/>
        <color theme="1"/>
        <rFont val="Arial"/>
        <family val="2"/>
      </rPr>
      <t xml:space="preserve"> - This includes places such as arts and crafts stores, paper supply, toy stores, music stores, pet stores, department stores, etc.
</t>
    </r>
    <r>
      <rPr>
        <b/>
        <sz val="10"/>
        <color theme="1"/>
        <rFont val="Arial"/>
        <family val="2"/>
      </rPr>
      <t>Lodging</t>
    </r>
    <r>
      <rPr>
        <sz val="10"/>
        <color theme="1"/>
        <rFont val="Arial"/>
        <family val="2"/>
      </rPr>
      <t xml:space="preserve"> - This includes hotels and other places to stay.
</t>
    </r>
    <r>
      <rPr>
        <b/>
        <sz val="10"/>
        <color theme="1"/>
        <rFont val="Arial"/>
        <family val="2"/>
      </rPr>
      <t>Misc</t>
    </r>
    <r>
      <rPr>
        <sz val="10"/>
        <color theme="1"/>
        <rFont val="Arial"/>
        <family val="2"/>
      </rPr>
      <t xml:space="preserve"> - This includes places such as professional services and facilities that don’t easily fall into the other categories.
</t>
    </r>
    <r>
      <rPr>
        <b/>
        <sz val="10"/>
        <color theme="1"/>
        <rFont val="Arial"/>
        <family val="2"/>
      </rPr>
      <t>Municipal</t>
    </r>
    <r>
      <rPr>
        <sz val="10"/>
        <color theme="1"/>
        <rFont val="Arial"/>
        <family val="2"/>
      </rPr>
      <t xml:space="preserve"> - This includes places that focus on public goods, whether public institutions or private institutions. This includes healthcare, cemeteries, fire stations, government offices, schools and universities, etc.
</t>
    </r>
    <r>
      <rPr>
        <b/>
        <sz val="10"/>
        <color theme="1"/>
        <rFont val="Arial"/>
        <family val="2"/>
      </rPr>
      <t>Parks &amp; Rec</t>
    </r>
    <r>
      <rPr>
        <sz val="10"/>
        <color theme="1"/>
        <rFont val="Arial"/>
        <family val="2"/>
      </rPr>
      <t xml:space="preserve"> - This includes places such as parks, plazas, and sports facilities.
</t>
    </r>
    <r>
      <rPr>
        <b/>
        <sz val="10"/>
        <color theme="1"/>
        <rFont val="Arial"/>
        <family val="2"/>
      </rPr>
      <t>Services</t>
    </r>
    <r>
      <rPr>
        <sz val="10"/>
        <color theme="1"/>
        <rFont val="Arial"/>
        <family val="2"/>
      </rPr>
      <t xml:space="preserve"> - This includes places that provide a wide array of services such as banks, day care, gas stations, laundry, printing, pet care, home repair, etc.
</t>
    </r>
    <r>
      <rPr>
        <b/>
        <sz val="10"/>
        <color theme="1"/>
        <rFont val="Arial"/>
        <family val="2"/>
      </rPr>
      <t>Transport</t>
    </r>
    <r>
      <rPr>
        <sz val="10"/>
        <color theme="1"/>
        <rFont val="Arial"/>
        <family val="2"/>
      </rPr>
      <t xml:space="preserve"> - This includes places that provide transportation for profit or as part of a public transportation network like subway stations, or bus companies.</t>
    </r>
  </si>
  <si>
    <t>Tax &amp; Labor:</t>
  </si>
  <si>
    <t>This analysis was prepared by the NYC Department of Finance, Division of Tax Policy and Data Analytics, based on sales tax data provided by the NYS Department of Taxation &amp; Finance. The establishment level data was provided by the NYS Department of Labor.</t>
  </si>
  <si>
    <t>Demographics</t>
  </si>
  <si>
    <t>NYC Department of City Planning &amp; US Census Department American Community Survey (ACS) 2021, Population Data Estimates for NYC Community Districts.</t>
  </si>
  <si>
    <t>Geography</t>
  </si>
  <si>
    <t>Because the Census and ACS do not aggregate data on a NYC Community District level, the NYC DCP provides estimates based on census track and Community District overlays.</t>
  </si>
  <si>
    <t>Storefront Occupancy / Economic Activity</t>
  </si>
  <si>
    <t>*Not for public release, for personal reference and calculations of Live XYZ data downloads</t>
  </si>
  <si>
    <t>Instructions:</t>
  </si>
  <si>
    <t>1) C/P raw Live XYZ data download into "Data" sheet</t>
  </si>
  <si>
    <t>2) General formulas</t>
  </si>
  <si>
    <t>3) C/P results to relevant row on Storefronts &amp; Economic Activity tab</t>
  </si>
  <si>
    <t>Progress:</t>
  </si>
  <si>
    <t>DATE OF DATA DOWNLOAD</t>
  </si>
  <si>
    <t>*confirm most recent quarterly update of data with Live XYZ</t>
  </si>
  <si>
    <t>June 5 2025</t>
  </si>
  <si>
    <t>June 12 2025</t>
  </si>
  <si>
    <t>June 16 2025</t>
  </si>
  <si>
    <t>stateId</t>
  </si>
  <si>
    <t>spaceStatus</t>
  </si>
  <si>
    <t>placeStatus</t>
  </si>
  <si>
    <t>resolvedName</t>
  </si>
  <si>
    <t>subcategoriesPrimary.name</t>
  </si>
  <si>
    <t>address</t>
  </si>
  <si>
    <t>postcode</t>
  </si>
  <si>
    <t>validityTime.start</t>
  </si>
  <si>
    <t>validityTime.end</t>
  </si>
  <si>
    <t>verifiedTimesLast</t>
  </si>
  <si>
    <t>verifiedTimes</t>
  </si>
  <si>
    <t>placeId</t>
  </si>
  <si>
    <t>placeCreationDate</t>
  </si>
  <si>
    <t>spaceId</t>
  </si>
  <si>
    <t>spaceCreationDate</t>
  </si>
  <si>
    <t>entrances.main.lat</t>
  </si>
  <si>
    <t>entrances.main.lon</t>
  </si>
  <si>
    <t>entrances.main.floor</t>
  </si>
  <si>
    <t>entrances.main.entranceMethod</t>
  </si>
  <si>
    <t>hours</t>
  </si>
  <si>
    <t>tel</t>
  </si>
  <si>
    <t>emails</t>
  </si>
  <si>
    <t>urls.website</t>
  </si>
  <si>
    <t>urls.facebook</t>
  </si>
  <si>
    <t>urls.instagram</t>
  </si>
  <si>
    <t>urls.menu</t>
  </si>
  <si>
    <t>urls.contact</t>
  </si>
  <si>
    <t>urls.liveWeb</t>
  </si>
  <si>
    <t>slug</t>
  </si>
  <si>
    <t>description</t>
  </si>
  <si>
    <t>name</t>
  </si>
  <si>
    <t>genericName.id</t>
  </si>
  <si>
    <t>genericName.name</t>
  </si>
  <si>
    <t>chain.chainId</t>
  </si>
  <si>
    <t>chain.name</t>
  </si>
  <si>
    <t>chain.urls.website</t>
  </si>
  <si>
    <t>parent.placeId</t>
  </si>
  <si>
    <t>parent.name</t>
  </si>
  <si>
    <t>parent.categoriesPrimary.id</t>
  </si>
  <si>
    <t>parent.categoriesPrimary.name</t>
  </si>
  <si>
    <t>tagsPrimary.id</t>
  </si>
  <si>
    <t>tagsPrimary.name</t>
  </si>
  <si>
    <t>subcategoriesPrimary.id</t>
  </si>
  <si>
    <t>categoriesPrimary.id</t>
  </si>
  <si>
    <t>categoriesPrimary.name</t>
  </si>
  <si>
    <t>tags.id</t>
  </si>
  <si>
    <t>tags.name</t>
  </si>
  <si>
    <t>subcategories.id</t>
  </si>
  <si>
    <t>subcategories.name</t>
  </si>
  <si>
    <t>categories.id</t>
  </si>
  <si>
    <t>categories.name</t>
  </si>
  <si>
    <t>offerings.positive.id</t>
  </si>
  <si>
    <t>offerings.positive.name</t>
  </si>
  <si>
    <t>isStorefront</t>
  </si>
  <si>
    <t>isInterior</t>
  </si>
  <si>
    <t>isMobile</t>
  </si>
  <si>
    <t>569b09bc79c9c8000300048b</t>
  </si>
  <si>
    <t>Occupied</t>
  </si>
  <si>
    <t>Operating</t>
  </si>
  <si>
    <t>Roller Jam USA</t>
  </si>
  <si>
    <t>Sports &amp; Recreation</t>
  </si>
  <si>
    <t>236 Richmond Valley Road</t>
  </si>
  <si>
    <t>2016-01-17T03:25:48Z</t>
  </si>
  <si>
    <t>2023-05-16T18:18:35Z</t>
  </si>
  <si>
    <t>569b09bc79c9c8000300048a</t>
  </si>
  <si>
    <t>59c110747b2a3677ef591613</t>
  </si>
  <si>
    <t>fixed</t>
  </si>
  <si>
    <t>Sunday 12:00am-7:30am;Wednesday 3:00pm-9:00pm;Friday 7:00pm-1:00am;Saturday 1:00pm-11:59pm</t>
  </si>
  <si>
    <t>(718) 605-6600</t>
  </si>
  <si>
    <t>RollerJamUSA@gmail.com</t>
  </si>
  <si>
    <t>http://rollerjamusa.com/</t>
  </si>
  <si>
    <t>https://www.facebook.com/rollerjamusa/</t>
  </si>
  <si>
    <t>https://instagram.com/</t>
  </si>
  <si>
    <t>https://share.livexyz.com/venue/569b09bc79c9c8000300048a</t>
  </si>
  <si>
    <t>5526f7dddde35b000300000c</t>
  </si>
  <si>
    <t>Ice Skating Rink</t>
  </si>
  <si>
    <t>5819384f862a8200030b884b</t>
  </si>
  <si>
    <t>59ea288ff86351000446c52b</t>
  </si>
  <si>
    <t>Parks &amp; Rec</t>
  </si>
  <si>
    <t>581b674e46c08e0003a78370</t>
  </si>
  <si>
    <t>Conference House Museum</t>
  </si>
  <si>
    <t>Museum</t>
  </si>
  <si>
    <t>298 Satterlee Street</t>
  </si>
  <si>
    <t>2016-11-03T16:35:25Z</t>
  </si>
  <si>
    <t>2025-03-26T14:55:03Z</t>
  </si>
  <si>
    <t>581b674d46c08e0003a7836f</t>
  </si>
  <si>
    <t>59c114b17b2a3677ef70c89e</t>
  </si>
  <si>
    <t>718-984-6046</t>
  </si>
  <si>
    <t>service@conferencehouse.org</t>
  </si>
  <si>
    <t>http://conferencehouse.org/</t>
  </si>
  <si>
    <t>https://share.livexyz.com/venue/581b674d46c08e0003a7836f</t>
  </si>
  <si>
    <t>5511be433d42bd00030005bc</t>
  </si>
  <si>
    <t>5a45309f38690d0004003f70</t>
  </si>
  <si>
    <t>Arts &amp; Culture</t>
  </si>
  <si>
    <t>581b7d93ae1bce000383f0b0</t>
  </si>
  <si>
    <t>Historic Richmond Town</t>
  </si>
  <si>
    <t>Landmarks &amp; Historical Places</t>
  </si>
  <si>
    <t>441 Clarke Avenue</t>
  </si>
  <si>
    <t>2016-11-03T18:10:26Z</t>
  </si>
  <si>
    <t>2025-03-25T21:28:51Z</t>
  </si>
  <si>
    <t>581b7d93ae1bce000383f0ae</t>
  </si>
  <si>
    <t>2016-11-03T18:10:27Z</t>
  </si>
  <si>
    <t>59c114b27b2a3677ef70ca4c</t>
  </si>
  <si>
    <t>Sunday 1:00pm-5:00pm;Wednesday 1:00pm-5:00pm;Thursday 1:00pm-5:00pm;Friday 1:00pm-5:00pm;Saturday 1:00pm-5:00pm</t>
  </si>
  <si>
    <t>718-351-1611</t>
  </si>
  <si>
    <t>info@historicrichmondtown.org</t>
  </si>
  <si>
    <t>https://www.historicrichmondtown.org/</t>
  </si>
  <si>
    <t>https://www.instagram.com/historicrichmondtown/</t>
  </si>
  <si>
    <t>https://share.livexyz.com/venue/581b7d93ae1bce000383f0ae</t>
  </si>
  <si>
    <t>Museum's focus is to create opportunities for the public to explore the diversity of the American experience from the colonial period to the present. Come experience 300 years of NYC history!</t>
  </si>
  <si>
    <t xml:space="preserve">Historic Richmond Town is actually four sites in one museum.  The main and largest site, Richmondtown, hosts visitors throughout the year. We highly recommend joining us for our special events and programs. Please check the events listing to discover when these are scheduled throughout the year.  Regular admission days are quiet relaxing experiences.  Please expect a leisurely walk through the site.    Join us for our special events and programs! They are filled with extra things to do and often, to taste.  We suggest that you wear comfortable clothing and proper foot wear. Remember, this is a historic park with some rough and uneven surfaces.  On these days we encourage you to take one of our guided tours.  These tours are themed by day. Please visit our daily tours to learn more.If you prefer a more active visit please schedule your visit during one of our event or program days.   If you wish to visit Decker Farm, Billiou-Stillwell-Perine House or Judge Jacob Tysen House please see the tours section.  These sites can be toured by appointment and on special days.  Your experience here is important to us.  Please note the travel times in our directions section below for public transportation. We want to make sure you plan the right amount of time traveling to and from our museum.  Enjoy your time here!   Daily tours are scheduled during regular public hours Wednesday through Sunday at our main site, Richmondtown.  These are guided tours.  </t>
  </si>
  <si>
    <t>58193a2e03074200033b441c</t>
  </si>
  <si>
    <t>58ee8c6b65bf55000445a53a</t>
  </si>
  <si>
    <t>Hybrid Oaks Woods Park</t>
  </si>
  <si>
    <t>Parks, Plazas &amp; Nature</t>
  </si>
  <si>
    <t>2017-04-12T20:22:02Z</t>
  </si>
  <si>
    <t>2018-09-13T18:59:00Z</t>
  </si>
  <si>
    <t>58ee8c6a65bf55000445a539</t>
  </si>
  <si>
    <t>59c1160b7b2a3677ef7866ba</t>
  </si>
  <si>
    <t>anyDirection</t>
  </si>
  <si>
    <t>https://share.livexyz.com/venue/58ee8c6a65bf55000445a539</t>
  </si>
  <si>
    <t>59dd1a7599630600044f20e0</t>
  </si>
  <si>
    <t>Forest</t>
  </si>
  <si>
    <t>5602b6aeeab38d000300016a</t>
  </si>
  <si>
    <t>58ee8c9965bf55000445a55b</t>
  </si>
  <si>
    <t>Butler Manor Woods</t>
  </si>
  <si>
    <t>2017-04-12T20:22:49Z</t>
  </si>
  <si>
    <t>2018-09-13T21:28:12Z</t>
  </si>
  <si>
    <t>58ee8c9965bf55000445a55a</t>
  </si>
  <si>
    <t>59c1160b7b2a3677ef7866bf</t>
  </si>
  <si>
    <t>https://share.livexyz.com/venue/58ee8c9965bf55000445a55a</t>
  </si>
  <si>
    <t>5511be633d42bd0003000651</t>
  </si>
  <si>
    <t>Park</t>
  </si>
  <si>
    <t>58ee8ce35ad85d00041e4475</t>
  </si>
  <si>
    <t>Long Pond Park</t>
  </si>
  <si>
    <t>2017-04-12T20:24:02Z</t>
  </si>
  <si>
    <t>2018-09-13T22:14:10Z</t>
  </si>
  <si>
    <t>58ee8ce35ad85d00041e4474</t>
  </si>
  <si>
    <t>2017-04-12T20:24:03Z</t>
  </si>
  <si>
    <t>59c1160b7b2a3677ef7866c9</t>
  </si>
  <si>
    <t>https://share.livexyz.com/venue/58ee8ce35ad85d00041e4474</t>
  </si>
  <si>
    <t>58ee8cfe5ad85d00041e4487</t>
  </si>
  <si>
    <t>Mount Loretto Unique Area</t>
  </si>
  <si>
    <t xml:space="preserve">6450 Hylan Blvd </t>
  </si>
  <si>
    <t>2017-04-12T20:24:29Z</t>
  </si>
  <si>
    <t>2018-09-13T23:19:47Z</t>
  </si>
  <si>
    <t>58ee8cfe5ad85d00041e4486</t>
  </si>
  <si>
    <t>2017-04-12T20:24:30Z</t>
  </si>
  <si>
    <t>59c1160b7b2a3677ef7866cc</t>
  </si>
  <si>
    <t>https://share.livexyz.com/venue/58ee8cfe5ad85d00041e4486</t>
  </si>
  <si>
    <t>58ee8d1c5ad85d00041e4493</t>
  </si>
  <si>
    <t>Princes Bay Lighthouse</t>
  </si>
  <si>
    <t>2017-04-12T20:24:59Z</t>
  </si>
  <si>
    <t>2018-09-13T23:08:56Z</t>
  </si>
  <si>
    <t>58ee8d1b5ad85d00041e4491</t>
  </si>
  <si>
    <t>59c1160b7b2a3677ef7866d0</t>
  </si>
  <si>
    <t>https://share.livexyz.com/venue/58ee8d1b5ad85d00041e4491</t>
  </si>
  <si>
    <t>58ee8d3d5ad85d00041e44ad</t>
  </si>
  <si>
    <t>North Mount Loretto State Forest</t>
  </si>
  <si>
    <t>2017-04-12T20:25:31Z</t>
  </si>
  <si>
    <t>2018-09-13T20:14:13Z</t>
  </si>
  <si>
    <t>58ee8d3c5ad85d00041e44ab</t>
  </si>
  <si>
    <t>2017-04-12T20:25:32Z</t>
  </si>
  <si>
    <t>59c1160b7b2a3677ef7866d3</t>
  </si>
  <si>
    <t>https://share.livexyz.com/venue/58ee8d3c5ad85d00041e44ab</t>
  </si>
  <si>
    <t>58ee8d5b65bf55000445a5cf</t>
  </si>
  <si>
    <t>Cemetery of the Resurrection</t>
  </si>
  <si>
    <t>Cemeteries &amp; Funeral Homes</t>
  </si>
  <si>
    <t>361 Sharrott Avenue</t>
  </si>
  <si>
    <t>2017-04-12T20:26:02Z</t>
  </si>
  <si>
    <t>2018-09-14T14:59:36Z</t>
  </si>
  <si>
    <t>58ee8d5b65bf55000445a5ce</t>
  </si>
  <si>
    <t>2017-04-12T20:26:03Z</t>
  </si>
  <si>
    <t>59c1160b7b2a3677ef7866d7</t>
  </si>
  <si>
    <t>Sunday 9:00am-4:30pm;Monday 9:00am-4:30pm;Tuesday 9:00am-4:30pm;Wednesday 9:00am-4:30pm;Thursday 9:00am-4:30pm;Friday 9:00am-4:30pm;Saturday 9:00am-4:30pm</t>
  </si>
  <si>
    <t>(718) 356-7738</t>
  </si>
  <si>
    <t>http://www.resurrectioncemeterystatenisland.com/</t>
  </si>
  <si>
    <t>https://share.livexyz.com/venue/58ee8d5b65bf55000445a5ce</t>
  </si>
  <si>
    <t>5526f809d8ca7000030000b8</t>
  </si>
  <si>
    <t>Cemetery</t>
  </si>
  <si>
    <t>56990e0261d1d10003000d3f</t>
  </si>
  <si>
    <t>5a5cf19d051ced00043524ea</t>
  </si>
  <si>
    <t>Misc</t>
  </si>
  <si>
    <t>58ee8d7d65bf55000445a5f4</t>
  </si>
  <si>
    <t>Mill Creek Bluebelt</t>
  </si>
  <si>
    <t>2017-04-12T20:26:36Z</t>
  </si>
  <si>
    <t>2018-09-13T19:19:55Z</t>
  </si>
  <si>
    <t>58ee8d7c65bf55000445a5f3</t>
  </si>
  <si>
    <t>59c1160b7b2a3677ef7866de</t>
  </si>
  <si>
    <t>https://share.livexyz.com/venue/58ee8d7c65bf55000445a5f3</t>
  </si>
  <si>
    <t>5526f7e1dde35b0003000020</t>
  </si>
  <si>
    <t>Nature Preserve</t>
  </si>
  <si>
    <t>58ee8da45ad85d00041e4503</t>
  </si>
  <si>
    <t xml:space="preserve">Bethel Cemetery </t>
  </si>
  <si>
    <t>2017-04-12T20:27:16Z</t>
  </si>
  <si>
    <t>2018-08-20T22:54:57Z</t>
  </si>
  <si>
    <t>58ee8da45ad85d00041e4502</t>
  </si>
  <si>
    <t>59c1160b7b2a3677ef7866e4</t>
  </si>
  <si>
    <t>https://share.livexyz.com/venue/58ee8da45ad85d00041e4502</t>
  </si>
  <si>
    <t>58ee8dd45ad85d00041e451e</t>
  </si>
  <si>
    <t>Lemon Creek Park</t>
  </si>
  <si>
    <t>2017-04-12T20:28:03Z</t>
  </si>
  <si>
    <t>2018-09-14T23:40:54Z</t>
  </si>
  <si>
    <t>58ee8dd35ad85d00041e451d</t>
  </si>
  <si>
    <t>59c1160b7b2a3677ef7866fa</t>
  </si>
  <si>
    <t>https://share.livexyz.com/venue/58ee8dd35ad85d00041e451d</t>
  </si>
  <si>
    <t>58ee8ded5ad85d00041e4547</t>
  </si>
  <si>
    <t>Seguine Mansion</t>
  </si>
  <si>
    <t>441 Seguine Avenue</t>
  </si>
  <si>
    <t>2017-04-12T20:28:28Z</t>
  </si>
  <si>
    <t>2025-03-28T14:05:37Z</t>
  </si>
  <si>
    <t>58ee8ded5ad85d00041e4546</t>
  </si>
  <si>
    <t>2017-04-12T20:28:29Z</t>
  </si>
  <si>
    <t>59c117fc7b2a3677ef8198b3</t>
  </si>
  <si>
    <t>seguineburke@gmail.com</t>
  </si>
  <si>
    <t>http://seguinemansion.org/</t>
  </si>
  <si>
    <t>https://share.livexyz.com/venue/58ee8ded5ad85d00041e4546</t>
  </si>
  <si>
    <t>58ee8e2465bf55000445a63f</t>
  </si>
  <si>
    <t>Bloomingdale Park</t>
  </si>
  <si>
    <t>2017-04-12T20:29:23Z</t>
  </si>
  <si>
    <t>2018-09-06T00:53:09Z</t>
  </si>
  <si>
    <t>58ee8e2465bf55000445a63e</t>
  </si>
  <si>
    <t>2017-04-12T20:29:24Z</t>
  </si>
  <si>
    <t>59c1160b7b2a3677ef7866fd</t>
  </si>
  <si>
    <t>https://share.livexyz.com/venue/58ee8e2465bf55000445a63e</t>
  </si>
  <si>
    <t>58ee900165bf55000445a718</t>
  </si>
  <si>
    <t xml:space="preserve">Clay Pit Ponds State Park Preserve </t>
  </si>
  <si>
    <t>2017-04-12T20:37:20Z</t>
  </si>
  <si>
    <t>2018-09-14T19:04:26Z</t>
  </si>
  <si>
    <t>58ee900165bf55000445a715</t>
  </si>
  <si>
    <t>2017-04-12T20:37:21Z</t>
  </si>
  <si>
    <t>59c1160b7b2a3677ef786712</t>
  </si>
  <si>
    <t>https://share.livexyz.com/venue/58ee900165bf55000445a715</t>
  </si>
  <si>
    <t>58ee903f65bf55000445a74e</t>
  </si>
  <si>
    <t>Fairview Park Preserve</t>
  </si>
  <si>
    <t>2017-04-12T20:38:22Z</t>
  </si>
  <si>
    <t>2018-07-19T20:25:39Z</t>
  </si>
  <si>
    <t>58ee903e65bf55000445a74d</t>
  </si>
  <si>
    <t>59c1160b7b2a3677ef786723</t>
  </si>
  <si>
    <t>https://share.livexyz.com/venue/58ee903e65bf55000445a74d</t>
  </si>
  <si>
    <t>58ee90745ad85d00041e46be</t>
  </si>
  <si>
    <t xml:space="preserve">South Shore Golf Course </t>
  </si>
  <si>
    <t xml:space="preserve">200 Huguenot Avenue </t>
  </si>
  <si>
    <t>2017-04-12T20:39:15Z</t>
  </si>
  <si>
    <t>2018-09-14T21:55:34Z</t>
  </si>
  <si>
    <t>58ee90745ad85d00041e46bc</t>
  </si>
  <si>
    <t>2017-04-12T20:39:16Z</t>
  </si>
  <si>
    <t>59c1160b7b2a3677ef786727</t>
  </si>
  <si>
    <t>https://share.livexyz.com/venue/58ee90745ad85d00041e46bc</t>
  </si>
  <si>
    <t>5526f7dbd8ca700003000002</t>
  </si>
  <si>
    <t>Golf Course</t>
  </si>
  <si>
    <t>58ee909365bf55000445a791</t>
  </si>
  <si>
    <t>Arden Heights Woods</t>
  </si>
  <si>
    <t>2017-04-12T20:39:47Z</t>
  </si>
  <si>
    <t>58ee909365bf55000445a790</t>
  </si>
  <si>
    <t>59c1160b7b2a3677ef78674e</t>
  </si>
  <si>
    <t>https://share.livexyz.com/venue/58ee909365bf55000445a790</t>
  </si>
  <si>
    <t>58ee90cd65bf55000445a7a9</t>
  </si>
  <si>
    <t>Wolfe's Pond Park</t>
  </si>
  <si>
    <t>2017-04-12T20:40:44Z</t>
  </si>
  <si>
    <t>2018-09-03T08:39:06Z</t>
  </si>
  <si>
    <t>58ee90cc65bf55000445a7a8</t>
  </si>
  <si>
    <t>59c1160b7b2a3677ef786742</t>
  </si>
  <si>
    <t>https://share.livexyz.com/venue/58ee90cc65bf55000445a7a8</t>
  </si>
  <si>
    <t>58ee90eb65bf55000445a7c5</t>
  </si>
  <si>
    <t>Arbutus Creek Bluebelt</t>
  </si>
  <si>
    <t>2017-04-12T20:41:14Z</t>
  </si>
  <si>
    <t>2018-09-14T23:24:35Z</t>
  </si>
  <si>
    <t>58ee90ea65bf55000445a7c4</t>
  </si>
  <si>
    <t>59c1160b7b2a3677ef786746</t>
  </si>
  <si>
    <t>https://share.livexyz.com/venue/58ee90ea65bf55000445a7c4</t>
  </si>
  <si>
    <t>58ee910b65bf55000445a7df</t>
  </si>
  <si>
    <t>Bunker Ponds Park</t>
  </si>
  <si>
    <t>2017-04-12T20:41:46Z</t>
  </si>
  <si>
    <t>2018-09-01T21:40:11Z</t>
  </si>
  <si>
    <t>58ee910b65bf55000445a7dd</t>
  </si>
  <si>
    <t>2017-04-12T20:41:47Z</t>
  </si>
  <si>
    <t>59c1160b7b2a3677ef786756</t>
  </si>
  <si>
    <t>https://share.livexyz.com/venue/58ee910b65bf55000445a7dd</t>
  </si>
  <si>
    <t>58ee912b65bf55000445a7f1</t>
  </si>
  <si>
    <t>Blue Heron Park</t>
  </si>
  <si>
    <t>2017-04-12T20:42:18Z</t>
  </si>
  <si>
    <t>2018-09-14T23:22:55Z</t>
  </si>
  <si>
    <t>58ee912a65bf55000445a7f0</t>
  </si>
  <si>
    <t>59c1160b7b2a3677ef78675d</t>
  </si>
  <si>
    <t>https://share.livexyz.com/venue/58ee912a65bf55000445a7f0</t>
  </si>
  <si>
    <t>58ee915d5ad85d00041e4749</t>
  </si>
  <si>
    <t>Sweet Brook Bluebelt</t>
  </si>
  <si>
    <t>2017-04-12T20:43:08Z</t>
  </si>
  <si>
    <t>58ee915c5ad85d00041e4748</t>
  </si>
  <si>
    <t>59c1160b7b2a3677ef78677d</t>
  </si>
  <si>
    <t>https://share.livexyz.com/venue/58ee915c5ad85d00041e4748</t>
  </si>
  <si>
    <t>58ee91a35ad85d00041e4774</t>
  </si>
  <si>
    <t>Olmstead-Beil House Park</t>
  </si>
  <si>
    <t>2017-04-12T20:44:18Z</t>
  </si>
  <si>
    <t>58ee91a25ad85d00041e4773</t>
  </si>
  <si>
    <t>59c1160b7b2a3677ef78678e</t>
  </si>
  <si>
    <t>https://share.livexyz.com/venue/58ee91a25ad85d00041e4773</t>
  </si>
  <si>
    <t>58ee91c65ad85d00041e478e</t>
  </si>
  <si>
    <t>Bayview Terrace Park</t>
  </si>
  <si>
    <t>2017-04-12T20:44:53Z</t>
  </si>
  <si>
    <t>2023-10-05T17:37:51Z</t>
  </si>
  <si>
    <t>58ee91c65ad85d00041e478d</t>
  </si>
  <si>
    <t>2017-04-12T20:44:54Z</t>
  </si>
  <si>
    <t>59c1160b7b2a3677ef78679a</t>
  </si>
  <si>
    <t>https://share.livexyz.com/venue/58ee91c65ad85d00041e478d</t>
  </si>
  <si>
    <t>58ee91e165bf55000445a85d</t>
  </si>
  <si>
    <t xml:space="preserve">Lieutenant John H. Martinson Playground </t>
  </si>
  <si>
    <t>2017-04-12T20:45:20Z</t>
  </si>
  <si>
    <t>2018-09-14T22:57:46Z</t>
  </si>
  <si>
    <t>58ee91e065bf55000445a85c</t>
  </si>
  <si>
    <t>59c1160b7b2a3677ef78679d</t>
  </si>
  <si>
    <t>https://share.livexyz.com/venue/58ee91e065bf55000445a85c</t>
  </si>
  <si>
    <t>5511be6337345d0003000682</t>
  </si>
  <si>
    <t>Playground</t>
  </si>
  <si>
    <t>58ee92395ad85d00041e47f5</t>
  </si>
  <si>
    <t xml:space="preserve">Wood Duck Pond Bluebelt </t>
  </si>
  <si>
    <t>2017-04-12T20:46:47Z</t>
  </si>
  <si>
    <t>2023-05-17T15:43:49Z</t>
  </si>
  <si>
    <t>58ee92375ad85d00041e47f0</t>
  </si>
  <si>
    <t>59c1160b7b2a3677ef7867af</t>
  </si>
  <si>
    <t>https://share.livexyz.com/venue/58ee92375ad85d00041e47f0</t>
  </si>
  <si>
    <t>58ee92575ad85d00041e4806</t>
  </si>
  <si>
    <t xml:space="preserve">Great Kills Veterans Playground </t>
  </si>
  <si>
    <t>2017-04-12T20:47:18Z</t>
  </si>
  <si>
    <t>2018-09-14T22:29:41Z</t>
  </si>
  <si>
    <t>58ee92575ad85d00041e4805</t>
  </si>
  <si>
    <t>2017-04-12T20:47:19Z</t>
  </si>
  <si>
    <t>59c1160b7b2a3677ef7867b9</t>
  </si>
  <si>
    <t>https://share.livexyz.com/venue/58ee92575ad85d00041e4805</t>
  </si>
  <si>
    <t>58ee92ec65bf55000445a8fa</t>
  </si>
  <si>
    <t>Siedenburg Park</t>
  </si>
  <si>
    <t>2017-04-12T20:49:47Z</t>
  </si>
  <si>
    <t>2018-07-19T20:19:34Z</t>
  </si>
  <si>
    <t>58ee92eb65bf55000445a8f9</t>
  </si>
  <si>
    <t>59c1160b7b2a3677ef7867bf</t>
  </si>
  <si>
    <t>https://share.livexyz.com/venue/58ee92eb65bf55000445a8f9</t>
  </si>
  <si>
    <t>58ee930a65bf55000445a925</t>
  </si>
  <si>
    <t>Kingfisher Park</t>
  </si>
  <si>
    <t>2017-04-12T20:50:17Z</t>
  </si>
  <si>
    <t>2018-07-19T20:36:50Z</t>
  </si>
  <si>
    <t>58ee930965bf55000445a924</t>
  </si>
  <si>
    <t>59c1160b7b2a3677ef7867c2</t>
  </si>
  <si>
    <t>https://share.livexyz.com/venue/58ee930965bf55000445a924</t>
  </si>
  <si>
    <t>58ee93305ad85d00041e48a4</t>
  </si>
  <si>
    <t>Great Kills Little League Inc.</t>
  </si>
  <si>
    <t>Organization (Non-Gov't)</t>
  </si>
  <si>
    <t>2017-04-12T20:50:55Z</t>
  </si>
  <si>
    <t>2018-07-19T19:30:58Z</t>
  </si>
  <si>
    <t>58ee932f5ad85d00041e48a3</t>
  </si>
  <si>
    <t>59c1160b7b2a3677ef7867c8</t>
  </si>
  <si>
    <t>http://www.gklittleleague.com/</t>
  </si>
  <si>
    <t>https://share.livexyz.com/venue/58ee932f5ad85d00041e48a3</t>
  </si>
  <si>
    <t>56dc73c3c55a626ccde58431</t>
  </si>
  <si>
    <t>5a5cf15e051ced00043524c2</t>
  </si>
  <si>
    <t>Groups</t>
  </si>
  <si>
    <t>56dc73c3c55a626ccde58431,5511be633d42bd0003000651</t>
  </si>
  <si>
    <t>Organization (Non-Gov't),Park</t>
  </si>
  <si>
    <t>56dc73c3c55a626ccde58431,5602b6aeeab38d000300016a</t>
  </si>
  <si>
    <t>Organization (Non-Gov't),Parks, Plazas &amp; Nature</t>
  </si>
  <si>
    <t>5a5cf15e051ced00043524c2,59ea288ff86351000446c52b</t>
  </si>
  <si>
    <t>Groups,Parks &amp; Rec</t>
  </si>
  <si>
    <t>58ee934765bf55000445a94d</t>
  </si>
  <si>
    <t>Great Kills Swim Club</t>
  </si>
  <si>
    <t>27 Nahant Street</t>
  </si>
  <si>
    <t>2017-04-12T20:51:18Z</t>
  </si>
  <si>
    <t>2025-03-29T15:36:08Z</t>
  </si>
  <si>
    <t>58ee934665bf55000445a94c</t>
  </si>
  <si>
    <t>59c1160b7b2a3677ef7867c5</t>
  </si>
  <si>
    <t>718-227-5480</t>
  </si>
  <si>
    <t>http://www.thegksc.com/</t>
  </si>
  <si>
    <t>https://share.livexyz.com/venue/58ee934665bf55000445a94c</t>
  </si>
  <si>
    <t>58ee936365bf55000445a95a</t>
  </si>
  <si>
    <t xml:space="preserve">Greencroft Playground </t>
  </si>
  <si>
    <t>2017-04-12T20:51:46Z</t>
  </si>
  <si>
    <t>2024-09-26T14:12:59Z</t>
  </si>
  <si>
    <t>58ee936265bf55000445a959</t>
  </si>
  <si>
    <t>59c1160b7b2a3677ef7867cb</t>
  </si>
  <si>
    <t>https://share.livexyz.com/venue/58ee936265bf55000445a959</t>
  </si>
  <si>
    <t>58ee937b5ad85d00041e48c9</t>
  </si>
  <si>
    <t xml:space="preserve">Clawson Playground </t>
  </si>
  <si>
    <t>2017-04-12T20:52:10Z</t>
  </si>
  <si>
    <t>2023-05-16T16:07:27Z</t>
  </si>
  <si>
    <t>58ee937a5ad85d00041e48c6</t>
  </si>
  <si>
    <t>59c1160b7b2a3677ef7867ce</t>
  </si>
  <si>
    <t>https://share.livexyz.com/venue/58ee937a5ad85d00041e48c6</t>
  </si>
  <si>
    <t>58ee939565bf55000445a97f</t>
  </si>
  <si>
    <t>Oceanview Cemetery</t>
  </si>
  <si>
    <t>3315 Amboy Rd</t>
  </si>
  <si>
    <t>2017-04-12T20:52:36Z</t>
  </si>
  <si>
    <t>2018-08-23T16:08:24Z</t>
  </si>
  <si>
    <t>58ee939465bf55000445a97e</t>
  </si>
  <si>
    <t>59c1160b7b2a3677ef7867d1</t>
  </si>
  <si>
    <t>Monday 9:00am-4:00pm;Tuesday 9:00am-4:00pm;Wednesday 9:00am-4:00pm;Thursday 9:00am-4:00pm;Friday 9:00am-4:00pm;Saturday 9:00am-1:00pm</t>
  </si>
  <si>
    <t>718-351-1870</t>
  </si>
  <si>
    <t>info@oceanviewcemetery.net</t>
  </si>
  <si>
    <t>http://www.oceanviewcemetery.net/</t>
  </si>
  <si>
    <t>https://share.livexyz.com/venue/58ee939465bf55000445a97e</t>
  </si>
  <si>
    <t>58ee94455ad85d00041e4961</t>
  </si>
  <si>
    <t>Gerard P. Dugan Park</t>
  </si>
  <si>
    <t>2017-04-12T20:55:32Z</t>
  </si>
  <si>
    <t>2018-08-06T23:08:07Z</t>
  </si>
  <si>
    <t>58ee94445ad85d00041e4960</t>
  </si>
  <si>
    <t>59c1160b7b2a3677ef7867d4</t>
  </si>
  <si>
    <t>https://share.livexyz.com/venue/58ee94445ad85d00041e4960</t>
  </si>
  <si>
    <t>58ee946265bf55000445aa26</t>
  </si>
  <si>
    <t xml:space="preserve">Dugan Playground </t>
  </si>
  <si>
    <t>2017-04-12T20:56:01Z</t>
  </si>
  <si>
    <t>2018-08-06T22:50:12Z</t>
  </si>
  <si>
    <t>58ee946265bf55000445aa25</t>
  </si>
  <si>
    <t>2017-04-12T20:56:02Z</t>
  </si>
  <si>
    <t>59c1160b7b2a3677ef7867d7</t>
  </si>
  <si>
    <t>https://share.livexyz.com/venue/58ee946265bf55000445aa25</t>
  </si>
  <si>
    <t>58ef8c5865bf55000445fde7</t>
  </si>
  <si>
    <t>Target</t>
  </si>
  <si>
    <t>Department Store</t>
  </si>
  <si>
    <t>2900 Veterans Rd</t>
  </si>
  <si>
    <t>2017-04-13T14:33:59Z</t>
  </si>
  <si>
    <t>2025-03-25T14:32:09Z</t>
  </si>
  <si>
    <t>58ef8c5765bf55000445fde6</t>
  </si>
  <si>
    <t>59c1160e7b2a3677ef786d2a</t>
  </si>
  <si>
    <t>Sunday 8:00am-11:00pm;Monday 8:00am-12:00pm;Tuesday 8:00am-12:00pm;Wednesday 8:00am-12:00pm;Thursday 8:00am-12:00pm;Friday 8:00am-12:00pm;Saturday 8:00am-12:00pm</t>
  </si>
  <si>
    <t>718-701-6205</t>
  </si>
  <si>
    <t>https://share.livexyz.com/venue/58ef8c5765bf55000445fde6</t>
  </si>
  <si>
    <t>57ba6c7dc55a623fd0228837</t>
  </si>
  <si>
    <t>http://www.target.com</t>
  </si>
  <si>
    <t>5511be7c37345d00030006f0</t>
  </si>
  <si>
    <t>59ea28543a04ba000459f81f</t>
  </si>
  <si>
    <t>Home &amp; Hobby</t>
  </si>
  <si>
    <t>58ef8c6e65bf55000445fdf6</t>
  </si>
  <si>
    <t>Home Depot</t>
  </si>
  <si>
    <t>Hardware &amp; Home Improvement</t>
  </si>
  <si>
    <t>2750 Veterans Road West</t>
  </si>
  <si>
    <t>2017-04-13T14:34:20Z</t>
  </si>
  <si>
    <t>2025-03-25T14:09:20Z</t>
  </si>
  <si>
    <t>58ef8c6d65bf55000445fdf5</t>
  </si>
  <si>
    <t>2017-04-13T14:34:21Z</t>
  </si>
  <si>
    <t>59c1160e7b2a3677ef786d32</t>
  </si>
  <si>
    <t>Sunday 7:00am-8:00pm;Monday 6:00am-10:00pm;Tuesday 6:00am-10:00pm;Wednesday 6:00am-10:00pm;Thursday 6:00am-10:00pm;Friday 6:00am-10:00pm;Saturday 6:00am-10:00pm</t>
  </si>
  <si>
    <t>718-984-4690</t>
  </si>
  <si>
    <t>https://share.livexyz.com/venue/58ef8c6d65bf55000445fdf5</t>
  </si>
  <si>
    <t>57ba63a4c55a623fd0227ecf</t>
  </si>
  <si>
    <t>5511be4937345d0003000607</t>
  </si>
  <si>
    <t>Home Improvement Store</t>
  </si>
  <si>
    <t>5511be583d42bd0003000617</t>
  </si>
  <si>
    <t>58ef95e45ad85d00041ea336</t>
  </si>
  <si>
    <t xml:space="preserve">Sharotts Shoreline </t>
  </si>
  <si>
    <t>2017-04-13T15:14:40Z</t>
  </si>
  <si>
    <t>2018-09-14T17:46:15Z</t>
  </si>
  <si>
    <t>58ef95e05ad85d00041ea335</t>
  </si>
  <si>
    <t>59c1160e7b2a3677ef786d5c</t>
  </si>
  <si>
    <t>https://share.livexyz.com/venue/58ef95e05ad85d00041ea335</t>
  </si>
  <si>
    <t>58ef96475ad85d00041ea371</t>
  </si>
  <si>
    <t>St. Joseph's Cemetery</t>
  </si>
  <si>
    <t>2017-04-13T15:16:22Z</t>
  </si>
  <si>
    <t>2018-09-14T20:43:13Z</t>
  </si>
  <si>
    <t>58ef96465ad85d00041ea370</t>
  </si>
  <si>
    <t>59c1160e7b2a3677ef786d67</t>
  </si>
  <si>
    <t>Saturday 9:00am-4:00pm</t>
  </si>
  <si>
    <t>(718) 356-0294</t>
  </si>
  <si>
    <t>https://share.livexyz.com/venue/58ef96465ad85d00041ea370</t>
  </si>
  <si>
    <t>59e907d93a04ba0004595dee</t>
  </si>
  <si>
    <t xml:space="preserve">Baseball Field </t>
  </si>
  <si>
    <t>2017-10-19T20:15:20Z</t>
  </si>
  <si>
    <t>2018-09-05T20:41:40Z</t>
  </si>
  <si>
    <t>59e907d93a04ba0004595ded</t>
  </si>
  <si>
    <t>59e9077e3a04ba0004595dcc</t>
  </si>
  <si>
    <t>2017-10-19T20:13:50Z</t>
  </si>
  <si>
    <t>https://share.livexyz.com/venue/59e907d93a04ba0004595ded</t>
  </si>
  <si>
    <t>5526f7e8dde35b0003000043</t>
  </si>
  <si>
    <t>Baseball Field</t>
  </si>
  <si>
    <t>59e907f9f863510004462e7b</t>
  </si>
  <si>
    <t>2017-10-19T20:15:52Z</t>
  </si>
  <si>
    <t>2018-09-05T20:34:33Z</t>
  </si>
  <si>
    <t>59e907f9f863510004462e7a</t>
  </si>
  <si>
    <t>59e907e23a04ba0004595e16</t>
  </si>
  <si>
    <t>2017-10-19T20:15:30Z</t>
  </si>
  <si>
    <t>https://share.livexyz.com/venue/59e907f9f863510004462e7a</t>
  </si>
  <si>
    <t>59e90870f863510004462f02</t>
  </si>
  <si>
    <t>Athletic Field</t>
  </si>
  <si>
    <t>2017-10-19T20:17:51Z</t>
  </si>
  <si>
    <t>2018-09-05T20:33:38Z</t>
  </si>
  <si>
    <t>59e90870f863510004462f01</t>
  </si>
  <si>
    <t>59e908623a04ba0004595e94</t>
  </si>
  <si>
    <t>2017-10-19T20:17:38Z</t>
  </si>
  <si>
    <t>https://share.livexyz.com/venue/59e90870f863510004462f01</t>
  </si>
  <si>
    <t>5526f7e6dde35b000300003c</t>
  </si>
  <si>
    <t>Soccer Field</t>
  </si>
  <si>
    <t>59e908913a04ba0004595ec9</t>
  </si>
  <si>
    <t>2017-10-19T20:18:25Z</t>
  </si>
  <si>
    <t>2018-09-05T21:12:42Z</t>
  </si>
  <si>
    <t>59e908913a04ba0004595ec8</t>
  </si>
  <si>
    <t>59e908823a04ba0004595eba</t>
  </si>
  <si>
    <t>2017-10-19T20:18:10Z</t>
  </si>
  <si>
    <t>https://share.livexyz.com/venue/59e908913a04ba0004595ec8</t>
  </si>
  <si>
    <t>59e9090af863510004462fcb</t>
  </si>
  <si>
    <t xml:space="preserve">Basketball Court </t>
  </si>
  <si>
    <t>2017-10-19T20:20:25Z</t>
  </si>
  <si>
    <t>2018-09-05T21:15:44Z</t>
  </si>
  <si>
    <t>59e9090af863510004462fca</t>
  </si>
  <si>
    <t>59e908faf863510004462faf</t>
  </si>
  <si>
    <t>2017-10-19T20:20:10Z</t>
  </si>
  <si>
    <t>https://share.livexyz.com/venue/59e9090af863510004462fca</t>
  </si>
  <si>
    <t>5526f7dcdde35b0003000004</t>
  </si>
  <si>
    <t>Basketball Court</t>
  </si>
  <si>
    <t>59e909263a04ba0004595fa1</t>
  </si>
  <si>
    <t>2017-10-19T20:20:54Z</t>
  </si>
  <si>
    <t>2018-09-05T21:16:00Z</t>
  </si>
  <si>
    <t>59e909263a04ba0004595fa0</t>
  </si>
  <si>
    <t>59e909143a04ba0004595f7f</t>
  </si>
  <si>
    <t>2017-10-19T20:20:36Z</t>
  </si>
  <si>
    <t>https://share.livexyz.com/venue/59e909263a04ba0004595fa0</t>
  </si>
  <si>
    <t>5a83891018a8960004aaf459</t>
  </si>
  <si>
    <t>Sandy Ground Historical Museum</t>
  </si>
  <si>
    <t>1538 Woodrow Rd</t>
  </si>
  <si>
    <t>2018-02-14T00:55:43Z</t>
  </si>
  <si>
    <t>2025-03-27T15:38:28Z</t>
  </si>
  <si>
    <t>5a83891018a8960004aaf458</t>
  </si>
  <si>
    <t>5a8388f718a8960004aaf450</t>
  </si>
  <si>
    <t>2018-02-14T00:55:19Z</t>
  </si>
  <si>
    <t>Sunday 1:00pm-4:00pm;Tuesday 1:00pm-4:00pm;Wednesday 1:00pm-4:00pm;Thursday 1:00pm-4:00pm</t>
  </si>
  <si>
    <t>718-317-5796</t>
  </si>
  <si>
    <t>http://sandygroundmuseum.org/</t>
  </si>
  <si>
    <t>https://sandyground.wordpress.com/contact/</t>
  </si>
  <si>
    <t>https://share.livexyz.com/venue/5a83891018a8960004aaf458</t>
  </si>
  <si>
    <t>5a839b7b18a8960004aaff3c</t>
  </si>
  <si>
    <t>Angelinaâ€™s Ristorante</t>
  </si>
  <si>
    <t>Restaurant</t>
  </si>
  <si>
    <t>399 Ellis Street</t>
  </si>
  <si>
    <t>2018-02-14T02:14:18Z</t>
  </si>
  <si>
    <t>2025-03-25T20:13:06Z</t>
  </si>
  <si>
    <t>5a839b7b18a8960004aaff3b</t>
  </si>
  <si>
    <t>5a839b5b18a8960004aaff34</t>
  </si>
  <si>
    <t>2018-02-14T02:13:47Z</t>
  </si>
  <si>
    <t>Sunday 12:00pm-9:00pm;Tuesday 12:00pm-10:00pm;Wednesday 12:00pm-10:00pm;Thursday 12:00pm-10:00pm;Friday 12:00pm-11:00pm;Saturday 12:00pm-11:00pm</t>
  </si>
  <si>
    <t>(718) 227-2900</t>
  </si>
  <si>
    <t>angelinas718@aol.com</t>
  </si>
  <si>
    <t>http://angelinasristorante.com/</t>
  </si>
  <si>
    <t>https://www.facebook.com/AngelinasStatenIsland/</t>
  </si>
  <si>
    <t>https://www.instagram.com/angelinas_ristorante/</t>
  </si>
  <si>
    <t>http://angelinasristorante.com/menus/lunch-menu/</t>
  </si>
  <si>
    <t>http://angelinasristorante.com/contact-us/</t>
  </si>
  <si>
    <t>https://share.livexyz.com/venue/5a839b7b18a8960004aaff3b</t>
  </si>
  <si>
    <t>5511be853d42bd00030006fc</t>
  </si>
  <si>
    <t>Seafood Restaurant</t>
  </si>
  <si>
    <t>5511be633d42bd000300064e</t>
  </si>
  <si>
    <t>59ea276af86351000446c403</t>
  </si>
  <si>
    <t>Food</t>
  </si>
  <si>
    <t>5511be4f3d42bd00030005f4,56dc73c2c55a626ccde58419</t>
  </si>
  <si>
    <t>Bar,Dine In</t>
  </si>
  <si>
    <t>5a839c8c1f042900040aeee5</t>
  </si>
  <si>
    <t>Killmeyerâ€™s Old Bavaria Inn</t>
  </si>
  <si>
    <t>4254 Arthur Kill Road</t>
  </si>
  <si>
    <t>2018-02-14T02:18:51Z</t>
  </si>
  <si>
    <t>2025-03-24T18:27:36Z</t>
  </si>
  <si>
    <t>5a839c8c1f042900040aeee4</t>
  </si>
  <si>
    <t>5a839c5518a8960004aaffad</t>
  </si>
  <si>
    <t>2018-02-14T02:17:57Z</t>
  </si>
  <si>
    <t>Sunday 12:00pm-12:00am;Monday 11:30am-12:00am;Tuesday 11:30am-12:00am;Wednesday 11:30am-12:00am;Thursday 11:30am-12:00am;Friday 11:30am-2:00am;Saturday 11:30am-2:00am</t>
  </si>
  <si>
    <t>718-984-1202</t>
  </si>
  <si>
    <t>ken@killmeyers.com</t>
  </si>
  <si>
    <t>http://killmeyers.com/</t>
  </si>
  <si>
    <t>http://killmeyers.com/contact-us/</t>
  </si>
  <si>
    <t>https://share.livexyz.com/venue/5a839c8c1f042900040aeee4</t>
  </si>
  <si>
    <t>5511be8537345d0003000715</t>
  </si>
  <si>
    <t>German Restaurant</t>
  </si>
  <si>
    <t>5511be8537345d0003000715,59d2bd2a7e61b400046c704c,560d9d0e16a78400030030ed</t>
  </si>
  <si>
    <t>German Restaurant,Beer Garden,Performance Venue</t>
  </si>
  <si>
    <t>5511be633d42bd000300064e,5511be4f3d42bd00030005f4,560d9d0e16a78400030030ed</t>
  </si>
  <si>
    <t>Restaurant,Bar,Performance Venue</t>
  </si>
  <si>
    <t>59ea276af86351000446c403,59ea28d4f86351000446c55f,5a4530d23618f500044bb9fc</t>
  </si>
  <si>
    <t>Food,Drinks,Entertainment</t>
  </si>
  <si>
    <t>56dc73c2c55a626ccde58419,5511be4037345d00030005e0,55439a661e972b000300006e</t>
  </si>
  <si>
    <t>Dine In,Jukebox,Outdoor Patio</t>
  </si>
  <si>
    <t>5a84b1fdf1c679000443dec9</t>
  </si>
  <si>
    <t>Marina Cafe</t>
  </si>
  <si>
    <t>154 Mansion Avenue</t>
  </si>
  <si>
    <t>2018-02-14T22:02:36Z</t>
  </si>
  <si>
    <t>2025-03-26T15:51:37Z</t>
  </si>
  <si>
    <t>5a84b1fdf1c679000443dec8</t>
  </si>
  <si>
    <t>5a84b1e7f1c679000443deb2</t>
  </si>
  <si>
    <t>2018-02-14T22:02:15Z</t>
  </si>
  <si>
    <t>Sunday 1:00pm-9:00pm;Monday 12:00pm-10:00pm;Tuesday 12:00pm-10:00pm;Wednesday 12:00pm-10:00pm;Thursday 12:00pm-10:00pm;Friday 12:00pm-1:00am;Saturday 12:00pm-1:00am</t>
  </si>
  <si>
    <t>718-967-3077</t>
  </si>
  <si>
    <t>marinacafesi@verizon.net</t>
  </si>
  <si>
    <t>http://marinacafesiny.com/</t>
  </si>
  <si>
    <t>https://www.instagram.com/marinacafesiny/</t>
  </si>
  <si>
    <t>http://marinacafesiny.com/menu/</t>
  </si>
  <si>
    <t>http://marinacafesiny.com/contact-us/</t>
  </si>
  <si>
    <t>https://share.livexyz.com/venue/5a84b1fdf1c679000443dec8</t>
  </si>
  <si>
    <t>A harbor-side restaurant on Staten Island featuring beautiful views of the Great Kills Harbor.</t>
  </si>
  <si>
    <t>Weâ€™ve been proudly serving Staten Island for over 35 years.</t>
  </si>
  <si>
    <t>5511be853d42bd00030006fd</t>
  </si>
  <si>
    <t>American Restaurant</t>
  </si>
  <si>
    <t>5a84b33ae897b800040de269</t>
  </si>
  <si>
    <t>Cedar Grove Beach</t>
  </si>
  <si>
    <t>2018-02-14T22:07:53Z</t>
  </si>
  <si>
    <t>2018-09-07T22:40:18Z</t>
  </si>
  <si>
    <t>5a84b33ae897b800040de268</t>
  </si>
  <si>
    <t>5a84b328e897b800040de25d</t>
  </si>
  <si>
    <t>2018-02-14T22:07:36Z</t>
  </si>
  <si>
    <t>https://share.livexyz.com/venue/5a84b33ae897b800040de268</t>
  </si>
  <si>
    <t>5526f7f6dde35b000300007e</t>
  </si>
  <si>
    <t>Beach</t>
  </si>
  <si>
    <t>5526f7f6dde35b000300007e,5511be633d42bd0003000651</t>
  </si>
  <si>
    <t>Beach,Park</t>
  </si>
  <si>
    <t>5a874452ee014d0004dfc7cd</t>
  </si>
  <si>
    <t>Seguine Equestrian Center</t>
  </si>
  <si>
    <t>441 Seguine Ave</t>
  </si>
  <si>
    <t>2018-02-16T20:51:29Z</t>
  </si>
  <si>
    <t>2025-03-28T14:06:19Z</t>
  </si>
  <si>
    <t>5a874452ee014d0004dfc7cc</t>
  </si>
  <si>
    <t>5a874435ee014d0004dfc788</t>
  </si>
  <si>
    <t>2018-02-16T20:51:01Z</t>
  </si>
  <si>
    <t>718-317-1121</t>
  </si>
  <si>
    <t>https://share.livexyz.com/venue/5a874452ee014d0004dfc7cc</t>
  </si>
  <si>
    <t>59c1872ce41d550e7ccd77b4</t>
  </si>
  <si>
    <t>Equestrian Center</t>
  </si>
  <si>
    <t>5a874472ee014d0004dfc860</t>
  </si>
  <si>
    <t>Bagels R Us</t>
  </si>
  <si>
    <t>4300 Amboy Road</t>
  </si>
  <si>
    <t>2018-02-16T20:52:01Z</t>
  </si>
  <si>
    <t>2025-03-28T17:31:08Z</t>
  </si>
  <si>
    <t>5a874472ee014d0004dfc85e</t>
  </si>
  <si>
    <t>5a874461625a3d00046355a1</t>
  </si>
  <si>
    <t>2018-02-16T20:51:45Z</t>
  </si>
  <si>
    <t>718-967-2299</t>
  </si>
  <si>
    <t>https://share.livexyz.com/venue/5a874472ee014d0004dfc85e</t>
  </si>
  <si>
    <t>5511be6537345d0003000689</t>
  </si>
  <si>
    <t>Bagel Shop</t>
  </si>
  <si>
    <t>563260851f8c100003002b9a</t>
  </si>
  <si>
    <t>Quick Bites</t>
  </si>
  <si>
    <t>5a875035625a3d0004637738</t>
  </si>
  <si>
    <t xml:space="preserve">Staten Island Skating Pavilion </t>
  </si>
  <si>
    <t xml:space="preserve">3080 Arthur Kill Road </t>
  </si>
  <si>
    <t>2018-02-16T21:42:12Z</t>
  </si>
  <si>
    <t>2018-08-23T19:34:04Z</t>
  </si>
  <si>
    <t>5a875035625a3d0004637737</t>
  </si>
  <si>
    <t>5a874fed625a3d00046376f4</t>
  </si>
  <si>
    <t>2018-02-16T21:41:01Z</t>
  </si>
  <si>
    <t>https://share.livexyz.com/venue/5a875035625a3d0004637737</t>
  </si>
  <si>
    <t>5aba6396b742f20004966434</t>
  </si>
  <si>
    <t>Bedell Pizzo Funeral Home</t>
  </si>
  <si>
    <t>7447 Amboy Road</t>
  </si>
  <si>
    <t>2018-03-27T15:30:29Z</t>
  </si>
  <si>
    <t>2025-03-26T15:26:08Z</t>
  </si>
  <si>
    <t>5aba6396b742f20004966432</t>
  </si>
  <si>
    <t>5aba6374e926480004ae7750</t>
  </si>
  <si>
    <t>2018-03-27T15:29:56Z</t>
  </si>
  <si>
    <t>718-984-0913</t>
  </si>
  <si>
    <t>info@bedellpizzo.com</t>
  </si>
  <si>
    <t>https://www.bedellpizzo.com/</t>
  </si>
  <si>
    <t>https://www.bedellpizzo.com/contact.html</t>
  </si>
  <si>
    <t>https://share.livexyz.com/venue/5aba6396b742f20004966432</t>
  </si>
  <si>
    <t>59c1871ce41d550e7ccd774d</t>
  </si>
  <si>
    <t>Funeral Home</t>
  </si>
  <si>
    <t>5aba64bbe926480004ae7b63</t>
  </si>
  <si>
    <t>Unoccupied</t>
  </si>
  <si>
    <t>2018-03-27T15:35:22Z</t>
  </si>
  <si>
    <t>2025-03-26T15:16:48Z</t>
  </si>
  <si>
    <t>5aba6497b742f20004966764</t>
  </si>
  <si>
    <t>2018-03-27T15:34:47Z</t>
  </si>
  <si>
    <t>https://share.livexyz.com/venue/5aba64bae926480004ae7b62</t>
  </si>
  <si>
    <t>5aba6513b742f200049668c8</t>
  </si>
  <si>
    <t>The Bridal Boutique</t>
  </si>
  <si>
    <t>Clothing Store</t>
  </si>
  <si>
    <t>7233 Amboy Rd</t>
  </si>
  <si>
    <t>2018-03-27T15:36:50Z</t>
  </si>
  <si>
    <t>2025-03-26T16:55:05Z</t>
  </si>
  <si>
    <t>5aba6513b742f200049668c6</t>
  </si>
  <si>
    <t>5aba6501b742f2000496688d</t>
  </si>
  <si>
    <t>2018-03-27T15:36:33Z</t>
  </si>
  <si>
    <t>Sunday 10:00am-6:00pm;Wednesday 12:00pm-9:00pm;Thursday 12:00pm-9:00pm;Friday 12:00pm-7:00pm;Saturday 10:00am-6:00pm</t>
  </si>
  <si>
    <t>718-227-8647</t>
  </si>
  <si>
    <t>thebridalboutiquesi@gmail.com</t>
  </si>
  <si>
    <t>https://thebridalboutiquesi.com/</t>
  </si>
  <si>
    <t>https://www.instagram.com/thebridalboutiquesi/</t>
  </si>
  <si>
    <t>https://share.livexyz.com/venue/5aba6513b742f200049668c6</t>
  </si>
  <si>
    <t>Bridal shop in Staten Island offering wedding dresses, tuxedos, evening gowns, and more..</t>
  </si>
  <si>
    <t>5511be8037345d0003000701</t>
  </si>
  <si>
    <t>Bridal Shop</t>
  </si>
  <si>
    <t>56dd9db9f89aa300030006ed</t>
  </si>
  <si>
    <t>59ea28713a04ba000459f849</t>
  </si>
  <si>
    <t>Fashion</t>
  </si>
  <si>
    <t>5aba6532b742f2000496695f</t>
  </si>
  <si>
    <t>Engine 151</t>
  </si>
  <si>
    <t>Fire Station</t>
  </si>
  <si>
    <t>7219 Amboy Road</t>
  </si>
  <si>
    <t>2018-03-27T15:37:21Z</t>
  </si>
  <si>
    <t>2025-03-26T16:59:21Z</t>
  </si>
  <si>
    <t>5aba6532b742f2000496695e</t>
  </si>
  <si>
    <t>5aba6526e926480004ae7cc6</t>
  </si>
  <si>
    <t>2018-03-27T15:37:10Z</t>
  </si>
  <si>
    <t>https://share.livexyz.com/venue/5aba6532b742f2000496695e</t>
  </si>
  <si>
    <t>56991c3ef237d70003000523</t>
  </si>
  <si>
    <t>59ea290e3a04ba000459f8e3</t>
  </si>
  <si>
    <t>Municipal</t>
  </si>
  <si>
    <t>5aba6641e926480004ae7fd7</t>
  </si>
  <si>
    <t xml:space="preserve">Aaron Plumbing &amp; Mechanical Systems </t>
  </si>
  <si>
    <t>Business, Commercial &amp; Professional Services</t>
  </si>
  <si>
    <t>7220 Amboy Road</t>
  </si>
  <si>
    <t>2018-03-27T15:41:51Z</t>
  </si>
  <si>
    <t>2025-03-26T16:58:07Z</t>
  </si>
  <si>
    <t>5aba6640e926480004ae7fd5</t>
  </si>
  <si>
    <t>5aba661db742f20004966b90</t>
  </si>
  <si>
    <t>2018-03-27T15:41:17Z</t>
  </si>
  <si>
    <t>https://share.livexyz.com/venue/5aba6640e926480004ae7fd5</t>
  </si>
  <si>
    <t>59c18706e41d550e7ccd7708</t>
  </si>
  <si>
    <t>Plumber</t>
  </si>
  <si>
    <t>564607fd3a9d43000300040e</t>
  </si>
  <si>
    <t>5aba667eb742f20004966cce</t>
  </si>
  <si>
    <t>New Horizon</t>
  </si>
  <si>
    <t>Furniture &amp; Home Goods</t>
  </si>
  <si>
    <t>7224 Amboy Road</t>
  </si>
  <si>
    <t>2018-03-27T15:42:53Z</t>
  </si>
  <si>
    <t>2025-03-26T16:53:05Z</t>
  </si>
  <si>
    <t>5aba667eb742f20004966ccd</t>
  </si>
  <si>
    <t>5aba6652b742f20004966c4c</t>
  </si>
  <si>
    <t>2018-03-27T15:42:10Z</t>
  </si>
  <si>
    <t>https://share.livexyz.com/venue/5aba667eb742f20004966ccd</t>
  </si>
  <si>
    <t>56250dab0d55a70003000583</t>
  </si>
  <si>
    <t>Home Goods Store</t>
  </si>
  <si>
    <t>58193b5403074200033b441f</t>
  </si>
  <si>
    <t>5aba6685b742f20004966ce5</t>
  </si>
  <si>
    <t>Chefâ€™s Hong</t>
  </si>
  <si>
    <t>7226 Amboy Rd</t>
  </si>
  <si>
    <t>2018-03-27T15:43:00Z</t>
  </si>
  <si>
    <t>2025-03-26T16:52:43Z</t>
  </si>
  <si>
    <t>5aba6685b742f20004966ce4</t>
  </si>
  <si>
    <t>5aba6666e926480004ae805e</t>
  </si>
  <si>
    <t>2018-03-27T15:42:30Z</t>
  </si>
  <si>
    <t>718-227-0100</t>
  </si>
  <si>
    <t>https://share.livexyz.com/venue/5aba6685b742f20004966ce4</t>
  </si>
  <si>
    <t>5511be7737345d00030006df</t>
  </si>
  <si>
    <t>Chinese Restaurant</t>
  </si>
  <si>
    <t>5aba66a1e926480004ae811f</t>
  </si>
  <si>
    <t>Avid Architecture</t>
  </si>
  <si>
    <t>7513 Amboy Road</t>
  </si>
  <si>
    <t>2018-03-27T15:43:27Z</t>
  </si>
  <si>
    <t>2025-03-26T15:13:43Z</t>
  </si>
  <si>
    <t>5aba66a0e926480004ae811e</t>
  </si>
  <si>
    <t>5aba667ce926480004ae8093</t>
  </si>
  <si>
    <t>2018-03-27T15:42:52Z</t>
  </si>
  <si>
    <t>https://share.livexyz.com/venue/5aba66a0e926480004ae811e</t>
  </si>
  <si>
    <t>59e65223fb0ac700043e2bcd</t>
  </si>
  <si>
    <t>Architect</t>
  </si>
  <si>
    <t>5aba66d8b742f20004966e07</t>
  </si>
  <si>
    <t>Beauty Nails</t>
  </si>
  <si>
    <t>Nail Salon</t>
  </si>
  <si>
    <t>7515 Amboy Road</t>
  </si>
  <si>
    <t>2018-03-27T15:44:23Z</t>
  </si>
  <si>
    <t>2025-03-26T15:13:38Z</t>
  </si>
  <si>
    <t>5aba66d8b742f20004966e06</t>
  </si>
  <si>
    <t>5aba66a7b742f20004966d78</t>
  </si>
  <si>
    <t>2018-03-27T15:43:35Z</t>
  </si>
  <si>
    <t>Sunday 9:30am-7:30pm;Monday 9:30am-7:30pm;Wednesday 9:30am-7:30pm;Thursday 9:30am-7:30pm;Friday 9:30am-7:30pm;Saturday 9:30am-7:30pm</t>
  </si>
  <si>
    <t>718-966-6172</t>
  </si>
  <si>
    <t>https://share.livexyz.com/venue/5aba66d8b742f20004966e06</t>
  </si>
  <si>
    <t>5511be4237345d00030005e6</t>
  </si>
  <si>
    <t>59f0ae905f4db6000450b723</t>
  </si>
  <si>
    <t>Body</t>
  </si>
  <si>
    <t>5aba6744b742f20004966ffc</t>
  </si>
  <si>
    <t>Town &amp; Country Bagels &amp; Deli</t>
  </si>
  <si>
    <t>7299 Amboy Rd</t>
  </si>
  <si>
    <t>2018-03-27T15:46:11Z</t>
  </si>
  <si>
    <t>2025-03-26T16:39:32Z</t>
  </si>
  <si>
    <t>5aba6743b742f20004966ffb</t>
  </si>
  <si>
    <t>5aba6711e926480004ae82c6</t>
  </si>
  <si>
    <t>2018-03-27T15:45:21Z</t>
  </si>
  <si>
    <t>Sunday 7:00am-9:00pm;Monday 6:00am-10:00pm;Tuesday 6:00am-10:00pm;Wednesday 6:00am-10:00pm;Thursday 6:00am-10:00pm;Friday 6:00am-10:00pm;Saturday 6:00am-10:00pm</t>
  </si>
  <si>
    <t>718-967-1693</t>
  </si>
  <si>
    <t>https://share.livexyz.com/venue/5aba6743b742f20004966ffb</t>
  </si>
  <si>
    <t>59c18724e41d550e7ccd7793</t>
  </si>
  <si>
    <t>Deli</t>
  </si>
  <si>
    <t>59c18724e41d550e7ccd7793,5511be3c37345d00030005c9</t>
  </si>
  <si>
    <t>Deli,Convenience Store</t>
  </si>
  <si>
    <t>5511be633d42bd000300064e,58193a7c1c464c000357b1c8</t>
  </si>
  <si>
    <t>Restaurant,Groceries &amp; Convenience</t>
  </si>
  <si>
    <t>59ea276af86351000446c403,59ea28b3f86351000446c544</t>
  </si>
  <si>
    <t>Food,Essentials</t>
  </si>
  <si>
    <t>5aba67b3b742f20004967126</t>
  </si>
  <si>
    <t>Dream Studio For The Performing Arts</t>
  </si>
  <si>
    <t>Learning Centers &amp; Studios</t>
  </si>
  <si>
    <t>7315 Amboy Rd</t>
  </si>
  <si>
    <t>2018-03-27T15:48:01Z</t>
  </si>
  <si>
    <t>2025-03-26T16:25:25Z</t>
  </si>
  <si>
    <t>5aba67b3b742f20004967125</t>
  </si>
  <si>
    <t>5aba678ee926480004ae8400</t>
  </si>
  <si>
    <t>2018-03-27T15:47:26Z</t>
  </si>
  <si>
    <t>718-966-0096</t>
  </si>
  <si>
    <t>https://dreamstudio.teamapp.com/</t>
  </si>
  <si>
    <t>https://share.livexyz.com/venue/5aba67b3b742f20004967125</t>
  </si>
  <si>
    <t>5592e45e066c4b000300043e</t>
  </si>
  <si>
    <t>Dance Studio</t>
  </si>
  <si>
    <t>5644b6f46e852800030004bb</t>
  </si>
  <si>
    <t>5aba68e7e926480004ae8841</t>
  </si>
  <si>
    <t>St. Paulâ€™s United Methodist Church</t>
  </si>
  <si>
    <t>Religious Center</t>
  </si>
  <si>
    <t>7558 Amboy Rd</t>
  </si>
  <si>
    <t>2018-03-27T15:53:10Z</t>
  </si>
  <si>
    <t>2025-03-26T14:45:04Z</t>
  </si>
  <si>
    <t>5aba68e7e926480004ae8840</t>
  </si>
  <si>
    <t>5aba6891b742f200049673d1</t>
  </si>
  <si>
    <t>2018-03-27T15:51:45Z</t>
  </si>
  <si>
    <t>Tuesday 9:00am-2:00pm;Wednesday 9:00am-2:00pm;Thursday 9:00am-2:00pm;Friday 9:00am-2:00pm</t>
  </si>
  <si>
    <t>718-227-2485</t>
  </si>
  <si>
    <t>saintpaulsumc@verizon.net</t>
  </si>
  <si>
    <t>http://www.stpaulsumcsi.org/</t>
  </si>
  <si>
    <t>https://share.livexyz.com/venue/5aba68e7e926480004ae8840</t>
  </si>
  <si>
    <t>5a32c1e99b0b7700045fa6a8</t>
  </si>
  <si>
    <t>Methodist Church</t>
  </si>
  <si>
    <t>56dc73c2c55a626ccde5842c</t>
  </si>
  <si>
    <t>5aba690bb742f2000496754e</t>
  </si>
  <si>
    <t>DeLucaâ€™s Italian Restaurant</t>
  </si>
  <si>
    <t>7324 Amboy Rd</t>
  </si>
  <si>
    <t>2018-03-27T15:53:46Z</t>
  </si>
  <si>
    <t>2025-03-26T16:15:40Z</t>
  </si>
  <si>
    <t>5aba690ab742f20004967549</t>
  </si>
  <si>
    <t>5aba68d0b742f2000496749d</t>
  </si>
  <si>
    <t>2018-03-27T15:52:48Z</t>
  </si>
  <si>
    <t>Sunday 1:00pm-9:00pm;Tuesday 12:00pm-10:00pm;Wednesday 12:00pm-10:00pm;Thursday 12:00pm-10:00pm;Friday 12:00pm-11:00pm;Saturday 12:00pm-11:00pm</t>
  </si>
  <si>
    <t>718-227-7200</t>
  </si>
  <si>
    <t>delucasitalian@gmail.com</t>
  </si>
  <si>
    <t>https://www.delucasitalian.com/</t>
  </si>
  <si>
    <t>https://www.instagram.com/delucas_italian_restaurant/</t>
  </si>
  <si>
    <t>https://www.delucasitalian.com/menu/</t>
  </si>
  <si>
    <t>https://share.livexyz.com/venue/5aba690ab742f20004967549</t>
  </si>
  <si>
    <t>5511be743d42bd00030006a2</t>
  </si>
  <si>
    <t>Italian Restaurant</t>
  </si>
  <si>
    <t>5aba690ce926480004ae88ca</t>
  </si>
  <si>
    <t>Episode Nails</t>
  </si>
  <si>
    <t>7325 Amboy Rd</t>
  </si>
  <si>
    <t>2018-03-27T15:53:47Z</t>
  </si>
  <si>
    <t>2025-03-26T16:17:15Z</t>
  </si>
  <si>
    <t>5aba690ce926480004ae88c8</t>
  </si>
  <si>
    <t>5aba68efe926480004ae885a</t>
  </si>
  <si>
    <t>2018-03-27T15:53:19Z</t>
  </si>
  <si>
    <t>https://share.livexyz.com/venue/5aba690ce926480004ae88c8</t>
  </si>
  <si>
    <t>5aba6962b742f20004967697</t>
  </si>
  <si>
    <t>Daniâ€™s</t>
  </si>
  <si>
    <t>7331 Amboy Rd</t>
  </si>
  <si>
    <t>2018-03-27T15:55:12Z</t>
  </si>
  <si>
    <t>2025-03-26T16:11:11Z</t>
  </si>
  <si>
    <t>5aba6962b742f20004967696</t>
  </si>
  <si>
    <t>5aba693de926480004ae8989</t>
  </si>
  <si>
    <t>2018-03-27T15:54:37Z</t>
  </si>
  <si>
    <t>Sunday 4:00pm-8:00pm;Tuesday 5:00pm-10:00pm;Wednesday 5:00pm-10:00pm;Thursday 5:00pm-10:00pm;Friday 5:00pm-10:00pm;Saturday 5:00pm-10:00pm</t>
  </si>
  <si>
    <t>718-554-4615</t>
  </si>
  <si>
    <t>http://www.danisitalianbistro.com/</t>
  </si>
  <si>
    <t>http://www.danisitalianbistro.com/Menu.html</t>
  </si>
  <si>
    <t>https://share.livexyz.com/venue/5aba6962b742f20004967696</t>
  </si>
  <si>
    <t>56dc73c2c55a626ccde58419</t>
  </si>
  <si>
    <t>Dine In</t>
  </si>
  <si>
    <t>5aba69e1e926480004ae8b76</t>
  </si>
  <si>
    <t>New York Indemnity Group</t>
  </si>
  <si>
    <t>2018-03-27T15:57:20Z</t>
  </si>
  <si>
    <t>2025-03-26T14:44:05Z</t>
  </si>
  <si>
    <t>5aba69e1e926480004ae8b75</t>
  </si>
  <si>
    <t>5aba69b2b742f20004967788</t>
  </si>
  <si>
    <t>2018-03-27T15:56:34Z</t>
  </si>
  <si>
    <t>https://share.livexyz.com/venue/5aba69e1e926480004ae8b75</t>
  </si>
  <si>
    <t>59e127c70f047b000428eceb</t>
  </si>
  <si>
    <t>Insurance Agency</t>
  </si>
  <si>
    <t>5aba69e4b742f20004967834</t>
  </si>
  <si>
    <t>Viva Nails &amp; Spa</t>
  </si>
  <si>
    <t>7335 Amboy Road</t>
  </si>
  <si>
    <t>2018-03-27T15:57:22Z</t>
  </si>
  <si>
    <t>2025-03-26T16:07:11Z</t>
  </si>
  <si>
    <t>5aba69e3b742f2000496782a</t>
  </si>
  <si>
    <t>5aba69b6e926480004ae8ae3</t>
  </si>
  <si>
    <t>2018-03-27T15:56:38Z</t>
  </si>
  <si>
    <t>Sunday 9:30am-5:30pm;Monday 10:00am-8:00pm;Tuesday 10:00am-8:00pm;Wednesday 10:00am-8:00pm;Thursday 9:45am-7:45pm;Friday 9:45am-7:45pm;Saturday 9:00am-7:00pm</t>
  </si>
  <si>
    <t>https://share.livexyz.com/venue/5aba69e3b742f2000496782a</t>
  </si>
  <si>
    <t>5aba69e8b742f20004967858</t>
  </si>
  <si>
    <t xml:space="preserve">Poseidon </t>
  </si>
  <si>
    <t>7336 Amboy Road</t>
  </si>
  <si>
    <t>2018-03-27T15:57:27Z</t>
  </si>
  <si>
    <t>2025-03-26T16:03:59Z</t>
  </si>
  <si>
    <t>5aba69e8b742f20004967857</t>
  </si>
  <si>
    <t>5aba69b9b742f200049677a0</t>
  </si>
  <si>
    <t>2018-03-27T15:56:41Z</t>
  </si>
  <si>
    <t>https://share.livexyz.com/venue/5aba69e8b742f20004967857</t>
  </si>
  <si>
    <t>5aba6a13e926480004ae8c51</t>
  </si>
  <si>
    <t>Fort Funding Corp.</t>
  </si>
  <si>
    <t>Financial Services Center</t>
  </si>
  <si>
    <t>245 Main Street</t>
  </si>
  <si>
    <t>2018-03-27T15:58:10Z</t>
  </si>
  <si>
    <t>2025-03-26T14:43:10Z</t>
  </si>
  <si>
    <t>5aba6a13e926480004ae8c50</t>
  </si>
  <si>
    <t>5aba69eae926480004ae8bcd</t>
  </si>
  <si>
    <t>2018-03-27T15:57:30Z</t>
  </si>
  <si>
    <t>718-966-4258</t>
  </si>
  <si>
    <t>statenisland@fortfunding.com</t>
  </si>
  <si>
    <t>http://www.fortfunding.com/</t>
  </si>
  <si>
    <t>http://www.fortfunding.com/contact</t>
  </si>
  <si>
    <t>https://share.livexyz.com/venue/5aba6a13e926480004ae8c50</t>
  </si>
  <si>
    <t>59f0c4e75f4db6000450d872</t>
  </si>
  <si>
    <t>Mortgage Broker</t>
  </si>
  <si>
    <t>56dc73c2c55a626ccde5842a</t>
  </si>
  <si>
    <t>59ea2934f86351000446c5ee</t>
  </si>
  <si>
    <t>Services</t>
  </si>
  <si>
    <t>5aba6a27b742f20004967954</t>
  </si>
  <si>
    <t>South Shore Deli &amp; Convenient</t>
  </si>
  <si>
    <t>7344 Amboy Rd</t>
  </si>
  <si>
    <t>2018-03-27T15:58:30Z</t>
  </si>
  <si>
    <t>2025-03-26T15:59:11Z</t>
  </si>
  <si>
    <t>5aba6a27b742f20004967951</t>
  </si>
  <si>
    <t>5aba69eeb742f2000496787d</t>
  </si>
  <si>
    <t>2018-03-27T15:57:34Z</t>
  </si>
  <si>
    <t>https://share.livexyz.com/venue/5aba6a27b742f20004967951</t>
  </si>
  <si>
    <t>5aba6a50b742f200049679da</t>
  </si>
  <si>
    <t>Belli Baci Bakery</t>
  </si>
  <si>
    <t>Sweets &amp; Desserts</t>
  </si>
  <si>
    <t>7358 Amboy Rd</t>
  </si>
  <si>
    <t>2018-03-27T15:59:11Z</t>
  </si>
  <si>
    <t>2025-03-26T15:57:03Z</t>
  </si>
  <si>
    <t>5aba6a50b742f200049679d9</t>
  </si>
  <si>
    <t>5aba6a24b742f2000496793a</t>
  </si>
  <si>
    <t>2018-03-27T15:58:28Z</t>
  </si>
  <si>
    <t>Sunday 6:00am-6:00pm;Monday 6:00am-8:00pm;Tuesday 6:00am-8:00pm;Wednesday 6:00am-8:00pm;Thursday 6:00am-8:00pm;Friday 6:00am-10:00pm;Saturday 6:00am-10:00pm</t>
  </si>
  <si>
    <t>718-984-5233</t>
  </si>
  <si>
    <t>bellibacibakery@gmail.com</t>
  </si>
  <si>
    <t>https://www.bellibacibakeryandcafe.com/</t>
  </si>
  <si>
    <t>https://www.instagram.com/bellibacibakery/</t>
  </si>
  <si>
    <t>https://share.livexyz.com/venue/5aba6a50b742f200049679d9</t>
  </si>
  <si>
    <t>5511be3f37345d00030005d6</t>
  </si>
  <si>
    <t>Bakery</t>
  </si>
  <si>
    <t>56252e42a61e5400030050fd</t>
  </si>
  <si>
    <t>5aba6a84b742f20004967a81</t>
  </si>
  <si>
    <t>House On The Rock</t>
  </si>
  <si>
    <t>7357 Amboy Road</t>
  </si>
  <si>
    <t>2018-03-27T16:00:03Z</t>
  </si>
  <si>
    <t>2025-03-26T15:55:06Z</t>
  </si>
  <si>
    <t>5aba6a84b742f20004967a7e</t>
  </si>
  <si>
    <t>5aba6a64b742f200049679ff</t>
  </si>
  <si>
    <t>2018-03-27T15:59:32Z</t>
  </si>
  <si>
    <t>718-967-3740</t>
  </si>
  <si>
    <t>https://www.hotrockchurch.com/</t>
  </si>
  <si>
    <t>https://www.hotrockchurch.com/contact</t>
  </si>
  <si>
    <t>https://share.livexyz.com/venue/5aba6a84b742f20004967a7e</t>
  </si>
  <si>
    <t>5aba6a9bb742f20004967abe</t>
  </si>
  <si>
    <t>Dr. Richard Bove Chiropractor</t>
  </si>
  <si>
    <t>Healthcare</t>
  </si>
  <si>
    <t>7378 Amboy Rd</t>
  </si>
  <si>
    <t>2018-03-27T16:00:26Z</t>
  </si>
  <si>
    <t>2025-03-26T15:53:36Z</t>
  </si>
  <si>
    <t>5aba6a9bb742f20004967abd</t>
  </si>
  <si>
    <t>5aba6a74e926480004ae8d7c</t>
  </si>
  <si>
    <t>2018-03-27T15:59:48Z</t>
  </si>
  <si>
    <t>718-948-9598</t>
  </si>
  <si>
    <t>https://share.livexyz.com/venue/5aba6a9bb742f20004967abd</t>
  </si>
  <si>
    <t>59e786ca07a73b0004f3f94d</t>
  </si>
  <si>
    <t>Chiropractor</t>
  </si>
  <si>
    <t>563b74679f9b4000030007da</t>
  </si>
  <si>
    <t>5aba6ad8b742f20004967b6b</t>
  </si>
  <si>
    <t>Our Lady Help Of Christians</t>
  </si>
  <si>
    <t>7396 Amboy Rd</t>
  </si>
  <si>
    <t>2018-03-27T16:01:27Z</t>
  </si>
  <si>
    <t>2025-03-26T15:53:30Z</t>
  </si>
  <si>
    <t>5aba6ad8b742f20004967b6a</t>
  </si>
  <si>
    <t>5aba6aafe926480004ae8e3f</t>
  </si>
  <si>
    <t>2018-03-27T16:00:47Z</t>
  </si>
  <si>
    <t>718-317-9772</t>
  </si>
  <si>
    <t>fr.frank.dias@olhcparish.org</t>
  </si>
  <si>
    <t>http://olhcparish.org/</t>
  </si>
  <si>
    <t>https://share.livexyz.com/venue/5aba6ad8b742f20004967b6a</t>
  </si>
  <si>
    <t>59fb6c4366fdb600042586f1</t>
  </si>
  <si>
    <t>Catholic Church</t>
  </si>
  <si>
    <t>5aba6b14b742f20004967c40</t>
  </si>
  <si>
    <t>Mickey Bagels</t>
  </si>
  <si>
    <t>7420 Amboy Rd</t>
  </si>
  <si>
    <t>2018-03-27T16:02:26Z</t>
  </si>
  <si>
    <t>2025-03-26T15:40:55Z</t>
  </si>
  <si>
    <t>5aba6b13b742f20004967c3e</t>
  </si>
  <si>
    <t>5aba6ae0e926480004ae8ed4</t>
  </si>
  <si>
    <t>2018-03-27T16:01:36Z</t>
  </si>
  <si>
    <t>718-984-9700</t>
  </si>
  <si>
    <t>https://share.livexyz.com/venue/5aba6b13b742f20004967c3e</t>
  </si>
  <si>
    <t>5aba6b19e926480004ae8fbd</t>
  </si>
  <si>
    <t>Buds &amp; Blooms Florist</t>
  </si>
  <si>
    <t>Plants &amp; Flowers</t>
  </si>
  <si>
    <t>7407 Amboy Road</t>
  </si>
  <si>
    <t>2018-03-27T16:02:32Z</t>
  </si>
  <si>
    <t>2025-03-26T15:46:27Z</t>
  </si>
  <si>
    <t>5aba6b19e926480004ae8fbc</t>
  </si>
  <si>
    <t>5aba6ae2e926480004ae8ee5</t>
  </si>
  <si>
    <t>2018-03-27T16:01:38Z</t>
  </si>
  <si>
    <t>Sunday 9:00am-2:30pm;Monday 9:00am-5:00pm;Tuesday 9:00am-5:00pm;Wednesday 9:00am-5:00pm;Thursday 9:00am-5:00pm;Friday 9:00am-5:00pm;Saturday 9:00am-5:00pm</t>
  </si>
  <si>
    <t>718-356-6456</t>
  </si>
  <si>
    <t>http://www.budsandbloomsflorist.net/</t>
  </si>
  <si>
    <t>https://share.livexyz.com/venue/5aba6b19e926480004ae8fbc</t>
  </si>
  <si>
    <t>5511be3a37345d00030005c0</t>
  </si>
  <si>
    <t>Florist Shop</t>
  </si>
  <si>
    <t>563d0937e9edfc0003001d61</t>
  </si>
  <si>
    <t>5aba6b42e926480004ae904c</t>
  </si>
  <si>
    <t>The Pacoâ€™s Deli</t>
  </si>
  <si>
    <t>235 Main St</t>
  </si>
  <si>
    <t>2018-03-27T16:03:13Z</t>
  </si>
  <si>
    <t>2025-03-26T14:34:02Z</t>
  </si>
  <si>
    <t>5aba6b42e926480004ae904b</t>
  </si>
  <si>
    <t>5aba6b18b742f20004967c58</t>
  </si>
  <si>
    <t>718-227-5343</t>
  </si>
  <si>
    <t>https://share.livexyz.com/venue/5aba6b42e926480004ae904b</t>
  </si>
  <si>
    <t>5aba6b7fe926480004ae9137</t>
  </si>
  <si>
    <t>Kekeâ€™s</t>
  </si>
  <si>
    <t>7423 Amboy Road</t>
  </si>
  <si>
    <t>2018-03-27T16:04:13Z</t>
  </si>
  <si>
    <t>2025-03-26T15:40:42Z</t>
  </si>
  <si>
    <t>5aba6b7ee926480004ae9133</t>
  </si>
  <si>
    <t>5aba6b21e926480004ae8fea</t>
  </si>
  <si>
    <t>2018-03-27T16:02:41Z</t>
  </si>
  <si>
    <t>Sunday 11:00am-8:00pm;Monday 11:00am-9:00pm;Tuesday 11:00am-9:00pm;Wednesday 11:00am-9:00pm;Thursday 11:00am-9:00pm;Friday 11:00am-10:00pm;Saturday 11:00am-10:00pm</t>
  </si>
  <si>
    <t>718-554-4134</t>
  </si>
  <si>
    <t>https://share.livexyz.com/venue/5aba6b7ee926480004ae9133</t>
  </si>
  <si>
    <t>5511be4337345d00030005f0</t>
  </si>
  <si>
    <t>Pizzeria</t>
  </si>
  <si>
    <t>5aba6ba0b742f20004967e5b</t>
  </si>
  <si>
    <t>New York Public Library - Tottenville Branch</t>
  </si>
  <si>
    <t>Library</t>
  </si>
  <si>
    <t>7430 Amboy Road</t>
  </si>
  <si>
    <t>2018-03-27T16:04:47Z</t>
  </si>
  <si>
    <t>2025-03-26T15:32:02Z</t>
  </si>
  <si>
    <t>5aba6ba0b742f20004967e5a</t>
  </si>
  <si>
    <t>5aba6b64b742f20004967d96</t>
  </si>
  <si>
    <t>2018-03-27T16:03:48Z</t>
  </si>
  <si>
    <t>Monday 12:00pm-8:00pm;Tuesday 11:00am-6:00pm;Wednesday 11:00am-6:00pm;Thursday 11:00am-6:00pm;Friday 10:00am-5:00pm;Saturday 10:00am-5:00pm</t>
  </si>
  <si>
    <t>718-984-0945</t>
  </si>
  <si>
    <t>https://www.nypl.org/</t>
  </si>
  <si>
    <t>https://www.instagram.com/tville_library/</t>
  </si>
  <si>
    <t>https://www.nypl.org/connect</t>
  </si>
  <si>
    <t>https://share.livexyz.com/venue/5aba6ba0b742f20004967e5a</t>
  </si>
  <si>
    <t>552be22bbb025600030000b7</t>
  </si>
  <si>
    <t>5aba6bcbe926480004ae91fa</t>
  </si>
  <si>
    <t>Gigiâ€™s Cafe</t>
  </si>
  <si>
    <t>2018-03-27T16:05:30Z</t>
  </si>
  <si>
    <t>2025-03-26T15:38:09Z</t>
  </si>
  <si>
    <t>5aba6bcbe926480004ae91f9</t>
  </si>
  <si>
    <t>5aba6b88b742f20004967e13</t>
  </si>
  <si>
    <t>2018-03-27T16:04:24Z</t>
  </si>
  <si>
    <t>Sunday 11:00am-8:00pm;Tuesday 11:00am-9:00pm;Wednesday 11:00am-9:00pm;Thursday 11:00am-9:00pm;Friday 11:00am-10:00pm;Saturday 11:00am-10:00pm</t>
  </si>
  <si>
    <t>gigiandkeke@gmail.com</t>
  </si>
  <si>
    <t>http://www.gigiandkekes.com/</t>
  </si>
  <si>
    <t>http://www.gigiandkekes.com/contact.html</t>
  </si>
  <si>
    <t>https://share.livexyz.com/venue/5aba6bcbe926480004ae91f9</t>
  </si>
  <si>
    <t>5aba6bd2b742f20004967ef0</t>
  </si>
  <si>
    <t>Your Connection</t>
  </si>
  <si>
    <t>Groceries &amp; Convenience</t>
  </si>
  <si>
    <t>231 Main Street</t>
  </si>
  <si>
    <t>2018-03-27T16:05:36Z</t>
  </si>
  <si>
    <t>2025-03-26T18:31:28Z</t>
  </si>
  <si>
    <t>5aba6bd1b742f20004967eef</t>
  </si>
  <si>
    <t>5aba6b84b742f20004967e05</t>
  </si>
  <si>
    <t>2018-03-27T16:04:20Z</t>
  </si>
  <si>
    <t>718-608-8634</t>
  </si>
  <si>
    <t>https://share.livexyz.com/venue/5aba6bd1b742f20004967eef</t>
  </si>
  <si>
    <t>5511be493d42bd00030005d7</t>
  </si>
  <si>
    <t>Discount Store</t>
  </si>
  <si>
    <t>58193a7c1c464c000357b1c8</t>
  </si>
  <si>
    <t>59ea28b3f86351000446c544</t>
  </si>
  <si>
    <t>Essentials</t>
  </si>
  <si>
    <t>5aba6c13b742f20004967fae</t>
  </si>
  <si>
    <t>Cape House Gallery</t>
  </si>
  <si>
    <t>7440 Amboy Rd.</t>
  </si>
  <si>
    <t>2018-03-27T16:06:41Z</t>
  </si>
  <si>
    <t>2025-03-26T15:30:23Z</t>
  </si>
  <si>
    <t>5aba6c13b742f20004967fad</t>
  </si>
  <si>
    <t>5aba6bafb742f20004967e96</t>
  </si>
  <si>
    <t>2018-03-27T16:05:03Z</t>
  </si>
  <si>
    <t>Tuesday 10:00am-6:00pm;Wednesday 10:00am-6:00pm;Thursday 10:00am-6:00pm;Friday 10:00am-6:00pm;Saturday 10:00am-5:00pm</t>
  </si>
  <si>
    <t>718-317-9158</t>
  </si>
  <si>
    <t>capehouseltd@aol.com</t>
  </si>
  <si>
    <t>http://www.capehousegallery.com/</t>
  </si>
  <si>
    <t>https://www.instagram.com/capehousegallery/</t>
  </si>
  <si>
    <t>http://www.capehousegallery.com/contact</t>
  </si>
  <si>
    <t>https://share.livexyz.com/venue/5aba6c13b742f20004967fad</t>
  </si>
  <si>
    <t>56250dab0d55a70003000583,5511be8637345d000300071c</t>
  </si>
  <si>
    <t>Home Goods Store,Art, Photos &amp; Frames Shops</t>
  </si>
  <si>
    <t>5aba6d6ee926480004ae96c0</t>
  </si>
  <si>
    <t>Kerrieâ€™s Laundry Land</t>
  </si>
  <si>
    <t>Laundry, Cleaners &amp; Tailors</t>
  </si>
  <si>
    <t>211 Main St</t>
  </si>
  <si>
    <t>2018-03-27T16:12:28Z</t>
  </si>
  <si>
    <t>2025-03-26T14:20:01Z</t>
  </si>
  <si>
    <t>5aba6d6de926480004ae96bf</t>
  </si>
  <si>
    <t>5aba6d36e926480004ae9642</t>
  </si>
  <si>
    <t>2018-03-27T16:11:34Z</t>
  </si>
  <si>
    <t>Sunday 6:00am-10:00pm;Monday 6:00am-10:00pm;Tuesday 6:00am-10:00pm;Wednesday 6:00am-10:00pm;Thursday 6:00am-10:00pm;Friday 6:00am-10:00pm;Saturday 6:00am-10:00pm</t>
  </si>
  <si>
    <t>https://share.livexyz.com/venue/5aba6d6de926480004ae96bf</t>
  </si>
  <si>
    <t>5511be8337345d000300070c</t>
  </si>
  <si>
    <t>Laundromat</t>
  </si>
  <si>
    <t>58193c3e862a8200030b8857</t>
  </si>
  <si>
    <t>5aba6e35b742f200049687dc</t>
  </si>
  <si>
    <t>South Baptist Church</t>
  </si>
  <si>
    <t>197 Main St</t>
  </si>
  <si>
    <t>2018-03-27T16:15:48Z</t>
  </si>
  <si>
    <t>2025-03-26T14:17:54Z</t>
  </si>
  <si>
    <t>5aba6e34b742f200049687db</t>
  </si>
  <si>
    <t>5aba6ddfe926480004ae9869</t>
  </si>
  <si>
    <t>2018-03-27T16:14:23Z</t>
  </si>
  <si>
    <t>Sunday 10:00am-12:00pm;Wednesday 7:30am-8:30pm</t>
  </si>
  <si>
    <t>718-605-3500</t>
  </si>
  <si>
    <t>southbaptistchurch@gmail.com</t>
  </si>
  <si>
    <t>http://southbaptistny.org</t>
  </si>
  <si>
    <t>http://southbaptistny.org/contact/</t>
  </si>
  <si>
    <t>https://share.livexyz.com/venue/5aba6e34b742f200049687db</t>
  </si>
  <si>
    <t>59f8d0c68438850004de094c</t>
  </si>
  <si>
    <t>Baptist Church</t>
  </si>
  <si>
    <t>5aba6ec7b742f200049689dc</t>
  </si>
  <si>
    <t>Coptic Orthodox Patriarchate St. Maryâ€™s &amp; St. George Church</t>
  </si>
  <si>
    <t>190 Main St</t>
  </si>
  <si>
    <t>2018-03-27T16:18:14Z</t>
  </si>
  <si>
    <t>2025-03-26T14:13:22Z</t>
  </si>
  <si>
    <t>5aba6ec7b742f200049689db</t>
  </si>
  <si>
    <t>5aba6e9be926480004ae9ac2</t>
  </si>
  <si>
    <t>2018-03-27T16:17:31Z</t>
  </si>
  <si>
    <t>https://share.livexyz.com/venue/5aba6ec7b742f200049689db</t>
  </si>
  <si>
    <t>5511be7937345d00030006e4</t>
  </si>
  <si>
    <t>Church</t>
  </si>
  <si>
    <t>5aba6f0db742f20004968ab9</t>
  </si>
  <si>
    <t>Private Building</t>
  </si>
  <si>
    <t>2018-03-27T16:19:24Z</t>
  </si>
  <si>
    <t>2018-08-20T22:13:49Z</t>
  </si>
  <si>
    <t>5aba6f0db742f20004968ab8</t>
  </si>
  <si>
    <t>5aba6edee926480004ae9b6b</t>
  </si>
  <si>
    <t>2018-03-27T16:18:38Z</t>
  </si>
  <si>
    <t>https://share.livexyz.com/venue/5aba6f0db742f20004968ab8</t>
  </si>
  <si>
    <t>573cb76a29c2ae000392e4d7</t>
  </si>
  <si>
    <t>5aba6f6ae926480004ae9d2d</t>
  </si>
  <si>
    <t>Kimâ€™s Island Chinese Restaurant</t>
  </si>
  <si>
    <t>175 Main Street</t>
  </si>
  <si>
    <t>2018-03-27T16:20:57Z</t>
  </si>
  <si>
    <t>2025-03-26T14:06:42Z</t>
  </si>
  <si>
    <t>5aba6f6ae926480004ae9d2c</t>
  </si>
  <si>
    <t>5aba6f15b742f20004968ad5</t>
  </si>
  <si>
    <t>2018-03-27T16:19:33Z</t>
  </si>
  <si>
    <t>718-356-5168</t>
  </si>
  <si>
    <t>https://share.livexyz.com/venue/5aba6f6ae926480004ae9d2c</t>
  </si>
  <si>
    <t>5aba70f4e926480004aea22e</t>
  </si>
  <si>
    <t>Main Street Coffee</t>
  </si>
  <si>
    <t>Coffee &amp; Tea</t>
  </si>
  <si>
    <t>174 Main St</t>
  </si>
  <si>
    <t>2018-03-27T16:27:31Z</t>
  </si>
  <si>
    <t>2025-03-26T14:05:30Z</t>
  </si>
  <si>
    <t>5aba70f4e926480004aea22c</t>
  </si>
  <si>
    <t>5aba6f77b742f20004968bfd</t>
  </si>
  <si>
    <t>2018-03-27T16:21:11Z</t>
  </si>
  <si>
    <t>https://share.livexyz.com/venue/5aba70f4e926480004aea22c</t>
  </si>
  <si>
    <t>5511be5237345d0003000636</t>
  </si>
  <si>
    <t>Coffee Shop</t>
  </si>
  <si>
    <t>58193af11c464c000357b1cc</t>
  </si>
  <si>
    <t>5aba71ece926480004aea554</t>
  </si>
  <si>
    <t>Premier Weddings</t>
  </si>
  <si>
    <t>169 Main Street</t>
  </si>
  <si>
    <t>2018-03-27T16:31:39Z</t>
  </si>
  <si>
    <t>2023-05-16T16:39:53Z</t>
  </si>
  <si>
    <t>5aba71ece926480004aea553</t>
  </si>
  <si>
    <t>5aba7192e926480004aea42a</t>
  </si>
  <si>
    <t>2018-03-27T16:30:10Z</t>
  </si>
  <si>
    <t>718-477-5200</t>
  </si>
  <si>
    <t>info@premier-digital.net</t>
  </si>
  <si>
    <t>http://www.premier-digital.net/</t>
  </si>
  <si>
    <t>https://www.instagram.com/premierdigitalweddings/</t>
  </si>
  <si>
    <t>http://www.premier-digital.net/#!/contact</t>
  </si>
  <si>
    <t>https://share.livexyz.com/venue/5aba71ece926480004aea553</t>
  </si>
  <si>
    <t>669aa9fb5d89cb000133454e</t>
  </si>
  <si>
    <t>MSK Studio</t>
  </si>
  <si>
    <t>5aba7240b742f20004969487</t>
  </si>
  <si>
    <t>Taqueria Oaxaca</t>
  </si>
  <si>
    <t>167 Main St</t>
  </si>
  <si>
    <t>2018-03-27T16:33:03Z</t>
  </si>
  <si>
    <t>2025-03-26T14:00:02Z</t>
  </si>
  <si>
    <t>5aba7240b742f20004969486</t>
  </si>
  <si>
    <t>5aba721cb742f200049693fe</t>
  </si>
  <si>
    <t>2018-03-27T16:32:28Z</t>
  </si>
  <si>
    <t>Sunday 9:00am-10:00pm;Monday 9:00am-10:00pm;Tuesday 9:00am-10:00pm;Wednesday 9:00am-10:00pm;Thursday 9:00am-10:00pm;Friday 9:00am-10:00pm;Saturday 9:00am-10:00pm</t>
  </si>
  <si>
    <t>718-966-2695</t>
  </si>
  <si>
    <t>https://share.livexyz.com/venue/5aba7240b742f20004969486</t>
  </si>
  <si>
    <t>59e0e8d5cfd1790004d0165b</t>
  </si>
  <si>
    <t>Taqueria</t>
  </si>
  <si>
    <t>5aba72beb742f200049695ec</t>
  </si>
  <si>
    <t>Majestic Creative</t>
  </si>
  <si>
    <t>163 Main Street</t>
  </si>
  <si>
    <t>2018-03-27T16:35:09Z</t>
  </si>
  <si>
    <t>2023-05-16T16:40:35Z</t>
  </si>
  <si>
    <t>5aba72beb742f200049695ea</t>
  </si>
  <si>
    <t>5aba729cb742f20004969570</t>
  </si>
  <si>
    <t>2018-03-27T16:34:36Z</t>
  </si>
  <si>
    <t>877-518-4336</t>
  </si>
  <si>
    <t>https://share.livexyz.com/venue/5aba72beb742f200049695ea</t>
  </si>
  <si>
    <t>65360f7299151a000185037c</t>
  </si>
  <si>
    <t>Ritaâ€™s</t>
  </si>
  <si>
    <t>55943d8421ab270003000168</t>
  </si>
  <si>
    <t>Film Studio</t>
  </si>
  <si>
    <t>5aba72ccb742f20004969620</t>
  </si>
  <si>
    <t>123 Precinct</t>
  </si>
  <si>
    <t>Police Station</t>
  </si>
  <si>
    <t>116 Main Street</t>
  </si>
  <si>
    <t>2018-03-27T16:35:22Z</t>
  </si>
  <si>
    <t>2025-03-25T20:16:10Z</t>
  </si>
  <si>
    <t>5aba72ccb742f2000496961f</t>
  </si>
  <si>
    <t>5aba7295b742f2000496955e</t>
  </si>
  <si>
    <t>2018-03-27T16:34:29Z</t>
  </si>
  <si>
    <t>https://share.livexyz.com/venue/5aba72ccb742f2000496961f</t>
  </si>
  <si>
    <t>56991c32c0e283000300050c</t>
  </si>
  <si>
    <t>5aba73bab742f20004969886</t>
  </si>
  <si>
    <t>Kids 'N Shape</t>
  </si>
  <si>
    <t>Day Care Center</t>
  </si>
  <si>
    <t>153 Main St</t>
  </si>
  <si>
    <t>2018-03-27T16:39:21Z</t>
  </si>
  <si>
    <t>2025-03-25T20:39:21Z</t>
  </si>
  <si>
    <t>5aba73bab742f20004969883</t>
  </si>
  <si>
    <t>5aba7315b742f200049696be</t>
  </si>
  <si>
    <t>2018-03-27T16:36:37Z</t>
  </si>
  <si>
    <t>718-227-8300</t>
  </si>
  <si>
    <t>info@kidsnshape.com</t>
  </si>
  <si>
    <t>http://kidsnshape.com/</t>
  </si>
  <si>
    <t>https://www.kidsnshape.com/contact/</t>
  </si>
  <si>
    <t>https://share.livexyz.com/venue/5aba73bab742f20004969883</t>
  </si>
  <si>
    <t>5699101961d1d10003000d7a</t>
  </si>
  <si>
    <t>5699101961d1d10003000d7a,5592de9ad91a0b00030005b3</t>
  </si>
  <si>
    <t>Day Care Center,Summer Camp</t>
  </si>
  <si>
    <t>5699101961d1d10003000d7a,5819384f862a8200030b884b</t>
  </si>
  <si>
    <t>Day Care Center,Sports &amp; Recreation</t>
  </si>
  <si>
    <t>59ea2934f86351000446c5ee,59ea288ff86351000446c52b</t>
  </si>
  <si>
    <t>Services,Parks &amp; Rec</t>
  </si>
  <si>
    <t>5aba73fee926480004aeab08</t>
  </si>
  <si>
    <t>Mane Bar Salon</t>
  </si>
  <si>
    <t>Barber Shops &amp; Hair Salons</t>
  </si>
  <si>
    <t>160 Main St</t>
  </si>
  <si>
    <t>2018-03-27T16:40:28Z</t>
  </si>
  <si>
    <t>2025-03-25T20:41:05Z</t>
  </si>
  <si>
    <t>5aba73fde926480004aeab07</t>
  </si>
  <si>
    <t>5aba73e6e926480004aeaa9b</t>
  </si>
  <si>
    <t>2018-03-27T16:40:06Z</t>
  </si>
  <si>
    <t>Sunday 9:00am-3:00pm;Tuesday 10:00am-7:00pm;Wednesday 10:00am-7:00pm;Thursday 10:00am-7:00pm;Friday 10:00am-7:00pm;Saturday 10:00am-6:00pm</t>
  </si>
  <si>
    <t>718-966-6263</t>
  </si>
  <si>
    <t>https://share.livexyz.com/venue/5aba73fde926480004aeab07</t>
  </si>
  <si>
    <t>559e9a4fb647aa0003000030</t>
  </si>
  <si>
    <t>Barber Shop</t>
  </si>
  <si>
    <t>5819360a1c464c000357b1bc</t>
  </si>
  <si>
    <t>5aba7447e926480004aeabbe</t>
  </si>
  <si>
    <t>Cracker Barrel</t>
  </si>
  <si>
    <t>180 Main Street</t>
  </si>
  <si>
    <t>2018-03-27T16:41:42Z</t>
  </si>
  <si>
    <t>2025-03-26T14:08:39Z</t>
  </si>
  <si>
    <t>5aba7447e926480004aeabbb</t>
  </si>
  <si>
    <t>5aba740ee926480004aeab35</t>
  </si>
  <si>
    <t>2018-03-27T16:40:46Z</t>
  </si>
  <si>
    <t>718-948-1758</t>
  </si>
  <si>
    <t>https://share.livexyz.com/venue/5aba7447e926480004aeabbb</t>
  </si>
  <si>
    <t>5aba7494b742f20004969b01</t>
  </si>
  <si>
    <t>Philip T. Matthews CPA</t>
  </si>
  <si>
    <t>447 Craig Avenue</t>
  </si>
  <si>
    <t>2018-03-27T16:42:59Z</t>
  </si>
  <si>
    <t>2025-03-26T14:10:03Z</t>
  </si>
  <si>
    <t>5aba7494b742f20004969b00</t>
  </si>
  <si>
    <t>5aba746de926480004aeac51</t>
  </si>
  <si>
    <t>2018-03-27T16:42:21Z</t>
  </si>
  <si>
    <t>https://share.livexyz.com/venue/5aba7494b742f20004969b00</t>
  </si>
  <si>
    <t>59e50abb73bfdb0004571f8c</t>
  </si>
  <si>
    <t>Certified Public Accountant</t>
  </si>
  <si>
    <t>5aba7575b742f20004969dae</t>
  </si>
  <si>
    <t>USPS - Tottenville Station</t>
  </si>
  <si>
    <t>Printing, Shipping &amp; Postal</t>
  </si>
  <si>
    <t>228 Main St</t>
  </si>
  <si>
    <t>2018-03-27T16:46:44Z</t>
  </si>
  <si>
    <t>2025-03-26T14:27:40Z</t>
  </si>
  <si>
    <t>5aba7575b742f20004969dad</t>
  </si>
  <si>
    <t>5aba7511e926480004aeaddd</t>
  </si>
  <si>
    <t>2018-03-27T16:45:05Z</t>
  </si>
  <si>
    <t>Monday 8:30am-5:00pm;Tuesday 8:30am-5:00pm;Wednesday 8:30am-5:00pm;Thursday 8:30am-5:00pm;Friday 8:30am-5:00pm;Saturday 8:30am-1:00pm</t>
  </si>
  <si>
    <t>718-984-1215</t>
  </si>
  <si>
    <t>https://share.livexyz.com/venue/5aba7575b742f20004969dad</t>
  </si>
  <si>
    <t>59384ae2c0385a0004b67a39</t>
  </si>
  <si>
    <t>United States Post Office</t>
  </si>
  <si>
    <t>https://www.usps.com/</t>
  </si>
  <si>
    <t>5907cbcddbc5c2000483ae9c</t>
  </si>
  <si>
    <t>Post Office</t>
  </si>
  <si>
    <t>58193c2203074200033b4422</t>
  </si>
  <si>
    <t>5aba7593b742f20004969e3a</t>
  </si>
  <si>
    <t>Sherlock Homes Realty</t>
  </si>
  <si>
    <t>236 Main Street</t>
  </si>
  <si>
    <t>2018-03-27T16:47:13Z</t>
  </si>
  <si>
    <t>2025-03-26T14:36:01Z</t>
  </si>
  <si>
    <t>5aba7593b742f20004969e39</t>
  </si>
  <si>
    <t>5aba7574e926480004aeaf30</t>
  </si>
  <si>
    <t>Monday 9:00am-5:00pm;Tuesday 9:00am-5:00pm;Wednesday 9:00am-5:00pm;Thursday 9:00am-5:00pm;Friday 9:00am-5:00pm;Saturday 9:00am-5:00pm</t>
  </si>
  <si>
    <t>718-966-9900</t>
  </si>
  <si>
    <t>http://sherlockhomesny.com/</t>
  </si>
  <si>
    <t>http://sherlockhomesny.com/contactUs.aspx</t>
  </si>
  <si>
    <t>https://share.livexyz.com/venue/5aba7593b742f20004969e39</t>
  </si>
  <si>
    <t>56992d75eb06b200030003d1</t>
  </si>
  <si>
    <t>Real Estate Agency</t>
  </si>
  <si>
    <t>5aba75a3e926480004aeaff6</t>
  </si>
  <si>
    <t>Unsure if Operating</t>
  </si>
  <si>
    <t>Turquoise Kisses</t>
  </si>
  <si>
    <t>Jewelry Store</t>
  </si>
  <si>
    <t>2018-03-27T16:47:31Z</t>
  </si>
  <si>
    <t>2025-03-26T14:32:09Z</t>
  </si>
  <si>
    <t>5aba756be926480004aeaf11</t>
  </si>
  <si>
    <t>2018-03-27T16:46:34Z</t>
  </si>
  <si>
    <t>5aba754eb742f20004969d0c</t>
  </si>
  <si>
    <t>2018-03-27T16:46:06Z</t>
  </si>
  <si>
    <t>https://share.livexyz.com/venue/5aba756be926480004aeaf11</t>
  </si>
  <si>
    <t>56254d5b0d55a700030013e7</t>
  </si>
  <si>
    <t>56254d5b0d55a700030013e7,5511be643d42bd000300065a</t>
  </si>
  <si>
    <t>Jewelry Store,Beauty Product Store</t>
  </si>
  <si>
    <t>5aba75c2b742f20004969eec</t>
  </si>
  <si>
    <t>Chelsea Financial Services</t>
  </si>
  <si>
    <t>242 Main Street</t>
  </si>
  <si>
    <t>2018-03-27T16:48:01Z</t>
  </si>
  <si>
    <t>2025-03-26T14:38:02Z</t>
  </si>
  <si>
    <t>5aba75c2b742f20004969eeb</t>
  </si>
  <si>
    <t>5aba75abe926480004aeb026</t>
  </si>
  <si>
    <t>2018-03-27T16:47:39Z</t>
  </si>
  <si>
    <t>(718) 967-8400</t>
  </si>
  <si>
    <t>info@chfs.com</t>
  </si>
  <si>
    <t>http://www.chfs.com/</t>
  </si>
  <si>
    <t>http://www.chfs.com/contact.html</t>
  </si>
  <si>
    <t>https://share.livexyz.com/venue/5aba75c2b742f20004969eeb</t>
  </si>
  <si>
    <t>5aba7875b742f2000496a5c7</t>
  </si>
  <si>
    <t>Richmond Valley Plaza</t>
  </si>
  <si>
    <t>Shopping Center</t>
  </si>
  <si>
    <t>106 Page Avenue</t>
  </si>
  <si>
    <t>2018-03-27T16:59:32Z</t>
  </si>
  <si>
    <t>2025-03-25T17:55:02Z</t>
  </si>
  <si>
    <t>5aba7875b742f2000496a5c6</t>
  </si>
  <si>
    <t>5aba783fe926480004aeb67a</t>
  </si>
  <si>
    <t>2018-03-27T16:58:39Z</t>
  </si>
  <si>
    <t>https://share.livexyz.com/venue/5aba7875b742f2000496a5c6</t>
  </si>
  <si>
    <t>59c1870be41d550e7ccd770a</t>
  </si>
  <si>
    <t>5aba7895b742f2000496a65c</t>
  </si>
  <si>
    <t>TD Bank</t>
  </si>
  <si>
    <t>Banks &amp; Atms</t>
  </si>
  <si>
    <t>126 Page Avenue</t>
  </si>
  <si>
    <t>2018-03-27T17:00:04Z</t>
  </si>
  <si>
    <t>2025-03-25T17:58:39Z</t>
  </si>
  <si>
    <t>5aba7895b742f2000496a65b</t>
  </si>
  <si>
    <t>5aba787cb742f2000496a5fb</t>
  </si>
  <si>
    <t>2018-03-27T16:59:40Z</t>
  </si>
  <si>
    <t>Sunday 11:00am-3:00pm;Monday 8:30am-5:00pm;Tuesday 8:30am-5:00pm;Wednesday 8:30am-5:00pm;Thursday 8:30am-7:00pm;Friday 8:30am-7:00pm;Saturday 9:00am-3:00pm</t>
  </si>
  <si>
    <t>718-227-5071</t>
  </si>
  <si>
    <t>https://share.livexyz.com/venue/5aba7895b742f2000496a65b</t>
  </si>
  <si>
    <t>57ba64edc55a623fd0227fed</t>
  </si>
  <si>
    <t>56dc73c2c55a626ccde58429</t>
  </si>
  <si>
    <t>5aba78b7b742f2000496a6c7</t>
  </si>
  <si>
    <t>Exquisite Auto Spa &amp; Detailing</t>
  </si>
  <si>
    <t>Auto Dealers, Repair &amp; Care</t>
  </si>
  <si>
    <t>2018-03-27T17:00:37Z</t>
  </si>
  <si>
    <t>2025-03-26T18:05:45Z</t>
  </si>
  <si>
    <t>5aba78b6b742f2000496a6c5</t>
  </si>
  <si>
    <t>5aba787fb742f2000496a604</t>
  </si>
  <si>
    <t>2018-03-27T16:59:43Z</t>
  </si>
  <si>
    <t>647-892-2772</t>
  </si>
  <si>
    <t>https://share.livexyz.com/venue/5aba78b6b742f2000496a6c5</t>
  </si>
  <si>
    <t>59ea35d93a04ba00045a0a07</t>
  </si>
  <si>
    <t>Automotive Detailing Company</t>
  </si>
  <si>
    <t>5511be5f3d42bd0003000636</t>
  </si>
  <si>
    <t>5a45308338690d0004003f6d</t>
  </si>
  <si>
    <t>Auto</t>
  </si>
  <si>
    <t>59ea35d93a04ba00045a0a07,5699206e61d1d10003001217</t>
  </si>
  <si>
    <t>Automotive Detailing Company,Car Wash Shop</t>
  </si>
  <si>
    <t>5aba78c2e926480004aeb814</t>
  </si>
  <si>
    <t>JoJoâ€™s Auto Parts</t>
  </si>
  <si>
    <t>125 Page Ave</t>
  </si>
  <si>
    <t>2018-03-27T17:00:49Z</t>
  </si>
  <si>
    <t>2025-03-25T18:00:23Z</t>
  </si>
  <si>
    <t>5aba78c2e926480004aeb813</t>
  </si>
  <si>
    <t>5aba785eb742f2000496a57d</t>
  </si>
  <si>
    <t>2018-03-27T16:59:10Z</t>
  </si>
  <si>
    <t>718-317-5656</t>
  </si>
  <si>
    <t>https://share.livexyz.com/venue/5aba78c2e926480004aeb813</t>
  </si>
  <si>
    <t>5511be6f3d42bd000300068e</t>
  </si>
  <si>
    <t>Auto Parts Store</t>
  </si>
  <si>
    <t>5aba78e0e926480004aeb87e</t>
  </si>
  <si>
    <t>Mizu Hibachi Steak House</t>
  </si>
  <si>
    <t>240 Page Ave</t>
  </si>
  <si>
    <t>2018-03-27T17:01:19Z</t>
  </si>
  <si>
    <t>2025-03-26T18:03:33Z</t>
  </si>
  <si>
    <t>5aba78e0e926480004aeb87c</t>
  </si>
  <si>
    <t>5aba78c8e926480004aeb840</t>
  </si>
  <si>
    <t>2018-03-27T17:00:56Z</t>
  </si>
  <si>
    <t>Sunday 12:00pm-10:30pm;Monday 11:30am-10:30pm;Tuesday 11:30am-10:30pm;Wednesday 11:30am-10:30pm;Thursday 11:30am-10:30pm;Friday 11:30am-11:00pm;Saturday 11:30am-11:00pm</t>
  </si>
  <si>
    <t>718-608-8809</t>
  </si>
  <si>
    <t>http://www.mizustatenisland.com</t>
  </si>
  <si>
    <t>https://share.livexyz.com/venue/5aba78e0e926480004aeb87c</t>
  </si>
  <si>
    <t>59e6668afb0ac700043e4dfb</t>
  </si>
  <si>
    <t>Hibachi Restaurant</t>
  </si>
  <si>
    <t>5aba78ffb742f2000496a764</t>
  </si>
  <si>
    <t>Cohen's Fashion Optical</t>
  </si>
  <si>
    <t>Eyewear Shop</t>
  </si>
  <si>
    <t>240 Page Ave.</t>
  </si>
  <si>
    <t>2018-03-27T17:01:50Z</t>
  </si>
  <si>
    <t>2025-03-26T18:02:50Z</t>
  </si>
  <si>
    <t>5aba78ffb742f2000496a762</t>
  </si>
  <si>
    <t>5aba78e6e926480004aeb890</t>
  </si>
  <si>
    <t>2018-03-27T17:01:26Z</t>
  </si>
  <si>
    <t>Monday 10:00am-6:00pm;Tuesday 10:00am-6:00pm;Wednesday 10:00am-6:00pm;Thursday 10:00am-8:00pm;Friday 10:00am-6:00pm;Saturday 10:00am-5:00pm</t>
  </si>
  <si>
    <t>718-554-4762</t>
  </si>
  <si>
    <t>https://share.livexyz.com/venue/5aba78ffb742f2000496a762</t>
  </si>
  <si>
    <t>57ba6783c55a623fd022826a</t>
  </si>
  <si>
    <t>http://www.cohensfashionoptical.com</t>
  </si>
  <si>
    <t>562518e8a61e54000300075c</t>
  </si>
  <si>
    <t>5aba7908b742f2000496a848</t>
  </si>
  <si>
    <t>Starbucks</t>
  </si>
  <si>
    <t>2018-03-27T17:01:58Z</t>
  </si>
  <si>
    <t>2025-03-25T17:45:22Z</t>
  </si>
  <si>
    <t>5aba7907b742f2000496a78c</t>
  </si>
  <si>
    <t>5aba78a1b742f2000496a688</t>
  </si>
  <si>
    <t>2018-03-27T17:00:17Z</t>
  </si>
  <si>
    <t>Sunday 5:30am-11:00pm;Monday 5:30am-11:00pm;Tuesday 5:30am-11:00pm;Wednesday 5:30am-11:00pm;Thursday 5:30am-11:00pm;Friday 5:30am-11:00pm;Saturday 5:30am-11:30pm</t>
  </si>
  <si>
    <t>718-356-1090</t>
  </si>
  <si>
    <t>https://share.livexyz.com/venue/5aba7907b742f2000496a78c</t>
  </si>
  <si>
    <t>57ba64c2c55a623fd0227fca</t>
  </si>
  <si>
    <t>http://www.starbucks.com</t>
  </si>
  <si>
    <t>5772b02f77b28e000301541b,563260851f8c100003002b9a</t>
  </si>
  <si>
    <t>Offers Free Wifi,Quick Bites</t>
  </si>
  <si>
    <t>5aba7928e926480004aeb95b</t>
  </si>
  <si>
    <t>Campania</t>
  </si>
  <si>
    <t>2018-03-27T17:02:30Z</t>
  </si>
  <si>
    <t>2025-03-26T18:01:08Z</t>
  </si>
  <si>
    <t>5aba7927e926480004aeb95a</t>
  </si>
  <si>
    <t>5aba7906b742f2000496a783</t>
  </si>
  <si>
    <t>Sunday 12:00pm-10:00pm;Monday 11:30am-10:00pm;Tuesday 11:30am-10:00pm;Wednesday 11:30am-10:00pm;Thursday 11:30am-11:30pm;Friday 11:30am-11:30pm;Saturday 11:30am-11:30pm</t>
  </si>
  <si>
    <t>347-983-4998</t>
  </si>
  <si>
    <t>http://campania.space/</t>
  </si>
  <si>
    <t>https://share.livexyz.com/venue/5aba7927e926480004aeb95a</t>
  </si>
  <si>
    <t>5aba792ee926480004aeb96a</t>
  </si>
  <si>
    <t>AT&amp;T</t>
  </si>
  <si>
    <t>Electronics &amp; Mobile Phones</t>
  </si>
  <si>
    <t>96 Paige Avenue</t>
  </si>
  <si>
    <t>2018-03-27T17:02:36Z</t>
  </si>
  <si>
    <t>2025-03-25T17:44:51Z</t>
  </si>
  <si>
    <t>5aba792de926480004aeb969</t>
  </si>
  <si>
    <t>5aba790fe926480004aeb90f</t>
  </si>
  <si>
    <t>2018-03-27T17:02:07Z</t>
  </si>
  <si>
    <t>Sunday 10:00am-6:00pm;Monday 8:00am-9:00pm;Tuesday 8:00am-9:00pm;Wednesday 8:00am-9:00pm;Thursday 8:00am-9:00pm;Friday 8:00am-9:00pm;Saturday 10:00am-9:00pm</t>
  </si>
  <si>
    <t>718-605-6800</t>
  </si>
  <si>
    <t>https://www.att.com/</t>
  </si>
  <si>
    <t>https://www.instagram.com/att/</t>
  </si>
  <si>
    <t>https://share.livexyz.com/venue/5aba792de926480004aeb969</t>
  </si>
  <si>
    <t>65e153259a099a466e5189fa</t>
  </si>
  <si>
    <t>5511be5137345d000300062e</t>
  </si>
  <si>
    <t>Mobile Phone Store</t>
  </si>
  <si>
    <t>56250ed250d44300030005f5</t>
  </si>
  <si>
    <t>5aba7946b742f2000496a904</t>
  </si>
  <si>
    <t>E Squared CafÃ©</t>
  </si>
  <si>
    <t>2018-03-27T17:03:00Z</t>
  </si>
  <si>
    <t>2025-03-26T17:59:07Z</t>
  </si>
  <si>
    <t>5aba7945b742f2000496a903</t>
  </si>
  <si>
    <t>5aba792fe926480004aeb973</t>
  </si>
  <si>
    <t>2018-03-27T17:02:39Z</t>
  </si>
  <si>
    <t>Sunday 10:00am-1:00pm;Monday 9:00am-1:00pm;Tuesday 9:00am-1:00pm;Wednesday 9:00am-1:00pm;Thursday 9:00am-2:00pm;Friday 9:00am-3:00pm;Saturday 9:00am-3:00pm</t>
  </si>
  <si>
    <t>718-227-0327</t>
  </si>
  <si>
    <t>https://share.livexyz.com/venue/5aba7945b742f2000496a903</t>
  </si>
  <si>
    <t>5511be6d37345d00030006b2</t>
  </si>
  <si>
    <t>Cafe</t>
  </si>
  <si>
    <t>5aba7960b742f2000496a95a</t>
  </si>
  <si>
    <t>Universal Vip Service LLC</t>
  </si>
  <si>
    <t>105 F Page Avenue</t>
  </si>
  <si>
    <t>2018-03-27T17:03:26Z</t>
  </si>
  <si>
    <t>2025-03-25T17:51:15Z</t>
  </si>
  <si>
    <t>5aba7960b742f2000496a959</t>
  </si>
  <si>
    <t>5aba791de926480004aeb94a</t>
  </si>
  <si>
    <t>2018-03-27T17:02:21Z</t>
  </si>
  <si>
    <t>717-639-2503</t>
  </si>
  <si>
    <t>https://share.livexyz.com/venue/5aba7960b742f2000496a959</t>
  </si>
  <si>
    <t>5aba7990e926480004aeba9f</t>
  </si>
  <si>
    <t>Blooming Nail &amp; Spa</t>
  </si>
  <si>
    <t>105 Page Ave</t>
  </si>
  <si>
    <t>2018-03-27T17:04:15Z</t>
  </si>
  <si>
    <t>2025-03-25T17:49:26Z</t>
  </si>
  <si>
    <t>5aba7990e926480004aeba9e</t>
  </si>
  <si>
    <t>5aba7966b742f2000496a989</t>
  </si>
  <si>
    <t>2018-03-27T17:03:34Z</t>
  </si>
  <si>
    <t>Sunday 10:00am-5:30pm;Monday 10:00am-7:30pm;Tuesday 10:00am-7:30pm;Wednesday 10:00am-7:30pm;Thursday 10:00am-7:30pm;Friday 10:00am-7:30pm;Saturday 9:30am-7:30pm</t>
  </si>
  <si>
    <t>929-400-5555</t>
  </si>
  <si>
    <t>bloomingnailspa1@gmail.com</t>
  </si>
  <si>
    <t>https://share.livexyz.com/venue/5aba7990e926480004aeba9e</t>
  </si>
  <si>
    <t>5511be4237345d00030005e6,5592ee8807047d0003000511</t>
  </si>
  <si>
    <t>Nail Salon,Spa</t>
  </si>
  <si>
    <t>5511be4237345d00030005e6,56dc73c2c55a626ccde58420</t>
  </si>
  <si>
    <t>Nail Salon,Massage &amp; Relaxation</t>
  </si>
  <si>
    <t>5aba79a4e926480004aebaf5</t>
  </si>
  <si>
    <t>Elegant Wine &amp; Liquors</t>
  </si>
  <si>
    <t>Liquor &amp; Wine</t>
  </si>
  <si>
    <t>2018-03-27T17:04:35Z</t>
  </si>
  <si>
    <t>2025-03-26T17:57:09Z</t>
  </si>
  <si>
    <t>5aba79a4e926480004aebaf4</t>
  </si>
  <si>
    <t>5aba797ce926480004aeba5c</t>
  </si>
  <si>
    <t>2018-03-27T17:03:56Z</t>
  </si>
  <si>
    <t>Sunday 12:00pm-7:00pm;Monday 10:00am-9:00pm;Tuesday 10:00am-9:00pm;Wednesday 10:00am-9:00pm;Thursday 10:00am-9:00pm;Friday 9:00am-10:00pm;Saturday 9:00am-10:00pm</t>
  </si>
  <si>
    <t>347-630-7233</t>
  </si>
  <si>
    <t>https://www.elegantwineandliquors.com/</t>
  </si>
  <si>
    <t>https://www.elegantwineandliquors.com/contact</t>
  </si>
  <si>
    <t>https://share.livexyz.com/venue/5aba79a4e926480004aebaf4</t>
  </si>
  <si>
    <t>59c18716e41d550e7ccd7721</t>
  </si>
  <si>
    <t>Wine Store</t>
  </si>
  <si>
    <t>5511be5737345d000300064e</t>
  </si>
  <si>
    <t>59c18716e41d550e7ccd7721,59c1871ee41d550e7ccd7761</t>
  </si>
  <si>
    <t>Wine Store,Liquor Store</t>
  </si>
  <si>
    <t>5aba79b9b742f2000496aad6</t>
  </si>
  <si>
    <t>Shiny Nails</t>
  </si>
  <si>
    <t>240 Page Ave Suite 111</t>
  </si>
  <si>
    <t>2018-03-27T17:04:56Z</t>
  </si>
  <si>
    <t>2025-03-26T17:55:19Z</t>
  </si>
  <si>
    <t>5aba79b8b742f2000496aad2</t>
  </si>
  <si>
    <t>5aba79aab742f2000496aa91</t>
  </si>
  <si>
    <t>2018-03-27T17:04:42Z</t>
  </si>
  <si>
    <t>718-966-2440</t>
  </si>
  <si>
    <t>https://share.livexyz.com/venue/5aba79b8b742f2000496aad2</t>
  </si>
  <si>
    <t>5aba79efb742f2000496ab90</t>
  </si>
  <si>
    <t>Cigar Vault Emporium</t>
  </si>
  <si>
    <t>Vapes, Cigars &amp; Accessories</t>
  </si>
  <si>
    <t>96 Page Avenue</t>
  </si>
  <si>
    <t>2018-03-27T17:05:50Z</t>
  </si>
  <si>
    <t>2025-03-25T17:36:45Z</t>
  </si>
  <si>
    <t>5aba79efb742f2000496ab8c</t>
  </si>
  <si>
    <t>5aba79dbb742f2000496ab49</t>
  </si>
  <si>
    <t>2018-03-27T17:05:31Z</t>
  </si>
  <si>
    <t>Sunday 10:00am-8:00pm;Monday 10:00am-10:00pm;Tuesday 10:00am-10:00pm;Wednesday 10:00am-10:00pm;Thursday 10:00am-12:00am;Friday 10:00am-12:00am;Saturday 10:00am-12:00am</t>
  </si>
  <si>
    <t>718-948-2700</t>
  </si>
  <si>
    <t>http://www.cigarvaultemporium.com/</t>
  </si>
  <si>
    <t>http://www.cigarvaultemporium.com/Contact-Us.html</t>
  </si>
  <si>
    <t>https://share.livexyz.com/venue/5aba79efb742f2000496ab8c</t>
  </si>
  <si>
    <t>56dc73c2c55a626ccde5841f</t>
  </si>
  <si>
    <t>Cigar Shop</t>
  </si>
  <si>
    <t>5532b37b962567000300000a</t>
  </si>
  <si>
    <t>5aba7a32e926480004aebd2c</t>
  </si>
  <si>
    <t>Sunbelieveable</t>
  </si>
  <si>
    <t>Tanning Salon</t>
  </si>
  <si>
    <t>2018-03-27T17:06:56Z</t>
  </si>
  <si>
    <t>2025-03-25T17:46:12Z</t>
  </si>
  <si>
    <t>5aba7a31e926480004aebd27</t>
  </si>
  <si>
    <t>2018-03-27T17:06:57Z</t>
  </si>
  <si>
    <t>5aba79f6e926480004aebc2d</t>
  </si>
  <si>
    <t>2018-03-27T17:05:58Z</t>
  </si>
  <si>
    <t>Sunday 10:00am-8:00pm;Monday 9:00am-11:00pm;Tuesday 9:00am-11:00pm;Wednesday 9:00am-11:00pm;Thursday 9:00am-11:00pm;Friday 9:00am-11:00pm;Saturday 9:00am-9:00pm</t>
  </si>
  <si>
    <t>718-966-5200</t>
  </si>
  <si>
    <t>http://sunbelievable.net/</t>
  </si>
  <si>
    <t>http://sunbelievable.net/contact/</t>
  </si>
  <si>
    <t>https://share.livexyz.com/venue/5aba7a31e926480004aebd27</t>
  </si>
  <si>
    <t>5511be3b37345d00030005c1</t>
  </si>
  <si>
    <t>5aba7a39e926480004aebd5f</t>
  </si>
  <si>
    <t>Mancini GiuffrÃ©</t>
  </si>
  <si>
    <t>86 Page Avenue</t>
  </si>
  <si>
    <t>2018-03-27T17:07:04Z</t>
  </si>
  <si>
    <t>2025-03-25T17:29:24Z</t>
  </si>
  <si>
    <t>5aba7a39e926480004aebd5c</t>
  </si>
  <si>
    <t>5aba7a14e926480004aebcaa</t>
  </si>
  <si>
    <t>2018-03-27T17:06:28Z</t>
  </si>
  <si>
    <t>Sunday 9:00am-5:00pm;Tuesday 10:00am-7:30pm;Wednesday 10:00am-7:30pm;Thursday 10:00am-7:30pm;Friday 10:00am-7:30pm;Saturday 8:30am-6:30pm</t>
  </si>
  <si>
    <t>718-635-3200</t>
  </si>
  <si>
    <t>mancinigiuffre@aol.com</t>
  </si>
  <si>
    <t>http://mancinigiuffresalonandspa.com/</t>
  </si>
  <si>
    <t>https://www.instagram.com/ziototosi/</t>
  </si>
  <si>
    <t>http://mancinigiuffresalonandspa.com/contact-us/</t>
  </si>
  <si>
    <t>https://share.livexyz.com/venue/5aba7a39e926480004aebd5c</t>
  </si>
  <si>
    <t>559e99d6c30a3b000300004c</t>
  </si>
  <si>
    <t>Hair Salon</t>
  </si>
  <si>
    <t>559e99d6c30a3b000300004c,5592ee8807047d0003000511</t>
  </si>
  <si>
    <t>Hair Salon,Spa</t>
  </si>
  <si>
    <t>5819360a1c464c000357b1bc,56dc73c2c55a626ccde58420</t>
  </si>
  <si>
    <t>Barber Shops &amp; Hair Salons,Massage &amp; Relaxation</t>
  </si>
  <si>
    <t>5aba7a56e926480004aebdbf</t>
  </si>
  <si>
    <t>Zio TotÃ³</t>
  </si>
  <si>
    <t>86 Page Ave</t>
  </si>
  <si>
    <t>2018-03-27T17:07:33Z</t>
  </si>
  <si>
    <t>2025-03-25T17:27:30Z</t>
  </si>
  <si>
    <t>5aba7a56e926480004aebdbe</t>
  </si>
  <si>
    <t>5aba7a41e926480004aebd89</t>
  </si>
  <si>
    <t>2018-03-27T17:07:13Z</t>
  </si>
  <si>
    <t>Sunday 12:00pm-10:00pm;Monday 12:00pm-10:00pm;Tuesday 12:00pm-11:00pm;Wednesday 12:00pm-11:00pm;Thursday 12:00pm-11:00pm;Friday 12:00pm-12:00am;Saturday 12:00pm-12:00pm</t>
  </si>
  <si>
    <t>718-317-0373</t>
  </si>
  <si>
    <t>http://ziototo.com/</t>
  </si>
  <si>
    <t>http://ziototo.com/menu/</t>
  </si>
  <si>
    <t>http://ziototo.com/contact-us/</t>
  </si>
  <si>
    <t>https://share.livexyz.com/venue/5aba7a56e926480004aebdbe</t>
  </si>
  <si>
    <t>5aba7a5cb742f2000496ad3d</t>
  </si>
  <si>
    <t>Page Laundromat</t>
  </si>
  <si>
    <t>240 Page Ave Suite 104</t>
  </si>
  <si>
    <t>2018-03-27T17:07:39Z</t>
  </si>
  <si>
    <t>2025-03-26T17:48:00Z</t>
  </si>
  <si>
    <t>5aba7a5cb742f2000496ad3b</t>
  </si>
  <si>
    <t>5aba7a47e926480004aebd9a</t>
  </si>
  <si>
    <t>2018-03-27T17:07:19Z</t>
  </si>
  <si>
    <t>Sunday 7:00am-10:00pm;Monday 7:00am-10:00pm;Tuesday 7:00am-10:00pm;Wednesday 7:00am-10:00pm;Thursday 7:00am-10:00pm;Friday 7:00am-10:00pm;Saturday 7:00am-10:00pm</t>
  </si>
  <si>
    <t>718-984-5213</t>
  </si>
  <si>
    <t>https://share.livexyz.com/venue/5aba7a5cb742f2000496ad3b</t>
  </si>
  <si>
    <t>5aba7a75b742f2000496ad86</t>
  </si>
  <si>
    <t>Once Upon A Skirt</t>
  </si>
  <si>
    <t>240 Page Ave Suite 103</t>
  </si>
  <si>
    <t>2018-03-27T17:08:04Z</t>
  </si>
  <si>
    <t>2025-03-26T17:47:52Z</t>
  </si>
  <si>
    <t>5aba7a75b742f2000496ad84</t>
  </si>
  <si>
    <t>5aba7a64e926480004aebdfc</t>
  </si>
  <si>
    <t>2018-03-27T17:07:48Z</t>
  </si>
  <si>
    <t>Sunday 11:00am-6:00pm;Monday 11:00am-9:00pm;Tuesday 11:00am-9:00pm;Wednesday 11:00am-9:00pm;Thursday 11:00am-9:00pm;Friday 11:00am-9:00pm;Saturday 11:00am-9:00pm</t>
  </si>
  <si>
    <t>718-554-4178</t>
  </si>
  <si>
    <t>https://www.onceuponaskirt.com/</t>
  </si>
  <si>
    <t>https://www.instagram.com/onceuponaskirt_/</t>
  </si>
  <si>
    <t>https://www.onceuponaskirt.com/pages/contact</t>
  </si>
  <si>
    <t>https://share.livexyz.com/venue/5aba7a75b742f2000496ad84</t>
  </si>
  <si>
    <t>Making heads turn with a sense of class and flirt!</t>
  </si>
  <si>
    <t xml:space="preserve">Once Upon a Skirt was born in 2010 out of every girlsâ€™ love to dress up. The store quickly became a destination for girls looking to stand out in a sea of selfies. Built with you in mind, we have been offering unique and eye-catching pieces that bring out the beauty and confidence in all of us. Girls like us are brave and no longer defined by categories. It is this quality in our customers that drives us to bring you the perfect timeless and ready-to-wear pieces that match your personality. </t>
  </si>
  <si>
    <t>5511be8437345d0003000713</t>
  </si>
  <si>
    <t>Women's Clothing Store</t>
  </si>
  <si>
    <t>5aba7a8ce926480004aebe9c</t>
  </si>
  <si>
    <t>Fancy Cleaners</t>
  </si>
  <si>
    <t>2018-03-27T17:08:27Z</t>
  </si>
  <si>
    <t>2025-03-26T17:47:11Z</t>
  </si>
  <si>
    <t>5aba7a8ce926480004aebe9b</t>
  </si>
  <si>
    <t>5aba7a7be926480004aebe56</t>
  </si>
  <si>
    <t>2018-03-27T17:08:11Z</t>
  </si>
  <si>
    <t>https://share.livexyz.com/venue/5aba7a8ce926480004aebe9b</t>
  </si>
  <si>
    <t>59c1871be41d550e7ccd7749</t>
  </si>
  <si>
    <t>Dry Cleaners</t>
  </si>
  <si>
    <t>5aba7ab0e926480004aebf46</t>
  </si>
  <si>
    <t>Peking Taste</t>
  </si>
  <si>
    <t>2018-03-27T17:09:03Z</t>
  </si>
  <si>
    <t>2025-03-26T17:43:07Z</t>
  </si>
  <si>
    <t>5aba7aafe926480004aebf45</t>
  </si>
  <si>
    <t>5aba7a93e926480004aebec4</t>
  </si>
  <si>
    <t>2018-03-27T17:08:35Z</t>
  </si>
  <si>
    <t>Sunday 12:30pm-9:30pm;Monday 11:30am-10:00pm;Tuesday 11:30am-10:00pm;Wednesday 11:30am-10:00pm;Thursday 11:30am-10:00pm;Friday 11:30am-10:30pm;Saturday 11:30am-10:30pm</t>
  </si>
  <si>
    <t>718-966-1900</t>
  </si>
  <si>
    <t>http://www.pekingtaste.m988.com/</t>
  </si>
  <si>
    <t>http://www.pekingtaste.m988.com/menu.html</t>
  </si>
  <si>
    <t>https://share.livexyz.com/venue/5aba7aafe926480004aebf45</t>
  </si>
  <si>
    <t>5aba7ac9e926480004aebfb0</t>
  </si>
  <si>
    <t>Sherwin Williams</t>
  </si>
  <si>
    <t>2018-03-27T17:09:28Z</t>
  </si>
  <si>
    <t>2025-03-26T17:41:11Z</t>
  </si>
  <si>
    <t>5aba7ac9e926480004aebfaf</t>
  </si>
  <si>
    <t>5aba7ab5e926480004aebf5b</t>
  </si>
  <si>
    <t>2018-03-27T17:09:09Z</t>
  </si>
  <si>
    <t>Sunday 10:00am-6:00pm;Monday 7:00am-7:00pm;Tuesday 7:00am-7:00pm;Wednesday 7:00am-7:00pm;Thursday 7:00am-7:00pm;Friday 7:00am-7:00pm;Saturday 8:00am-6:00pm</t>
  </si>
  <si>
    <t>718-984-2605</t>
  </si>
  <si>
    <t>https://share.livexyz.com/venue/5aba7ac9e926480004aebfaf</t>
  </si>
  <si>
    <t>57ba6c24c55a623fd02287a2</t>
  </si>
  <si>
    <t>http://www.sherwin-williams.com</t>
  </si>
  <si>
    <t>5aba7acbb742f2000496aec8</t>
  </si>
  <si>
    <t>Art of Threading</t>
  </si>
  <si>
    <t>Brows, Lashes, Wax &amp; Makeup</t>
  </si>
  <si>
    <t>95 Page Ave</t>
  </si>
  <si>
    <t>2018-03-27T17:09:29Z</t>
  </si>
  <si>
    <t>2025-03-25T17:35:35Z</t>
  </si>
  <si>
    <t>5aba7acab742f2000496aec7</t>
  </si>
  <si>
    <t>5aba7aa3e926480004aebf09</t>
  </si>
  <si>
    <t>2018-03-27T17:08:51Z</t>
  </si>
  <si>
    <t>917-826-3035</t>
  </si>
  <si>
    <t>https://share.livexyz.com/venue/5aba7acab742f2000496aec7</t>
  </si>
  <si>
    <t>59c18723e41d550e7ccd7789</t>
  </si>
  <si>
    <t>Threading Salon</t>
  </si>
  <si>
    <t>56fd4c1962fb4100030001ed</t>
  </si>
  <si>
    <t>5aba7ae5e926480004aec02e</t>
  </si>
  <si>
    <t>CVS Pharmacy</t>
  </si>
  <si>
    <t>Pharmacy</t>
  </si>
  <si>
    <t>250 Page Ave</t>
  </si>
  <si>
    <t>2018-03-27T17:09:55Z</t>
  </si>
  <si>
    <t>2025-03-26T17:39:10Z</t>
  </si>
  <si>
    <t>5aba7ae5e926480004aec02d</t>
  </si>
  <si>
    <t>2018-03-27T17:09:56Z</t>
  </si>
  <si>
    <t>5aba7ad4b742f2000496aefb</t>
  </si>
  <si>
    <t>2018-03-27T17:09:40Z</t>
  </si>
  <si>
    <t>Sunday 24 Hours;Monday 24 Hours;Tuesday 24 Hours;Wednesday 24 Hours;Thursday 24 Hours;Friday 24 Hours;Saturday 24 Hours</t>
  </si>
  <si>
    <t>718-966-6606</t>
  </si>
  <si>
    <t>https://share.livexyz.com/venue/5aba7ae5e926480004aec02d</t>
  </si>
  <si>
    <t>57ba6d8ec55a623fd0228a02</t>
  </si>
  <si>
    <t>http://www.cvs.com</t>
  </si>
  <si>
    <t>5511be6837345d0003000697</t>
  </si>
  <si>
    <t>5511be6837345d0003000697,5511be3c37345d00030005c9</t>
  </si>
  <si>
    <t>Pharmacy,Convenience Store</t>
  </si>
  <si>
    <t>5511be6837345d0003000697,58193a7c1c464c000357b1c8</t>
  </si>
  <si>
    <t>Pharmacy,Groceries &amp; Convenience</t>
  </si>
  <si>
    <t>58fed917400e700004f3f0a5</t>
  </si>
  <si>
    <t>ATM</t>
  </si>
  <si>
    <t>5aba7b00e926480004aec08a</t>
  </si>
  <si>
    <t>McDonald's</t>
  </si>
  <si>
    <t>260 Page Avenue</t>
  </si>
  <si>
    <t>2018-03-27T17:10:22Z</t>
  </si>
  <si>
    <t>2025-03-26T18:06:33Z</t>
  </si>
  <si>
    <t>5aba7affe926480004aec089</t>
  </si>
  <si>
    <t>2018-03-27T17:10:23Z</t>
  </si>
  <si>
    <t>5aba7af0e926480004aec058</t>
  </si>
  <si>
    <t>2018-03-27T17:10:08Z</t>
  </si>
  <si>
    <t>Sunday 6:00am-12:00am;Monday 6:00am-12:00am;Tuesday 6:00am-12:00am;Wednesday 6:00am-12:00am;Thursday 6:00am-12:00am;Friday 6:00am-2:00am;Saturday 6:00am-2:00am</t>
  </si>
  <si>
    <t>718-227-2483</t>
  </si>
  <si>
    <t>https://share.livexyz.com/venue/5aba7affe926480004aec089</t>
  </si>
  <si>
    <t>57ba6413c55a623fd0227f32</t>
  </si>
  <si>
    <t>https://www.mcdonalds.com/us/en-us.html</t>
  </si>
  <si>
    <t>5aba7b6de926480004aec219</t>
  </si>
  <si>
    <t>General Vape</t>
  </si>
  <si>
    <t>95 Page Avenue</t>
  </si>
  <si>
    <t>2018-03-27T17:12:12Z</t>
  </si>
  <si>
    <t>2025-03-25T17:33:09Z</t>
  </si>
  <si>
    <t>5aba7b6de926480004aec218</t>
  </si>
  <si>
    <t>5aba7b2ce926480004aec143</t>
  </si>
  <si>
    <t>2018-03-27T17:11:08Z</t>
  </si>
  <si>
    <t>Sunday 11:00am-8:00pm;Monday 10:00am-9:00pm;Tuesday 10:00am-9:00pm;Wednesday 10:00am-9:00pm;Thursday 10:00am-9:00pm;Friday 10:00am-10:00pm;Saturday 10:00am-10:00pm</t>
  </si>
  <si>
    <t>https://share.livexyz.com/venue/5aba7b6de926480004aec218</t>
  </si>
  <si>
    <t>59c1871ae41d550e7ccd7736</t>
  </si>
  <si>
    <t>Vape Shop</t>
  </si>
  <si>
    <t>5aba7bb5b742f2000496b24f</t>
  </si>
  <si>
    <t>Page Plaza Diner</t>
  </si>
  <si>
    <t>75 Page Ave</t>
  </si>
  <si>
    <t>2018-03-27T17:13:24Z</t>
  </si>
  <si>
    <t>2025-03-25T17:22:29Z</t>
  </si>
  <si>
    <t>5aba7bb4b742f2000496b24e</t>
  </si>
  <si>
    <t>5aba7b95b742f2000496b1c6</t>
  </si>
  <si>
    <t>2018-03-27T17:12:53Z</t>
  </si>
  <si>
    <t>718-966-3500</t>
  </si>
  <si>
    <t>http://pageplazarestaurant.com/</t>
  </si>
  <si>
    <t>http://pageplazarestaurant.com/contact/</t>
  </si>
  <si>
    <t>https://share.livexyz.com/venue/5aba7bb4b742f2000496b24e</t>
  </si>
  <si>
    <t>5511be3e37345d00030005d2</t>
  </si>
  <si>
    <t>Diner</t>
  </si>
  <si>
    <t>5aba7c0eb742f2000496b388</t>
  </si>
  <si>
    <t>Loon Chuan Restaurant</t>
  </si>
  <si>
    <t>85 Page Ave</t>
  </si>
  <si>
    <t>2018-03-27T17:14:53Z</t>
  </si>
  <si>
    <t>2025-03-25T17:26:38Z</t>
  </si>
  <si>
    <t>5aba7c0eb742f2000496b386</t>
  </si>
  <si>
    <t>5aba7bb1e926480004aec324</t>
  </si>
  <si>
    <t>2018-03-27T17:13:21Z</t>
  </si>
  <si>
    <t>Sunday 1:00pm-10:00pm;Monday 11:30am-10:00pm;Tuesday 11:30am-10:00pm;Wednesday 11:30am-10:00pm;Thursday 11:30am-10:00pm;Friday 11:30am-10:00pm;Saturday 11:30am-11:00pm</t>
  </si>
  <si>
    <t>718-967-9819</t>
  </si>
  <si>
    <t>loonchuan@aol.com</t>
  </si>
  <si>
    <t>http://loonchuanrestaurant.com/</t>
  </si>
  <si>
    <t>https://share.livexyz.com/venue/5aba7c0eb742f2000496b386</t>
  </si>
  <si>
    <t>5aba7c29e926480004aec50c</t>
  </si>
  <si>
    <t>Tattoo Mania</t>
  </si>
  <si>
    <t>Tattoo Parlor</t>
  </si>
  <si>
    <t>65 Page Ave Suite 4</t>
  </si>
  <si>
    <t>2018-03-27T17:15:19Z</t>
  </si>
  <si>
    <t>2025-03-25T17:19:34Z</t>
  </si>
  <si>
    <t>5aba7c28e926480004aec50b</t>
  </si>
  <si>
    <t>5aba7c18e926480004aec4a1</t>
  </si>
  <si>
    <t>2018-03-27T17:15:04Z</t>
  </si>
  <si>
    <t>Monday 12:00pm-9:00pm;Tuesday 12:00pm-9:00pm;Wednesday 12:00pm-9:00pm;Thursday 12:00pm-9:00pm;Friday 12:00pm-9:00pm;Saturday 12:00pm-9:00pm</t>
  </si>
  <si>
    <t>718-227-6600</t>
  </si>
  <si>
    <t>http://tattoomaniasiny.com/</t>
  </si>
  <si>
    <t>https://share.livexyz.com/venue/5aba7c28e926480004aec50b</t>
  </si>
  <si>
    <t>5511be6f3d42bd000300068c</t>
  </si>
  <si>
    <t>5aba7c45e926480004aec57b</t>
  </si>
  <si>
    <t>Towne</t>
  </si>
  <si>
    <t>2648, 65 Page Ave</t>
  </si>
  <si>
    <t>2018-03-27T17:15:48Z</t>
  </si>
  <si>
    <t>2025-03-25T17:14:53Z</t>
  </si>
  <si>
    <t>5aba7c45e926480004aec57a</t>
  </si>
  <si>
    <t>5aba7c32b742f2000496b43a</t>
  </si>
  <si>
    <t>2018-03-27T17:15:30Z</t>
  </si>
  <si>
    <t>Sunday 11:00am-5:00pm;Monday 10:00am-6:00pm;Tuesday 10:00am-6:00pm;Wednesday 11:00am-7:00pm;Thursday 11:00am-7:00pm;Friday 11:00am-7:00pm;Saturday 11:00am-7:00pm</t>
  </si>
  <si>
    <t>718-608-1400</t>
  </si>
  <si>
    <t>towneboutique@gmail.com</t>
  </si>
  <si>
    <t>https://www.instagram.com/towneboutique/</t>
  </si>
  <si>
    <t>https://share.livexyz.com/venue/5aba7c45e926480004aec57a</t>
  </si>
  <si>
    <t>56dd9db9f89aa300030006ed,5511be8437345d0003000713</t>
  </si>
  <si>
    <t>Clothing Store,Women's Clothing Store</t>
  </si>
  <si>
    <t>5aba7d38b742f2000496b7c7</t>
  </si>
  <si>
    <t>Chase Bank</t>
  </si>
  <si>
    <t>280 Page Avenue</t>
  </si>
  <si>
    <t>2018-03-27T17:19:51Z</t>
  </si>
  <si>
    <t>2025-03-26T17:35:24Z</t>
  </si>
  <si>
    <t>5aba7d38b742f2000496b7c6</t>
  </si>
  <si>
    <t>5aba7d2de926480004aec8ad</t>
  </si>
  <si>
    <t>2018-03-27T17:19:41Z</t>
  </si>
  <si>
    <t>Monday 8:30am-6:00pm;Tuesday 8:30am-6:00pm;Wednesday 8:30am-6:00pm;Thursday 8:30am-6:00pm;Friday 8:30am-6:00pm;Saturday 9:00am-2:00pm</t>
  </si>
  <si>
    <t>718-948-5878</t>
  </si>
  <si>
    <t>https://share.livexyz.com/venue/5aba7d38b742f2000496b7c6</t>
  </si>
  <si>
    <t>57ba62c2c55a623fd0227e17</t>
  </si>
  <si>
    <t>https://locator.chase.com/</t>
  </si>
  <si>
    <t>5aba7d45e926480004aec8f5</t>
  </si>
  <si>
    <t>Alluring Eyes Optical</t>
  </si>
  <si>
    <t>59 Page Ave</t>
  </si>
  <si>
    <t>2018-03-27T17:20:04Z</t>
  </si>
  <si>
    <t>2025-03-25T17:02:25Z</t>
  </si>
  <si>
    <t>5aba7d45e926480004aec8f4</t>
  </si>
  <si>
    <t>5aba7d16b742f2000496b746</t>
  </si>
  <si>
    <t>2018-03-27T17:19:18Z</t>
  </si>
  <si>
    <t>Monday 10:30am-6:00pm;Tuesday 10:30am-6:00pm;Wednesday 10:30am-6:00pm;Thursday 10:30am-6:00pm;Friday 10:30am-6:00pm;Saturday 10:00am-5:00pm</t>
  </si>
  <si>
    <t>718-948-9682</t>
  </si>
  <si>
    <t>alluringoptical@gmail.com</t>
  </si>
  <si>
    <t>http://www.alluringeyez.com/</t>
  </si>
  <si>
    <t>https://www.instagram.com/alluringeyezonpage/</t>
  </si>
  <si>
    <t>http://www.alluringeyez.com/contact.html</t>
  </si>
  <si>
    <t>https://share.livexyz.com/venue/5aba7d45e926480004aec8f4</t>
  </si>
  <si>
    <t>5aba7d4bb742f2000496b7f6</t>
  </si>
  <si>
    <t>Personal Tax Service</t>
  </si>
  <si>
    <t>280 Page Ave</t>
  </si>
  <si>
    <t>2018-03-27T17:20:10Z</t>
  </si>
  <si>
    <t>2025-03-26T17:37:40Z</t>
  </si>
  <si>
    <t>5aba7d4bb742f2000496b7f5</t>
  </si>
  <si>
    <t>5aba7d3ee926480004aec8de</t>
  </si>
  <si>
    <t>2018-03-27T17:19:58Z</t>
  </si>
  <si>
    <t>Sunday 10:00am-4:00pm;Monday 9:00am-9:00pm;Tuesday 9:00am-9:00pm;Wednesday 9:00am-9:00pm;Thursday 9:00am-9:00pm;Friday 9:00am-9:00pm;Saturday 9:00am-6:00pm</t>
  </si>
  <si>
    <t>718-967-0759</t>
  </si>
  <si>
    <t>https://share.livexyz.com/venue/5aba7d4bb742f2000496b7f5</t>
  </si>
  <si>
    <t>59c18723e41d550e7ccd7788</t>
  </si>
  <si>
    <t>Tax Service Center</t>
  </si>
  <si>
    <t>5aba7d62b742f2000496b859</t>
  </si>
  <si>
    <t>Legendâ€™s Sporting Goods</t>
  </si>
  <si>
    <t>Sporting Goods &amp; Outdoor Equipment</t>
  </si>
  <si>
    <t>2018-03-27T17:20:33Z</t>
  </si>
  <si>
    <t>2025-03-26T17:37:46Z</t>
  </si>
  <si>
    <t>5aba7d61b742f2000496b858</t>
  </si>
  <si>
    <t>5aba7d50b742f2000496b813</t>
  </si>
  <si>
    <t>2018-03-27T17:20:16Z</t>
  </si>
  <si>
    <t>Sunday 12:00pm-4:00pm;Monday 10:30am-7:00pm;Tuesday 10:30am-7:00pm;Wednesday 10:30am-7:00pm;Thursday 10:30am-7:00pm;Friday 10:30am-7:00pm;Saturday 10:30am-7:00pm</t>
  </si>
  <si>
    <t>718-984-6270</t>
  </si>
  <si>
    <t>sales@gothamoutfitters.com</t>
  </si>
  <si>
    <t>https://www.gothamoutfitters.com/</t>
  </si>
  <si>
    <t>https://www.instagram.com/glovetraders/</t>
  </si>
  <si>
    <t>https://www.gothamoutfitters.com/Contact.aspx?all=1</t>
  </si>
  <si>
    <t>https://share.livexyz.com/venue/5aba7d61b742f2000496b858</t>
  </si>
  <si>
    <t>59c18720e41d550e7ccd7774</t>
  </si>
  <si>
    <t>Sporting Goods Store</t>
  </si>
  <si>
    <t>56251bdda61e5400030007aa</t>
  </si>
  <si>
    <t>5aba7dbae926480004aeca91</t>
  </si>
  <si>
    <t>â€˜Deaâ€™ Music &amp; Art School</t>
  </si>
  <si>
    <t>57 Page Ave</t>
  </si>
  <si>
    <t>2018-03-27T17:21:59Z</t>
  </si>
  <si>
    <t>2025-03-25T17:02:17Z</t>
  </si>
  <si>
    <t>5aba7dbae926480004aeca90</t>
  </si>
  <si>
    <t>5aba7d50e926480004aec927</t>
  </si>
  <si>
    <t>Monday 2:30pm-7:30pm;Tuesday 2:30pm-7:30pm;Wednesday 2:30pm-7:30pm;Thursday 2:30pm-7:30pm;Friday 2:30pm-7:30pm;Saturday 8:30am-4:00pm</t>
  </si>
  <si>
    <t>718-948-0570</t>
  </si>
  <si>
    <t>magi@deamusicandart.com</t>
  </si>
  <si>
    <t>http://deamusicandart.com/</t>
  </si>
  <si>
    <t>https://share.livexyz.com/venue/5aba7dbae926480004aeca90</t>
  </si>
  <si>
    <t>5519b04463b4ff000300001d</t>
  </si>
  <si>
    <t>Music School</t>
  </si>
  <si>
    <t>5519b04463b4ff000300001d,559d6d81f73b850003000750</t>
  </si>
  <si>
    <t>Music School,Art School</t>
  </si>
  <si>
    <t>5aba7e1ce926480004aecc03</t>
  </si>
  <si>
    <t>John Joseph Insurance Agency</t>
  </si>
  <si>
    <t>45 Page Avenue</t>
  </si>
  <si>
    <t>2018-03-27T17:23:39Z</t>
  </si>
  <si>
    <t>2025-03-25T16:55:40Z</t>
  </si>
  <si>
    <t>5aba7e1ce926480004aecc02</t>
  </si>
  <si>
    <t>5aba7df9b742f2000496bac5</t>
  </si>
  <si>
    <t>2018-03-27T17:23:05Z</t>
  </si>
  <si>
    <t>https://share.livexyz.com/venue/5aba7e1ce926480004aecc02</t>
  </si>
  <si>
    <t>5aba7e35e926480004aecc5c</t>
  </si>
  <si>
    <t>Palermo Insurance Agency</t>
  </si>
  <si>
    <t>2018-03-27T17:24:04Z</t>
  </si>
  <si>
    <t>2018-08-27T17:52:38Z</t>
  </si>
  <si>
    <t>5aba7e35e926480004aecc5b</t>
  </si>
  <si>
    <t>5aba7e23b742f2000496bb29</t>
  </si>
  <si>
    <t>2018-03-27T17:23:47Z</t>
  </si>
  <si>
    <t>https://share.livexyz.com/venue/5aba7e35e926480004aecc5b</t>
  </si>
  <si>
    <t>5aba7e60b742f2000496bbe1</t>
  </si>
  <si>
    <t>John P. Agugliaro</t>
  </si>
  <si>
    <t>2018-03-27T17:24:47Z</t>
  </si>
  <si>
    <t>2018-08-27T17:52:44Z</t>
  </si>
  <si>
    <t>5aba7e60b742f2000496bbe0</t>
  </si>
  <si>
    <t>5aba7e40b742f2000496bb6f</t>
  </si>
  <si>
    <t>2018-03-27T17:24:16Z</t>
  </si>
  <si>
    <t>https://share.livexyz.com/venue/5aba7e60b742f2000496bbe0</t>
  </si>
  <si>
    <t>59c1871be41d550e7ccd7742</t>
  </si>
  <si>
    <t>Lawyer Office</t>
  </si>
  <si>
    <t>5aba7e7de926480004aecd64</t>
  </si>
  <si>
    <t>Walgreens</t>
  </si>
  <si>
    <t>7001 AMBOY ROAD</t>
  </si>
  <si>
    <t>2018-03-27T17:25:16Z</t>
  </si>
  <si>
    <t>2025-03-26T17:09:03Z</t>
  </si>
  <si>
    <t>5aba7e7ce926480004aecd63</t>
  </si>
  <si>
    <t>5aba7e71b742f2000496bc49</t>
  </si>
  <si>
    <t>2018-03-27T17:25:05Z</t>
  </si>
  <si>
    <t>Sunday 8:00am-10:00pm;Monday 8:00am-10:00pm;Tuesday 8:00am-10:00pm;Wednesday 8:00am-10:00pm;Thursday 8:00am-10:00pm;Friday 8:00am-10:00pm;Saturday 8:00am-10:00pm</t>
  </si>
  <si>
    <t>718-569-5672</t>
  </si>
  <si>
    <t>https://share.livexyz.com/venue/5aba7e7ce926480004aecd63</t>
  </si>
  <si>
    <t>57ba6d2fc55a623fd0228968</t>
  </si>
  <si>
    <t>http://www.duanereade.com</t>
  </si>
  <si>
    <t>5aba7e80e926480004aecd70</t>
  </si>
  <si>
    <t>Ted V. Parnese</t>
  </si>
  <si>
    <t>2018-03-27T17:25:19Z</t>
  </si>
  <si>
    <t>2018-08-27T17:52:49Z</t>
  </si>
  <si>
    <t>5aba7e80e926480004aecd6e</t>
  </si>
  <si>
    <t>5aba7e65e926480004aecd08</t>
  </si>
  <si>
    <t>2018-03-27T17:24:53Z</t>
  </si>
  <si>
    <t>https://share.livexyz.com/venue/5aba7e80e926480004aecd6e</t>
  </si>
  <si>
    <t>5aba7e9eb742f2000496bce4</t>
  </si>
  <si>
    <t>Pro Health Circle Urgent Care</t>
  </si>
  <si>
    <t>7001 Amboy Rd</t>
  </si>
  <si>
    <t>2018-03-27T17:25:49Z</t>
  </si>
  <si>
    <t>2025-03-26T17:11:02Z</t>
  </si>
  <si>
    <t>5aba7e9eb742f2000496bce3</t>
  </si>
  <si>
    <t>2018-03-27T17:25:50Z</t>
  </si>
  <si>
    <t>5aba7e89e926480004aecd98</t>
  </si>
  <si>
    <t>2018-03-27T17:25:29Z</t>
  </si>
  <si>
    <t>Sunday 9:00am-6:00pm;Monday 9:00am-9:00pm;Tuesday 9:00am-9:00pm;Wednesday 9:00am-9:00pm;Thursday 9:00am-9:00pm;Friday 9:00am-9:00pm;Saturday 9:00am-6:00pm</t>
  </si>
  <si>
    <t>347-838-6991</t>
  </si>
  <si>
    <t>http://circleurgentcare.com/</t>
  </si>
  <si>
    <t>http://circleurgentcare.com/contact-circle-urgent-care-staten-island-ny</t>
  </si>
  <si>
    <t>https://share.livexyz.com/venue/5aba7e9eb742f2000496bce3</t>
  </si>
  <si>
    <t>56dc73c2c55a626ccde5842d</t>
  </si>
  <si>
    <t>Urgent Care Center</t>
  </si>
  <si>
    <t>5aba7ea5b742f2000496bd03</t>
  </si>
  <si>
    <t>Claire Construction</t>
  </si>
  <si>
    <t>2018-03-27T17:25:56Z</t>
  </si>
  <si>
    <t>2018-08-27T17:52:56Z</t>
  </si>
  <si>
    <t>5aba7ea5b742f2000496bd02</t>
  </si>
  <si>
    <t>5aba7e8de926480004aecdad</t>
  </si>
  <si>
    <t>2018-03-27T17:25:33Z</t>
  </si>
  <si>
    <t>https://share.livexyz.com/venue/5aba7ea5b742f2000496bd02</t>
  </si>
  <si>
    <t>59e0fc26cfd1790004d02877</t>
  </si>
  <si>
    <t>Construction Company</t>
  </si>
  <si>
    <t>5aba7ebbb742f2000496bd5f</t>
  </si>
  <si>
    <t>Cosmic Nail &amp; Spa</t>
  </si>
  <si>
    <t>7001 Amboy Road</t>
  </si>
  <si>
    <t>2018-03-27T17:26:18Z</t>
  </si>
  <si>
    <t>2025-03-26T17:13:33Z</t>
  </si>
  <si>
    <t>5aba7ebbb742f2000496bd5e</t>
  </si>
  <si>
    <t>5aba7ea5e926480004aece0a</t>
  </si>
  <si>
    <t>2018-03-27T17:25:57Z</t>
  </si>
  <si>
    <t>https://share.livexyz.com/venue/5aba7ebbb742f2000496bd5e</t>
  </si>
  <si>
    <t>5aba7ec5b742f2000496bd8d</t>
  </si>
  <si>
    <t>Little Lu Bella</t>
  </si>
  <si>
    <t>33 Page Ave</t>
  </si>
  <si>
    <t>2018-03-27T17:26:28Z</t>
  </si>
  <si>
    <t>2025-03-25T16:53:37Z</t>
  </si>
  <si>
    <t>5aba7ec5b742f2000496bd8c</t>
  </si>
  <si>
    <t>5aba7e8be926480004aecda5</t>
  </si>
  <si>
    <t>2018-03-27T17:25:31Z</t>
  </si>
  <si>
    <t>347-983-4849</t>
  </si>
  <si>
    <t>lubellaboutique@yahoo.com</t>
  </si>
  <si>
    <t>https://share.livexyz.com/venue/5aba7ec5b742f2000496bd8c</t>
  </si>
  <si>
    <t>5aba7ed6e926480004aecee1</t>
  </si>
  <si>
    <t>Premiere Dry Cleaners</t>
  </si>
  <si>
    <t>2018-03-27T17:26:45Z</t>
  </si>
  <si>
    <t>2025-03-26T17:16:31Z</t>
  </si>
  <si>
    <t>5aba7ed6e926480004aecee0</t>
  </si>
  <si>
    <t>5aba7ec1e926480004aece82</t>
  </si>
  <si>
    <t>2018-03-27T17:26:25Z</t>
  </si>
  <si>
    <t>https://share.livexyz.com/venue/5aba7ed6e926480004aecee0</t>
  </si>
  <si>
    <t>5aba7f00e926480004aecf56</t>
  </si>
  <si>
    <t>Thriftway Card And Gift</t>
  </si>
  <si>
    <t>Cards &amp; Stationery</t>
  </si>
  <si>
    <t>2018-03-27T17:27:26Z</t>
  </si>
  <si>
    <t>2025-03-26T17:17:03Z</t>
  </si>
  <si>
    <t>5aba7f00e926480004aecf55</t>
  </si>
  <si>
    <t>5aba7eddb742f2000496bdff</t>
  </si>
  <si>
    <t>2018-03-27T17:26:53Z</t>
  </si>
  <si>
    <t>Sunday 10:00am-5:00pm;Monday 9:00am-8:00pm;Tuesday 9:00am-8:00pm;Wednesday 9:00am-8:00pm;Thursday 9:00am-8:00pm;Friday 9:00am-8:00pm;Saturday 9:00am-8:00pm</t>
  </si>
  <si>
    <t>718-227-1191</t>
  </si>
  <si>
    <t>https://share.livexyz.com/venue/5aba7f00e926480004aecf55</t>
  </si>
  <si>
    <t>59c1871ee41d550e7ccd7760</t>
  </si>
  <si>
    <t>Card Store</t>
  </si>
  <si>
    <t>5511be6d37345d00030006af</t>
  </si>
  <si>
    <t>59c1871ee41d550e7ccd7760,59c1871de41d550e7ccd775c</t>
  </si>
  <si>
    <t>Card Store,Gift Shop</t>
  </si>
  <si>
    <t>5511be6d37345d00030006af,58193ba91c464c000357b1cf</t>
  </si>
  <si>
    <t>Cards &amp; Stationery,Gifts &amp; Collectibles</t>
  </si>
  <si>
    <t>5aba7f45e926480004aed078</t>
  </si>
  <si>
    <t>Quest Diagnostics</t>
  </si>
  <si>
    <t>2018-03-27T17:28:36Z</t>
  </si>
  <si>
    <t>2025-03-26T17:19:07Z</t>
  </si>
  <si>
    <t>5aba7f45e926480004aed077</t>
  </si>
  <si>
    <t>5aba7f29e926480004aed00e</t>
  </si>
  <si>
    <t>2018-03-27T17:28:09Z</t>
  </si>
  <si>
    <t>https://share.livexyz.com/venue/5aba7f45e926480004aed077</t>
  </si>
  <si>
    <t>67c6236fee387896492ca6d3</t>
  </si>
  <si>
    <t>https://www.questdiagnostics.com/</t>
  </si>
  <si>
    <t>59f36a74cc7f8c00045a3f4b</t>
  </si>
  <si>
    <t>Testing Laboratory</t>
  </si>
  <si>
    <t>5aba7f65e926480004aed0ed</t>
  </si>
  <si>
    <t>Meilin Salon</t>
  </si>
  <si>
    <t>2018-03-27T17:29:07Z</t>
  </si>
  <si>
    <t>2025-03-26T17:21:07Z</t>
  </si>
  <si>
    <t>5aba7f64e926480004aed0ec</t>
  </si>
  <si>
    <t>2018-03-27T17:29:08Z</t>
  </si>
  <si>
    <t>5aba7f4de926480004aed088</t>
  </si>
  <si>
    <t>2018-03-27T17:28:45Z</t>
  </si>
  <si>
    <t>Sunday 10:00am-6:00pm;Monday 10:00am-7:00pm;Tuesday 10:00am-7:00pm;Wednesday 10:00am-7:00pm;Thursday 10:00am-7:00pm;Friday 10:00am-7:00pm;Saturday 10:00am-7:00pm</t>
  </si>
  <si>
    <t>https://share.livexyz.com/venue/5aba7f64e926480004aed0ec</t>
  </si>
  <si>
    <t>5aba7f97b742f2000496c0f9</t>
  </si>
  <si>
    <t>7-Eleven</t>
  </si>
  <si>
    <t>15 Page Avenue</t>
  </si>
  <si>
    <t>2018-03-27T17:29:58Z</t>
  </si>
  <si>
    <t>2025-03-25T16:47:04Z</t>
  </si>
  <si>
    <t>5aba7f97b742f2000496c0f8</t>
  </si>
  <si>
    <t>5aba7f56e926480004aed0a6</t>
  </si>
  <si>
    <t>2018-03-27T17:28:54Z</t>
  </si>
  <si>
    <t>718-948-1033</t>
  </si>
  <si>
    <t>https://share.livexyz.com/venue/5aba7f97b742f2000496c0f8</t>
  </si>
  <si>
    <t>57ba6568c55a623fd022805b</t>
  </si>
  <si>
    <t>http://www.7-eleven.com</t>
  </si>
  <si>
    <t>5511be3c37345d00030005c9</t>
  </si>
  <si>
    <t>Convenience Store</t>
  </si>
  <si>
    <t>5aba7f9ce926480004aed1e2</t>
  </si>
  <si>
    <t>Wâ€™s Bar &amp; Grill</t>
  </si>
  <si>
    <t>Bar</t>
  </si>
  <si>
    <t>2018-03-27T17:30:03Z</t>
  </si>
  <si>
    <t>2025-03-26T17:21:14Z</t>
  </si>
  <si>
    <t>5aba7f9ce926480004aed1e0</t>
  </si>
  <si>
    <t>5aba7f74b742f2000496c064</t>
  </si>
  <si>
    <t>2018-03-27T17:29:24Z</t>
  </si>
  <si>
    <t>https://share.livexyz.com/venue/5aba7f9ce926480004aed1e0</t>
  </si>
  <si>
    <t>5511be4f3d42bd00030005f4</t>
  </si>
  <si>
    <t>59ea28d4f86351000446c55f</t>
  </si>
  <si>
    <t>Drinks</t>
  </si>
  <si>
    <t>5511be4f3d42bd00030005f4,5511be633d42bd000300064e</t>
  </si>
  <si>
    <t>Bar,Restaurant</t>
  </si>
  <si>
    <t>59ea28d4f86351000446c55f,59ea276af86351000446c403</t>
  </si>
  <si>
    <t>Drinks,Food</t>
  </si>
  <si>
    <t>5aba7fc8e926480004aed277</t>
  </si>
  <si>
    <t>Sunoco</t>
  </si>
  <si>
    <t>Gas Station</t>
  </si>
  <si>
    <t>2018-03-27T17:30:47Z</t>
  </si>
  <si>
    <t>2023-05-16T17:59:13Z</t>
  </si>
  <si>
    <t>5aba7fc7e926480004aed276</t>
  </si>
  <si>
    <t>5aba7fa0b742f2000496c129</t>
  </si>
  <si>
    <t>2018-03-27T17:30:08Z</t>
  </si>
  <si>
    <t>https://share.livexyz.com/venue/5aba7fc7e926480004aed276</t>
  </si>
  <si>
    <t>57ba6373c55a623fd0227eac</t>
  </si>
  <si>
    <t>5511be5d3d42bd000300062e</t>
  </si>
  <si>
    <t>5aba7fcee926480004aed288</t>
  </si>
  <si>
    <t>Wine Liquor Lotto</t>
  </si>
  <si>
    <t>2018-03-27T17:30:53Z</t>
  </si>
  <si>
    <t>2025-03-26T17:22:32Z</t>
  </si>
  <si>
    <t>5aba7fcee926480004aed287</t>
  </si>
  <si>
    <t>5aba7fa4e926480004aed210</t>
  </si>
  <si>
    <t>2018-03-27T17:30:12Z</t>
  </si>
  <si>
    <t>Sunday 12:00pm-7:00pm;Monday 10:00am-9:00pm;Tuesday 10:00am-9:00pm;Wednesday 10:00am-9:00pm;Thursday 10:00am-9:00pm;Friday 10:00am-9:00pm;Saturday 9:00am-10:00pm</t>
  </si>
  <si>
    <t>https://share.livexyz.com/venue/5aba7fcee926480004aed287</t>
  </si>
  <si>
    <t>5aba7feae926480004aed2e4</t>
  </si>
  <si>
    <t>Villa Monte</t>
  </si>
  <si>
    <t>2018-03-27T17:31:21Z</t>
  </si>
  <si>
    <t>2025-03-26T17:24:11Z</t>
  </si>
  <si>
    <t>5aba7fe9e926480004aed2e3</t>
  </si>
  <si>
    <t>5aba7fd5e926480004aed29f</t>
  </si>
  <si>
    <t>2018-03-27T17:31:01Z</t>
  </si>
  <si>
    <t>Sunday 11:00am-11:00pm;Monday 11:00am-11:00pm;Tuesday 11:00am-11:00pm;Wednesday 11:00am-11:00pm;Thursday 11:00am-11:00pm;Friday 11:00am-11:00pm;Saturday 11:00am-11:00pm</t>
  </si>
  <si>
    <t>718-984-9886</t>
  </si>
  <si>
    <t>https://www.villamontepizza.com/</t>
  </si>
  <si>
    <t>https://share.livexyz.com/venue/5aba7fe9e926480004aed2e3</t>
  </si>
  <si>
    <t>5aba801bb742f2000496c2ec</t>
  </si>
  <si>
    <t>Remax</t>
  </si>
  <si>
    <t>7001 Amboy Rd Suite 102</t>
  </si>
  <si>
    <t>2018-03-27T17:32:10Z</t>
  </si>
  <si>
    <t>2025-03-26T17:27:03Z</t>
  </si>
  <si>
    <t>5aba801bb742f2000496c2e9</t>
  </si>
  <si>
    <t>5aba7ff2e926480004aed2fd</t>
  </si>
  <si>
    <t>2018-03-27T17:31:30Z</t>
  </si>
  <si>
    <t>Sunday 24 Hours;Saturday 24 Hours</t>
  </si>
  <si>
    <t>718-576-2400</t>
  </si>
  <si>
    <t>http://remaxelite-si.business.site/</t>
  </si>
  <si>
    <t>https://share.livexyz.com/venue/5aba801bb742f2000496c2e9</t>
  </si>
  <si>
    <t>5aba806be926480004aed54e</t>
  </si>
  <si>
    <t>Santander Bank</t>
  </si>
  <si>
    <t>6975 amboy road</t>
  </si>
  <si>
    <t>2018-03-27T17:33:30Z</t>
  </si>
  <si>
    <t>2025-03-26T18:19:47Z</t>
  </si>
  <si>
    <t>5aba806be926480004aed54d</t>
  </si>
  <si>
    <t>5aba805db742f2000496c436</t>
  </si>
  <si>
    <t>2018-03-27T17:33:17Z</t>
  </si>
  <si>
    <t>Monday 8:00am-6:00pm;Tuesday 8:00am-6:00pm;Wednesday 8:00am-6:00pm;Thursday 8:00am-6:00pm;Friday 8:00am-6:00pm;Saturday 9:00am-2:00pm</t>
  </si>
  <si>
    <t>718-569-3500</t>
  </si>
  <si>
    <t>https://share.livexyz.com/venue/5aba806be926480004aed54d</t>
  </si>
  <si>
    <t>57ba6e30c55a623fd0228a96</t>
  </si>
  <si>
    <t>http://www.santanderbank.com</t>
  </si>
  <si>
    <t>5aba80b4b742f2000496c520</t>
  </si>
  <si>
    <t>Memorial</t>
  </si>
  <si>
    <t>Monuments &amp; Memorials</t>
  </si>
  <si>
    <t>2018-03-27T17:34:43Z</t>
  </si>
  <si>
    <t>2018-08-27T17:57:26Z</t>
  </si>
  <si>
    <t>5aba80b4b742f2000496c51c</t>
  </si>
  <si>
    <t>5aba804bb742f2000496c3e5</t>
  </si>
  <si>
    <t>2018-03-27T17:32:59Z</t>
  </si>
  <si>
    <t>walkUp</t>
  </si>
  <si>
    <t>https://share.livexyz.com/venue/5aba80b4b742f2000496c51c</t>
  </si>
  <si>
    <t>59c1871ee41d550e7ccd7765</t>
  </si>
  <si>
    <t>556cbc7476e579000300048b</t>
  </si>
  <si>
    <t>Monument</t>
  </si>
  <si>
    <t>58193ca3862a8200030b885a</t>
  </si>
  <si>
    <t>5aba8188b742f2000496c89f</t>
  </si>
  <si>
    <t>Sonic</t>
  </si>
  <si>
    <t>148 Page Avenue</t>
  </si>
  <si>
    <t>2018-03-27T17:38:15Z</t>
  </si>
  <si>
    <t>2025-03-25T18:02:30Z</t>
  </si>
  <si>
    <t>5aba8188b742f2000496c89e</t>
  </si>
  <si>
    <t>5aba817db742f2000496c86d</t>
  </si>
  <si>
    <t>2018-03-27T17:38:05Z</t>
  </si>
  <si>
    <t>Sunday 8:00am-1:00am;Monday 8:00am-1:00am;Tuesday 8:00am-1:00am;Wednesday 8:00am-1:00am;Thursday 8:00am-1:00am;Friday 8:00am-2:00am;Saturday 8:00am-2:00am</t>
  </si>
  <si>
    <t>718-317-6642</t>
  </si>
  <si>
    <t>https://share.livexyz.com/venue/5aba8188b742f2000496c89e</t>
  </si>
  <si>
    <t>57ba6e93c55a623fd0228bcd</t>
  </si>
  <si>
    <t>Sonic Drive-In</t>
  </si>
  <si>
    <t>https://www.sonicdrivein.com/</t>
  </si>
  <si>
    <t>5aba81b5b742f2000496c93e</t>
  </si>
  <si>
    <t>Classic Tile</t>
  </si>
  <si>
    <t>30 S Bridge St</t>
  </si>
  <si>
    <t>2018-03-27T17:39:00Z</t>
  </si>
  <si>
    <t>2025-03-25T16:43:39Z</t>
  </si>
  <si>
    <t>5aba81b5b742f2000496c93c</t>
  </si>
  <si>
    <t>5aba813ab742f2000496c74a</t>
  </si>
  <si>
    <t>2018-03-27T17:36:58Z</t>
  </si>
  <si>
    <t>Sunday 10:00am-2:45pm;Monday 8:00am-5:30pm;Tuesday 8:00am-5:30pm;Wednesday 8:00am-5:30pm;Thursday 8:00am-5:30pm;Friday 8:00am-5:30pm;Saturday 8:00am-3:30pm</t>
  </si>
  <si>
    <t>718-967-5700</t>
  </si>
  <si>
    <t>classictileny@gmail.com</t>
  </si>
  <si>
    <t>http://www.classictilenewyork.com/</t>
  </si>
  <si>
    <t>http://www.classictilenewyork.com/contact-us</t>
  </si>
  <si>
    <t>https://share.livexyz.com/venue/5aba81b5b742f2000496c93c</t>
  </si>
  <si>
    <t>59d65f15616978000410b506</t>
  </si>
  <si>
    <t>Tile Store</t>
  </si>
  <si>
    <t>59d65f15616978000410b506,56dc73c2c55a626ccde5841d</t>
  </si>
  <si>
    <t>Tile Store,Kitchen, Bath &amp; Flooring Stores</t>
  </si>
  <si>
    <t>5aba8220e926480004aedc72</t>
  </si>
  <si>
    <t>IntoXX Fitness</t>
  </si>
  <si>
    <t>Fitness &amp; Gyms</t>
  </si>
  <si>
    <t>236 Richmond Valley Rd</t>
  </si>
  <si>
    <t>2018-03-27T17:40:47Z</t>
  </si>
  <si>
    <t>2025-03-25T18:14:05Z</t>
  </si>
  <si>
    <t>5aba821fe926480004aedc71</t>
  </si>
  <si>
    <t>5aba820fe926480004aedc3d</t>
  </si>
  <si>
    <t>2018-03-27T17:40:31Z</t>
  </si>
  <si>
    <t>Sunday 8:00am-6:00pm;Monday 4:30am-11:00pm;Tuesday 4:30am-11:00pm;Wednesday 4:30am-11:00pm;Thursday 4:30am-11:00pm;Friday 4:30am-11:00pm;Saturday 7:00am-8:00pm</t>
  </si>
  <si>
    <t>718-605-1010</t>
  </si>
  <si>
    <t>https://www.intoxxfitness.com/</t>
  </si>
  <si>
    <t>https://www.instagram.com/intoxxfitness_tottenville/</t>
  </si>
  <si>
    <t>https://www.intoxxfitness.com/contact/</t>
  </si>
  <si>
    <t>https://share.livexyz.com/venue/5aba821fe926480004aedc71</t>
  </si>
  <si>
    <t>5625029ea61e540003000235</t>
  </si>
  <si>
    <t>Fitness Studio</t>
  </si>
  <si>
    <t>5602b561a9f2a6000300015f</t>
  </si>
  <si>
    <t>59c9cafe9a7ab7000465bc6b</t>
  </si>
  <si>
    <t>Fitness</t>
  </si>
  <si>
    <t>5aba8242b742f2000496cbe7</t>
  </si>
  <si>
    <t>CKO Kickboxing</t>
  </si>
  <si>
    <t>2018-03-27T17:41:20Z</t>
  </si>
  <si>
    <t>2025-03-25T18:12:57Z</t>
  </si>
  <si>
    <t>5aba8242b742f2000496cbe6</t>
  </si>
  <si>
    <t>5aba8230e926480004aedcb4</t>
  </si>
  <si>
    <t>2018-03-27T17:41:04Z</t>
  </si>
  <si>
    <t>718-984-5269</t>
  </si>
  <si>
    <t>marc@ckokickboxing.com</t>
  </si>
  <si>
    <t>https://www.ckokickboxing.com</t>
  </si>
  <si>
    <t>https://www.instagram.com/ckokickboxing/</t>
  </si>
  <si>
    <t>https://share.livexyz.com/venue/5aba8242b742f2000496cbe6</t>
  </si>
  <si>
    <t>59e900fdf863510004462267</t>
  </si>
  <si>
    <t>Kickboxing Gym</t>
  </si>
  <si>
    <t>5aba8273b742f2000496cca5</t>
  </si>
  <si>
    <t>Qdoba Mexican Grill</t>
  </si>
  <si>
    <t>7001 Amboy Road Unit 106</t>
  </si>
  <si>
    <t>2018-03-27T17:42:10Z</t>
  </si>
  <si>
    <t>2025-03-26T17:33:05Z</t>
  </si>
  <si>
    <t>5aba8273b742f2000496cca3</t>
  </si>
  <si>
    <t>5aba825be926480004aedd56</t>
  </si>
  <si>
    <t>2018-03-27T17:41:47Z</t>
  </si>
  <si>
    <t>718-356-1481</t>
  </si>
  <si>
    <t>https://share.livexyz.com/venue/5aba8273b742f2000496cca3</t>
  </si>
  <si>
    <t>57ba646dc55a623fd0227f82</t>
  </si>
  <si>
    <t>5aba829ae926480004aede5e</t>
  </si>
  <si>
    <t>Arianaâ€™s</t>
  </si>
  <si>
    <t>Event Spaces &amp; Banquet Halls</t>
  </si>
  <si>
    <t>60 S Bridge St</t>
  </si>
  <si>
    <t>2018-03-27T17:42:49Z</t>
  </si>
  <si>
    <t>2025-03-25T16:43:33Z</t>
  </si>
  <si>
    <t>5aba829ae926480004aede5d</t>
  </si>
  <si>
    <t>5aba822ce926480004aedca8</t>
  </si>
  <si>
    <t>2018-03-27T17:41:00Z</t>
  </si>
  <si>
    <t>Sunday 1:00pm-5:00pm;Wednesday 12:30pm-8:00pm;Thursday 12:30pm-8:00pm;Friday 12:30pm-7:00pm;Saturday 1:00pm-5:00pm</t>
  </si>
  <si>
    <t>718-967-8500</t>
  </si>
  <si>
    <t>info.arianas@gmail.com</t>
  </si>
  <si>
    <t>http://www.arianassouth.com/</t>
  </si>
  <si>
    <t>https://www.instagram.com/arianassouth/</t>
  </si>
  <si>
    <t>https://share.livexyz.com/venue/5aba829ae926480004aede5d</t>
  </si>
  <si>
    <t>59c1871ee41d550e7ccd775e</t>
  </si>
  <si>
    <t>Banquet Hall</t>
  </si>
  <si>
    <t>56fd4a8762fb4100030001e2</t>
  </si>
  <si>
    <t>59c1871ee41d550e7ccd775e,56252e0f0d55a70003000bb1</t>
  </si>
  <si>
    <t>Banquet Hall,Rental Space</t>
  </si>
  <si>
    <t>5aba82d5b742f2000496cdf4</t>
  </si>
  <si>
    <t>Angels Bridal</t>
  </si>
  <si>
    <t>7001 Amboy Rd, Ste 202A</t>
  </si>
  <si>
    <t>2018-03-27T17:43:48Z</t>
  </si>
  <si>
    <t>2023-05-16T23:28:11Z</t>
  </si>
  <si>
    <t>5aba82d5b742f2000496cdf2</t>
  </si>
  <si>
    <t>5aba82ade926480004aede9f</t>
  </si>
  <si>
    <t>2018-03-27T17:43:09Z</t>
  </si>
  <si>
    <t>Sunday 11:00am-5:00pm;Tuesday 12:00pm-8:00pm;Wednesday 12:00pm-8:00pm;Thursday 12:00pm-8:00pm;Friday 12:00pm-5:00pm;Saturday 11:00am-5:00pm</t>
  </si>
  <si>
    <t>(718) 356-2150</t>
  </si>
  <si>
    <t>http://angelsbridalwedding.com/</t>
  </si>
  <si>
    <t>https://www.instagram.com/angelsbridalboutique/</t>
  </si>
  <si>
    <t>http://angelsbridalwedding.com/contact/</t>
  </si>
  <si>
    <t>https://share.livexyz.com/venue/5aba82d5b742f2000496cdf2</t>
  </si>
  <si>
    <t>Bridal shop in Staten Island - a perfect place to find the wedding dress of your dreams.</t>
  </si>
  <si>
    <t>Your wedding day is one of the most exciting and memorable days of your life, and we at Angels Bridal want to be a part of it.   At Angels Bridal, you can choose from a beautiful selection of traditional and unique wedding dresses from all of your favorite designers. We know youâ€™ll be sure to find the perfect fit!</t>
  </si>
  <si>
    <t>5aba8305e926480004aedf96</t>
  </si>
  <si>
    <t>Envoy Mortgage</t>
  </si>
  <si>
    <t>7001 Amboy Rd., Suite C202-B</t>
  </si>
  <si>
    <t>2018-03-27T17:44:36Z</t>
  </si>
  <si>
    <t>2023-09-29T19:46:16Z</t>
  </si>
  <si>
    <t>5aba8305e926480004aedf95</t>
  </si>
  <si>
    <t>5aba82dbe926480004aedf13</t>
  </si>
  <si>
    <t>2018-03-27T17:43:55Z</t>
  </si>
  <si>
    <t>Monday 8:00am-5:00pm;Tuesday 8:00am-5:00pm;Wednesday 8:00am-5:00pm;Thursday 8:00am-5:00pm;Friday 8:00am-5:00pm</t>
  </si>
  <si>
    <t>718-305-4464</t>
  </si>
  <si>
    <t>vdemetrio@envoymortgage.com</t>
  </si>
  <si>
    <t>https://www.envoymortgage.com</t>
  </si>
  <si>
    <t>https://www.instagram.com/envoymortgage/</t>
  </si>
  <si>
    <t>https://share.livexyz.com/venue/5aba8305e926480004aedf95</t>
  </si>
  <si>
    <t>56dc73c2c55a626ccde5842a,63d565339e399600018ec7c8</t>
  </si>
  <si>
    <t>Financial Services Center,Reported New Venue</t>
  </si>
  <si>
    <t>59ea2934f86351000446c5ee,63d565339e399600018ec7c8</t>
  </si>
  <si>
    <t>Services,Reported New Venue</t>
  </si>
  <si>
    <t>5aba8311b742f2000496ceba</t>
  </si>
  <si>
    <t xml:space="preserve">Hi NRG Sound Productions </t>
  </si>
  <si>
    <t>60 South Bridge Street</t>
  </si>
  <si>
    <t>2018-03-27T17:44:48Z</t>
  </si>
  <si>
    <t>2025-03-25T16:43:28Z</t>
  </si>
  <si>
    <t>5aba8310b742f2000496ceb7</t>
  </si>
  <si>
    <t>5aba82a9e926480004aede8e</t>
  </si>
  <si>
    <t>2018-03-27T17:43:05Z</t>
  </si>
  <si>
    <t>https://share.livexyz.com/venue/5aba8310b742f2000496ceb7</t>
  </si>
  <si>
    <t>59e7c527cea9ad00049506d3</t>
  </si>
  <si>
    <t>Event Planning Specialist</t>
  </si>
  <si>
    <t>5aba8328e926480004aee01c</t>
  </si>
  <si>
    <t>Optimum Health &amp; Performance</t>
  </si>
  <si>
    <t>2018-03-27T17:45:10Z</t>
  </si>
  <si>
    <t>2025-03-26T17:26:50Z</t>
  </si>
  <si>
    <t>5aba8327e926480004aee01b</t>
  </si>
  <si>
    <t>5aba830ce926480004aedfb5</t>
  </si>
  <si>
    <t>2018-03-27T17:44:44Z</t>
  </si>
  <si>
    <t>718-554-4080</t>
  </si>
  <si>
    <t>ohapchiro@gmail.com</t>
  </si>
  <si>
    <t>https://share.livexyz.com/venue/5aba8327e926480004aee01b</t>
  </si>
  <si>
    <t>5aba832ab742f2000496cefc</t>
  </si>
  <si>
    <t>T.L.C Physical Therapy</t>
  </si>
  <si>
    <t>236 Richmond Valley Rd Suite 16</t>
  </si>
  <si>
    <t>2018-03-27T17:45:13Z</t>
  </si>
  <si>
    <t>2025-03-25T18:17:41Z</t>
  </si>
  <si>
    <t>5aba832ab742f2000496cefa</t>
  </si>
  <si>
    <t>5aba82e8b742f2000496ce4c</t>
  </si>
  <si>
    <t>2018-03-27T17:44:08Z</t>
  </si>
  <si>
    <t>Monday 10:00am-6:30pm;Tuesday 6:30am-9:00pm;Wednesday 10:00am-6:30pm;Friday 6:30am-3:00pm;Saturday 8:00am-1:00pm</t>
  </si>
  <si>
    <t>718-317-6700</t>
  </si>
  <si>
    <t>Jason@tlcpt.net</t>
  </si>
  <si>
    <t>http://www.tlctherapist.com/</t>
  </si>
  <si>
    <t>http://www.tlctherapist.com/contact.html</t>
  </si>
  <si>
    <t>https://share.livexyz.com/venue/5aba832ab742f2000496cefa</t>
  </si>
  <si>
    <t>59e78b4e07a73b0004f3fdf5</t>
  </si>
  <si>
    <t>Physical Therapy Center</t>
  </si>
  <si>
    <t>5aba8366b742f2000496cf96</t>
  </si>
  <si>
    <t>Page Bagels &amp; Deli</t>
  </si>
  <si>
    <t>2018-03-27T17:46:11Z</t>
  </si>
  <si>
    <t>2025-03-26T18:14:21Z</t>
  </si>
  <si>
    <t>5aba8366b742f2000496cf94</t>
  </si>
  <si>
    <t>2018-03-27T17:46:12Z</t>
  </si>
  <si>
    <t>5aba834cb742f2000496cf56</t>
  </si>
  <si>
    <t>2018-03-27T17:45:48Z</t>
  </si>
  <si>
    <t>https://share.livexyz.com/venue/5aba8366b742f2000496cf94</t>
  </si>
  <si>
    <t>5aba83d2b742f2000496d17b</t>
  </si>
  <si>
    <t>The Grand Ruby Falls</t>
  </si>
  <si>
    <t>249 Richmond Valley Rd</t>
  </si>
  <si>
    <t>2018-03-27T17:48:01Z</t>
  </si>
  <si>
    <t>2025-03-25T18:32:00Z</t>
  </si>
  <si>
    <t>5aba83d2b742f2000496d178</t>
  </si>
  <si>
    <t>5aba83bfb742f2000496d131</t>
  </si>
  <si>
    <t>2018-03-27T17:47:43Z</t>
  </si>
  <si>
    <t>(718) 984-9888</t>
  </si>
  <si>
    <t>info@rubyfallscafe.com</t>
  </si>
  <si>
    <t>http://www.thegrandatrubyfalls.com/</t>
  </si>
  <si>
    <t>https://share.livexyz.com/venue/5aba83d2b742f2000496d178</t>
  </si>
  <si>
    <t>56252e0f0d55a70003000bb1</t>
  </si>
  <si>
    <t>Rental Space</t>
  </si>
  <si>
    <t>5aba83d8e926480004aee2c0</t>
  </si>
  <si>
    <t>Fix A Dent Auto Body</t>
  </si>
  <si>
    <t>70 S Bridge St</t>
  </si>
  <si>
    <t>2018-03-27T17:48:07Z</t>
  </si>
  <si>
    <t>2025-03-25T16:40:47Z</t>
  </si>
  <si>
    <t>5aba83d8e926480004aee2bf</t>
  </si>
  <si>
    <t>5aba83a7e926480004aee206</t>
  </si>
  <si>
    <t>2018-03-27T17:47:19Z</t>
  </si>
  <si>
    <t>Monday 8:00am-5:00pm;Tuesday 8:00am-5:00pm;Wednesday 8:00am-5:00pm;Thursday 8:00am-5:00pm;Friday 8:00am-5:00pm;Saturday 9:00am-1:00pm</t>
  </si>
  <si>
    <t>718-447-7777</t>
  </si>
  <si>
    <t>jfixadent@aol.com</t>
  </si>
  <si>
    <t>http://fixadent.net/</t>
  </si>
  <si>
    <t>https://share.livexyz.com/venue/5aba83d8e926480004aee2bf</t>
  </si>
  <si>
    <t>56990e1fc0e2830003000205</t>
  </si>
  <si>
    <t>Auto Repair Shop</t>
  </si>
  <si>
    <t>5aba83edb742f2000496d1cf</t>
  </si>
  <si>
    <t>DJ Got Me Fit</t>
  </si>
  <si>
    <t>245 Richmond Valley Rd</t>
  </si>
  <si>
    <t>2018-03-27T17:48:28Z</t>
  </si>
  <si>
    <t>2025-03-25T18:28:40Z</t>
  </si>
  <si>
    <t>5aba83edb742f2000496d1ce</t>
  </si>
  <si>
    <t>5aba83ddb742f2000496d1a1</t>
  </si>
  <si>
    <t>2018-03-27T17:48:13Z</t>
  </si>
  <si>
    <t>929-314-5056</t>
  </si>
  <si>
    <t>info@djgotmefit.com</t>
  </si>
  <si>
    <t>http://djgotmefit.com</t>
  </si>
  <si>
    <t>https://share.livexyz.com/venue/5aba83edb742f2000496d1ce</t>
  </si>
  <si>
    <t>5aba840ab742f2000496d247</t>
  </si>
  <si>
    <t>La Rosa</t>
  </si>
  <si>
    <t>2018-03-27T17:48:57Z</t>
  </si>
  <si>
    <t>2025-03-25T18:24:39Z</t>
  </si>
  <si>
    <t>5aba840ab742f2000496d245</t>
  </si>
  <si>
    <t>5aba83fce926480004aee31c</t>
  </si>
  <si>
    <t>2018-03-27T17:48:44Z</t>
  </si>
  <si>
    <t>Sunday 11:00am-9:30pm;Monday 11:00am-9:00pm;Tuesday 11:00am-9:00pm;Wednesday 11:00am-9:00pm;Thursday 11:00am-9:00pm;Friday 11:00am-9:00pm;Saturday 11:00am-9:00pm</t>
  </si>
  <si>
    <t>718-966-1555</t>
  </si>
  <si>
    <t>http://www.larosagrill.com</t>
  </si>
  <si>
    <t>https://www.instagram.com/larosagrill/</t>
  </si>
  <si>
    <t>http://www.larosagrill.com/contactus.php</t>
  </si>
  <si>
    <t>https://share.livexyz.com/venue/5aba840ab742f2000496d245</t>
  </si>
  <si>
    <t>5a01f415ce27a500047b2047</t>
  </si>
  <si>
    <t>Rotisserie Chicken Restaurant</t>
  </si>
  <si>
    <t>5aba841eb742f2000496d2b4</t>
  </si>
  <si>
    <t>Full Throttle Automotive</t>
  </si>
  <si>
    <t>2018-03-27T17:49:17Z</t>
  </si>
  <si>
    <t>2025-03-25T16:40:41Z</t>
  </si>
  <si>
    <t>5aba841eb742f2000496d2b2</t>
  </si>
  <si>
    <t>5aba83e4e926480004aee2ee</t>
  </si>
  <si>
    <t>2018-03-27T17:48:20Z</t>
  </si>
  <si>
    <t>Monday 7:00am-7:00pm;Tuesday 7:00am-7:00pm;Wednesday 7:00am-7:00pm;Thursday 7:00am-7:00pm;Friday 7:00am-7:00pm;Saturday 7:00am-7:00pm</t>
  </si>
  <si>
    <t>718-948-8889</t>
  </si>
  <si>
    <t>https://share.livexyz.com/venue/5aba841eb742f2000496d2b2</t>
  </si>
  <si>
    <t>5511be6c37345d00030006ad</t>
  </si>
  <si>
    <t>Used Car Dealership</t>
  </si>
  <si>
    <t>5aba844ab742f2000496d39b</t>
  </si>
  <si>
    <t>Subway</t>
  </si>
  <si>
    <t>303 A Page Ave</t>
  </si>
  <si>
    <t>2018-03-27T17:50:01Z</t>
  </si>
  <si>
    <t>2025-03-26T18:15:25Z</t>
  </si>
  <si>
    <t>5aba844ab742f2000496d399</t>
  </si>
  <si>
    <t>5aba843eb742f2000496d364</t>
  </si>
  <si>
    <t>2018-03-27T17:49:50Z</t>
  </si>
  <si>
    <t>Sunday 10:00am-10:00pm;Monday 8:00am-10:00pm;Tuesday 8:00am-10:00pm;Wednesday 8:00am-10:00pm;Thursday 8:00am-10:00pm;Friday 8:00am-10:00pm;Saturday 9:00am-10:00pm</t>
  </si>
  <si>
    <t>718-356-0662</t>
  </si>
  <si>
    <t>https://share.livexyz.com/venue/5aba844ab742f2000496d399</t>
  </si>
  <si>
    <t>57ba6c57c55a623fd02287f6</t>
  </si>
  <si>
    <t>http://www.subway.com/en-us</t>
  </si>
  <si>
    <t>5511be5a37345d000300065a</t>
  </si>
  <si>
    <t>Sandwich Shop</t>
  </si>
  <si>
    <t>5aba849eb742f2000496d4fb</t>
  </si>
  <si>
    <t>Island Reproductive Services</t>
  </si>
  <si>
    <t>237 Richmond Valley Road</t>
  </si>
  <si>
    <t>2018-03-27T17:51:25Z</t>
  </si>
  <si>
    <t>2025-03-25T18:18:01Z</t>
  </si>
  <si>
    <t>5aba849eb742f2000496d4f9</t>
  </si>
  <si>
    <t>5aba8485e926480004aee5d9</t>
  </si>
  <si>
    <t>2018-03-27T17:51:01Z</t>
  </si>
  <si>
    <t>Sunday 8:00am-10:00pm;Monday 6:45am-8:00pm;Tuesday 6:45am-8:00pm;Wednesday 6:45am-8:00pm;Thursday 6:45am-8:00pm;Friday 6:45am-8:00pm;Saturday 8:00am-10:00pm</t>
  </si>
  <si>
    <t>718-948-6100</t>
  </si>
  <si>
    <t>http://ivfny.org/</t>
  </si>
  <si>
    <t>http://ivfny.org/contact-us</t>
  </si>
  <si>
    <t>https://share.livexyz.com/venue/5aba849eb742f2000496d4f9</t>
  </si>
  <si>
    <t>59e5030235e54b00040bbe37</t>
  </si>
  <si>
    <t>Medical Center</t>
  </si>
  <si>
    <t>5aba84b2e926480004aee67f</t>
  </si>
  <si>
    <t>Construction Site</t>
  </si>
  <si>
    <t>2018-03-27T17:51:45Z</t>
  </si>
  <si>
    <t>2025-03-25T16:37:30Z</t>
  </si>
  <si>
    <t>5aba8482e926480004aee5c8</t>
  </si>
  <si>
    <t>2018-03-27T17:50:58Z</t>
  </si>
  <si>
    <t>https://share.livexyz.com/venue/5aba84b2e926480004aee67a</t>
  </si>
  <si>
    <t>5aba850fe926480004aee7c9</t>
  </si>
  <si>
    <t>Petals On Page</t>
  </si>
  <si>
    <t>303C Page Ave</t>
  </si>
  <si>
    <t>2018-03-27T17:53:18Z</t>
  </si>
  <si>
    <t>2025-03-26T18:17:22Z</t>
  </si>
  <si>
    <t>5aba850fe926480004aee7c8</t>
  </si>
  <si>
    <t>5aba84fce926480004aee767</t>
  </si>
  <si>
    <t>2018-03-27T17:53:00Z</t>
  </si>
  <si>
    <t>Monday 9:30am-6:00pm;Tuesday 9:30am-6:00pm;Wednesday 9:30am-6:00pm;Thursday 9:30am-6:00pm;Friday 9:30am-6:00pm;Saturday 9:30am-5:00pm</t>
  </si>
  <si>
    <t>718-966-2345</t>
  </si>
  <si>
    <t>sujanisenanayaka@gmail.com</t>
  </si>
  <si>
    <t>http://www.petalsonpage.com/</t>
  </si>
  <si>
    <t>https://checkout.bloomnetcommerce.com/contact/</t>
  </si>
  <si>
    <t>https://share.livexyz.com/venue/5aba850fe926480004aee7c8</t>
  </si>
  <si>
    <t>5aba8562b742f2000496d75d</t>
  </si>
  <si>
    <t>Tottenville Hot Bagels &amp; Deli</t>
  </si>
  <si>
    <t>6959 Amboy Road</t>
  </si>
  <si>
    <t>2018-03-27T17:54:41Z</t>
  </si>
  <si>
    <t>2025-03-26T18:39:02Z</t>
  </si>
  <si>
    <t>5aba8561b742f2000496d75a</t>
  </si>
  <si>
    <t>5aba851be926480004aee7e4</t>
  </si>
  <si>
    <t>2018-03-27T17:53:31Z</t>
  </si>
  <si>
    <t>718-984-7052</t>
  </si>
  <si>
    <t>PAGEBAGELSINC@GMAIL.COM</t>
  </si>
  <si>
    <t>http://www.tbagels.com/</t>
  </si>
  <si>
    <t>https://share.livexyz.com/venue/5aba8561b742f2000496d75a</t>
  </si>
  <si>
    <t>59c18724e41d550e7ccd7793,5511be6537345d0003000689</t>
  </si>
  <si>
    <t>Deli,Bagel Shop</t>
  </si>
  <si>
    <t>5aba85f1b742f2000496d91e</t>
  </si>
  <si>
    <t>Rickyâ€™s Service Center</t>
  </si>
  <si>
    <t>120 S Bridge St</t>
  </si>
  <si>
    <t>2018-03-27T17:57:04Z</t>
  </si>
  <si>
    <t>2025-03-25T16:35:16Z</t>
  </si>
  <si>
    <t>5aba85f1b742f2000496d91b</t>
  </si>
  <si>
    <t>5aba857be926480004aee959</t>
  </si>
  <si>
    <t>2018-03-27T17:55:07Z</t>
  </si>
  <si>
    <t>718-984-2121</t>
  </si>
  <si>
    <t>https://share.livexyz.com/venue/5aba85f1b742f2000496d91b</t>
  </si>
  <si>
    <t>5aba874de926480004aeefe1</t>
  </si>
  <si>
    <t>Staten Island Pool &amp; Spa</t>
  </si>
  <si>
    <t>4820 Arthur Kill Road</t>
  </si>
  <si>
    <t>2018-03-27T18:02:53Z</t>
  </si>
  <si>
    <t>2025-03-25T15:58:43Z</t>
  </si>
  <si>
    <t>5aba874de926480004aeefe0</t>
  </si>
  <si>
    <t>5aba86eeb742f2000496dc9f</t>
  </si>
  <si>
    <t>2018-03-27T18:01:18Z</t>
  </si>
  <si>
    <t>Sunday 10:00am-5:00pm;Monday 9:30am-6:00pm;Tuesday 9:30am-6:00pm;Wednesday 9:30am-6:00pm;Thursday 9:30am-6:00pm;Friday 9:30am-6:00pm;Saturday 10:00am-6:00pm</t>
  </si>
  <si>
    <t>718-605-9600</t>
  </si>
  <si>
    <t>sipoolandspa@gmail.com</t>
  </si>
  <si>
    <t>http://www.sipoolandspa.com/</t>
  </si>
  <si>
    <t>http://www.sipoolandspa.com/contact-us</t>
  </si>
  <si>
    <t>https://share.livexyz.com/venue/5aba874de926480004aeefe0</t>
  </si>
  <si>
    <t>59c18724e41d550e7ccd779e</t>
  </si>
  <si>
    <t>Pool Supply Store</t>
  </si>
  <si>
    <t>5aba8767b742f2000496de4b</t>
  </si>
  <si>
    <t>Bethel United Methodist Church</t>
  </si>
  <si>
    <t>7033 Amboy Rd</t>
  </si>
  <si>
    <t>2018-03-27T18:03:17Z</t>
  </si>
  <si>
    <t>2025-03-26T17:07:04Z</t>
  </si>
  <si>
    <t>5aba8766b742f2000496de4a</t>
  </si>
  <si>
    <t>5aba8730b742f2000496dd93</t>
  </si>
  <si>
    <t>2018-03-27T18:02:24Z</t>
  </si>
  <si>
    <t>718-984-1277</t>
  </si>
  <si>
    <t>mattschaeffer0130@gmail.com</t>
  </si>
  <si>
    <t>https://www.bethelumcsi.com/</t>
  </si>
  <si>
    <t>https://www.bethelumcsi.com/contact-us.html</t>
  </si>
  <si>
    <t>https://share.livexyz.com/venue/5aba8766b742f2000496de4a</t>
  </si>
  <si>
    <t>5aba8796e926480004aef0f6</t>
  </si>
  <si>
    <t>Fast Break Basketball Center</t>
  </si>
  <si>
    <t>2018-03-27T18:04:04Z</t>
  </si>
  <si>
    <t>2025-03-25T18:08:57Z</t>
  </si>
  <si>
    <t>5aba8795e926480004aef0f0</t>
  </si>
  <si>
    <t>5aba876ce926480004aef060</t>
  </si>
  <si>
    <t>2018-03-27T18:03:24Z</t>
  </si>
  <si>
    <t>https://share.livexyz.com/venue/5aba8795e926480004aef0f0</t>
  </si>
  <si>
    <t>59ce9f5fae3d3b00043fe456</t>
  </si>
  <si>
    <t>Basketball Facility</t>
  </si>
  <si>
    <t>5aba87f7b742f2000496e091</t>
  </si>
  <si>
    <t>Celerant Technology Corp</t>
  </si>
  <si>
    <t>4830 Arthur Kill Road</t>
  </si>
  <si>
    <t>2018-03-27T18:05:41Z</t>
  </si>
  <si>
    <t>2025-03-25T15:59:49Z</t>
  </si>
  <si>
    <t>5aba87f7b742f2000496e08f</t>
  </si>
  <si>
    <t>5aba8795e926480004aef0f2</t>
  </si>
  <si>
    <t>2018-03-27T18:04:05Z</t>
  </si>
  <si>
    <t>https://share.livexyz.com/venue/5aba87f7b742f2000496e08f</t>
  </si>
  <si>
    <t>59ea1cca3a04ba000459e8ed</t>
  </si>
  <si>
    <t>Business Office</t>
  </si>
  <si>
    <t>5aba8803b742f2000496e0cb</t>
  </si>
  <si>
    <t>NY Tile Center &amp; Richmond Granite</t>
  </si>
  <si>
    <t>2018-03-27T18:05:54Z</t>
  </si>
  <si>
    <t>2025-03-25T18:04:47Z</t>
  </si>
  <si>
    <t>5aba8803b742f2000496e0ca</t>
  </si>
  <si>
    <t>5aba87acb742f2000496df5d</t>
  </si>
  <si>
    <t>2018-03-27T18:04:28Z</t>
  </si>
  <si>
    <t>Monday 8:00am-5:00pm;Tuesday 8:00am-5:00pm;Wednesday 8:00am-5:00pm;Thursday 8:00am-5:00pm;Friday 8:00am-5:00pm;Saturday 8:00am-4:00pm</t>
  </si>
  <si>
    <t>718-984-8453</t>
  </si>
  <si>
    <t>nytilecenter@gmail.com</t>
  </si>
  <si>
    <t>http://www.nytilecenter.com/</t>
  </si>
  <si>
    <t>http://www.nytilecenter.com/contact</t>
  </si>
  <si>
    <t>https://share.livexyz.com/venue/5aba8803b742f2000496e0ca</t>
  </si>
  <si>
    <t>5aba89c7b742f2000496e78d</t>
  </si>
  <si>
    <t>Star Struck Dance Studio</t>
  </si>
  <si>
    <t>4858 Arthur Kill Road</t>
  </si>
  <si>
    <t>2018-03-27T18:13:26Z</t>
  </si>
  <si>
    <t>2025-03-25T16:09:18Z</t>
  </si>
  <si>
    <t>5aba89c7b742f2000496e78c</t>
  </si>
  <si>
    <t>5aba8977b742f2000496e62a</t>
  </si>
  <si>
    <t>2018-03-27T18:12:07Z</t>
  </si>
  <si>
    <t>718-948-0593</t>
  </si>
  <si>
    <t>http://www.starstruckdanceny.com/</t>
  </si>
  <si>
    <t>https://www.instagram.com/starstruckdanceny/</t>
  </si>
  <si>
    <t>https://share.livexyz.com/venue/5aba89c7b742f2000496e78c</t>
  </si>
  <si>
    <t>5aba8ad6e926480004aefdef</t>
  </si>
  <si>
    <t>NYU Langone Medical Center - Regional Radiology Outerbridge</t>
  </si>
  <si>
    <t>4849 Arthur Kill Road</t>
  </si>
  <si>
    <t>2018-03-27T18:17:57Z</t>
  </si>
  <si>
    <t>2025-03-25T16:06:05Z</t>
  </si>
  <si>
    <t>5aba8ad6e926480004aefdee</t>
  </si>
  <si>
    <t>5aba8a62e926480004aefc05</t>
  </si>
  <si>
    <t>2018-03-27T18:16:02Z</t>
  </si>
  <si>
    <t>Monday 8:00am-8:00pm;Tuesday 8:00am-8:00pm;Wednesday 8:00am-8:00pm;Thursday 8:00am-8:00pm;Friday 8:00am-8:00pm;Saturday 8:00am-3:00pm</t>
  </si>
  <si>
    <t>718-605-6500</t>
  </si>
  <si>
    <t>https://nyulangone.org/locations/nyu-langone-radiology-regional-radiology-outer-bridge</t>
  </si>
  <si>
    <t>https://share.livexyz.com/venue/5aba8ad6e926480004aefdee</t>
  </si>
  <si>
    <t>5a0e027bbc780d000425fb8d</t>
  </si>
  <si>
    <t>Radiology Center</t>
  </si>
  <si>
    <t>5aba8b41e926480004aeff9e</t>
  </si>
  <si>
    <t>Richmond Valley Animal Hospital</t>
  </si>
  <si>
    <t>Pet Care</t>
  </si>
  <si>
    <t>4915 Arthur Kill Road</t>
  </si>
  <si>
    <t>2018-03-27T18:19:45Z</t>
  </si>
  <si>
    <t>2025-03-25T18:34:53Z</t>
  </si>
  <si>
    <t>5aba8b41e926480004aeff9d</t>
  </si>
  <si>
    <t>5aba8b2ee926480004aeff5f</t>
  </si>
  <si>
    <t>2018-03-27T18:19:26Z</t>
  </si>
  <si>
    <t>Sunday 9:00am-1:00pm;Monday 9:00am-7:30pm;Tuesday 9:00am-7:30pm;Wednesday 9:00am-7:30pm;Thursday 9:00am-7:30pm;Friday 9:00am-7:30pm;Saturday 9:00am-3:00pm</t>
  </si>
  <si>
    <t>718-948-3331</t>
  </si>
  <si>
    <t>richmondvalleyfb@gmail.com</t>
  </si>
  <si>
    <t>https://richmondvalleyvet.com/</t>
  </si>
  <si>
    <t>https://richmondvalleyvet.com/contact-us/</t>
  </si>
  <si>
    <t>https://share.livexyz.com/venue/5aba8b41e926480004aeff9d</t>
  </si>
  <si>
    <t>59c18733e41d550e7ccd77e0</t>
  </si>
  <si>
    <t>Animal Hospital</t>
  </si>
  <si>
    <t>5511be653d42bd000300065d</t>
  </si>
  <si>
    <t>5aba8bc6b742f2000496efb7</t>
  </si>
  <si>
    <t>Richmond Valley Atrium</t>
  </si>
  <si>
    <t>2018-03-27T18:21:57Z</t>
  </si>
  <si>
    <t>2023-05-16T17:41:17Z</t>
  </si>
  <si>
    <t>5aba8bc5b742f2000496efb4</t>
  </si>
  <si>
    <t>5aba8ae8b742f2000496ec5b</t>
  </si>
  <si>
    <t>2018-03-27T18:18:16Z</t>
  </si>
  <si>
    <t>https://share.livexyz.com/venue/5aba8bc5b742f2000496efb4</t>
  </si>
  <si>
    <t>569910f2f237d70003000202</t>
  </si>
  <si>
    <t>Office Building</t>
  </si>
  <si>
    <t>5aba8bd4e926480004af01ef</t>
  </si>
  <si>
    <t>Remedi Spa</t>
  </si>
  <si>
    <t>Massage &amp; Relaxation</t>
  </si>
  <si>
    <t>4906 Arthur Kill Road</t>
  </si>
  <si>
    <t>2018-03-27T18:22:11Z</t>
  </si>
  <si>
    <t>2025-03-25T18:46:26Z</t>
  </si>
  <si>
    <t>5aba8bd4e926480004af01ec</t>
  </si>
  <si>
    <t>5aba8bbbe926480004af015b</t>
  </si>
  <si>
    <t>2018-03-27T18:21:47Z</t>
  </si>
  <si>
    <t>Sunday 9:00am-6:00pm;Monday 10:00am-4:00pm;Tuesday 9:00am-9:00pm;Wednesday 9:00am-9:00pm;Thursday 9:00am-9:00pm;Friday 9:00am-9:00pm;Saturday 9:00am-6:00pm</t>
  </si>
  <si>
    <t>718-605-7900</t>
  </si>
  <si>
    <t>Frontdesk@Remedispa.Com</t>
  </si>
  <si>
    <t>http://remedispa.com/</t>
  </si>
  <si>
    <t>https://www.instagram.com/remedi_spa/</t>
  </si>
  <si>
    <t>http://remedispa.com/contact-us/</t>
  </si>
  <si>
    <t>https://share.livexyz.com/venue/5aba8bd4e926480004af01ec</t>
  </si>
  <si>
    <t>5592ee8807047d0003000511</t>
  </si>
  <si>
    <t>Spa</t>
  </si>
  <si>
    <t>56dc73c2c55a626ccde58420</t>
  </si>
  <si>
    <t>5aba8bf7e926480004af0283</t>
  </si>
  <si>
    <t>Avocado Sushi</t>
  </si>
  <si>
    <t>2018-03-27T18:22:45Z</t>
  </si>
  <si>
    <t>2025-03-25T18:50:20Z</t>
  </si>
  <si>
    <t>5aba8bf6e926480004af0282</t>
  </si>
  <si>
    <t>2018-03-27T18:22:46Z</t>
  </si>
  <si>
    <t>5aba8be0e926480004af0226</t>
  </si>
  <si>
    <t>2018-03-27T18:22:24Z</t>
  </si>
  <si>
    <t>Sunday 12:00pm-10:00pm;Monday 11:00am-10:30pm;Tuesday 11:00am-10:30pm;Wednesday 11:00am-10:30pm;Thursday 11:00am-10:30pm;Friday 11:00am-11:00pm;Saturday 11:00am-11:00pm</t>
  </si>
  <si>
    <t>718-966-1200</t>
  </si>
  <si>
    <t>http://www.statenislandavocadosushi.com/</t>
  </si>
  <si>
    <t>http://www.statenislandavocadosushi.com/menu.aspx</t>
  </si>
  <si>
    <t>https://share.livexyz.com/venue/5aba8bf6e926480004af0282</t>
  </si>
  <si>
    <t>59e0efc6cfd1790004d01d47</t>
  </si>
  <si>
    <t>Sushi Restaurant</t>
  </si>
  <si>
    <t>5aba8cf7b742f2000496f561</t>
  </si>
  <si>
    <t>Aunt Butchieâ€™s of Brooklyn</t>
  </si>
  <si>
    <t>4864 Arthur Kill Road</t>
  </si>
  <si>
    <t>2018-03-27T18:27:02Z</t>
  </si>
  <si>
    <t>2025-03-25T16:12:33Z</t>
  </si>
  <si>
    <t>5aba8cf7b742f2000496f560</t>
  </si>
  <si>
    <t>5aba8c85e926480004af0593</t>
  </si>
  <si>
    <t>2018-03-27T18:25:09Z</t>
  </si>
  <si>
    <t>Sunday 11:00am-9:00pm;Tuesday 11:00am-9:00pm;Wednesday 11:00am-9:00pm;Thursday 11:00am-10:00pm;Friday 11:00am-10:00pm;Saturday 11:00am-10:00pm</t>
  </si>
  <si>
    <t>718-227-0002</t>
  </si>
  <si>
    <t>https://www.auntbutchiesofbrooklyn.com/</t>
  </si>
  <si>
    <t>https://www.instagram.com/auntbutchiesofbrooklyn/</t>
  </si>
  <si>
    <t>https://www.auntbutchiesofbrooklyn.com/page.php/dinner-menu/page/51</t>
  </si>
  <si>
    <t>https://www.auntbutchiesofbrooklyn.com/contact-us.php</t>
  </si>
  <si>
    <t>https://share.livexyz.com/venue/5aba8cf7b742f2000496f560</t>
  </si>
  <si>
    <t>5aba8d31b742f2000496f645</t>
  </si>
  <si>
    <t>2018-03-27T18:28:00Z</t>
  </si>
  <si>
    <t>2025-03-25T16:14:36Z</t>
  </si>
  <si>
    <t>5aba8d0ae926480004af0776</t>
  </si>
  <si>
    <t>2018-03-27T18:27:22Z</t>
  </si>
  <si>
    <t>https://share.livexyz.com/venue/5aba8d31b742f2000496f644</t>
  </si>
  <si>
    <t>5aba8dcbb742f2000496f8cb</t>
  </si>
  <si>
    <t>2018-03-27T18:30:34Z</t>
  </si>
  <si>
    <t>2025-03-25T16:21:02Z</t>
  </si>
  <si>
    <t>5aba8db3b742f2000496f85e</t>
  </si>
  <si>
    <t>2018-03-27T18:30:11Z</t>
  </si>
  <si>
    <t>https://share.livexyz.com/venue/5aba8dcbb742f2000496f8c9</t>
  </si>
  <si>
    <t>5aba8e37b742f2000496fa57</t>
  </si>
  <si>
    <t>Garberâ€™s Hardware</t>
  </si>
  <si>
    <t>4890 Arthur Kill Road</t>
  </si>
  <si>
    <t>2018-03-27T18:32:20Z</t>
  </si>
  <si>
    <t>2025-03-25T16:26:07Z</t>
  </si>
  <si>
    <t>5aba8e37b742f2000496fa54</t>
  </si>
  <si>
    <t>5aba8e21b742f2000496fa01</t>
  </si>
  <si>
    <t>2018-03-27T18:32:01Z</t>
  </si>
  <si>
    <t>Sunday 8:00am-4:00pm;Monday 8:00am-7:00pm;Tuesday 8:00am-7:00pm;Wednesday 8:00am-7:00pm;Thursday 8:00am-7:00pm;Friday 8:00am-7:00pm;Saturday 8:00am-5:00pm</t>
  </si>
  <si>
    <t>718-948-9495</t>
  </si>
  <si>
    <t>http://garberbuilding.com/</t>
  </si>
  <si>
    <t>https://www.instagram.com/garbershardware/</t>
  </si>
  <si>
    <t>https://share.livexyz.com/venue/5aba8e37b742f2000496fa54</t>
  </si>
  <si>
    <t>59c18719e41d550e7ccd7732</t>
  </si>
  <si>
    <t>Hardware Store</t>
  </si>
  <si>
    <t>5aba8e5fe926480004af0cab</t>
  </si>
  <si>
    <t>Richmond Valley Pharmacy</t>
  </si>
  <si>
    <t>4888 Arthur Kill Road</t>
  </si>
  <si>
    <t>2018-03-27T18:32:57Z</t>
  </si>
  <si>
    <t>2025-03-25T16:20:22Z</t>
  </si>
  <si>
    <t>5aba8e5fe926480004af0caa</t>
  </si>
  <si>
    <t>5aba8e1de926480004af0ba8</t>
  </si>
  <si>
    <t>2018-03-27T18:31:57Z</t>
  </si>
  <si>
    <t>Monday 9:00am-7:00pm;Tuesday 9:00am-7:00pm;Wednesday 9:00am-7:00pm;Thursday 9:00am-7:00pm;Friday 9:00am-7:00pm;Saturday 9:00am-4:00pm</t>
  </si>
  <si>
    <t>718-967-9607</t>
  </si>
  <si>
    <t>richmondvalleypharmacy@verizon.net</t>
  </si>
  <si>
    <t>http://www.richmondvalleypharmacy.com/</t>
  </si>
  <si>
    <t>http://www.richmondvalleypharmacy.com/Contact-Us.html</t>
  </si>
  <si>
    <t>https://share.livexyz.com/venue/5aba8e5fe926480004af0caa</t>
  </si>
  <si>
    <t>5aba8f2fb742f2000496fe4e</t>
  </si>
  <si>
    <t>South Shore Hot Bagels</t>
  </si>
  <si>
    <t>4882 Arthur Kill Road</t>
  </si>
  <si>
    <t>2018-03-27T18:36:30Z</t>
  </si>
  <si>
    <t>2025-03-25T19:35:53Z</t>
  </si>
  <si>
    <t>5aba8f2fb742f2000496fe4d</t>
  </si>
  <si>
    <t>5aba8e87e926480004af0d81</t>
  </si>
  <si>
    <t>2018-03-27T18:33:43Z</t>
  </si>
  <si>
    <t>Sunday 4:00am-9:00pm;Monday 4:00am-9:00pm;Tuesday 4:00am-9:00pm;Wednesday 4:00am-9:00pm;Thursday 4:00am-9:00pm;Friday 4:00am-9:00pm;Saturday 4:00am-9:00pm</t>
  </si>
  <si>
    <t>718-227-8600</t>
  </si>
  <si>
    <t>https://share.livexyz.com/venue/5aba8f2fb742f2000496fe4d</t>
  </si>
  <si>
    <t>5511be6537345d0003000689,5511be3c37345d00030005c9</t>
  </si>
  <si>
    <t>Bagel Shop,Convenience Store</t>
  </si>
  <si>
    <t>5aba910fb742f200049703fa</t>
  </si>
  <si>
    <t>ShopRite</t>
  </si>
  <si>
    <t>3010 Veterans Rd West</t>
  </si>
  <si>
    <t>2018-03-27T18:44:30Z</t>
  </si>
  <si>
    <t>2025-03-25T15:27:34Z</t>
  </si>
  <si>
    <t>5aba910fb742f200049703f9</t>
  </si>
  <si>
    <t>5aba90cae926480004af1481</t>
  </si>
  <si>
    <t>2018-03-27T18:43:22Z</t>
  </si>
  <si>
    <t>718-948-4945</t>
  </si>
  <si>
    <t>https://share.livexyz.com/venue/5aba910fb742f200049703f9</t>
  </si>
  <si>
    <t>593848d6c0385a0004b6785f</t>
  </si>
  <si>
    <t>https://www.shoprite.com/</t>
  </si>
  <si>
    <t>564a3a36126a9e00030006d5</t>
  </si>
  <si>
    <t>Supermarket</t>
  </si>
  <si>
    <t>5aba9215b742f200049707da</t>
  </si>
  <si>
    <t>Bricktown Commons</t>
  </si>
  <si>
    <t>2018-03-27T18:48:52Z</t>
  </si>
  <si>
    <t>2018-08-27T18:52:26Z</t>
  </si>
  <si>
    <t>5aba9215b742f200049707d7</t>
  </si>
  <si>
    <t>5aba9201e926480004af183d</t>
  </si>
  <si>
    <t>2018-03-27T18:48:33Z</t>
  </si>
  <si>
    <t>https://share.livexyz.com/venue/5aba9215b742f200049707d7</t>
  </si>
  <si>
    <t>59c18734e41d550e7ccd77e3</t>
  </si>
  <si>
    <t>Strip Mall</t>
  </si>
  <si>
    <t>5aba9239e926480004af190f</t>
  </si>
  <si>
    <t>South Shore Commons</t>
  </si>
  <si>
    <t>2018-03-27T18:49:28Z</t>
  </si>
  <si>
    <t>2025-03-25T14:36:55Z</t>
  </si>
  <si>
    <t>5aba9239e926480004af190e</t>
  </si>
  <si>
    <t>5aba9228e926480004af18d3</t>
  </si>
  <si>
    <t>2018-03-27T18:49:12Z</t>
  </si>
  <si>
    <t>https://share.livexyz.com/venue/5aba9239e926480004af190e</t>
  </si>
  <si>
    <t>5aba938de926480004af1c0f</t>
  </si>
  <si>
    <t>Dollar Tree</t>
  </si>
  <si>
    <t>6410 Amboy Rd</t>
  </si>
  <si>
    <t>2018-03-27T18:55:08Z</t>
  </si>
  <si>
    <t>2025-03-26T20:29:29Z</t>
  </si>
  <si>
    <t>5aba938de926480004af1c0c</t>
  </si>
  <si>
    <t>5aba9377e926480004af1baf</t>
  </si>
  <si>
    <t>2018-03-27T18:54:47Z</t>
  </si>
  <si>
    <t>Sunday 8:00am-9:00pm;Monday 8:00am-10:00pm;Tuesday 8:00am-10:00pm;Wednesday 8:00am-10:00pm;Thursday 8:00am-10:00pm;Friday 8:00am-10:00pm;Saturday 8:00am-10:00pm</t>
  </si>
  <si>
    <t>718-966-0760</t>
  </si>
  <si>
    <t>https://share.livexyz.com/venue/5aba938de926480004af1c0c</t>
  </si>
  <si>
    <t>57ba6d90c55a623fd0228a06</t>
  </si>
  <si>
    <t>http://www.dollartree.com</t>
  </si>
  <si>
    <t>5aba9417e926480004af1dfa</t>
  </si>
  <si>
    <t>Flowers By Bernard</t>
  </si>
  <si>
    <t>6390 Amboy Road</t>
  </si>
  <si>
    <t>2018-03-27T18:57:26Z</t>
  </si>
  <si>
    <t>2025-03-26T20:45:02Z</t>
  </si>
  <si>
    <t>5aba9417e926480004af1df8</t>
  </si>
  <si>
    <t>5aba940bb742f20004970da6</t>
  </si>
  <si>
    <t>2018-03-27T18:57:15Z</t>
  </si>
  <si>
    <t>Sunday 9:00am-1:00pm;Monday 9:00am-6:00pm;Tuesday 9:00am-6:00pm;Wednesday 9:00am-6:00pm;Thursday 9:00am-6:00pm;Friday 9:00am-6:00pm;Saturday 9:00am-5:00pm</t>
  </si>
  <si>
    <t>718-987-3635</t>
  </si>
  <si>
    <t>flowersbybernard1@verizon.net</t>
  </si>
  <si>
    <t>https://flowersbybernard.com/</t>
  </si>
  <si>
    <t>https://www.instagram.com/flowersbybernard/</t>
  </si>
  <si>
    <t>https://share.livexyz.com/venue/5aba9417e926480004af1df8</t>
  </si>
  <si>
    <t>5aba944ae926480004af1e66</t>
  </si>
  <si>
    <t>Northfield Bank</t>
  </si>
  <si>
    <t>6420 Amboy Road</t>
  </si>
  <si>
    <t>2018-03-27T18:58:17Z</t>
  </si>
  <si>
    <t>2025-03-26T20:19:01Z</t>
  </si>
  <si>
    <t>5aba944ae926480004af1e64</t>
  </si>
  <si>
    <t>5aba9438e926480004af1e42</t>
  </si>
  <si>
    <t>2018-03-27T18:58:00Z</t>
  </si>
  <si>
    <t>Sunday 11:00am-2:00pm;Monday 8:30am-4:00pm;Tuesday 8:30am-4:00pm;Wednesday 8:30am-6:00pm;Thursday 8:30am-4:00pm;Friday 8:30am-6:00pm;Saturday 9:00am-2:00pm</t>
  </si>
  <si>
    <t>(718) 948-6700</t>
  </si>
  <si>
    <t>https://www.enorthfield.com/</t>
  </si>
  <si>
    <t>https://share.livexyz.com/venue/5aba944ae926480004af1e64</t>
  </si>
  <si>
    <t>65e1559c9a099a466e518a34</t>
  </si>
  <si>
    <t>59c18731e41d550e7ccd77cf</t>
  </si>
  <si>
    <t>Bank</t>
  </si>
  <si>
    <t>5aba9473b742f20004970e9c</t>
  </si>
  <si>
    <t>Dunkin' Donuts</t>
  </si>
  <si>
    <t>2018-03-27T18:58:58Z</t>
  </si>
  <si>
    <t>2025-03-27T14:08:23Z</t>
  </si>
  <si>
    <t>5aba9473b742f20004970e9b</t>
  </si>
  <si>
    <t>5aba9469b742f20004970e95</t>
  </si>
  <si>
    <t>2018-03-27T18:58:49Z</t>
  </si>
  <si>
    <t>Sunday 5:00am-11:00pm;Monday 5:00am-11:00pm;Tuesday 5:00am-11:00pm;Wednesday 5:00am-11:00pm;Thursday 5:00am-11:00pm;Friday 5:00am-11:00pm;Saturday 5:00am-11:00pm</t>
  </si>
  <si>
    <t>718-967-5862</t>
  </si>
  <si>
    <t>https://share.livexyz.com/venue/5aba9473b742f20004970e9b</t>
  </si>
  <si>
    <t>57ba632ac55a623fd0227e69</t>
  </si>
  <si>
    <t>http://www.dunkindonuts.com</t>
  </si>
  <si>
    <t>5511be5237345d0003000636,5511be713d42bd0003000699</t>
  </si>
  <si>
    <t>Coffee Shop,Donut Shop</t>
  </si>
  <si>
    <t>58193af11c464c000357b1cc,56252e42a61e5400030050fd</t>
  </si>
  <si>
    <t>Coffee &amp; Tea,Sweets &amp; Desserts</t>
  </si>
  <si>
    <t>5aba95a8e926480004af2177</t>
  </si>
  <si>
    <t>Scarpaci Funeral Home</t>
  </si>
  <si>
    <t>6389 Amboy Road</t>
  </si>
  <si>
    <t>2018-03-27T19:04:07Z</t>
  </si>
  <si>
    <t>2025-03-27T14:24:37Z</t>
  </si>
  <si>
    <t>5aba95a8e926480004af2176</t>
  </si>
  <si>
    <t>5aba9577b742f200049710c3</t>
  </si>
  <si>
    <t>2018-03-27T19:03:19Z</t>
  </si>
  <si>
    <t>718-966-7800</t>
  </si>
  <si>
    <t>scarpacisi@aol.com</t>
  </si>
  <si>
    <t>http://scarpacisi.com/</t>
  </si>
  <si>
    <t>https://share.livexyz.com/venue/5aba95a8e926480004af2176</t>
  </si>
  <si>
    <t>5aba95c8e926480004af21b9</t>
  </si>
  <si>
    <t>Amboy Wines &amp; Liquors</t>
  </si>
  <si>
    <t>2018-03-27T19:04:39Z</t>
  </si>
  <si>
    <t>2025-03-27T14:01:40Z</t>
  </si>
  <si>
    <t>5aba95c8e926480004af21b8</t>
  </si>
  <si>
    <t>5aba95aee926480004af2186</t>
  </si>
  <si>
    <t>2018-03-27T19:04:14Z</t>
  </si>
  <si>
    <t>Sunday 9:00am-9:00pm;Monday 9:00am-9:00pm;Tuesday 9:00am-9:00pm;Wednesday 9:00am-9:00pm;Thursday 9:00am-9:00pm;Friday 9:00am-10:00pm;Saturday 9:00am-9:00pm</t>
  </si>
  <si>
    <t>718-317-7223</t>
  </si>
  <si>
    <t>https://share.livexyz.com/venue/5aba95c8e926480004af21b8</t>
  </si>
  <si>
    <t>59c1871ee41d550e7ccd7761</t>
  </si>
  <si>
    <t>Liquor Store</t>
  </si>
  <si>
    <t>5aba95e5e926480004af21e6</t>
  </si>
  <si>
    <t>Il Forno Pizzeria</t>
  </si>
  <si>
    <t>6382 Amboy Road</t>
  </si>
  <si>
    <t>2018-03-27T19:05:08Z</t>
  </si>
  <si>
    <t>2025-03-27T14:18:01Z</t>
  </si>
  <si>
    <t>5aba95e5e926480004af21e5</t>
  </si>
  <si>
    <t>5aba95bbe926480004af21a5</t>
  </si>
  <si>
    <t>2018-03-27T19:04:27Z</t>
  </si>
  <si>
    <t>Sunday 12:00pm-9:00pm;Monday 11:00am-9:00pm;Tuesday 11:00am-9:00pm;Wednesday 11:00am-9:00pm;Thursday 11:00am-9:00pm;Friday 11:00am-10:00pm;Saturday 11:00am-10:00pm</t>
  </si>
  <si>
    <t>718-317-1251</t>
  </si>
  <si>
    <t>ilfornopizzeriacorp@gmail.com</t>
  </si>
  <si>
    <t>http://ilfornosi.com/</t>
  </si>
  <si>
    <t>http://ilfornosi.com/MainMenu.html</t>
  </si>
  <si>
    <t>https://share.livexyz.com/venue/5aba95e5e926480004af21e5</t>
  </si>
  <si>
    <t>5aba961be926480004af2245</t>
  </si>
  <si>
    <t>Exhale</t>
  </si>
  <si>
    <t>6380 Amboy Road</t>
  </si>
  <si>
    <t>2018-03-27T19:06:02Z</t>
  </si>
  <si>
    <t>2025-03-27T14:15:08Z</t>
  </si>
  <si>
    <t>5aba961be926480004af2244</t>
  </si>
  <si>
    <t>5aba95ecb742f200049711ba</t>
  </si>
  <si>
    <t>2018-03-27T19:05:16Z</t>
  </si>
  <si>
    <t>718-317-1777</t>
  </si>
  <si>
    <t>https://www.instagram.com/exhale6380/</t>
  </si>
  <si>
    <t>https://share.livexyz.com/venue/5aba961be926480004af2244</t>
  </si>
  <si>
    <t>5537ff3509ddaf0003000030</t>
  </si>
  <si>
    <t>Smoke Shop</t>
  </si>
  <si>
    <t>5aba962eb742f20004971220</t>
  </si>
  <si>
    <t>Supreme Memorials</t>
  </si>
  <si>
    <t>6395 Amboy Road</t>
  </si>
  <si>
    <t>2018-03-27T19:06:20Z</t>
  </si>
  <si>
    <t>2025-03-27T14:28:14Z</t>
  </si>
  <si>
    <t>5aba962eb742f2000497121f</t>
  </si>
  <si>
    <t>5aba95d1b742f2000497118d</t>
  </si>
  <si>
    <t>2018-03-27T19:04:49Z</t>
  </si>
  <si>
    <t>Tuesday 11:00am-7:00pm;Wednesday 11:00am-7:00pm;Thursday 11:00am-7:00pm;Friday 10:00am-4:00pm;Saturday 10:00am-2:00pm</t>
  </si>
  <si>
    <t>718-227-5200</t>
  </si>
  <si>
    <t>joe@supremememorials.com</t>
  </si>
  <si>
    <t>https://www.supremememorials.com/</t>
  </si>
  <si>
    <t>https://www.supremememorials.com/contact-us.html</t>
  </si>
  <si>
    <t>https://share.livexyz.com/venue/5aba962eb742f2000497121f</t>
  </si>
  <si>
    <t>5aba966ab742f20004971276</t>
  </si>
  <si>
    <t>Citi Bagels</t>
  </si>
  <si>
    <t>6372 Amboy Road</t>
  </si>
  <si>
    <t>2018-03-27T19:07:21Z</t>
  </si>
  <si>
    <t>2025-03-27T14:14:47Z</t>
  </si>
  <si>
    <t>5aba966ab742f20004971275</t>
  </si>
  <si>
    <t>5aba964bb742f20004971255</t>
  </si>
  <si>
    <t>2018-03-27T19:06:51Z</t>
  </si>
  <si>
    <t>718-967-9300</t>
  </si>
  <si>
    <t>adnan1072@yahoo.com</t>
  </si>
  <si>
    <t>http://www.citibagelanddeli.com/</t>
  </si>
  <si>
    <t>http://www.citibagelanddeli.com/contactus.htm</t>
  </si>
  <si>
    <t>https://share.livexyz.com/venue/5aba966ab742f20004971275</t>
  </si>
  <si>
    <t>5aba9694e926480004af22fb</t>
  </si>
  <si>
    <t>Enterprise Rent A Car</t>
  </si>
  <si>
    <t>Transportation</t>
  </si>
  <si>
    <t>6381 Amboy Rd</t>
  </si>
  <si>
    <t>2018-03-27T19:08:03Z</t>
  </si>
  <si>
    <t>2025-03-27T14:22:23Z</t>
  </si>
  <si>
    <t>5aba9694e926480004af22fa</t>
  </si>
  <si>
    <t>5aba964de926480004af22a6</t>
  </si>
  <si>
    <t>2018-03-27T19:06:53Z</t>
  </si>
  <si>
    <t>Monday 7:30am-6:00pm;Tuesday 7:30am-6:00pm;Wednesday 7:30am-6:00pm;Thursday 7:30am-6:00pm;Friday 7:30am-6:00pm;Saturday 9:00am-1:00pm</t>
  </si>
  <si>
    <t>718-227-8126</t>
  </si>
  <si>
    <t>https://share.livexyz.com/venue/5aba9694e926480004af22fa</t>
  </si>
  <si>
    <t>57ba6e4fc55a623fd0228acf</t>
  </si>
  <si>
    <t>564a3a08c9d29d000300096e</t>
  </si>
  <si>
    <t>Car Rental Company</t>
  </si>
  <si>
    <t>5602c1afeab38d00030002e5</t>
  </si>
  <si>
    <t>5a5cfc50051ced000435277e</t>
  </si>
  <si>
    <t>Transport</t>
  </si>
  <si>
    <t>5aba9736e926480004af24d3</t>
  </si>
  <si>
    <t>Bob Mims</t>
  </si>
  <si>
    <t>6326 Amboy Road</t>
  </si>
  <si>
    <t>2018-03-27T19:10:45Z</t>
  </si>
  <si>
    <t>2025-03-27T14:36:24Z</t>
  </si>
  <si>
    <t>5aba9736e926480004af24d2</t>
  </si>
  <si>
    <t>5aba96fbe926480004af2405</t>
  </si>
  <si>
    <t>2018-03-27T19:09:47Z</t>
  </si>
  <si>
    <t>https://share.livexyz.com/venue/5aba9736e926480004af24d2</t>
  </si>
  <si>
    <t>5aba9762b742f20004971489</t>
  </si>
  <si>
    <t>Cloud Control Vape Shop</t>
  </si>
  <si>
    <t>2018-03-27T19:11:29Z</t>
  </si>
  <si>
    <t>2018-08-24T21:59:18Z</t>
  </si>
  <si>
    <t>5aba9762b742f20004971488</t>
  </si>
  <si>
    <t>5aba9730e926480004af24bb</t>
  </si>
  <si>
    <t>2018-03-27T19:10:40Z</t>
  </si>
  <si>
    <t>https://share.livexyz.com/venue/5aba9762b742f20004971488</t>
  </si>
  <si>
    <t>660b0c5a86bf8c000174194a</t>
  </si>
  <si>
    <t>Patâ€™s</t>
  </si>
  <si>
    <t>5aba9774b742f200049714b5</t>
  </si>
  <si>
    <t>Samantha Lawerence Salon</t>
  </si>
  <si>
    <t>2018-03-27T19:11:47Z</t>
  </si>
  <si>
    <t>2025-03-27T14:36:18Z</t>
  </si>
  <si>
    <t>5aba9774b742f200049714b4</t>
  </si>
  <si>
    <t>5aba973de926480004af24f7</t>
  </si>
  <si>
    <t>2018-03-27T19:10:53Z</t>
  </si>
  <si>
    <t>Tuesday 10:00am-6:00pm;Wednesday 10:00am-7:00pm;Thursday 10:00am-7:00pm;Friday 9:00am-7:00pm;Saturday 9:00am-6:00pm</t>
  </si>
  <si>
    <t>718-948-5170</t>
  </si>
  <si>
    <t>https://share.livexyz.com/venue/5aba9774b742f200049714b4</t>
  </si>
  <si>
    <t>5aba97ace926480004af2629</t>
  </si>
  <si>
    <t>Chris Homes &amp; Land</t>
  </si>
  <si>
    <t>6341 Amboy Road</t>
  </si>
  <si>
    <t>2018-03-27T19:12:43Z</t>
  </si>
  <si>
    <t>2025-03-27T14:32:48Z</t>
  </si>
  <si>
    <t>5aba97ace926480004af2627</t>
  </si>
  <si>
    <t>5aba977de926480004af257d</t>
  </si>
  <si>
    <t>2018-03-27T19:11:57Z</t>
  </si>
  <si>
    <t>718-948-3890</t>
  </si>
  <si>
    <t>https://share.livexyz.com/venue/5aba97ace926480004af2627</t>
  </si>
  <si>
    <t>5aba97c6b742f200049715c0</t>
  </si>
  <si>
    <t>Miss Giaâ€™s Xtreme Dance</t>
  </si>
  <si>
    <t>6322 Amboy Road</t>
  </si>
  <si>
    <t>2018-03-27T19:13:09Z</t>
  </si>
  <si>
    <t>2025-03-27T14:38:09Z</t>
  </si>
  <si>
    <t>5aba97c6b742f200049715be</t>
  </si>
  <si>
    <t>2018-03-27T19:13:10Z</t>
  </si>
  <si>
    <t>5aba9785e926480004af2595</t>
  </si>
  <si>
    <t>2018-03-27T19:12:05Z</t>
  </si>
  <si>
    <t>718-967-9565</t>
  </si>
  <si>
    <t>http://xtremedancesiny.com/</t>
  </si>
  <si>
    <t>https://www.instagram.com/xtremedancestudiosiny/</t>
  </si>
  <si>
    <t>http://xtremedancesiny.com/contact/</t>
  </si>
  <si>
    <t>https://share.livexyz.com/venue/5aba97c6b742f200049715be</t>
  </si>
  <si>
    <t>5aba97eae926480004af26f5</t>
  </si>
  <si>
    <t>One Of A kind Child Care</t>
  </si>
  <si>
    <t>6318 Amboy Road</t>
  </si>
  <si>
    <t>2018-03-27T19:13:46Z</t>
  </si>
  <si>
    <t>2025-03-27T14:41:41Z</t>
  </si>
  <si>
    <t>5aba97eae926480004af26f4</t>
  </si>
  <si>
    <t>5aba97cdb742f200049715e1</t>
  </si>
  <si>
    <t>2018-03-27T19:13:17Z</t>
  </si>
  <si>
    <t>Monday 6:30am-6:30pm;Tuesday 6:30am-6:30pm;Wednesday 6:30am-6:30pm;Thursday 6:30am-6:30pm;Friday 6:30am-6:30pm</t>
  </si>
  <si>
    <t>718-317-7070</t>
  </si>
  <si>
    <t>http://www.oneofakindchildcare.com/</t>
  </si>
  <si>
    <t>http://www.oneofakindchildcare.com/after-school-contact-us.html</t>
  </si>
  <si>
    <t>https://share.livexyz.com/venue/5aba97eae926480004af26f4</t>
  </si>
  <si>
    <t>5aba985ee926480004af2874</t>
  </si>
  <si>
    <t>Richmond Appliance</t>
  </si>
  <si>
    <t>6308 Amboy Road</t>
  </si>
  <si>
    <t>2018-03-27T19:15:41Z</t>
  </si>
  <si>
    <t>2025-03-27T14:53:40Z</t>
  </si>
  <si>
    <t>5aba985de926480004af2873</t>
  </si>
  <si>
    <t>5aba9829b742f20004971715</t>
  </si>
  <si>
    <t>2018-03-27T19:14:49Z</t>
  </si>
  <si>
    <t>Sunday 11:00am-4:00pm;Monday 9:00am-7:30pm;Tuesday 9:00am-6:00pm;Wednesday 9:00am-7:30pm;Thursday 9:00am-7:30pm;Friday 9:00am-6:00pm;Saturday 9:00am-5:30pm</t>
  </si>
  <si>
    <t>718-967-3310</t>
  </si>
  <si>
    <t>sales@richmondappliance.com</t>
  </si>
  <si>
    <t>https://www.richmondappliance.com/</t>
  </si>
  <si>
    <t>https://www.richmondappliance.com/index.php?route=information/contact</t>
  </si>
  <si>
    <t>https://share.livexyz.com/venue/5aba985de926480004af2873</t>
  </si>
  <si>
    <t>5511be7b3d42bd00030006c8</t>
  </si>
  <si>
    <t>Appliance Store</t>
  </si>
  <si>
    <t>5aba98a0b742f20004971831</t>
  </si>
  <si>
    <t>La Dolce Pastry Shoppe II</t>
  </si>
  <si>
    <t>6321 Amboy Road</t>
  </si>
  <si>
    <t>2018-03-27T19:16:46Z</t>
  </si>
  <si>
    <t>2025-03-27T14:40:06Z</t>
  </si>
  <si>
    <t>5aba989fb742f2000497182e</t>
  </si>
  <si>
    <t>5aba9856e926480004af285d</t>
  </si>
  <si>
    <t>2018-03-27T19:15:34Z</t>
  </si>
  <si>
    <t>718-984-3010</t>
  </si>
  <si>
    <t>https://share.livexyz.com/venue/5aba989fb742f2000497182e</t>
  </si>
  <si>
    <t>5511be8737345d0003000722</t>
  </si>
  <si>
    <t>Pastry Shop</t>
  </si>
  <si>
    <t>5aba98b1b742f20004971867</t>
  </si>
  <si>
    <t>Amici</t>
  </si>
  <si>
    <t>6309 Amboy Road</t>
  </si>
  <si>
    <t>2018-03-27T19:17:03Z</t>
  </si>
  <si>
    <t>2025-03-27T14:52:06Z</t>
  </si>
  <si>
    <t>5aba98b0b742f20004971866</t>
  </si>
  <si>
    <t>5aba9878e926480004af28ba</t>
  </si>
  <si>
    <t>2018-03-27T19:16:08Z</t>
  </si>
  <si>
    <t>Sunday 11:00am-10:00pm;Monday 11:00am-10:00pm;Tuesday 11:00am-10:00pm;Wednesday 11:00am-10:00pm;Thursday 11:00am-10:00pm;Friday 11:00am-10:00pm;Saturday 11:00am-10:00pm</t>
  </si>
  <si>
    <t>718-356-6060</t>
  </si>
  <si>
    <t>https://share.livexyz.com/venue/5aba98b0b742f20004971866</t>
  </si>
  <si>
    <t>5511be4337345d00030005f0,59e786c253b8ce0004c33646</t>
  </si>
  <si>
    <t>Pizzeria,Specialty Foods Store</t>
  </si>
  <si>
    <t>5aba9ea4b742f200049725ff</t>
  </si>
  <si>
    <t>Cucumber Sushi + Salad Bar</t>
  </si>
  <si>
    <t>5834 Amboy Road</t>
  </si>
  <si>
    <t>2018-03-27T19:42:24Z</t>
  </si>
  <si>
    <t>2025-03-27T17:04:31Z</t>
  </si>
  <si>
    <t>5aba9ea4b742f200049725fe</t>
  </si>
  <si>
    <t>5aba9de6b742f20004972461</t>
  </si>
  <si>
    <t>2018-03-27T19:39:18Z</t>
  </si>
  <si>
    <t>Sunday 12:00pm-10:00pm;Monday 11:00am-10:00pm;Tuesday 11:00am-10:30pm;Wednesday 11:00am-10:30pm;Thursday 11:00am-10:30pm;Friday 11:00am-11:00pm;Saturday 11:00am-11:00pm</t>
  </si>
  <si>
    <t>718-966-1118</t>
  </si>
  <si>
    <t>https://www.cucumbersushi.com/</t>
  </si>
  <si>
    <t>https://www.instagram.com/cucumbersushi/</t>
  </si>
  <si>
    <t>https://www.cucumbersushi.com/sushi-lunch-special-staten-island/</t>
  </si>
  <si>
    <t>https://www.cucumbersushi.com/cucumber-sushi-locations/</t>
  </si>
  <si>
    <t>https://share.livexyz.com/venue/5aba9ea4b742f200049725fe</t>
  </si>
  <si>
    <t>Offering sushi, salads, and Thai cuisine at affordable prices.</t>
  </si>
  <si>
    <t>In 2014, Cucumber Sushi proudly won the Staten Island Readersâ€™ Choice award. With two low-key, sophisticated locations, owner Sophie Tan works hard to create a team, service, and food worthy of that honor. We combine sushi with Thai food and salad bar items to create inexpensive, three course lunch specials. Our goal is to cater to a variety of dietary and taste preferences, so we have options such as brown rice and vegetarian rolls.    Cucumber Sushi offers a unique and exciting menu in a fine dining atmosphere, with dine in, take out, and delivery available. We also offer catering and host private parties, so you can enjoy our food anywhere, anytime, and for any occasion. For a drink after work or a weekend night out, we serve wine, sake, beer, and specialty cocktails. Get to know our friendly staff and enjoy Asian inspired dishes in a one-of-a-kind environment at Cucumber Sushi in Staten Island!</t>
  </si>
  <si>
    <t>59e6334d73bfdb00045791bc</t>
  </si>
  <si>
    <t>Asian Restaurant</t>
  </si>
  <si>
    <t>59e6334d73bfdb00045791bc,59e0efc6cfd1790004d01d47</t>
  </si>
  <si>
    <t>Asian Restaurant,Sushi Restaurant</t>
  </si>
  <si>
    <t>5abaa784e926480004af5332</t>
  </si>
  <si>
    <t>Domenicoâ€™s Pizzeria</t>
  </si>
  <si>
    <t>5838 Amboy Road</t>
  </si>
  <si>
    <t>2018-03-27T20:20:19Z</t>
  </si>
  <si>
    <t>2025-03-27T16:51:21Z</t>
  </si>
  <si>
    <t>5abaa783e926480004af5331</t>
  </si>
  <si>
    <t>5abaa75fe926480004af52d9</t>
  </si>
  <si>
    <t>2018-03-27T20:19:43Z</t>
  </si>
  <si>
    <t>Sunday 11:30am-10:00pm;Monday 11:30am-10:30pm;Tuesday 11:30am-10:30pm;Wednesday 11:30am-10:30pm;Thursday 11:30am-10:30pm;Friday 11:30am-11:00pm;Saturday 11:30am-11:00pm</t>
  </si>
  <si>
    <t>718-966-0114</t>
  </si>
  <si>
    <t>f.reneo@mac.com</t>
  </si>
  <si>
    <t>https://share.livexyz.com/venue/5abaa783e926480004af5331</t>
  </si>
  <si>
    <t>5abaa7aeb742f200049742c1</t>
  </si>
  <si>
    <t>Wei Wei Salon Inc</t>
  </si>
  <si>
    <t>5836 Amboy Road</t>
  </si>
  <si>
    <t>2018-03-27T20:21:01Z</t>
  </si>
  <si>
    <t>2025-03-27T16:52:05Z</t>
  </si>
  <si>
    <t>5abaa7aeb742f200049742bf</t>
  </si>
  <si>
    <t>5abaa797b742f2000497428a</t>
  </si>
  <si>
    <t>2018-03-27T20:20:39Z</t>
  </si>
  <si>
    <t>Sunday 9:00am-6:00pm;Monday 9:30am-7:30pm;Tuesday 9:30am-7:30pm;Wednesday 9:30am-7:30pm;Thursday 9:30am-7:30pm;Friday 9:30am-7:30pm;Saturday 9:30am-7:30pm</t>
  </si>
  <si>
    <t>718-966-9378</t>
  </si>
  <si>
    <t>http://weiweinailsalon.business.site/</t>
  </si>
  <si>
    <t>https://share.livexyz.com/venue/5abaa7aeb742f200049742bf</t>
  </si>
  <si>
    <t>5abaa813b742f200049743f4</t>
  </si>
  <si>
    <t>Princes Bay Hair Salon</t>
  </si>
  <si>
    <t>2018-03-27T20:22:42Z</t>
  </si>
  <si>
    <t>2025-03-27T17:07:09Z</t>
  </si>
  <si>
    <t>5abaa813b742f200049743f3</t>
  </si>
  <si>
    <t>5abaa7ffe926480004af5498</t>
  </si>
  <si>
    <t>2018-03-27T20:22:23Z</t>
  </si>
  <si>
    <t>https://share.livexyz.com/venue/5abaa813b742f200049743f3</t>
  </si>
  <si>
    <t>5abaa82be926480004af54fb</t>
  </si>
  <si>
    <t>5830 Amboy Rd</t>
  </si>
  <si>
    <t>2018-03-27T20:23:06Z</t>
  </si>
  <si>
    <t>2025-03-27T17:04:47Z</t>
  </si>
  <si>
    <t>5abaa82be926480004af54fa</t>
  </si>
  <si>
    <t>5abaa80eb742f200049743ea</t>
  </si>
  <si>
    <t>2018-03-27T20:22:38Z</t>
  </si>
  <si>
    <t>718-966-9278</t>
  </si>
  <si>
    <t>https://share.livexyz.com/venue/5abaa82be926480004af54fa</t>
  </si>
  <si>
    <t>5abaa82bb742f20004974439</t>
  </si>
  <si>
    <t>Plush French Cleaners</t>
  </si>
  <si>
    <t>5840 Amboy Road</t>
  </si>
  <si>
    <t>2025-03-27T17:06:29Z</t>
  </si>
  <si>
    <t>5abaa82bb742f20004974438</t>
  </si>
  <si>
    <t>5abaa818b742f2000497440c</t>
  </si>
  <si>
    <t>2018-03-27T20:22:48Z</t>
  </si>
  <si>
    <t>Monday 7:00am-7:00pm;Tuesday 7:00am-7:00pm;Wednesday 7:00am-7:00pm;Thursday 7:00am-7:00pm;Friday 7:00am-7:00pm;Saturday 8:00am-6:00pm</t>
  </si>
  <si>
    <t>https://share.livexyz.com/venue/5abaa82bb742f20004974438</t>
  </si>
  <si>
    <t>59c1871be41d550e7ccd7749,5511be8437345d000300070d</t>
  </si>
  <si>
    <t>Dry Cleaners,Tailor Shop</t>
  </si>
  <si>
    <t>5abbc0e0bd3dd800044eebcb</t>
  </si>
  <si>
    <t>Woodrow Village</t>
  </si>
  <si>
    <t>2018-03-28T16:20:47Z</t>
  </si>
  <si>
    <t>2023-05-16T19:29:13Z</t>
  </si>
  <si>
    <t>5abbc0dfbd3dd800044eebca</t>
  </si>
  <si>
    <t>5abbc0cd18e09b00044ab717</t>
  </si>
  <si>
    <t>2018-03-28T16:20:29Z</t>
  </si>
  <si>
    <t>https://share.livexyz.com/venue/5abbc0dfbd3dd800044eebca</t>
  </si>
  <si>
    <t>5abbc0f0bd3dd800044eebfe</t>
  </si>
  <si>
    <t>1275 Woodrow Road</t>
  </si>
  <si>
    <t>2018-03-28T16:21:02Z</t>
  </si>
  <si>
    <t>2025-03-22T20:10:30Z</t>
  </si>
  <si>
    <t>5abbc0efbd3dd800044eebfa</t>
  </si>
  <si>
    <t>5abbc0bfbd3dd800044eeb56</t>
  </si>
  <si>
    <t>2018-03-28T16:20:15Z</t>
  </si>
  <si>
    <t>Sunday 11:00am-10:00pm;Monday 11:00am-11:00pm;Tuesday 11:00am-11:00pm;Wednesday 11:00am-11:00pm;Thursday 11:00am-11:00pm;Friday 11:00am-11:00pm;Saturday 11:00am-11:00pm</t>
  </si>
  <si>
    <t>718-966-1353</t>
  </si>
  <si>
    <t>https://share.livexyz.com/venue/5abbc0efbd3dd800044eebfa</t>
  </si>
  <si>
    <t>5abbc12018e09b00044ab813</t>
  </si>
  <si>
    <t>Orangetheory Fitness</t>
  </si>
  <si>
    <t>1275 Woodrow Rd</t>
  </si>
  <si>
    <t>2018-03-28T16:21:51Z</t>
  </si>
  <si>
    <t>2025-03-22T20:10:24Z</t>
  </si>
  <si>
    <t>5abbc12018e09b00044ab812</t>
  </si>
  <si>
    <t>5abbc10218e09b00044ab7d2</t>
  </si>
  <si>
    <t>2018-03-28T16:21:22Z</t>
  </si>
  <si>
    <t>347-577-9877</t>
  </si>
  <si>
    <t>https://share.livexyz.com/venue/5abbc12018e09b00044ab812</t>
  </si>
  <si>
    <t>58a2228ec52aaa00040b6375</t>
  </si>
  <si>
    <t>https://www.orangetheoryfitness.com/</t>
  </si>
  <si>
    <t>5abbc16618e09b00044ab904</t>
  </si>
  <si>
    <t>655 Rossville Ave</t>
  </si>
  <si>
    <t>2018-03-28T16:23:01Z</t>
  </si>
  <si>
    <t>2025-03-22T20:15:33Z</t>
  </si>
  <si>
    <t>5abbc16618e09b00044ab903</t>
  </si>
  <si>
    <t>2018-03-28T16:23:02Z</t>
  </si>
  <si>
    <t>5abbc10018e09b00044ab7c5</t>
  </si>
  <si>
    <t>2018-03-28T16:21:20Z</t>
  </si>
  <si>
    <t>718-967-2955</t>
  </si>
  <si>
    <t>https://share.livexyz.com/venue/5abbc16618e09b00044ab903</t>
  </si>
  <si>
    <t>5abbc17b18e09b00044ab941</t>
  </si>
  <si>
    <t>1243 Woodrow Road 306</t>
  </si>
  <si>
    <t>2018-03-28T16:23:22Z</t>
  </si>
  <si>
    <t>2025-03-22T20:02:48Z</t>
  </si>
  <si>
    <t>5abbc17a18e09b00044ab940</t>
  </si>
  <si>
    <t>5abbc164bd3dd800044eed70</t>
  </si>
  <si>
    <t>2018-03-28T16:23:00Z</t>
  </si>
  <si>
    <t>Sunday 5:30am-9:00pm;Monday 5:30am-9:00pm;Tuesday 5:30am-9:00pm;Wednesday 5:30am-9:00pm;Thursday 5:30am-9:00pm;Friday 5:30am-9:00pm;Saturday 5:30am-9:00pm</t>
  </si>
  <si>
    <t>929-321-0457</t>
  </si>
  <si>
    <t>https://share.livexyz.com/venue/5abbc17a18e09b00044ab940</t>
  </si>
  <si>
    <t>5772b02f77b28e000301541b</t>
  </si>
  <si>
    <t>Offers Free Wifi</t>
  </si>
  <si>
    <t>5abbc18f18e09b00044ab96c</t>
  </si>
  <si>
    <t>Verizon</t>
  </si>
  <si>
    <t>1243 Woodrow Road</t>
  </si>
  <si>
    <t>2018-03-28T16:23:42Z</t>
  </si>
  <si>
    <t>2025-03-22T20:00:55Z</t>
  </si>
  <si>
    <t>5abbc18e18e09b00044ab96b</t>
  </si>
  <si>
    <t>5abbc18518e09b00044ab95e</t>
  </si>
  <si>
    <t>2018-03-28T16:23:33Z</t>
  </si>
  <si>
    <t>929-284-3167</t>
  </si>
  <si>
    <t>https://share.livexyz.com/venue/5abbc18e18e09b00044ab96b</t>
  </si>
  <si>
    <t>588ba249f092a60004908351</t>
  </si>
  <si>
    <t>https://www.verizonwireless.com/</t>
  </si>
  <si>
    <t>5abbc1a418e09b00044ab9a1</t>
  </si>
  <si>
    <t>Woodrow Barber Shop</t>
  </si>
  <si>
    <t>2018-03-28T16:24:03Z</t>
  </si>
  <si>
    <t>2025-03-22T20:00:49Z</t>
  </si>
  <si>
    <t>5abbc1a418e09b00044ab9a0</t>
  </si>
  <si>
    <t>5abbc19818e09b00044ab989</t>
  </si>
  <si>
    <t>2018-03-28T16:23:52Z</t>
  </si>
  <si>
    <t>Sunday 10:00am-3:30pm;Monday 9:00am-6:30pm;Tuesday 9:00am-6:30pm;Wednesday 9:00am-6:30pm;Thursday 9:00am-7:00pm;Friday 9:00am-7:00pm;Saturday 9:00am-6:00pm</t>
  </si>
  <si>
    <t>718-317-7700</t>
  </si>
  <si>
    <t>naimlimani79@hotmail.com</t>
  </si>
  <si>
    <t>http://www.woodrowsbarbershop.com/</t>
  </si>
  <si>
    <t>http://www.woodrowsbarbershop.com/contact-us.html</t>
  </si>
  <si>
    <t>https://share.livexyz.com/venue/5abbc1a418e09b00044ab9a0</t>
  </si>
  <si>
    <t>5abbc1be18e09b00044ab9e9</t>
  </si>
  <si>
    <t>Hollywood Nails &amp; Spa</t>
  </si>
  <si>
    <t>1243 Woodrow Road #303</t>
  </si>
  <si>
    <t>2018-03-28T16:24:29Z</t>
  </si>
  <si>
    <t>2025-03-22T19:59:19Z</t>
  </si>
  <si>
    <t>5abbc1be18e09b00044ab9e8</t>
  </si>
  <si>
    <t>5abbc1ac18e09b00044ab9b5</t>
  </si>
  <si>
    <t>2018-03-28T16:24:12Z</t>
  </si>
  <si>
    <t>Monday 10:00am-7:30pm;Tuesday 10:00am-7:30pm;Wednesday 10:00am-7:30pm;Thursday 10:00am-7:30pm;Friday 10:00am-7:30pm;Saturday 9:00am-6:30pm</t>
  </si>
  <si>
    <t>https://share.livexyz.com/venue/5abbc1be18e09b00044ab9e8</t>
  </si>
  <si>
    <t>5abbc1e718e09b00044aba4f</t>
  </si>
  <si>
    <t>Woodrow Laundromat</t>
  </si>
  <si>
    <t>655-213 Rossville Ave</t>
  </si>
  <si>
    <t>2018-03-28T16:25:10Z</t>
  </si>
  <si>
    <t>2025-03-22T20:15:53Z</t>
  </si>
  <si>
    <t>5abbc1e718e09b00044aba4e</t>
  </si>
  <si>
    <t>5abbc19018e09b00044ab974</t>
  </si>
  <si>
    <t>2018-03-28T16:23:44Z</t>
  </si>
  <si>
    <t>Sunday 7:30am-6:00pm;Monday 7:30am-8:00pm;Tuesday 7:30am-8:00pm;Wednesday 7:30am-8:00pm;Thursday 7:30am-8:00pm;Friday 7:30am-8:00pm;Saturday 7:30am-8:00pm</t>
  </si>
  <si>
    <t>347-609-3330</t>
  </si>
  <si>
    <t>https://share.livexyz.com/venue/5abbc1e718e09b00044aba4e</t>
  </si>
  <si>
    <t>5abbc232bd3dd800044eef95</t>
  </si>
  <si>
    <t>La Dolce Pastry Shoppe</t>
  </si>
  <si>
    <t>655 Rossville Avenue</t>
  </si>
  <si>
    <t>2018-03-28T16:26:25Z</t>
  </si>
  <si>
    <t>2025-03-22T20:16:18Z</t>
  </si>
  <si>
    <t>5abbc232bd3dd800044eef94</t>
  </si>
  <si>
    <t>5abbc1f218e09b00044aba8c</t>
  </si>
  <si>
    <t>2018-03-28T16:25:22Z</t>
  </si>
  <si>
    <t>Monday 7:00am-7:00pm;Tuesday 7:00am-7:00pm;Wednesday 7:00am-8:00pm;Thursday 7:00am-8:00pm;Friday 7:00am-8:00pm;Saturday 7:00am-8:00pm</t>
  </si>
  <si>
    <t>718-356-9864</t>
  </si>
  <si>
    <t>https://share.livexyz.com/venue/5abbc232bd3dd800044eef94</t>
  </si>
  <si>
    <t>5abbc248bd3dd800044eefd4</t>
  </si>
  <si>
    <t>One On One Sports Rehabilitation</t>
  </si>
  <si>
    <t>Alternative Healthcare</t>
  </si>
  <si>
    <t>2018-03-28T16:26:47Z</t>
  </si>
  <si>
    <t>2018-09-01T22:55:59Z</t>
  </si>
  <si>
    <t>5abbc248bd3dd800044eefd3</t>
  </si>
  <si>
    <t>5abbc224bd3dd800044eef69</t>
  </si>
  <si>
    <t>2018-03-28T16:26:12Z</t>
  </si>
  <si>
    <t>718-966-0111</t>
  </si>
  <si>
    <t>1on1pt@oneonone-pt.com</t>
  </si>
  <si>
    <t>http://www.oneonone-pt.com/</t>
  </si>
  <si>
    <t>http://www.oneonone-pt.com/contact-us-2/</t>
  </si>
  <si>
    <t>https://share.livexyz.com/venue/5abbc248bd3dd800044eefd3</t>
  </si>
  <si>
    <t>56992fe4d7d2490003000618</t>
  </si>
  <si>
    <t>Rehab Center</t>
  </si>
  <si>
    <t>57e48fcdd8f31a0003e7b0a5</t>
  </si>
  <si>
    <t>56992fe4d7d2490003000618,63d565339e399600018ec7c8</t>
  </si>
  <si>
    <t>Rehab Center,Reported New Venue</t>
  </si>
  <si>
    <t>59ea290e3a04ba000459f8e3,63d565339e399600018ec7c8</t>
  </si>
  <si>
    <t>Municipal,Reported New Venue</t>
  </si>
  <si>
    <t>5abbc2babd3dd800044ef0fa</t>
  </si>
  <si>
    <t>Woodrow Diner</t>
  </si>
  <si>
    <t>2018-03-28T16:28:41Z</t>
  </si>
  <si>
    <t>2025-03-22T20:17:46Z</t>
  </si>
  <si>
    <t>5abbc2babd3dd800044ef0f6</t>
  </si>
  <si>
    <t>5abbc24718e09b00044abc29</t>
  </si>
  <si>
    <t>Sunday 7:00am-12:00am;Monday 7:00am-12:00am;Tuesday 7:00am-12:00am;Wednesday 7:00am-12:00am;Thursday 7:00am-12:00am;Friday 7:00am-2:00am;Saturday 7:00am-2:00am</t>
  </si>
  <si>
    <t>718-619-4232</t>
  </si>
  <si>
    <t>http://woodrowdiner.space/</t>
  </si>
  <si>
    <t>https://www.facebook.com/Woodrow-Diner-314334325335574/</t>
  </si>
  <si>
    <t>http://woodrowdiner.space/menu.html</t>
  </si>
  <si>
    <t>https://share.livexyz.com/venue/5abbc2babd3dd800044ef0f6</t>
  </si>
  <si>
    <t>We offer casual cuisine with relaxed atmosphere serving breakfast, lunch, dinner, dessert and coffee.</t>
  </si>
  <si>
    <t>5abbc305bd3dd800044ef196</t>
  </si>
  <si>
    <t>Pio Hot Bagels</t>
  </si>
  <si>
    <t>2018-03-28T16:29:56Z</t>
  </si>
  <si>
    <t>2025-03-22T20:24:03Z</t>
  </si>
  <si>
    <t>5abbc305bd3dd800044ef192</t>
  </si>
  <si>
    <t>5abbc2c518e09b00044abe28</t>
  </si>
  <si>
    <t>2018-03-28T16:28:53Z</t>
  </si>
  <si>
    <t>Sunday 5:00am-2:00pm;Monday 5:00am-5:30pm;Tuesday 5:00am-5:30pm;Wednesday 5:00am-5:30pm;Thursday 5:00am-5:30pm;Friday 5:00am-5:30pm;Saturday 5:00am-3:30pm</t>
  </si>
  <si>
    <t>718-605-6100</t>
  </si>
  <si>
    <t>audiowylde23@hotmail.com</t>
  </si>
  <si>
    <t>https://share.livexyz.com/venue/5abbc305bd3dd800044ef192</t>
  </si>
  <si>
    <t>Offering a wide variety of hand rolled bagels,  hot coffee, breakfast sandwiches, muffins and much more!</t>
  </si>
  <si>
    <t>5abbc34618e09b00044abf48</t>
  </si>
  <si>
    <t>Edible Arrangements</t>
  </si>
  <si>
    <t>2018-03-28T16:31:01Z</t>
  </si>
  <si>
    <t>2025-03-22T20:24:11Z</t>
  </si>
  <si>
    <t>5abbc34618e09b00044abf47</t>
  </si>
  <si>
    <t>5abbc30d18e09b00044abee4</t>
  </si>
  <si>
    <t>2018-03-28T16:30:05Z</t>
  </si>
  <si>
    <t>Sunday 10:00am-3:00pm;Monday 9:00am-7:00pm;Tuesday 9:00am-7:00pm;Wednesday 9:00am-7:00pm;Thursday 9:00am-7:00pm;Friday 9:00am-7:00pm;Saturday 9:00am-5:00pm</t>
  </si>
  <si>
    <t>718-227-4422</t>
  </si>
  <si>
    <t>https://share.livexyz.com/venue/5abbc34618e09b00044abf47</t>
  </si>
  <si>
    <t>57ba6828c55a623fd0228334</t>
  </si>
  <si>
    <t>http://www.ediblearrangements.com</t>
  </si>
  <si>
    <t>5abbc39c18e09b00044ac008</t>
  </si>
  <si>
    <t>Card Corner</t>
  </si>
  <si>
    <t>2018-03-28T16:32:27Z</t>
  </si>
  <si>
    <t>2025-03-22T20:24:22Z</t>
  </si>
  <si>
    <t>5abbc39c18e09b00044ac007</t>
  </si>
  <si>
    <t>5abbc34ebd3dd800044ef224</t>
  </si>
  <si>
    <t>2018-03-28T16:31:10Z</t>
  </si>
  <si>
    <t>https://www.instagram.com/cardcorner2/</t>
  </si>
  <si>
    <t>https://share.livexyz.com/venue/5abbc39c18e09b00044ac007</t>
  </si>
  <si>
    <t>59c1871ee41d550e7ccd7760,5511be3c37345d00030005c9</t>
  </si>
  <si>
    <t>Card Store,Convenience Store</t>
  </si>
  <si>
    <t>5511be6d37345d00030006af,58193a7c1c464c000357b1c8</t>
  </si>
  <si>
    <t>Cards &amp; Stationery,Groceries &amp; Convenience</t>
  </si>
  <si>
    <t>59ea28543a04ba000459f81f,59ea28b3f86351000446c544</t>
  </si>
  <si>
    <t>Home &amp; Hobby,Essentials</t>
  </si>
  <si>
    <t>5abbc449bd3dd800044ef466</t>
  </si>
  <si>
    <t>Lucky Farm</t>
  </si>
  <si>
    <t>2018-03-28T16:35:20Z</t>
  </si>
  <si>
    <t>2025-03-22T20:27:27Z</t>
  </si>
  <si>
    <t>5abbc449bd3dd800044ef465</t>
  </si>
  <si>
    <t>5abbc3fdbd3dd800044ef3a7</t>
  </si>
  <si>
    <t>2018-03-28T16:34:05Z</t>
  </si>
  <si>
    <t>Sunday 7:00am-5:00pm;Monday 7:00am-7:00pm;Tuesday 7:00am-7:00pm;Wednesday 7:00am-7:00pm;Thursday 7:00am-7:00pm;Friday 7:00am-7:00pm;Saturday 7:00am-7:00pm</t>
  </si>
  <si>
    <t>https://share.livexyz.com/venue/5abbc449bd3dd800044ef465</t>
  </si>
  <si>
    <t>562514b9a61e5400030006bb</t>
  </si>
  <si>
    <t>Grocery Store</t>
  </si>
  <si>
    <t>5abbc48cbd3dd800044ef4e1</t>
  </si>
  <si>
    <t>2018-03-28T16:36:27Z</t>
  </si>
  <si>
    <t>2025-03-22T20:27:47Z</t>
  </si>
  <si>
    <t>5abbc48cbd3dd800044ef4e0</t>
  </si>
  <si>
    <t>5abbc45718e09b00044ac1c3</t>
  </si>
  <si>
    <t>2018-03-28T16:35:35Z</t>
  </si>
  <si>
    <t>Sunday 5:00am-11:00pm;Monday 5:00am-11:00pm;Tuesday 5:00am-11:00pm;Wednesday 5:00am-11:00pm;Thursday 5:00am-11:00pm;Friday 5:00am-12:00am;Saturday 5:00am-12:00am</t>
  </si>
  <si>
    <t>718-984-2451</t>
  </si>
  <si>
    <t>https://share.livexyz.com/venue/5abbc48cbd3dd800044ef4e0</t>
  </si>
  <si>
    <t>5abbc4f4bd3dd800044ef5be</t>
  </si>
  <si>
    <t>Woodrow Fish</t>
  </si>
  <si>
    <t>2018-03-28T16:38:11Z</t>
  </si>
  <si>
    <t>2025-03-22T20:30:27Z</t>
  </si>
  <si>
    <t>5abbc4f4bd3dd800044ef5bc</t>
  </si>
  <si>
    <t>5abbc4c5bd3dd800044ef55f</t>
  </si>
  <si>
    <t>2018-03-28T16:37:25Z</t>
  </si>
  <si>
    <t>Sunday 8:30am-5:00pm;Monday 8:00am-7:00pm;Tuesday 8:00am-7:00pm;Wednesday 8:00am-7:00pm;Thursday 8:00am-7:00pm;Friday 8:00am-7:00pm;Saturday 8:00am-7:00pm</t>
  </si>
  <si>
    <t>https://share.livexyz.com/venue/5abbc4f4bd3dd800044ef5bc</t>
  </si>
  <si>
    <t>59c186fbe41d550e7ccd76a1</t>
  </si>
  <si>
    <t>Seafood Market</t>
  </si>
  <si>
    <t>5abbc5d718e09b00044ac58e</t>
  </si>
  <si>
    <t>Woodrow Wine &amp; Liquor</t>
  </si>
  <si>
    <t>2018-03-28T16:41:58Z</t>
  </si>
  <si>
    <t>2025-03-22T20:40:52Z</t>
  </si>
  <si>
    <t>5abbc5d718e09b00044ac58d</t>
  </si>
  <si>
    <t>5abbc59bbd3dd800044ef77a</t>
  </si>
  <si>
    <t>2018-03-28T16:40:59Z</t>
  </si>
  <si>
    <t>https://share.livexyz.com/venue/5abbc5d718e09b00044ac58d</t>
  </si>
  <si>
    <t>5abbc60418e09b00044ac626</t>
  </si>
  <si>
    <t>Misaki Sushi</t>
  </si>
  <si>
    <t>645 Rossville Avenue #108</t>
  </si>
  <si>
    <t>2018-03-28T16:42:43Z</t>
  </si>
  <si>
    <t>2025-03-22T20:33:02Z</t>
  </si>
  <si>
    <t>5abbc60418e09b00044ac625</t>
  </si>
  <si>
    <t>5abbc5ab18e09b00044ac508</t>
  </si>
  <si>
    <t>2018-03-28T16:41:15Z</t>
  </si>
  <si>
    <t>Sunday 12:00pm-10:30pm;Monday 11:30am-10:30pm;Tuesday 11:30am-10:30pm;Wednesday 11:30am-10:30pm;Thursday 11:30am-10:30pm;Friday 11:30am-11:30pm;Saturday 12:00pm-11:30pm</t>
  </si>
  <si>
    <t>718-966-8882</t>
  </si>
  <si>
    <t>http://misakiny.com/</t>
  </si>
  <si>
    <t>http://misakiny.com/menu.html</t>
  </si>
  <si>
    <t>https://share.livexyz.com/venue/5abbc60418e09b00044ac625</t>
  </si>
  <si>
    <t>5abbc63718e09b00044ac6a8</t>
  </si>
  <si>
    <t>Sunset Pizzeria &amp; Restaurant</t>
  </si>
  <si>
    <t>645 Rossville Avenue</t>
  </si>
  <si>
    <t>2018-03-28T16:43:33Z</t>
  </si>
  <si>
    <t>2025-03-22T20:38:36Z</t>
  </si>
  <si>
    <t>5abbc63718e09b00044ac6a7</t>
  </si>
  <si>
    <t>5abbc5e8bd3dd800044ef84f</t>
  </si>
  <si>
    <t>2018-03-28T16:42:16Z</t>
  </si>
  <si>
    <t>Sunday 10:00am-10:00pm;Monday 10:00am-10:00pm;Tuesday 10:00am-10:00pm;Wednesday 10:00am-10:00pm;Thursday 10:00am-10:00pm;Friday 10:00am-10:00pm;Saturday 10:00am-10:00pm</t>
  </si>
  <si>
    <t>718-356-5918</t>
  </si>
  <si>
    <t>https://www.instagram.com/sunsetpizzeria/</t>
  </si>
  <si>
    <t>https://www.facebook.com/SunsetPizzeria/menu/</t>
  </si>
  <si>
    <t>https://share.livexyz.com/venue/5abbc63718e09b00044ac6a7</t>
  </si>
  <si>
    <t>Family owned business established in 1983, offering pizza, appetizers, salads, and more.</t>
  </si>
  <si>
    <t>5abbc656bd3dd800044ef98c</t>
  </si>
  <si>
    <t>USPS - Princeâ€™s Bay Finance Station</t>
  </si>
  <si>
    <t>645 Rossville Avenue Suite 106</t>
  </si>
  <si>
    <t>2018-03-28T16:44:05Z</t>
  </si>
  <si>
    <t>2025-03-22T20:34:07Z</t>
  </si>
  <si>
    <t>5abbc656bd3dd800044ef98b</t>
  </si>
  <si>
    <t>5abbc60c18e09b00044ac63f</t>
  </si>
  <si>
    <t>2018-03-28T16:42:52Z</t>
  </si>
  <si>
    <t>718-984-0886</t>
  </si>
  <si>
    <t>https://share.livexyz.com/venue/5abbc656bd3dd800044ef98b</t>
  </si>
  <si>
    <t>5abbc67c18e09b00044ac7ac</t>
  </si>
  <si>
    <t>Caviar Mist</t>
  </si>
  <si>
    <t>645 Rossville Avenue Unit 103</t>
  </si>
  <si>
    <t>2018-03-28T16:44:43Z</t>
  </si>
  <si>
    <t>2025-03-22T20:38:01Z</t>
  </si>
  <si>
    <t>5abbc67b18e09b00044ac7aa</t>
  </si>
  <si>
    <t>5abbc63e18e09b00044ac6cd</t>
  </si>
  <si>
    <t>2018-03-28T16:43:42Z</t>
  </si>
  <si>
    <t>718-966-7777</t>
  </si>
  <si>
    <t>http://caviarmist.com/</t>
  </si>
  <si>
    <t>https://www.instagram.com/caviarmist/</t>
  </si>
  <si>
    <t>http://caviarmist.com/contact-us/</t>
  </si>
  <si>
    <t>https://share.livexyz.com/venue/5abbc67b18e09b00044ac7aa</t>
  </si>
  <si>
    <t>5abbc6b5bd3dd800044efad5</t>
  </si>
  <si>
    <t>Islander Taste</t>
  </si>
  <si>
    <t>2018-03-28T16:45:40Z</t>
  </si>
  <si>
    <t>2025-03-22T20:37:05Z</t>
  </si>
  <si>
    <t>5abbc6b5bd3dd800044efad3</t>
  </si>
  <si>
    <t>5abbc684bd3dd800044efa3e</t>
  </si>
  <si>
    <t>2018-03-28T16:44:52Z</t>
  </si>
  <si>
    <t>718-967-4160</t>
  </si>
  <si>
    <t>https://share.livexyz.com/venue/5abbc6b5bd3dd800044efad3</t>
  </si>
  <si>
    <t>5abbc6bf18e09b00044ac859</t>
  </si>
  <si>
    <t>Woodrow Dry Cleaners</t>
  </si>
  <si>
    <t>2018-03-28T16:45:50Z</t>
  </si>
  <si>
    <t>2025-03-22T20:34:21Z</t>
  </si>
  <si>
    <t>5abbc6bf18e09b00044ac858</t>
  </si>
  <si>
    <t>5abbc65dbd3dd800044ef9be</t>
  </si>
  <si>
    <t>2018-03-28T16:44:12Z</t>
  </si>
  <si>
    <t>Monday 8:00am-7:00pm;Tuesday 8:00am-7:00pm;Wednesday 8:00am-7:00pm;Thursday 8:00am-7:00pm;Friday 8:00am-7:00pm;Saturday 8:00am-6:00pm</t>
  </si>
  <si>
    <t>https://share.livexyz.com/venue/5abbc6bf18e09b00044ac858</t>
  </si>
  <si>
    <t>5abbcbc6bd3dd800044f082d</t>
  </si>
  <si>
    <t>modernMALE</t>
  </si>
  <si>
    <t>2965 Veterans Road W</t>
  </si>
  <si>
    <t>2018-03-28T17:07:16Z</t>
  </si>
  <si>
    <t>2025-03-25T15:14:09Z</t>
  </si>
  <si>
    <t>5abbcbc5bd3dd800044f0828</t>
  </si>
  <si>
    <t>5abbcb7cbd3dd800044f0786</t>
  </si>
  <si>
    <t>2018-03-28T17:06:04Z</t>
  </si>
  <si>
    <t>Sunday 9:00am-5:00pm;Wednesday 9:00am-7:00pm;Thursday 10:00am-8:30pm;Friday 9:00am-8:00pm;Saturday 8:00am-6:00pm</t>
  </si>
  <si>
    <t>718-317-5000</t>
  </si>
  <si>
    <t>contact@modernmaleny.com</t>
  </si>
  <si>
    <t>http://www.modernmaleny.com/</t>
  </si>
  <si>
    <t>http://www.modernmaleny.com/contact-us</t>
  </si>
  <si>
    <t>https://share.livexyz.com/venue/5abbcbc5bd3dd800044f0828</t>
  </si>
  <si>
    <t>5abbcc3c18e09b00044ad6ba</t>
  </si>
  <si>
    <t>Retro Fitness</t>
  </si>
  <si>
    <t>2965 Veterans Rd W</t>
  </si>
  <si>
    <t>2018-03-28T17:09:15Z</t>
  </si>
  <si>
    <t>2025-03-25T15:19:52Z</t>
  </si>
  <si>
    <t>5abbcc3c18e09b00044ad6b8</t>
  </si>
  <si>
    <t>5abbcbda18e09b00044ad5c3</t>
  </si>
  <si>
    <t>2018-03-28T17:07:38Z</t>
  </si>
  <si>
    <t>Sunday 7:00am-6:00pm;Monday 4:30am-11:00pm;Tuesday 4:30am-11:00pm;Wednesday 4:30am-11:00pm;Thursday 4:30am-11:00pm;Friday 4:30am-11:00pm;Saturday 7:00am-6:00pm</t>
  </si>
  <si>
    <t>718-227-7300</t>
  </si>
  <si>
    <t>https://share.livexyz.com/venue/5abbcc3c18e09b00044ad6b8</t>
  </si>
  <si>
    <t>5a721ad346d7ba00040130f3</t>
  </si>
  <si>
    <t>http://retrofitness.com/</t>
  </si>
  <si>
    <t>5511be4a37345d000300060c</t>
  </si>
  <si>
    <t>Gym</t>
  </si>
  <si>
    <t>5abbcc6dbd3dd800044f09ec</t>
  </si>
  <si>
    <t>Applebee's</t>
  </si>
  <si>
    <t>115 Bricktown Way</t>
  </si>
  <si>
    <t>2018-03-28T17:10:04Z</t>
  </si>
  <si>
    <t>2025-03-25T14:07:03Z</t>
  </si>
  <si>
    <t>5abbcc6dbd3dd800044f09eb</t>
  </si>
  <si>
    <t>5abbcc5abd3dd800044f09ba</t>
  </si>
  <si>
    <t>2018-03-28T17:09:46Z</t>
  </si>
  <si>
    <t>Sunday 11:00am-11:00pm;Monday 11:00am-12:00am;Tuesday 12:00am-12:00am;Wednesday 11:00am-12:00am;Thursday 11:00am-12:00am;Friday 11:00am-12:00am;Saturday 11:00am-12:00am</t>
  </si>
  <si>
    <t>718-943-1200</t>
  </si>
  <si>
    <t>https://share.livexyz.com/venue/5abbcc6dbd3dd800044f09eb</t>
  </si>
  <si>
    <t>57ba65cac55a623fd02280c5</t>
  </si>
  <si>
    <t>http://www.applebees.com</t>
  </si>
  <si>
    <t>5abbcc9718e09b00044ad7eb</t>
  </si>
  <si>
    <t>Auto Zone</t>
  </si>
  <si>
    <t>3011 Veterans Rd W</t>
  </si>
  <si>
    <t>2018-03-28T17:10:46Z</t>
  </si>
  <si>
    <t>2025-03-25T15:33:35Z</t>
  </si>
  <si>
    <t>5abbcc9718e09b00044ad7ea</t>
  </si>
  <si>
    <t>5abbcc8918e09b00044ad7b9</t>
  </si>
  <si>
    <t>2018-03-28T17:10:33Z</t>
  </si>
  <si>
    <t>Sunday 8:00am-9:00pm;Monday 7:30am-10:00pm;Tuesday 7:30am-10:00pm;Wednesday 7:30am-10:00pm;Thursday 7:30am-10:00pm;Friday 7:30am-10:00pm;Saturday 7:30am-10:00pm</t>
  </si>
  <si>
    <t>718-569-3520</t>
  </si>
  <si>
    <t>https://share.livexyz.com/venue/5abbcc9718e09b00044ad7ea</t>
  </si>
  <si>
    <t>57ba624ec55a623fd0227dc2</t>
  </si>
  <si>
    <t>5abbcdb1bd3dd800044f0dab</t>
  </si>
  <si>
    <t>Carter's</t>
  </si>
  <si>
    <t>2955 Veterans Rd. West</t>
  </si>
  <si>
    <t>2018-03-28T17:15:27Z</t>
  </si>
  <si>
    <t>2025-03-25T15:05:45Z</t>
  </si>
  <si>
    <t>5abbcdb0bd3dd800044f0daa</t>
  </si>
  <si>
    <t>5abbcd7cbd3dd800044f0d2b</t>
  </si>
  <si>
    <t>2018-03-28T17:14:36Z</t>
  </si>
  <si>
    <t>Sunday 11:00am-6:00pm;Monday 10:00am-9:00pm;Tuesday 10:00am-9:00pm;Wednesday 10:00am-9:00pm;Thursday 10:00am-9:00pm;Friday 10:00am-9:00pm;Saturday 10:00am-9:00pm</t>
  </si>
  <si>
    <t>(718) 948-2475</t>
  </si>
  <si>
    <t>https://share.livexyz.com/venue/5abbcdb0bd3dd800044f0daa</t>
  </si>
  <si>
    <t>57c8949a600c9900038817bf</t>
  </si>
  <si>
    <t>http://www.carters.com/</t>
  </si>
  <si>
    <t>5abbce7d18e09b00044add51</t>
  </si>
  <si>
    <t>Skechers Outlet</t>
  </si>
  <si>
    <t>Shoe Store</t>
  </si>
  <si>
    <t>245 Bricktown Way</t>
  </si>
  <si>
    <t>2018-03-28T17:18:51Z</t>
  </si>
  <si>
    <t>2025-03-25T14:25:17Z</t>
  </si>
  <si>
    <t>5abbce7c18e09b00044add50</t>
  </si>
  <si>
    <t>5abbce5f18e09b00044adceb</t>
  </si>
  <si>
    <t>2018-03-28T17:18:23Z</t>
  </si>
  <si>
    <t>Sunday 11:00am-7:00pm;Monday 10:00am-9:00pm;Tuesday 10:00am-9:00pm;Wednesday 10:00am-9:00pm;Thursday 10:00am-9:00pm;Friday 10:00am-9:00pm;Saturday 10:00am-9:00pm</t>
  </si>
  <si>
    <t>929-284-4471</t>
  </si>
  <si>
    <t>https://share.livexyz.com/venue/5abbce7c18e09b00044add50</t>
  </si>
  <si>
    <t>57ba6c31c55a623fd02287ba</t>
  </si>
  <si>
    <t>Skechers</t>
  </si>
  <si>
    <t>http://www.local.skechers.com</t>
  </si>
  <si>
    <t>56251b7ca61e540003000792</t>
  </si>
  <si>
    <t>5abbceb4bd3dd800044f109f</t>
  </si>
  <si>
    <t>Ulta Beauty</t>
  </si>
  <si>
    <t>Beauty Product Store</t>
  </si>
  <si>
    <t>2018-03-28T17:19:47Z</t>
  </si>
  <si>
    <t>2025-03-25T14:25:35Z</t>
  </si>
  <si>
    <t>5abbceb4bd3dd800044f109d</t>
  </si>
  <si>
    <t>5abbcea6bd3dd800044f1078</t>
  </si>
  <si>
    <t>2018-03-28T17:19:34Z</t>
  </si>
  <si>
    <t>718-554-4634</t>
  </si>
  <si>
    <t>https://share.livexyz.com/venue/5abbceb4bd3dd800044f109d</t>
  </si>
  <si>
    <t>58da8abcf5701a00047c2a51</t>
  </si>
  <si>
    <t>http://www.ulta.com/</t>
  </si>
  <si>
    <t>5511be643d42bd000300065a</t>
  </si>
  <si>
    <t>5abbcecebd3dd800044f1100</t>
  </si>
  <si>
    <t>Michaels</t>
  </si>
  <si>
    <t>Arts &amp; Crafts Store</t>
  </si>
  <si>
    <t>2018-03-28T17:20:12Z</t>
  </si>
  <si>
    <t>2025-03-25T14:29:07Z</t>
  </si>
  <si>
    <t>5abbcecdbd3dd800044f10fe</t>
  </si>
  <si>
    <t>5abbcebd18e09b00044ade52</t>
  </si>
  <si>
    <t>2018-03-28T17:19:57Z</t>
  </si>
  <si>
    <t>Sunday 10:00am-7:00pm;Monday 9:00am-9:00pm;Tuesday 9:00am-9:00pm;Wednesday 9:00am-9:00pm;Thursday 9:00am-9:00pm;Friday 9:00am-9:00pm;Saturday 9:00am-9:00pm</t>
  </si>
  <si>
    <t>347-694-7203</t>
  </si>
  <si>
    <t>https://share.livexyz.com/venue/5abbcecdbd3dd800044f10fe</t>
  </si>
  <si>
    <t>57ba6b0cc55a623fd0228606</t>
  </si>
  <si>
    <t>http://www.michaels.com/</t>
  </si>
  <si>
    <t>5511be633d42bd0003000653</t>
  </si>
  <si>
    <t>5abbcefbbd3dd800044f11ac</t>
  </si>
  <si>
    <t>T.J.Maxx</t>
  </si>
  <si>
    <t>2018-03-28T17:20:55Z</t>
  </si>
  <si>
    <t>2025-03-25T14:29:13Z</t>
  </si>
  <si>
    <t>5abbcef9bd3dd800044f11a9</t>
  </si>
  <si>
    <t>5abbced518e09b00044adeb3</t>
  </si>
  <si>
    <t>2018-03-28T17:20:21Z</t>
  </si>
  <si>
    <t>347-983-4126</t>
  </si>
  <si>
    <t>https://share.livexyz.com/venue/5abbcef9bd3dd800044f11a9</t>
  </si>
  <si>
    <t>57ba6cc2c55a623fd02288af</t>
  </si>
  <si>
    <t>http://tjmaxx.tjx.com/store/index.jsp</t>
  </si>
  <si>
    <t>5abbd00518e09b00044ae2b0</t>
  </si>
  <si>
    <t>2018-03-28T17:25:24Z</t>
  </si>
  <si>
    <t>2025-03-25T14:52:19Z</t>
  </si>
  <si>
    <t>5abbd00518e09b00044ae2af</t>
  </si>
  <si>
    <t>5abbcfc0bd3dd800044f1476</t>
  </si>
  <si>
    <t>2018-03-28T17:24:16Z</t>
  </si>
  <si>
    <t>Sunday 6:00am-10:00pm;Monday 5:00am-11:00pm;Tuesday 5:00am-11:00pm;Wednesday 5:00am-11:00pm;Thursday 5:00am-11:00pm;Friday 5:00am-11:00pm;Saturday 5:00am-11:00pm</t>
  </si>
  <si>
    <t>718-984-3717</t>
  </si>
  <si>
    <t>https://share.livexyz.com/venue/5abbd00518e09b00044ae2af</t>
  </si>
  <si>
    <t>5abbd0c2bd3dd800044f1740</t>
  </si>
  <si>
    <t>Audiology Island</t>
  </si>
  <si>
    <t>245E Bricktown Way</t>
  </si>
  <si>
    <t>2018-03-28T17:28:33Z</t>
  </si>
  <si>
    <t>2025-03-25T14:30:34Z</t>
  </si>
  <si>
    <t>5abbd0c2bd3dd800044f173e</t>
  </si>
  <si>
    <t>5abbd083bd3dd800044f16ae</t>
  </si>
  <si>
    <t>2018-03-28T17:27:31Z</t>
  </si>
  <si>
    <t>718-980-0188</t>
  </si>
  <si>
    <t>info@audiologyisland.com</t>
  </si>
  <si>
    <t>https://audiologyisland.com/</t>
  </si>
  <si>
    <t>https://audiologyisland.com/contact-audiologist-staten-island-ny/</t>
  </si>
  <si>
    <t>https://share.livexyz.com/venue/5abbd0c2bd3dd800044f173e</t>
  </si>
  <si>
    <t>59e65d64fb0ac700043e3947</t>
  </si>
  <si>
    <t>Hearing Aid Center</t>
  </si>
  <si>
    <t>5abbd14618e09b00044ae658</t>
  </si>
  <si>
    <t>T-Mobile</t>
  </si>
  <si>
    <t>3021 Veterans Rd W</t>
  </si>
  <si>
    <t>2018-03-28T17:30:45Z</t>
  </si>
  <si>
    <t>2025-03-25T15:33:42Z</t>
  </si>
  <si>
    <t>5abbd14518e09b00044ae657</t>
  </si>
  <si>
    <t>5abbd13b18e09b00044ae640</t>
  </si>
  <si>
    <t>2018-03-28T17:30:35Z</t>
  </si>
  <si>
    <t>Sunday 11:00am-6:00pm;Monday 10:00am-8:00pm;Tuesday 10:00am-8:00pm;Wednesday 10:00am-8:00pm;Thursday 10:00am-8:00pm;Friday 10:00am-8:00pm;Saturday 10:00am-8:00pm</t>
  </si>
  <si>
    <t>718-356-7401</t>
  </si>
  <si>
    <t>https://share.livexyz.com/venue/5abbd14518e09b00044ae657</t>
  </si>
  <si>
    <t>588ba4161dc937000417dc7a</t>
  </si>
  <si>
    <t>https://www.t-mobile.com/</t>
  </si>
  <si>
    <t>5abbd157bd3dd800044f18e5</t>
  </si>
  <si>
    <t>Premier Pediatrics</t>
  </si>
  <si>
    <t>2955 Veterans Road West Suite 2C</t>
  </si>
  <si>
    <t>2018-03-28T17:31:01Z</t>
  </si>
  <si>
    <t>2023-05-16T23:33:14Z</t>
  </si>
  <si>
    <t>5abbd157bd3dd800044f18da</t>
  </si>
  <si>
    <t>5abbd0d118e09b00044ae503</t>
  </si>
  <si>
    <t>2018-03-28T17:28:49Z</t>
  </si>
  <si>
    <t>718-356-6000</t>
  </si>
  <si>
    <t>http://premierpediatricsofnewyork.com/</t>
  </si>
  <si>
    <t>https://share.livexyz.com/venue/5abbd157bd3dd800044f18da</t>
  </si>
  <si>
    <t>59e63c99fb0ac700043e111e</t>
  </si>
  <si>
    <t>Pediatric Office</t>
  </si>
  <si>
    <t>5abbd25bbd3dd800044f1b9b</t>
  </si>
  <si>
    <t>Island Chiropractic</t>
  </si>
  <si>
    <t>2955 Veterans Road West Suite 2A1</t>
  </si>
  <si>
    <t>2018-03-28T17:35:22Z</t>
  </si>
  <si>
    <t>2023-05-16T23:33:08Z</t>
  </si>
  <si>
    <t>5abbd25bbd3dd800044f1b9a</t>
  </si>
  <si>
    <t>5abbd1ecbd3dd800044f1ac0</t>
  </si>
  <si>
    <t>2018-03-28T17:33:32Z</t>
  </si>
  <si>
    <t>718-966-7000</t>
  </si>
  <si>
    <t>http://www.artsportsdoc.com/</t>
  </si>
  <si>
    <t>http://www.artsportsdoc.com/ContactUs.html</t>
  </si>
  <si>
    <t>https://share.livexyz.com/venue/5abbd25bbd3dd800044f1b9a</t>
  </si>
  <si>
    <t>5abbd30dbd3dd800044f1e25</t>
  </si>
  <si>
    <t>Real Medicine for Real People</t>
  </si>
  <si>
    <t>2955 Veterans Rd W # 2D</t>
  </si>
  <si>
    <t>2018-03-28T17:38:20Z</t>
  </si>
  <si>
    <t>2023-05-16T23:33:21Z</t>
  </si>
  <si>
    <t>5abbd30dbd3dd800044f1e24</t>
  </si>
  <si>
    <t>5abbd28618e09b00044aea63</t>
  </si>
  <si>
    <t>2018-03-28T17:36:06Z</t>
  </si>
  <si>
    <t>https://share.livexyz.com/venue/5abbd30dbd3dd800044f1e24</t>
  </si>
  <si>
    <t>5abbd38f18e09b00044aee4e</t>
  </si>
  <si>
    <t>LaVida Massage</t>
  </si>
  <si>
    <t>2955 Veterans Rd. W. , Suite 2I</t>
  </si>
  <si>
    <t>2018-03-28T17:40:29Z</t>
  </si>
  <si>
    <t>2023-05-16T23:33:49Z</t>
  </si>
  <si>
    <t>5abbd38e18e09b00044aee4d</t>
  </si>
  <si>
    <t>5abbd32418e09b00044aece7</t>
  </si>
  <si>
    <t>2018-03-28T17:38:44Z</t>
  </si>
  <si>
    <t>Sunday 9:00am-8:00pm;Monday 9:00am-9:00pm;Tuesday 9:00am-9:00pm;Wednesday 9:00am-9:00pm;Thursday 9:00am-9:00pm;Friday 9:00am-9:00pm;Saturday 9:00am-8:00pm</t>
  </si>
  <si>
    <t>718-317-6800</t>
  </si>
  <si>
    <t>statenisland.ny@lavidamassage.com</t>
  </si>
  <si>
    <t>http://www.lavidamassagestatenislandny.com/</t>
  </si>
  <si>
    <t>https://share.livexyz.com/venue/5abbd38e18e09b00044aee4d</t>
  </si>
  <si>
    <t>55940a3921ab27000300004a</t>
  </si>
  <si>
    <t>Massage Parlor</t>
  </si>
  <si>
    <t>5abbd40818e09b00044af052</t>
  </si>
  <si>
    <t>Qusai Hammouri, MD</t>
  </si>
  <si>
    <t>2018-03-28T17:42:31Z</t>
  </si>
  <si>
    <t>2018-08-27T18:43:09Z</t>
  </si>
  <si>
    <t>5abbd40818e09b00044af051</t>
  </si>
  <si>
    <t>5abbd3a418e09b00044aeeb0</t>
  </si>
  <si>
    <t>2018-03-28T17:40:52Z</t>
  </si>
  <si>
    <t>https://share.livexyz.com/venue/5abbd40818e09b00044af051</t>
  </si>
  <si>
    <t>5a1df2a90d30950004f1eb23</t>
  </si>
  <si>
    <t>Orthopedics Center</t>
  </si>
  <si>
    <t>5abbd46f18e09b00044af185</t>
  </si>
  <si>
    <t>M&amp;T Bank</t>
  </si>
  <si>
    <t>2935 Veterans Road West Suite F</t>
  </si>
  <si>
    <t>2018-03-28T17:44:14Z</t>
  </si>
  <si>
    <t>2025-03-25T14:41:10Z</t>
  </si>
  <si>
    <t>5abbd46f18e09b00044af183</t>
  </si>
  <si>
    <t>5abbd458bd3dd800044f22ba</t>
  </si>
  <si>
    <t>2018-03-28T17:43:52Z</t>
  </si>
  <si>
    <t>Monday 9:00am-5:00pm;Tuesday 9:00am-5:00pm;Wednesday 9:00am-5:00pm;Thursday 9:00am-5:00pm;Friday 9:00am-5:00pm;Saturday 9:00am-1:00pm</t>
  </si>
  <si>
    <t>718-608-9701</t>
  </si>
  <si>
    <t>https://share.livexyz.com/venue/5abbd46f18e09b00044af183</t>
  </si>
  <si>
    <t>57ba6e69c55a623fd0228afe</t>
  </si>
  <si>
    <t>5abbd48ebd3dd800044f23bf</t>
  </si>
  <si>
    <t>Pronto Pizza</t>
  </si>
  <si>
    <t>2935 Veterans Rd West</t>
  </si>
  <si>
    <t>2018-03-28T17:44:45Z</t>
  </si>
  <si>
    <t>2025-03-25T14:41:16Z</t>
  </si>
  <si>
    <t>5abbd48ebd3dd800044f23be</t>
  </si>
  <si>
    <t>5abbd47618e09b00044af1c3</t>
  </si>
  <si>
    <t>2018-03-28T17:44:22Z</t>
  </si>
  <si>
    <t>718-356-2500</t>
  </si>
  <si>
    <t>http://www.prontopizzany.com/</t>
  </si>
  <si>
    <t>https://www.instagram.com/prontopizzany/</t>
  </si>
  <si>
    <t>http://www.prontopizzany.com/appetizers/</t>
  </si>
  <si>
    <t>https://share.livexyz.com/venue/5abbd48ebd3dd800044f23be</t>
  </si>
  <si>
    <t>5ace49b31d8a6f0004e1c8d8</t>
  </si>
  <si>
    <t>5abbd4b318e09b00044af29b</t>
  </si>
  <si>
    <t>Posh Baby &amp; Teen</t>
  </si>
  <si>
    <t>2935 Veterans Road West</t>
  </si>
  <si>
    <t>2018-03-28T17:45:23Z</t>
  </si>
  <si>
    <t>2025-03-25T14:41:22Z</t>
  </si>
  <si>
    <t>5abbd4b318e09b00044af29a</t>
  </si>
  <si>
    <t>5abbd497bd3dd800044f23e4</t>
  </si>
  <si>
    <t>2018-03-28T17:44:55Z</t>
  </si>
  <si>
    <t>Sunday 10:00am-4:00pm;Monday 10:00am-6:00pm;Tuesday 10:00am-6:00pm;Wednesday 10:00am-6:00pm;Thursday 10:00am-6:00pm;Friday 10:00am-6:00pm;Saturday 10:00am-6:00pm</t>
  </si>
  <si>
    <t>718-227-7506</t>
  </si>
  <si>
    <t>https://poshbabyteen.com/</t>
  </si>
  <si>
    <t>https://share.livexyz.com/venue/5abbd4b318e09b00044af29a</t>
  </si>
  <si>
    <t>5511be8037345d0003000700</t>
  </si>
  <si>
    <t>Furniture Store</t>
  </si>
  <si>
    <t>5abbd4e218e09b00044af338</t>
  </si>
  <si>
    <t>51st District Councilman Joe Borelli</t>
  </si>
  <si>
    <t>Gov't Offices &amp; Agencies</t>
  </si>
  <si>
    <t>2955 Veterans Road West, Suite 2E</t>
  </si>
  <si>
    <t>2018-03-28T17:46:09Z</t>
  </si>
  <si>
    <t>2023-05-16T23:34:07Z</t>
  </si>
  <si>
    <t>5abbd4e218e09b00044af337</t>
  </si>
  <si>
    <t>5abbd497bd3dd800044f23dd</t>
  </si>
  <si>
    <t>718-984-5151</t>
  </si>
  <si>
    <t>https://council.nyc.gov/district-51/</t>
  </si>
  <si>
    <t>https://www.instagram.com/NYCCouncil/</t>
  </si>
  <si>
    <t>https://share.livexyz.com/venue/5abbd4e218e09b00044af337</t>
  </si>
  <si>
    <t>59e7b7efc202460004fe237d</t>
  </si>
  <si>
    <t>Councilmanâ€™s Office</t>
  </si>
  <si>
    <t>56fd4aae62fb4100030001e4</t>
  </si>
  <si>
    <t>5abbd505bd3dd800044f2567</t>
  </si>
  <si>
    <t>Specs For Less</t>
  </si>
  <si>
    <t>2935 Veterans Rd W</t>
  </si>
  <si>
    <t>2018-03-28T17:46:44Z</t>
  </si>
  <si>
    <t>2025-03-25T14:41:31Z</t>
  </si>
  <si>
    <t>5abbd505bd3dd800044f2566</t>
  </si>
  <si>
    <t>5abbd4bdbd3dd800044f247a</t>
  </si>
  <si>
    <t>2018-03-28T17:45:33Z</t>
  </si>
  <si>
    <t>Monday 9:30am-8:00pm;Tuesday 9:30am-6:00pm;Wednesday 9:30am-8:00pm;Thursday 9:30am-6:00pm;Friday 9:30am-6:00pm;Saturday 9:30am-6:00pm</t>
  </si>
  <si>
    <t>718-967-2869</t>
  </si>
  <si>
    <t>customerservice@specsforless.com</t>
  </si>
  <si>
    <t>https://www.specsforless.com/</t>
  </si>
  <si>
    <t>https://www.instagram.com/Specsforless/</t>
  </si>
  <si>
    <t>https://share.livexyz.com/venue/5abbd505bd3dd800044f2566</t>
  </si>
  <si>
    <t>5abbd52918e09b00044af464</t>
  </si>
  <si>
    <t>A Call Away Foot Care</t>
  </si>
  <si>
    <t>2955 Veterans Rd W Ste 2F</t>
  </si>
  <si>
    <t>2018-03-28T17:47:20Z</t>
  </si>
  <si>
    <t>2018-08-27T18:39:15Z</t>
  </si>
  <si>
    <t>5abbd52918e09b00044af462</t>
  </si>
  <si>
    <t>5abbd4fb18e09b00044af38e</t>
  </si>
  <si>
    <t>2018-03-28T17:46:35Z</t>
  </si>
  <si>
    <t>718-605-3333</t>
  </si>
  <si>
    <t>https://share.livexyz.com/venue/5abbd52918e09b00044af462</t>
  </si>
  <si>
    <t>59f23895ac6e9300046d243d</t>
  </si>
  <si>
    <t>Podiatrist Office</t>
  </si>
  <si>
    <t>59f23895ac6e9300046d243d,63d565339e399600018ec7c8</t>
  </si>
  <si>
    <t>Podiatrist Office,Reported New Venue</t>
  </si>
  <si>
    <t>5abbd56bbd3dd800044f26de</t>
  </si>
  <si>
    <t>Ideal Smiles Dental</t>
  </si>
  <si>
    <t>2955 Veterans Rd. W, Suite 2G</t>
  </si>
  <si>
    <t>2018-03-28T17:48:26Z</t>
  </si>
  <si>
    <t>2023-05-16T23:34:13Z</t>
  </si>
  <si>
    <t>5abbd56bbd3dd800044f26dc</t>
  </si>
  <si>
    <t>5abbd53c18e09b00044af4b9</t>
  </si>
  <si>
    <t>2018-03-28T17:47:40Z</t>
  </si>
  <si>
    <t>Monday 9:00am-8:00pm;Tuesday 9:00am-8:00pm;Wednesday 9:00am-8:00pm;Friday 9:00am-8:00pm;Saturday 9:00am-4:00pm</t>
  </si>
  <si>
    <t>718-227-7400</t>
  </si>
  <si>
    <t>idealsmilesdental@gmail.com</t>
  </si>
  <si>
    <t>https://www.idealsmilesdental.com/</t>
  </si>
  <si>
    <t>https://www.idealsmilesdental.com/contact</t>
  </si>
  <si>
    <t>https://share.livexyz.com/venue/5abbd56bbd3dd800044f26dc</t>
  </si>
  <si>
    <t>59e0f763ef1d5f00047ce717</t>
  </si>
  <si>
    <t>Dentist Office</t>
  </si>
  <si>
    <t>5abbd59dbd3dd800044f276f</t>
  </si>
  <si>
    <t>Sally Beauty Supply</t>
  </si>
  <si>
    <t>2935 Veterans Rd. West #J</t>
  </si>
  <si>
    <t>2018-03-28T17:49:16Z</t>
  </si>
  <si>
    <t>2025-03-25T14:49:54Z</t>
  </si>
  <si>
    <t>5abbd59dbd3dd800044f276e</t>
  </si>
  <si>
    <t>5abbd585bd3dd800044f2738</t>
  </si>
  <si>
    <t>2018-03-28T17:48:53Z</t>
  </si>
  <si>
    <t>Sunday 11:00am-6:00pm;Monday 9:00am-9:00pm;Tuesday 9:00am-9:00pm;Wednesday 9:00am-9:00pm;Thursday 9:00am-9:00pm;Friday 9:00am-9:00pm;Saturday 9:00am-9:00pm</t>
  </si>
  <si>
    <t>718-227-1279</t>
  </si>
  <si>
    <t>https://sallybeauty.com/</t>
  </si>
  <si>
    <t>https://www.instagram.com/sallybeauty/</t>
  </si>
  <si>
    <t>https://share.livexyz.com/venue/5abbd59dbd3dd800044f276e</t>
  </si>
  <si>
    <t>5abbd5b118e09b00044af5f5</t>
  </si>
  <si>
    <t>European Wax Center</t>
  </si>
  <si>
    <t>2018-03-28T17:49:36Z</t>
  </si>
  <si>
    <t>2025-03-25T14:50:05Z</t>
  </si>
  <si>
    <t>5abbd5b118e09b00044af5f4</t>
  </si>
  <si>
    <t>5abbd5a4bd3dd800044f277e</t>
  </si>
  <si>
    <t>2018-03-28T17:49:24Z</t>
  </si>
  <si>
    <t>Monday 8:30am-9:30pm;Tuesday 8:30am-9:30pm;Wednesday 8:30am-9:30pm;Thursday 8:30am-9:30pm;Friday 8:30am-9:30pm;Saturday 8:00am-6:00pm</t>
  </si>
  <si>
    <t>718-356-6200</t>
  </si>
  <si>
    <t>https://share.livexyz.com/venue/5abbd5b118e09b00044af5f4</t>
  </si>
  <si>
    <t>57ba6842c55a623fd0228359</t>
  </si>
  <si>
    <t>http://www.waxcenter.com</t>
  </si>
  <si>
    <t>5abbd5c7bd3dd800044f27aa</t>
  </si>
  <si>
    <t>GNC</t>
  </si>
  <si>
    <t>Vitamin &amp; Supplement Store</t>
  </si>
  <si>
    <t>2018-03-28T17:49:58Z</t>
  </si>
  <si>
    <t>2025-03-25T14:52:13Z</t>
  </si>
  <si>
    <t>5abbd5c6bd3dd800044f27a8</t>
  </si>
  <si>
    <t>5abbd5b7bd3dd800044f2798</t>
  </si>
  <si>
    <t>2018-03-28T17:49:43Z</t>
  </si>
  <si>
    <t>Sunday 10:00am-6:00pm;Monday 9:00am-9:00pm;Tuesday 9:00am-9:00pm;Wednesday 9:00am-9:00pm;Thursday 9:00am-9:00pm;Friday 9:00am-9:00pm;Saturday 9:00am-9:00pm</t>
  </si>
  <si>
    <t>718-356-2736</t>
  </si>
  <si>
    <t>https://share.livexyz.com/venue/5abbd5c6bd3dd800044f27a8</t>
  </si>
  <si>
    <t>57ba68bfc55a623fd02283fe</t>
  </si>
  <si>
    <t>http://www.gnc.com</t>
  </si>
  <si>
    <t>5511be473d42bd00030005ce</t>
  </si>
  <si>
    <t>5abbd5e1bd3dd800044f27d9</t>
  </si>
  <si>
    <t>Tiger Schulmannâ€™s Mixed Martial Arts</t>
  </si>
  <si>
    <t>2955 Veterans Road W</t>
  </si>
  <si>
    <t>2018-03-28T17:50:24Z</t>
  </si>
  <si>
    <t>2023-05-16T23:34:25Z</t>
  </si>
  <si>
    <t>5abbd5e1bd3dd800044f27d8</t>
  </si>
  <si>
    <t>5abbd577bd3dd800044f270a</t>
  </si>
  <si>
    <t>2018-03-28T17:48:39Z</t>
  </si>
  <si>
    <t>Monday 2:00pm-10:00pm;Tuesday 2:00pm-10:00pm;Wednesday 2:00pm-10:00pm;Thursday 2:00pm-10:00pm;Friday 2:00pm-10:00pm;Saturday 9:00am-2:00pm</t>
  </si>
  <si>
    <t>718-269-4983</t>
  </si>
  <si>
    <t>tottenville@tsk.com</t>
  </si>
  <si>
    <t>https://tsk.com/</t>
  </si>
  <si>
    <t>https://www.instagram.com/tsmmatottenville/</t>
  </si>
  <si>
    <t>https://share.livexyz.com/venue/5abbd5e1bd3dd800044f27d8</t>
  </si>
  <si>
    <t>59c18733e41d550e7ccd77dc</t>
  </si>
  <si>
    <t>Martial Arts Studio</t>
  </si>
  <si>
    <t>5abbd62dbd3dd800044f2881</t>
  </si>
  <si>
    <t>Z Two</t>
  </si>
  <si>
    <t>2925 Veteran's Road West</t>
  </si>
  <si>
    <t>2018-03-28T17:51:40Z</t>
  </si>
  <si>
    <t>2025-03-25T14:36:48Z</t>
  </si>
  <si>
    <t>5abbd62dbd3dd800044f2880</t>
  </si>
  <si>
    <t>5abbd61c18e09b00044af6b4</t>
  </si>
  <si>
    <t>2018-03-28T17:51:24Z</t>
  </si>
  <si>
    <t>718-356-6800</t>
  </si>
  <si>
    <t>ztworestaurant@gmail.com</t>
  </si>
  <si>
    <t>http://www.ztwosi.com/</t>
  </si>
  <si>
    <t>https://www.instagram.com/z2loungesiny/</t>
  </si>
  <si>
    <t>http://www.ztwosi.com/breakfast/</t>
  </si>
  <si>
    <t>http://www.ztwosi.com/contact-us/</t>
  </si>
  <si>
    <t>https://share.livexyz.com/venue/5abbd62dbd3dd800044f2880</t>
  </si>
  <si>
    <t>5abbdb53bd3dd800044f38f2</t>
  </si>
  <si>
    <t>Pastels</t>
  </si>
  <si>
    <t>Nightclub</t>
  </si>
  <si>
    <t>2925 Veterans Road West</t>
  </si>
  <si>
    <t>2018-03-28T18:13:38Z</t>
  </si>
  <si>
    <t>2025-03-25T14:34:41Z</t>
  </si>
  <si>
    <t>5abbdb53bd3dd800044f38f0</t>
  </si>
  <si>
    <t>5abbda0618e09b00044b0277</t>
  </si>
  <si>
    <t>2018-03-28T18:08:06Z</t>
  </si>
  <si>
    <t>https://share.livexyz.com/venue/5abbdb53bd3dd800044f38f0</t>
  </si>
  <si>
    <t>5511be4637345d00030005fc</t>
  </si>
  <si>
    <t>5511be4637345d00030005fc,5511be4f3d42bd00030005f4</t>
  </si>
  <si>
    <t>Nightclub,Bar</t>
  </si>
  <si>
    <t>5901614e10d178000494e21b</t>
  </si>
  <si>
    <t>Dance Floor</t>
  </si>
  <si>
    <t>5abbdcebbd3dd800044f3e8a</t>
  </si>
  <si>
    <t>Seguine Plaza</t>
  </si>
  <si>
    <t>2018-03-28T18:20:26Z</t>
  </si>
  <si>
    <t>2023-05-17T16:36:20Z</t>
  </si>
  <si>
    <t>5abbdcebbd3dd800044f3e89</t>
  </si>
  <si>
    <t>5abbdc8dbd3dd800044f3d92</t>
  </si>
  <si>
    <t>2018-03-28T18:18:53Z</t>
  </si>
  <si>
    <t>https://share.livexyz.com/venue/5abbdcebbd3dd800044f3e89</t>
  </si>
  <si>
    <t>5abbde1218e09b00044b0fbd</t>
  </si>
  <si>
    <t>Citibank</t>
  </si>
  <si>
    <t>5810 Amboy Rd</t>
  </si>
  <si>
    <t>2018-03-28T18:25:21Z</t>
  </si>
  <si>
    <t>2025-03-27T17:45:17Z</t>
  </si>
  <si>
    <t>5abbde1218e09b00044b0fb9</t>
  </si>
  <si>
    <t>5abbddf218e09b00044b0f63</t>
  </si>
  <si>
    <t>2018-03-28T18:24:50Z</t>
  </si>
  <si>
    <t>Monday 9:00am-5:00pm;Tuesday 9:00am-4:00pm;Wednesday 9:00am-4:00pm;Thursday 9:00am-4:00pm;Friday 9:00am-5:00pm;Saturday 10:00am-2:00pm</t>
  </si>
  <si>
    <t>917-525-5093</t>
  </si>
  <si>
    <t>https://share.livexyz.com/venue/5abbde1218e09b00044b0fb9</t>
  </si>
  <si>
    <t>57ba62e7c55a623fd0227e30</t>
  </si>
  <si>
    <t>http://www.online.citi.com</t>
  </si>
  <si>
    <t>5abbde2918e09b00044b101f</t>
  </si>
  <si>
    <t>New Island</t>
  </si>
  <si>
    <t>27 Seguine Ave</t>
  </si>
  <si>
    <t>2018-03-28T18:25:44Z</t>
  </si>
  <si>
    <t>2025-03-27T18:39:51Z</t>
  </si>
  <si>
    <t>5abbde2918e09b00044b101e</t>
  </si>
  <si>
    <t>5abbddc618e09b00044b0efa</t>
  </si>
  <si>
    <t>2018-03-28T18:24:06Z</t>
  </si>
  <si>
    <t>Sunday 12:00pm-10:00pm;Monday 11:00am-10:00pm;Tuesday 11:00am-10:00pm;Wednesday 11:00am-10:00pm;Thursday 11:00am-10:00pm;Friday 11:00am-11:00pm;Saturday 11:00am-10:30pm</t>
  </si>
  <si>
    <t>(718) 317-6433</t>
  </si>
  <si>
    <t>https://www.doordash.com/store/new-island-chinese-restaurant-staten-island-145694/?utm_campaign=gpa</t>
  </si>
  <si>
    <t>https://share.livexyz.com/venue/5abbde2918e09b00044b101e</t>
  </si>
  <si>
    <t>Serving Chinese food such as dim sums, dumplings, soups, fried rice, lo mein, chow mein, moo shu dishes, and more..</t>
  </si>
  <si>
    <t>5abbde4dbd3dd800044f4342</t>
  </si>
  <si>
    <t>Emanuel Lazar MD Pediatrics</t>
  </si>
  <si>
    <t>15 Seguine Avenue</t>
  </si>
  <si>
    <t>2018-03-28T18:26:20Z</t>
  </si>
  <si>
    <t>2025-03-27T17:39:39Z</t>
  </si>
  <si>
    <t>5abbde4dbd3dd800044f4341</t>
  </si>
  <si>
    <t>5abbde2a18e09b00044b1027</t>
  </si>
  <si>
    <t>2018-03-28T18:25:46Z</t>
  </si>
  <si>
    <t>Monday 12:00pm-6:30pm;Tuesday 4:00pm-7:30pm;Wednesday 12:00pm-5:30pm;Thursday 12:00pm-6:30pm;Friday 12:00pm-4:30pm;Saturday 11:00am-1:30pm</t>
  </si>
  <si>
    <t>718-356-3838</t>
  </si>
  <si>
    <t>https://www.pediatricsofstatenisland.com/</t>
  </si>
  <si>
    <t>https://share.livexyz.com/venue/5abbde4dbd3dd800044f4341</t>
  </si>
  <si>
    <t>5abbdf1bbd3dd800044f4697</t>
  </si>
  <si>
    <t>Wines &amp; Liquors</t>
  </si>
  <si>
    <t>27 Seguine Ave # 2</t>
  </si>
  <si>
    <t>2018-03-28T18:29:46Z</t>
  </si>
  <si>
    <t>2025-03-27T17:33:26Z</t>
  </si>
  <si>
    <t>5abbdf1bbd3dd800044f4696</t>
  </si>
  <si>
    <t>5abbdecfbd3dd800044f452a</t>
  </si>
  <si>
    <t>2018-03-28T18:28:31Z</t>
  </si>
  <si>
    <t>Sunday 12:00pm-8:00pm;Monday 10:00am-9:00pm;Tuesday 10:00am-9:00pm;Wednesday 10:00am-9:00pm;Thursday 10:00am-9:00pm;Friday 10:00am-10:00pm;Saturday 10:00am-10:00pm</t>
  </si>
  <si>
    <t>718-356-3975</t>
  </si>
  <si>
    <t>https://share.livexyz.com/venue/5abbdf1bbd3dd800044f4696</t>
  </si>
  <si>
    <t>59c1871ee41d550e7ccd7761,59c18716e41d550e7ccd7721</t>
  </si>
  <si>
    <t>Liquor Store,Wine Store</t>
  </si>
  <si>
    <t>5abbdf5718e09b00044b14da</t>
  </si>
  <si>
    <t>Variety + Store</t>
  </si>
  <si>
    <t>27 Seguine Ave # 1</t>
  </si>
  <si>
    <t>2018-03-28T18:30:46Z</t>
  </si>
  <si>
    <t>2025-03-27T17:34:30Z</t>
  </si>
  <si>
    <t>5abbdf5718e09b00044b14d8</t>
  </si>
  <si>
    <t>5abbdf21bd3dd800044f46bc</t>
  </si>
  <si>
    <t>2018-03-28T18:29:53Z</t>
  </si>
  <si>
    <t>https://share.livexyz.com/venue/5abbdf5718e09b00044b14d8</t>
  </si>
  <si>
    <t>5abbe1edbd3dd800044f52af</t>
  </si>
  <si>
    <t>Pleasant Planes Animals Hospital</t>
  </si>
  <si>
    <t>5525 Amboy Road</t>
  </si>
  <si>
    <t>2018-03-28T18:41:48Z</t>
  </si>
  <si>
    <t>2025-03-27T18:16:59Z</t>
  </si>
  <si>
    <t>5abbe1edbd3dd800044f52ae</t>
  </si>
  <si>
    <t>5abbe1cc18e09b00044b1eb6</t>
  </si>
  <si>
    <t>2018-03-28T18:41:16Z</t>
  </si>
  <si>
    <t>Sunday 8:00am-6:00pm;Monday 9:00am-10:00pm;Tuesday 9:00am-10:00pm;Wednesday 9:00am-10:00pm;Thursday 9:00am-10:00pm;Friday 9:00am-10:00pm;Saturday 8:00am-6:00pm</t>
  </si>
  <si>
    <t>(718) 227-8387</t>
  </si>
  <si>
    <t>info@sivet.com</t>
  </si>
  <si>
    <t>https://sivet.com/</t>
  </si>
  <si>
    <t>https://www.facebook.com/PPAH2011</t>
  </si>
  <si>
    <t>https://www.instagram.com/pleasant_plains/</t>
  </si>
  <si>
    <t>https://sivet.com/contact/</t>
  </si>
  <si>
    <t>https://share.livexyz.com/venue/5abbe1edbd3dd800044f52ae</t>
  </si>
  <si>
    <t>59e50aac73bfdb0004571f65</t>
  </si>
  <si>
    <t>Animal Clinic</t>
  </si>
  <si>
    <t>5abbe329bd3dd800044f56fe</t>
  </si>
  <si>
    <t>Ciro Pizza</t>
  </si>
  <si>
    <t>862 Huguenot Avenue</t>
  </si>
  <si>
    <t>2018-03-28T18:47:04Z</t>
  </si>
  <si>
    <t>2025-03-27T19:01:27Z</t>
  </si>
  <si>
    <t>5abbe329bd3dd800044f56fd</t>
  </si>
  <si>
    <t>5abbe2e718e09b00044b22cf</t>
  </si>
  <si>
    <t>2018-03-28T18:45:59Z</t>
  </si>
  <si>
    <t>Sunday 10:30am-10:30pm;Monday 10:30am-10:30pm;Tuesday 10:30am-10:30pm;Wednesday 10:30am-10:30pm;Thursday 10:30am-10:30pm;Friday 10:30am-11:30pm;Saturday 10:30am-11:30pm</t>
  </si>
  <si>
    <t>718-605-0620</t>
  </si>
  <si>
    <t>http://www.ciropizzacafes.com/</t>
  </si>
  <si>
    <t>https://share.livexyz.com/venue/5abbe329bd3dd800044f56fd</t>
  </si>
  <si>
    <t>Offering authentic Italian food including pastas, seafood, appetizers, and more.</t>
  </si>
  <si>
    <t>Ciro Pizza Cafe was established in 1997 by Ciro Pappalardo.  Ciro worked in the restaurant business since immigrating to the United States from Naples, Italy in 1962.  His brothers had established Joe &amp; Pat's Pizzeria, today considered one of Staten Island's most renowned pizzerias.  Ciro has learned the value of preparing food with the finest and freshest ingredients and this has enabled him to establish a loyal following of customers at Ciro Pizza Cafe.    Whether you are dining in our restaurant, picking up food, or having it delivered, we feel confident that you will enjoy your experience.  If there is anything that you don't see on our menu, we would be happy to try to accommodate you.  We also offer a full catering menu for special events.</t>
  </si>
  <si>
    <t>5abbe39cbd3dd800044f583a</t>
  </si>
  <si>
    <t>Better</t>
  </si>
  <si>
    <t>877 huguenot avenue</t>
  </si>
  <si>
    <t>2018-03-28T18:48:59Z</t>
  </si>
  <si>
    <t>2025-03-27T19:00:34Z</t>
  </si>
  <si>
    <t>5abbe39cbd3dd800044f5836</t>
  </si>
  <si>
    <t>5abbe36618e09b00044b2464</t>
  </si>
  <si>
    <t>2018-03-28T18:48:06Z</t>
  </si>
  <si>
    <t>Monday 10:00am-9:00pm;Tuesday 10:00am-9:00pm;Wednesday 10:00am-9:00pm;Thursday 10:00am-9:00pm;Friday 10:00am-9:00pm;Saturday 10:30am-8:00pm</t>
  </si>
  <si>
    <t>718-984-1900</t>
  </si>
  <si>
    <t>http://www.justeatbetter.com/</t>
  </si>
  <si>
    <t>https://www.facebook.com/bettergourmet/</t>
  </si>
  <si>
    <t>https://www.instagram.com/bettergourmet/</t>
  </si>
  <si>
    <t>http://www.justeatbetter.com/better-smoothies/</t>
  </si>
  <si>
    <t>http://www.justeatbetter.com/contact/</t>
  </si>
  <si>
    <t>https://share.livexyz.com/venue/5abbe39cbd3dd800044f5836</t>
  </si>
  <si>
    <t>Come in and try any of our healthy meals, and we are sure you will be satisfied!</t>
  </si>
  <si>
    <t>Eating healthy doesn't mean you have to give up the foods you love! Just enjoy them prepared a "better" way. At Better Gourmet Health Kitchen we use the finest and fresh ingredients that are low in fat, calories and cholesterol without ever leaving out the taste! It's so good, you will never believe you are eating "better".</t>
  </si>
  <si>
    <t>5abbe3e4bd3dd800044f593f</t>
  </si>
  <si>
    <t>Ever Green Florist</t>
  </si>
  <si>
    <t>882 Huguenot Avenue</t>
  </si>
  <si>
    <t>2018-03-28T18:50:11Z</t>
  </si>
  <si>
    <t>2025-03-27T19:00:08Z</t>
  </si>
  <si>
    <t>5abbe3e4bd3dd800044f593c</t>
  </si>
  <si>
    <t>5abbe3bebd3dd800044f58c6</t>
  </si>
  <si>
    <t>2018-03-28T18:49:34Z</t>
  </si>
  <si>
    <t>718-317-6400</t>
  </si>
  <si>
    <t>https://www.evergreenfloristonline.com/</t>
  </si>
  <si>
    <t>https://share.livexyz.com/venue/5abbe3e4bd3dd800044f593c</t>
  </si>
  <si>
    <t>5abbe3fe18e09b00044b2687</t>
  </si>
  <si>
    <t>Louis P. Lepore, ESQ.</t>
  </si>
  <si>
    <t>885 Huguenot Avenue</t>
  </si>
  <si>
    <t>2018-03-28T18:50:37Z</t>
  </si>
  <si>
    <t>2025-03-27T19:00:19Z</t>
  </si>
  <si>
    <t>5abbe3fd18e09b00044b2686</t>
  </si>
  <si>
    <t>5abbe3afbd3dd800044f587c</t>
  </si>
  <si>
    <t>2018-03-28T18:49:19Z</t>
  </si>
  <si>
    <t>https://share.livexyz.com/venue/5abbe3fd18e09b00044b2686</t>
  </si>
  <si>
    <t>5abbe43418e09b00044b2797</t>
  </si>
  <si>
    <t>Hannah Nails</t>
  </si>
  <si>
    <t>888 Huguenot Avenue</t>
  </si>
  <si>
    <t>2018-03-28T18:51:31Z</t>
  </si>
  <si>
    <t>2025-03-27T18:55:45Z</t>
  </si>
  <si>
    <t>5abbe43418e09b00044b2796</t>
  </si>
  <si>
    <t>5abbe41118e09b00044b2719</t>
  </si>
  <si>
    <t>2018-03-28T18:50:57Z</t>
  </si>
  <si>
    <t>718-966-1836</t>
  </si>
  <si>
    <t>https://share.livexyz.com/venue/5abbe43418e09b00044b2796</t>
  </si>
  <si>
    <t>5abbe47418e09b00044b2930</t>
  </si>
  <si>
    <t>Vestis Insurance Agency</t>
  </si>
  <si>
    <t>2018-03-28T18:52:35Z</t>
  </si>
  <si>
    <t>2023-05-17T17:24:59Z</t>
  </si>
  <si>
    <t>5abbe47418e09b00044b292d</t>
  </si>
  <si>
    <t>5abbe43c18e09b00044b27d2</t>
  </si>
  <si>
    <t>2018-03-28T18:51:40Z</t>
  </si>
  <si>
    <t>https://share.livexyz.com/venue/5abbe47418e09b00044b292d</t>
  </si>
  <si>
    <t>5abbe47518e09b00044b2935</t>
  </si>
  <si>
    <t>Answering Service</t>
  </si>
  <si>
    <t>2018-03-28T18:52:36Z</t>
  </si>
  <si>
    <t>2025-03-27T18:58:58Z</t>
  </si>
  <si>
    <t>5abbe47518e09b00044b2934</t>
  </si>
  <si>
    <t>5abbe440bd3dd800044f5a67</t>
  </si>
  <si>
    <t>2018-03-28T18:51:44Z</t>
  </si>
  <si>
    <t>https://share.livexyz.com/venue/5abbe47518e09b00044b2934</t>
  </si>
  <si>
    <t>59e10b97ef1d5f00047cfd69</t>
  </si>
  <si>
    <t>Business Services</t>
  </si>
  <si>
    <t>5abbe4c118e09b00044b2a88</t>
  </si>
  <si>
    <t>Huguenot Cleaners</t>
  </si>
  <si>
    <t>890 Huguenot Avenue</t>
  </si>
  <si>
    <t>2018-03-28T18:53:52Z</t>
  </si>
  <si>
    <t>2025-03-27T18:52:40Z</t>
  </si>
  <si>
    <t>5abbe4c118e09b00044b2a87</t>
  </si>
  <si>
    <t>5abbe49318e09b00044b29f3</t>
  </si>
  <si>
    <t>2018-03-28T18:53:07Z</t>
  </si>
  <si>
    <t>718-605-0700</t>
  </si>
  <si>
    <t>https://share.livexyz.com/venue/5abbe4c118e09b00044b2a87</t>
  </si>
  <si>
    <t>5abbe4c6bd3dd800044f5cee</t>
  </si>
  <si>
    <t>Vestis Auto Leasing &amp; Sales</t>
  </si>
  <si>
    <t xml:space="preserve">885 Huguenot Avenue, Suite 201 </t>
  </si>
  <si>
    <t>2018-03-28T18:53:56Z</t>
  </si>
  <si>
    <t>2023-05-17T17:25:07Z</t>
  </si>
  <si>
    <t>5abbe4c5bd3dd800044f5ced</t>
  </si>
  <si>
    <t>5abbe47918e09b00044b2954</t>
  </si>
  <si>
    <t>2018-03-28T18:52:41Z</t>
  </si>
  <si>
    <t>718-704-0800</t>
  </si>
  <si>
    <t>info@vestisauto.com</t>
  </si>
  <si>
    <t>https://www.vestisautoleasing.com</t>
  </si>
  <si>
    <t>https://www.vestisautoleasing.com/contact</t>
  </si>
  <si>
    <t>https://share.livexyz.com/venue/5abbe4c5bd3dd800044f5ced</t>
  </si>
  <si>
    <t>56dc73c2c55a626ccde5842b</t>
  </si>
  <si>
    <t>Auto Dealership</t>
  </si>
  <si>
    <t>5abbe50018e09b00044b2ba9</t>
  </si>
  <si>
    <t>Huguenot Plaza</t>
  </si>
  <si>
    <t>895 Huguenot Avenue</t>
  </si>
  <si>
    <t>2018-03-28T18:54:54Z</t>
  </si>
  <si>
    <t>2023-05-17T17:27:57Z</t>
  </si>
  <si>
    <t>5abbe4ff18e09b00044b2ba8</t>
  </si>
  <si>
    <t>5abbe4d218e09b00044b2b03</t>
  </si>
  <si>
    <t>2018-03-28T18:54:10Z</t>
  </si>
  <si>
    <t>https://share.livexyz.com/venue/5abbe4ff18e09b00044b2ba8</t>
  </si>
  <si>
    <t>5abbe52cbd3dd800044f5e83</t>
  </si>
  <si>
    <t>Ralphâ€™s Famous Italian Ices</t>
  </si>
  <si>
    <t>2018-03-28T18:55:39Z</t>
  </si>
  <si>
    <t>2025-03-27T18:49:23Z</t>
  </si>
  <si>
    <t>5abbe52bbd3dd800044f5e82</t>
  </si>
  <si>
    <t>5abbe4c8bd3dd800044f5cff</t>
  </si>
  <si>
    <t>2018-03-28T18:54:00Z</t>
  </si>
  <si>
    <t>Sunday 12:00pm-10:00pm;Monday 12:00pm-10:00pm;Tuesday 12:00pm-10:00pm;Wednesday 12:00pm-10:00pm;Thursday 12:00pm-10:00pm;Friday 12:00pm-10:00pm;Saturday 12:00pm-10:00pm</t>
  </si>
  <si>
    <t>718-356-8133</t>
  </si>
  <si>
    <t>http://www.ralphsices.com/</t>
  </si>
  <si>
    <t>https://www.instagram.com/ralphsfamous/</t>
  </si>
  <si>
    <t>https://share.livexyz.com/venue/5abbe52bbd3dd800044f5e82</t>
  </si>
  <si>
    <t>Serving up over 100 flavors of ices, ice cream and specialty treats, like Arctic Shakes, Smoothies, and Signature Sundaes!</t>
  </si>
  <si>
    <t>Ralphâ€™s Famous Italian Ices have been famous for 85 years. How they became famous is a story thatâ€™s been passed down through our familyâ€¦  Our grandfather, Ralph Silvestro, came to the United States from Italy when he was a young man. In 1928, he began making what would turn out to be his famous Italian Ices and sold them throughout Staten Island. His treats became a summertime favorite and he opened his first retail location in 1949 on Port Richmond Ave.  By 1966, Ralph was ready to retire and his two daughters, Lucile and Elise, continued the family business. This next generation started to create new flavors, always using the finest ingredients available in order to maintain Grandpaâ€™s high standards.  Eventually, Ralphâ€™s grandsons â€“ thatâ€™s us! â€“ began working in the store. People traveled from all over to try our ices and to take a pint home. In the late 1980â€™s we started delivering our Italian Ices to locations outside Staten Island so people could enjoy a real Italian Ice. In 2001, locations in all five boroughs, Long Island and New Jersey joined the Ralphâ€™s Franchise program and became Ralphâ€™s Famous Italian Ice stores. With over 100 flavors, you can still get the quality ices that Grandpa started making almost a century ago â€“ including the original Orange and Lemon flavors that have remained unchanged since the beginning.  Thanks for making Ralphâ€™s part of your summer, for the last 85 summers.  Larry, John, and Michael</t>
  </si>
  <si>
    <t>5511be543d42bd0003000603</t>
  </si>
  <si>
    <t>Ice Cream Shop</t>
  </si>
  <si>
    <t>5abbe56318e09b00044b2d06</t>
  </si>
  <si>
    <t>Fiesta Superarte &amp; Bagels</t>
  </si>
  <si>
    <t>896 Huguenot Avenue</t>
  </si>
  <si>
    <t>2018-03-28T18:56:34Z</t>
  </si>
  <si>
    <t>2025-03-27T18:45:40Z</t>
  </si>
  <si>
    <t>5abbe56318e09b00044b2d05</t>
  </si>
  <si>
    <t>5abbe53318e09b00044b2c73</t>
  </si>
  <si>
    <t>2018-03-28T18:55:47Z</t>
  </si>
  <si>
    <t>718-317-9700</t>
  </si>
  <si>
    <t>https://share.livexyz.com/venue/5abbe56318e09b00044b2d05</t>
  </si>
  <si>
    <t>5abbe58618e09b00044b2d92</t>
  </si>
  <si>
    <t>Cut &amp; Dry Ltd.</t>
  </si>
  <si>
    <t>2018-03-28T18:57:09Z</t>
  </si>
  <si>
    <t>2025-03-27T18:46:25Z</t>
  </si>
  <si>
    <t>5abbe58618e09b00044b2d90</t>
  </si>
  <si>
    <t>5abbe57218e09b00044b2d36</t>
  </si>
  <si>
    <t>2018-03-28T18:56:50Z</t>
  </si>
  <si>
    <t>Tuesday 10:00am-6:00pm;Wednesday 10:00am-6:00pm;Thursday 10:00am-7:30pm;Friday 10:00am-6:00pm;Saturday 8:00am-4:00pm</t>
  </si>
  <si>
    <t>718-227-6532</t>
  </si>
  <si>
    <t>shopgrl896@aol.com</t>
  </si>
  <si>
    <t>https://share.livexyz.com/venue/5abbe58618e09b00044b2d90</t>
  </si>
  <si>
    <t>5abbe5c8bd3dd800044f60af</t>
  </si>
  <si>
    <t>900 Huguenot Ave</t>
  </si>
  <si>
    <t>2018-03-28T18:58:15Z</t>
  </si>
  <si>
    <t>2025-03-27T18:44:07Z</t>
  </si>
  <si>
    <t>5abbe5c8bd3dd800044f60ac</t>
  </si>
  <si>
    <t>5abbe5aa18e09b00044b2e26</t>
  </si>
  <si>
    <t>2018-03-28T18:57:46Z</t>
  </si>
  <si>
    <t>718-569-4251</t>
  </si>
  <si>
    <t>https://share.livexyz.com/venue/5abbe5c8bd3dd800044f60ac</t>
  </si>
  <si>
    <t>5abbe6b218e09b00044b325c</t>
  </si>
  <si>
    <t>Chopstick House</t>
  </si>
  <si>
    <t>895 Huguenot Ave</t>
  </si>
  <si>
    <t>2018-03-28T19:02:09Z</t>
  </si>
  <si>
    <t>2025-03-27T18:53:51Z</t>
  </si>
  <si>
    <t>5abbe6b218e09b00044b325b</t>
  </si>
  <si>
    <t>5abbe640bd3dd800044f6267</t>
  </si>
  <si>
    <t>2018-03-28T19:00:16Z</t>
  </si>
  <si>
    <t>Sunday 12:00pm-10:00pm;Monday 11:00am-10:30pm;Tuesday 11:00am-10:30pm;Wednesday 11:00am-10:30pm;Thursday 11:00am-10:30pm;Friday 11:00am-11:00pm;Saturday 11:30am-11:00pm</t>
  </si>
  <si>
    <t>718-605-4230</t>
  </si>
  <si>
    <t>https://www.chopstickshousesi.com/</t>
  </si>
  <si>
    <t>https://www.chopstickshousesi.com/order/main</t>
  </si>
  <si>
    <t>https://share.livexyz.com/venue/5abbe6b218e09b00044b325b</t>
  </si>
  <si>
    <t>Offering authentic and delicious tasting Chinese cuisine in Staten Island, NY</t>
  </si>
  <si>
    <t>Chopsticks House's convenient location and affordable prices make our restaurant a natural choice for dine-in or take-out meals in the Staten Island community. Our restaurant is known for its variety in taste and high quality fresh ingredients. Come and experience our friendly atmosphere and excellent service.</t>
  </si>
  <si>
    <t>5511be7737345d00030006df,5511be7637345d00030006d8</t>
  </si>
  <si>
    <t>Chinese Restaurant,Japanese Restaurant</t>
  </si>
  <si>
    <t>5abbe72fbd3dd800044f664b</t>
  </si>
  <si>
    <t>Top Huguenot Creative Nails</t>
  </si>
  <si>
    <t>2018-03-28T19:04:14Z</t>
  </si>
  <si>
    <t>2025-03-27T18:49:32Z</t>
  </si>
  <si>
    <t>5abbe72fbd3dd800044f664a</t>
  </si>
  <si>
    <t>5abbe6f5bd3dd800044f659c</t>
  </si>
  <si>
    <t>2018-03-28T19:03:17Z</t>
  </si>
  <si>
    <t>Sunday 10:00am-6:00pm;Monday 9:30am-8:00pm;Tuesday 9:30am-8:00pm;Wednesday 9:30am-8:00pm;Thursday 9:30am-8:00pm;Friday 9:30am-8:00pm;Saturday 9:30am-8:00pm</t>
  </si>
  <si>
    <t>https://share.livexyz.com/venue/5abbe72fbd3dd800044f664a</t>
  </si>
  <si>
    <t>5abbe763bd3dd800044f66e1</t>
  </si>
  <si>
    <t>Reformed Church Of Huguenot Park</t>
  </si>
  <si>
    <t>5475 Amboy Road</t>
  </si>
  <si>
    <t>2018-03-28T19:05:05Z</t>
  </si>
  <si>
    <t>2025-03-27T18:20:39Z</t>
  </si>
  <si>
    <t>5abbe762bd3dd800044f66e0</t>
  </si>
  <si>
    <t>5abbe6e418e09b00044b335f</t>
  </si>
  <si>
    <t>2018-03-28T19:03:00Z</t>
  </si>
  <si>
    <t>Sunday 10:30am-2:00pm;Wednesday 10:00am-2:00pm;Friday 10:00am-2:00pm</t>
  </si>
  <si>
    <t>718-356-3737</t>
  </si>
  <si>
    <t>HuguenotRef@aol.com</t>
  </si>
  <si>
    <t>http://huguenotparkchurch.org/</t>
  </si>
  <si>
    <t>https://share.livexyz.com/venue/5abbe762bd3dd800044f66e0</t>
  </si>
  <si>
    <t>5abbe7cd18e09b00044b362e</t>
  </si>
  <si>
    <t>Techniques Style Shop</t>
  </si>
  <si>
    <t>5484 Amboy Road</t>
  </si>
  <si>
    <t>2018-03-28T19:06:51Z</t>
  </si>
  <si>
    <t>2025-03-27T18:22:06Z</t>
  </si>
  <si>
    <t>5abbe7cc18e09b00044b362c</t>
  </si>
  <si>
    <t>5abbe7a0bd3dd800044f67c1</t>
  </si>
  <si>
    <t>2018-03-28T19:06:08Z</t>
  </si>
  <si>
    <t>Tuesday 10:00am-6:00pm;Wednesday 10:00am-8:00pm;Thursday 10:00am-8:00pm;Friday 10:00am-8:00pm;Saturday 9:00am-6:00pm</t>
  </si>
  <si>
    <t>718-948-6651</t>
  </si>
  <si>
    <t>http://www.styleconnection.vpweb.com</t>
  </si>
  <si>
    <t>https://share.livexyz.com/venue/5abbe7cc18e09b00044b362c</t>
  </si>
  <si>
    <t>5abbe7eebd3dd800044f6917</t>
  </si>
  <si>
    <t>Planet Of The Vapes</t>
  </si>
  <si>
    <t>901 Huguenot Avenue</t>
  </si>
  <si>
    <t>2018-03-28T19:07:25Z</t>
  </si>
  <si>
    <t>2023-05-17T17:28:36Z</t>
  </si>
  <si>
    <t>5abbe7eebd3dd800044f6915</t>
  </si>
  <si>
    <t>5abbe78bbd3dd800044f675e</t>
  </si>
  <si>
    <t>2018-03-28T19:05:47Z</t>
  </si>
  <si>
    <t>Sunday 11:00am-10:00pm;Monday 10:00am-10:00pm;Tuesday 10:00am-10:00pm;Wednesday 10:00am-10:00pm;Thursday 10:00am-10:00pm;Friday 10:00am-10:00pm;Saturday 11:00am-10:00pm</t>
  </si>
  <si>
    <t>718-966-8300</t>
  </si>
  <si>
    <t>http://www.planetofthevapesny.com/</t>
  </si>
  <si>
    <t>https://www.instagram.com/planetofthevapesny/</t>
  </si>
  <si>
    <t>https://share.livexyz.com/venue/5abbe7eebd3dd800044f6915</t>
  </si>
  <si>
    <t>5abbe83018e09b00044b3789</t>
  </si>
  <si>
    <t>2018-03-28T19:08:31Z</t>
  </si>
  <si>
    <t>2025-03-27T18:28:31Z</t>
  </si>
  <si>
    <t>5abbe82f18e09b00044b3788</t>
  </si>
  <si>
    <t>5abbe7f7bd3dd800044f6959</t>
  </si>
  <si>
    <t>2018-03-28T19:07:35Z</t>
  </si>
  <si>
    <t>https://share.livexyz.com/venue/5abbe82f18e09b00044b3788</t>
  </si>
  <si>
    <t>5abbe83d18e09b00044b37d0</t>
  </si>
  <si>
    <t>2018-03-28T19:08:43Z</t>
  </si>
  <si>
    <t>2025-03-27T18:40:47Z</t>
  </si>
  <si>
    <t>5abbe83c18e09b00044b37cf</t>
  </si>
  <si>
    <t>5abbe7f5bd3dd800044f6948</t>
  </si>
  <si>
    <t>2018-03-28T19:07:33Z</t>
  </si>
  <si>
    <t>Sunday 6:00am-12:00am;Monday 5:00am-12:00am;Tuesday 5:00am-12:00am;Wednesday 5:00am-12:00am;Thursday 5:00am-12:00am;Friday 5:00am-1:00am;Saturday 5:00am-1:00am</t>
  </si>
  <si>
    <t>718-605-0001</t>
  </si>
  <si>
    <t>https://share.livexyz.com/venue/5abbe83c18e09b00044b37cf</t>
  </si>
  <si>
    <t>5abbe845bd3dd800044f6a3d</t>
  </si>
  <si>
    <t>929 Huguenot Avenue</t>
  </si>
  <si>
    <t>2018-03-28T19:08:52Z</t>
  </si>
  <si>
    <t>2025-03-27T18:34:22Z</t>
  </si>
  <si>
    <t>5abbe845bd3dd800044f6a3c</t>
  </si>
  <si>
    <t>5abbe83918e09b00044b37b5</t>
  </si>
  <si>
    <t>2018-03-28T19:08:41Z</t>
  </si>
  <si>
    <t>Sunday 11:00am-3:00pm;Monday 8:00am-6:00pm;Tuesday 8:00am-6:00pm;Wednesday 8:00am-6:00pm;Thursday 8:00am-7:00pm;Friday 8:00am-7:00pm;Saturday 9:00am-3:00pm</t>
  </si>
  <si>
    <t>718-966-1431</t>
  </si>
  <si>
    <t>https://share.livexyz.com/venue/5abbe845bd3dd800044f6a3c</t>
  </si>
  <si>
    <t>5abbe87618e09b00044b38a8</t>
  </si>
  <si>
    <t>Allstate</t>
  </si>
  <si>
    <t>939 Huguenot Avenue</t>
  </si>
  <si>
    <t>2018-03-28T19:09:41Z</t>
  </si>
  <si>
    <t>2023-05-17T17:30:24Z</t>
  </si>
  <si>
    <t>5abbe87618e09b00044b38a7</t>
  </si>
  <si>
    <t>5abbe86ebd3dd800044f6ad5</t>
  </si>
  <si>
    <t>2018-03-28T19:09:34Z</t>
  </si>
  <si>
    <t>https://share.livexyz.com/venue/5abbe87618e09b00044b38a7</t>
  </si>
  <si>
    <t>57ba6228c55a623fd0227da9</t>
  </si>
  <si>
    <t>5abbe8ba18e09b00044b3950</t>
  </si>
  <si>
    <t>Seventh Day Adventist Staten Island Korean Church</t>
  </si>
  <si>
    <t>940 Huguenot Avenue</t>
  </si>
  <si>
    <t>2018-03-28T19:10:49Z</t>
  </si>
  <si>
    <t>2025-03-27T18:28:39Z</t>
  </si>
  <si>
    <t>5abbe8ba18e09b00044b394f</t>
  </si>
  <si>
    <t>5abbe87ebd3dd800044f6b13</t>
  </si>
  <si>
    <t>2018-03-28T19:09:50Z</t>
  </si>
  <si>
    <t>718-317-0053</t>
  </si>
  <si>
    <t>byunghokim61@gmail.com</t>
  </si>
  <si>
    <t>http://statenislandkoreanny.adventistchurch.org/</t>
  </si>
  <si>
    <t>https://share.livexyz.com/venue/5abbe8ba18e09b00044b394f</t>
  </si>
  <si>
    <t>5a5e716b517a2900049c6003</t>
  </si>
  <si>
    <t>Seventh Day Adventists</t>
  </si>
  <si>
    <t>5abbe8cbbd3dd800044f6bd7</t>
  </si>
  <si>
    <t>Our Lady Star of the Sea</t>
  </si>
  <si>
    <t>5411 Amboy Road</t>
  </si>
  <si>
    <t>2018-03-28T19:11:06Z</t>
  </si>
  <si>
    <t>2025-03-27T19:36:07Z</t>
  </si>
  <si>
    <t>5abbe8cbbd3dd800044f6bd6</t>
  </si>
  <si>
    <t>5abbe86ebd3dd800044f6ad8</t>
  </si>
  <si>
    <t>718-984-5750</t>
  </si>
  <si>
    <t>connect@ecatholic.com</t>
  </si>
  <si>
    <t>http://www.olss-si.org/</t>
  </si>
  <si>
    <t>https://share.livexyz.com/venue/5abbe8cbbd3dd800044f6bd6</t>
  </si>
  <si>
    <t>5abbe96018e09b00044b3b47</t>
  </si>
  <si>
    <t>Sharp Wave Diagnostics</t>
  </si>
  <si>
    <t>945 Huguenot Avenue</t>
  </si>
  <si>
    <t>2018-03-28T19:13:35Z</t>
  </si>
  <si>
    <t>2025-01-03T16:53:01Z</t>
  </si>
  <si>
    <t>5abbe96018e09b00044b3b46</t>
  </si>
  <si>
    <t>5abbe92bbd3dd800044f6d35</t>
  </si>
  <si>
    <t>2018-03-28T19:12:43Z</t>
  </si>
  <si>
    <t>718-317-0925</t>
  </si>
  <si>
    <t>https://share.livexyz.com/venue/5abbe96018e09b00044b3b46</t>
  </si>
  <si>
    <t>5abbe99818e09b00044b3c0a</t>
  </si>
  <si>
    <t>Dr. Vincent Notabartolo Chiropractor</t>
  </si>
  <si>
    <t>2018-03-28T19:14:31Z</t>
  </si>
  <si>
    <t>2025-03-27T18:30:16Z</t>
  </si>
  <si>
    <t>5abbe99818e09b00044b3c09</t>
  </si>
  <si>
    <t>5abbe96918e09b00044b3b60</t>
  </si>
  <si>
    <t>2018-03-28T19:13:45Z</t>
  </si>
  <si>
    <t>notchiro@gmail.com</t>
  </si>
  <si>
    <t>http://www.richmondchiropt.com/</t>
  </si>
  <si>
    <t>http://www.richmondchiropt.com/contact-us.html</t>
  </si>
  <si>
    <t>https://share.livexyz.com/venue/5abbe99818e09b00044b3c09</t>
  </si>
  <si>
    <t>5abbe9d1bd3dd800044f6f14</t>
  </si>
  <si>
    <t>Joseph Mormino M.D. Neurosurgery</t>
  </si>
  <si>
    <t>2018-03-28T19:15:27Z</t>
  </si>
  <si>
    <t>2018-08-24T20:40:14Z</t>
  </si>
  <si>
    <t>5abbe9d1bd3dd800044f6f12</t>
  </si>
  <si>
    <t>5abbe99fbd3dd800044f6e57</t>
  </si>
  <si>
    <t>2018-03-28T19:14:39Z</t>
  </si>
  <si>
    <t>718-524-0500</t>
  </si>
  <si>
    <t>https://share.livexyz.com/venue/5abbe9d1bd3dd800044f6f12</t>
  </si>
  <si>
    <t>5a15ba3a636e4f0004e0a19a</t>
  </si>
  <si>
    <t>Neurologist</t>
  </si>
  <si>
    <t>5abbe9eebd3dd800044f6f78</t>
  </si>
  <si>
    <t>Our Lady Star of the Sea School</t>
  </si>
  <si>
    <t>Schools &amp; Universities</t>
  </si>
  <si>
    <t>2018-03-28T19:15:58Z</t>
  </si>
  <si>
    <t>2025-03-27T19:36:14Z</t>
  </si>
  <si>
    <t>5abbe9eebd3dd800044f6f77</t>
  </si>
  <si>
    <t>5abbe8f118e09b00044b3a30</t>
  </si>
  <si>
    <t>2018-03-28T19:11:45Z</t>
  </si>
  <si>
    <t>https://share.livexyz.com/venue/5abbe9eebd3dd800044f6f77</t>
  </si>
  <si>
    <t>5a187e8f2505040004fd1da1</t>
  </si>
  <si>
    <t>Catholic School</t>
  </si>
  <si>
    <t>5644b4cdfc06200003001991</t>
  </si>
  <si>
    <t>5abbea4fbd3dd800044f709e</t>
  </si>
  <si>
    <t>The Otterbeck Law Firm</t>
  </si>
  <si>
    <t>2018-03-28T19:17:34Z</t>
  </si>
  <si>
    <t>2023-05-17T17:30:34Z</t>
  </si>
  <si>
    <t>5abbea4fbd3dd800044f709d</t>
  </si>
  <si>
    <t>5abbea17bd3dd800044f701d</t>
  </si>
  <si>
    <t>2018-03-28T19:16:39Z</t>
  </si>
  <si>
    <t>https://share.livexyz.com/venue/5abbea4fbd3dd800044f709d</t>
  </si>
  <si>
    <t>5abbf4a9bd3dd800044f966f</t>
  </si>
  <si>
    <t>New York Public Library - Huguenot Park Library</t>
  </si>
  <si>
    <t>830 Huguenot Avenue</t>
  </si>
  <si>
    <t>2018-03-28T20:01:44Z</t>
  </si>
  <si>
    <t>2025-03-27T19:09:15Z</t>
  </si>
  <si>
    <t>5abbf4a9bd3dd800044f966e</t>
  </si>
  <si>
    <t>5abbf43118e09b00044b621a</t>
  </si>
  <si>
    <t>2018-03-28T19:59:45Z</t>
  </si>
  <si>
    <t>Monday 10:00am-7:00pm;Tuesday 10:00am-6:00pm;Wednesday 10:00am-7:00pm;Thursday 11:00am-8:00pm;Friday 10:00am-5:00pm;Saturday 10:00am-5:00pm</t>
  </si>
  <si>
    <t>718-984-4636</t>
  </si>
  <si>
    <t>https://www.nypl.org/locations/huguenot-park</t>
  </si>
  <si>
    <t>https://www.instagram.com/nypl/</t>
  </si>
  <si>
    <t>https://share.livexyz.com/venue/5abbf4a9bd3dd800044f966e</t>
  </si>
  <si>
    <t>5abbf57f18e09b00044b66e6</t>
  </si>
  <si>
    <t>Barbara Rauch Tutoring</t>
  </si>
  <si>
    <t>465 Belfield Avenue</t>
  </si>
  <si>
    <t>2018-03-28T20:05:18Z</t>
  </si>
  <si>
    <t>2025-03-27T20:09:03Z</t>
  </si>
  <si>
    <t>5abbf57f18e09b00044b66e5</t>
  </si>
  <si>
    <t>5abbf4f9bd3dd800044f97d0</t>
  </si>
  <si>
    <t>2018-03-28T20:03:05Z</t>
  </si>
  <si>
    <t>718-227-0121</t>
  </si>
  <si>
    <t>http://barbararauchtutoringservice.com/</t>
  </si>
  <si>
    <t>http://barbararauchtutoringservice.com/contact/</t>
  </si>
  <si>
    <t>https://share.livexyz.com/venue/5abbf57f18e09b00044b66e5</t>
  </si>
  <si>
    <t>56fea474b5413a000300015a</t>
  </si>
  <si>
    <t>Tutoring Service Center</t>
  </si>
  <si>
    <t>5abbf5cbbd3dd800044f9a3c</t>
  </si>
  <si>
    <t>Sandra Mazzucco</t>
  </si>
  <si>
    <t>465A Belfield Avenue</t>
  </si>
  <si>
    <t>2018-03-28T20:06:33Z</t>
  </si>
  <si>
    <t>2025-03-27T20:13:47Z</t>
  </si>
  <si>
    <t>5abbf5cbbd3dd800044f9a3b</t>
  </si>
  <si>
    <t>2018-03-28T20:06:34Z</t>
  </si>
  <si>
    <t>5abbf58818e09b00044b670d</t>
  </si>
  <si>
    <t>2018-03-28T20:05:28Z</t>
  </si>
  <si>
    <t>718-815-6024</t>
  </si>
  <si>
    <t>https://share.livexyz.com/venue/5abbf5cbbd3dd800044f9a3b</t>
  </si>
  <si>
    <t>5abbf71fbd3dd800044fa0f1</t>
  </si>
  <si>
    <t>Maggie Creative Nails &amp; Spa</t>
  </si>
  <si>
    <t>855 Annadale Road</t>
  </si>
  <si>
    <t>2018-03-28T20:12:14Z</t>
  </si>
  <si>
    <t>2025-03-28T14:54:01Z</t>
  </si>
  <si>
    <t>5abbf71fbd3dd800044fa0ef</t>
  </si>
  <si>
    <t>5abbf709bd3dd800044fa075</t>
  </si>
  <si>
    <t>2018-03-28T20:11:53Z</t>
  </si>
  <si>
    <t>Sunday 9:30am-6:00pm;Monday 9:30am-8:00pm;Tuesday 9:30am-8:00pm;Wednesday 9:30am-8:00pm;Thursday 9:30am-8:00pm;Friday 9:30am-8:00pm;Saturday 9:30am-8:00pm</t>
  </si>
  <si>
    <t>718-227-8808</t>
  </si>
  <si>
    <t>https://www.instagram.com/creativenail2013/</t>
  </si>
  <si>
    <t>https://share.livexyz.com/venue/5abbf71fbd3dd800044fa0ef</t>
  </si>
  <si>
    <t>5abbf7dbbd3dd800044fa49d</t>
  </si>
  <si>
    <t>Arlia &amp; Associates</t>
  </si>
  <si>
    <t>10 Jefferson Blvd</t>
  </si>
  <si>
    <t>2018-03-28T20:15:11Z</t>
  </si>
  <si>
    <t>2025-03-27T20:01:24Z</t>
  </si>
  <si>
    <t>5abbf7dbbd3dd800044fa49a</t>
  </si>
  <si>
    <t>5abbf7a0bd3dd800044fa36f</t>
  </si>
  <si>
    <t>2018-03-28T20:14:24Z</t>
  </si>
  <si>
    <t>Monday 8:30am-7:30pm;Tuesday 8:30am-7:30pm;Wednesday 8:30am-7:30pm;Thursday 8:30am-7:30pm;Friday 8:30am-7:30pm;Saturday 9:00am-5:00pm</t>
  </si>
  <si>
    <t>718-227-6864</t>
  </si>
  <si>
    <t>dlopez@aaacpallp.com</t>
  </si>
  <si>
    <t>http://www.aaacpallp.com/</t>
  </si>
  <si>
    <t>https://share.livexyz.com/venue/5abbf7dbbd3dd800044fa49a</t>
  </si>
  <si>
    <t>5abbf823bd3dd800044fa5bd</t>
  </si>
  <si>
    <t>Richmond Homes Real Estate &amp; Financial</t>
  </si>
  <si>
    <t>12 Jefferson Blvd</t>
  </si>
  <si>
    <t>2018-03-28T20:16:09Z</t>
  </si>
  <si>
    <t>2023-05-17T18:10:52Z</t>
  </si>
  <si>
    <t>5abbf81fbd3dd800044fa5a5</t>
  </si>
  <si>
    <t>5abbf7e2bd3dd800044fa4bb</t>
  </si>
  <si>
    <t>2018-03-28T20:15:30Z</t>
  </si>
  <si>
    <t>718-967-0022</t>
  </si>
  <si>
    <t>fshayewitz@gmail.com</t>
  </si>
  <si>
    <t>http://www.richmondhomesre.com/</t>
  </si>
  <si>
    <t>http://www.richmondhomesre.com/contact-us.html</t>
  </si>
  <si>
    <t>https://share.livexyz.com/venue/5abbf81fbd3dd800044fa5a5</t>
  </si>
  <si>
    <t>5abbf81ebd3dd800044fa59f</t>
  </si>
  <si>
    <t>M &amp; M Bagels &amp; Deli</t>
  </si>
  <si>
    <t>849 Annadale Road</t>
  </si>
  <si>
    <t>2018-03-28T20:16:11Z</t>
  </si>
  <si>
    <t>2025-03-28T14:56:01Z</t>
  </si>
  <si>
    <t>5abbf81cbd3dd800044fa58c</t>
  </si>
  <si>
    <t>5abbf7bd18e09b00044b70f0</t>
  </si>
  <si>
    <t>2018-03-28T20:14:53Z</t>
  </si>
  <si>
    <t>718-966-6826</t>
  </si>
  <si>
    <t>https://share.livexyz.com/venue/5abbf81cbd3dd800044fa58c</t>
  </si>
  <si>
    <t>5511be6537345d0003000689,59c18724e41d550e7ccd7793,5511be3c37345d00030005c9</t>
  </si>
  <si>
    <t>Bagel Shop,Deli,Convenience Store</t>
  </si>
  <si>
    <t>5abbf84c18e09b00044b7346</t>
  </si>
  <si>
    <t>Rustamâ€™s Boxing Gym</t>
  </si>
  <si>
    <t>2018-03-28T20:17:14Z</t>
  </si>
  <si>
    <t>2025-03-27T20:05:12Z</t>
  </si>
  <si>
    <t>5abbf84b18e09b00044b7340</t>
  </si>
  <si>
    <t>5abbf82d18e09b00044b72a6</t>
  </si>
  <si>
    <t>2018-03-28T20:16:45Z</t>
  </si>
  <si>
    <t>718-577-8827</t>
  </si>
  <si>
    <t>rustamsboxing@gmail.com</t>
  </si>
  <si>
    <t>http://rustamsboxingclub.webs.com/</t>
  </si>
  <si>
    <t>https://www.instagram.com/rustamsboxingclub/</t>
  </si>
  <si>
    <t>http://rustamsboxingclub.webs.com/contactus.htm</t>
  </si>
  <si>
    <t>https://share.livexyz.com/venue/5abbf84b18e09b00044b7340</t>
  </si>
  <si>
    <t>59c18722e41d550e7ccd7783</t>
  </si>
  <si>
    <t>Boxing Gym</t>
  </si>
  <si>
    <t>5abbf87818e09b00044b7404</t>
  </si>
  <si>
    <t>Annandale Business Center</t>
  </si>
  <si>
    <t>847 Annadale Road</t>
  </si>
  <si>
    <t>2018-03-28T20:17:59Z</t>
  </si>
  <si>
    <t>2025-03-28T14:58:03Z</t>
  </si>
  <si>
    <t>5abbf87818e09b00044b7403</t>
  </si>
  <si>
    <t>5abbf82bbd3dd800044fa5ea</t>
  </si>
  <si>
    <t>2018-03-28T20:16:43Z</t>
  </si>
  <si>
    <t>https://share.livexyz.com/venue/5abbf87818e09b00044b7403</t>
  </si>
  <si>
    <t>5abbf880bd3dd800044fa752</t>
  </si>
  <si>
    <t>Michael Romeo Creations</t>
  </si>
  <si>
    <t>12 Jefferson Boulevard</t>
  </si>
  <si>
    <t>2018-03-28T20:18:05Z</t>
  </si>
  <si>
    <t>2023-05-17T22:12:07Z</t>
  </si>
  <si>
    <t>5abbf87fbd3dd800044fa74f</t>
  </si>
  <si>
    <t>2018-03-28T20:18:06Z</t>
  </si>
  <si>
    <t>5abbf856bd3dd800044fa6be</t>
  </si>
  <si>
    <t>2018-03-28T20:17:26Z</t>
  </si>
  <si>
    <t>718-948-4009</t>
  </si>
  <si>
    <t>http://www.romeocreations.com/</t>
  </si>
  <si>
    <t>http://www.romeocreations.com/contact</t>
  </si>
  <si>
    <t>https://share.livexyz.com/venue/5abbf87fbd3dd800044fa74f</t>
  </si>
  <si>
    <t>559054cbd07a710003000006</t>
  </si>
  <si>
    <t>Photography Studio</t>
  </si>
  <si>
    <t>5abbf8bfbd3dd800044fa852</t>
  </si>
  <si>
    <t>The September Rose</t>
  </si>
  <si>
    <t>16 Jefferson Boulevard</t>
  </si>
  <si>
    <t>2018-03-28T20:19:08Z</t>
  </si>
  <si>
    <t>2025-03-27T20:17:05Z</t>
  </si>
  <si>
    <t>5abbf8bebd3dd800044fa84d</t>
  </si>
  <si>
    <t>2018-03-28T20:19:09Z</t>
  </si>
  <si>
    <t>5abbf88abd3dd800044fa77a</t>
  </si>
  <si>
    <t>2018-03-28T20:18:17Z</t>
  </si>
  <si>
    <t>https://share.livexyz.com/venue/5abbf8bebd3dd800044fa84d</t>
  </si>
  <si>
    <t>59e7903207a73b0004f403b7</t>
  </si>
  <si>
    <t>Wedding Events Planner</t>
  </si>
  <si>
    <t>5abbf8e718e09b00044b75f7</t>
  </si>
  <si>
    <t>Liquor Well Wine &amp; Spirits</t>
  </si>
  <si>
    <t>843 Annadale Road</t>
  </si>
  <si>
    <t>2018-03-28T20:19:50Z</t>
  </si>
  <si>
    <t>2025-03-28T14:59:32Z</t>
  </si>
  <si>
    <t>5abbf8e718e09b00044b75f6</t>
  </si>
  <si>
    <t>5abbf88218e09b00044b742d</t>
  </si>
  <si>
    <t>2018-03-28T20:18:10Z</t>
  </si>
  <si>
    <t>Sunday 12:00pm-9:00pm;Monday 9:30am-10:00pm;Tuesday 9:30am-10:00pm;Wednesday 9:30am-10:00pm;Thursday 9:30am-10:00pm;Friday 9:30am-11:00pm;Saturday 9:30am-11:00pm</t>
  </si>
  <si>
    <t>718-984-8700</t>
  </si>
  <si>
    <t>https://share.livexyz.com/venue/5abbf8e718e09b00044b75f6</t>
  </si>
  <si>
    <t>5abbf8fcbd3dd800044fa994</t>
  </si>
  <si>
    <t>Wendyâ€™s Star Nail</t>
  </si>
  <si>
    <t>18 Jefferson Blvd</t>
  </si>
  <si>
    <t>2018-03-28T20:20:09Z</t>
  </si>
  <si>
    <t>2025-03-27T20:19:12Z</t>
  </si>
  <si>
    <t>5abbf8fbbd3dd800044fa990</t>
  </si>
  <si>
    <t>2018-03-28T20:20:10Z</t>
  </si>
  <si>
    <t>5abbf8c618e09b00044b753b</t>
  </si>
  <si>
    <t>2018-03-28T20:19:18Z</t>
  </si>
  <si>
    <t>718-966-8585</t>
  </si>
  <si>
    <t>https://share.livexyz.com/venue/5abbf8fbbd3dd800044fa990</t>
  </si>
  <si>
    <t>5abbf94218e09b00044b771b</t>
  </si>
  <si>
    <t>Mona Lisa</t>
  </si>
  <si>
    <t>839 Annadale Road</t>
  </si>
  <si>
    <t>2018-03-28T20:21:20Z</t>
  </si>
  <si>
    <t>2025-03-28T15:02:03Z</t>
  </si>
  <si>
    <t>5abbf94118e09b00044b771a</t>
  </si>
  <si>
    <t>5abbf8f018e09b00044b762c</t>
  </si>
  <si>
    <t>2018-03-28T20:20:00Z</t>
  </si>
  <si>
    <t>Sunday 10:30am-10:00pm;Monday 10:30am-10:00pm;Tuesday 10:30am-10:00pm;Wednesday 10:30am-10:00pm;Thursday 10:30am-10:00pm;Friday 10:30am-11:00pm;Saturday 10:30am-11:00pm</t>
  </si>
  <si>
    <t>718-967-1000</t>
  </si>
  <si>
    <t>ml839a@yahoo.com</t>
  </si>
  <si>
    <t>http://www.monalisapizzeriasi.com/</t>
  </si>
  <si>
    <t>https://www.instagram.com/monalisa_si/</t>
  </si>
  <si>
    <t>https://www2.customer2you.com/MonaLisaPizzeria.nsf/DisplayMenu</t>
  </si>
  <si>
    <t>https://share.livexyz.com/venue/5abbf94118e09b00044b771a</t>
  </si>
  <si>
    <t>An awesome Italian spot serving freshly made, innovative pizzas.</t>
  </si>
  <si>
    <t>5511be4337345d00030005f0,5511be743d42bd00030006a2</t>
  </si>
  <si>
    <t>Pizzeria,Italian Restaurant</t>
  </si>
  <si>
    <t>5abbf9a1bd3dd800044fabf5</t>
  </si>
  <si>
    <t>Ocean Sushi</t>
  </si>
  <si>
    <t>20 Jefferson Blvd</t>
  </si>
  <si>
    <t>2018-03-28T20:22:51Z</t>
  </si>
  <si>
    <t>2025-03-27T20:23:38Z</t>
  </si>
  <si>
    <t>5abbf99fbd3dd800044fabe7</t>
  </si>
  <si>
    <t>2018-03-28T20:22:52Z</t>
  </si>
  <si>
    <t>5abbf965bd3dd800044fab04</t>
  </si>
  <si>
    <t>2018-03-28T20:21:57Z</t>
  </si>
  <si>
    <t>Sunday 12:00pm-10:30pm;Monday 11:30am-10:30pm;Tuesday 11:30am-10:30pm;Wednesday 11:30am-10:30pm;Thursday 11:30am-10:30pm;Friday 11:30am-11:30pm;Saturday 11:30am-11:30pm</t>
  </si>
  <si>
    <t>718-966-6888</t>
  </si>
  <si>
    <t>ocean.sushi@aol.com</t>
  </si>
  <si>
    <t>http://oceansushisi.com/</t>
  </si>
  <si>
    <t>http://oceansushisi.com/menu.html</t>
  </si>
  <si>
    <t>https://share.livexyz.com/venue/5abbf99fbd3dd800044fabe7</t>
  </si>
  <si>
    <t>Uses only fresh selected high quality fish in all of our products including Sushi and Sashimi.</t>
  </si>
  <si>
    <t>We take pride in every menu item that we serve from our establishment. At Ocean Sushi we use both the highest grade hand selected fish which personally goes through the owner before it enters the establishment and all other items are of the top grade only.  Our Sushi Chefs and Kitchen Staff has experience to output the tastiest sushi you will find, the creativity of each special house rolls will make excite your taste buds.  We have always focused our restaurant to be Quality over Quantity - When you try Quality Fish you will know why this is what we strive for.</t>
  </si>
  <si>
    <t>5abbfa0fbd3dd800044fadbe</t>
  </si>
  <si>
    <t>The Square On Annadale</t>
  </si>
  <si>
    <t>833 Annadale Road</t>
  </si>
  <si>
    <t>2018-03-28T20:24:44Z</t>
  </si>
  <si>
    <t>2025-03-28T15:07:20Z</t>
  </si>
  <si>
    <t>5abbfa0ebd3dd800044fadba</t>
  </si>
  <si>
    <t>2018-03-28T20:24:45Z</t>
  </si>
  <si>
    <t>5abbf99a18e09b00044b7885</t>
  </si>
  <si>
    <t>2018-03-28T20:22:50Z</t>
  </si>
  <si>
    <t>Sunday 11:00am-10:00pm;Monday 11:00am-10:00pm;Tuesday 11:00am-10:00pm;Wednesday 11:00am-10:00pm;Thursday 11:00am-10:00pm;Friday 11:00am-11:00pm;Saturday 11:00am-11:00pm</t>
  </si>
  <si>
    <t>718-967-9999</t>
  </si>
  <si>
    <t>https://www.instagram.com/squareonannadale/</t>
  </si>
  <si>
    <t>https://share.livexyz.com/venue/5abbfa0ebd3dd800044fadba</t>
  </si>
  <si>
    <t>Serving wraps, sandwiches, pastas, salads, pizzas and more..</t>
  </si>
  <si>
    <t>5511be743d42bd00030006a2,5511be4337345d00030005f0</t>
  </si>
  <si>
    <t>Italian Restaurant,Pizzeria</t>
  </si>
  <si>
    <t>56dc73c2c55a626ccde58419,563260851f8c100003002b9a</t>
  </si>
  <si>
    <t>Dine In,Quick Bites</t>
  </si>
  <si>
    <t>5abbfa1518e09b00044b7a61</t>
  </si>
  <si>
    <t>Il Sogno</t>
  </si>
  <si>
    <t>26 Jefferson Blvd</t>
  </si>
  <si>
    <t>2018-03-28T20:24:52Z</t>
  </si>
  <si>
    <t>2025-03-27T20:25:06Z</t>
  </si>
  <si>
    <t>5abbfa1518e09b00044b7a60</t>
  </si>
  <si>
    <t>5abbf9f0bd3dd800044fad4b</t>
  </si>
  <si>
    <t>2018-03-28T20:24:16Z</t>
  </si>
  <si>
    <t>Sunday 1:00pm-9:00pm;Tuesday 12:00pm-10:00pm;Wednesday 12:00pm-10:00pm;Thursday 12:00pm-10:00pm;Friday 12:00pm-10:00pm;Saturday 12:00pm-11:00pm</t>
  </si>
  <si>
    <t>718-356-7800</t>
  </si>
  <si>
    <t>info@ilsognonyc.com</t>
  </si>
  <si>
    <t>http://www.ilsognonyc.com/</t>
  </si>
  <si>
    <t>http://www.ilsognonyc.com/index.php/our-menu</t>
  </si>
  <si>
    <t>http://www.ilsognonyc.com/index.php/contact-us</t>
  </si>
  <si>
    <t>https://share.livexyz.com/venue/5abbfa1518e09b00044b7a60</t>
  </si>
  <si>
    <t>Our goal is to provide you with a world-class and special dinning experience every time you visit.</t>
  </si>
  <si>
    <t xml:space="preserve">Welcome to Il Sogno "the dream" Ristorante Italiano. Located in Staten Island, we serve only the finest authentic Italian Cuisine.  Il Sogno is known for our superior cuisine and our personable staff. Let us serve you in our elegant yet relaxed atmosphere. Whether you are looking to have a romantic dinner for two or a fully catered event, Il Sogno Ristorante can accommodate you so that you are fully satisfied. Make your dining dreams come true at Il Sogno.  </t>
  </si>
  <si>
    <t>5abbfa7418e09b00044b7bec</t>
  </si>
  <si>
    <t>Annadale Family Pharmacy Inc.</t>
  </si>
  <si>
    <t>831 Annadale Road</t>
  </si>
  <si>
    <t>2018-03-28T20:26:27Z</t>
  </si>
  <si>
    <t>2025-03-28T15:08:11Z</t>
  </si>
  <si>
    <t>5abbfa7418e09b00044b7bea</t>
  </si>
  <si>
    <t>5abbfa1abd3dd800044fae04</t>
  </si>
  <si>
    <t>2018-03-28T20:24:58Z</t>
  </si>
  <si>
    <t>Sunday 10:00am-3:00pm;Monday 9:00am-8:00pm;Tuesday 9:00am-8:00pm;Wednesday 9:00am-8:00pm;Thursday 9:00am-8:00pm;Friday 9:00am-8:00pm;Saturday 9:00am-6:00pm</t>
  </si>
  <si>
    <t>718-227-0710</t>
  </si>
  <si>
    <t>https://share.livexyz.com/venue/5abbfa7418e09b00044b7bea</t>
  </si>
  <si>
    <t>5511be6837345d0003000697,56250dab0d55a70003000583</t>
  </si>
  <si>
    <t>Pharmacy,Home Goods Store</t>
  </si>
  <si>
    <t>5511be6837345d0003000697,58193b5403074200033b441f</t>
  </si>
  <si>
    <t>Pharmacy,Furniture &amp; Home Goods</t>
  </si>
  <si>
    <t>59ea28b3f86351000446c544,59ea28543a04ba000459f81f</t>
  </si>
  <si>
    <t>Essentials,Home &amp; Hobby</t>
  </si>
  <si>
    <t>5abbfb09bd3dd800044fb26d</t>
  </si>
  <si>
    <t>Miss Carolineâ€™s Dance Elite</t>
  </si>
  <si>
    <t>32 Jefferson Boulevard</t>
  </si>
  <si>
    <t>2018-03-28T20:28:52Z</t>
  </si>
  <si>
    <t>2025-03-27T20:29:06Z</t>
  </si>
  <si>
    <t>5abbfb06bd3dd800044fb25e</t>
  </si>
  <si>
    <t>2018-03-28T20:28:53Z</t>
  </si>
  <si>
    <t>5abbfadc18e09b00044b7dea</t>
  </si>
  <si>
    <t>2018-03-28T20:28:12Z</t>
  </si>
  <si>
    <t>718-984-8709</t>
  </si>
  <si>
    <t>http://www.danceelite.org/</t>
  </si>
  <si>
    <t>https://share.livexyz.com/venue/5abbfb06bd3dd800044fb25e</t>
  </si>
  <si>
    <t>5abbfb55bd3dd800044fb3b8</t>
  </si>
  <si>
    <t xml:space="preserve">Tornquist Plumbing </t>
  </si>
  <si>
    <t>40 Jefferson Boulevard</t>
  </si>
  <si>
    <t>2018-03-28T20:30:11Z</t>
  </si>
  <si>
    <t>2025-03-27T20:33:24Z</t>
  </si>
  <si>
    <t>5abbfb54bd3dd800044fb3b5</t>
  </si>
  <si>
    <t>5abbfb2cbd3dd800044fb331</t>
  </si>
  <si>
    <t>2018-03-28T20:29:32Z</t>
  </si>
  <si>
    <t>https://share.livexyz.com/venue/5abbfb54bd3dd800044fb3b5</t>
  </si>
  <si>
    <t>5abbfc75bd3dd800044fb877</t>
  </si>
  <si>
    <t>Annadale Bakery</t>
  </si>
  <si>
    <t>821 Annadale Road</t>
  </si>
  <si>
    <t>2018-03-28T20:34:58Z</t>
  </si>
  <si>
    <t>2025-03-28T15:15:58Z</t>
  </si>
  <si>
    <t>5abbfc74bd3dd800044fb873</t>
  </si>
  <si>
    <t>2018-03-28T20:34:59Z</t>
  </si>
  <si>
    <t>5abbfc33bd3dd800044fb7ab</t>
  </si>
  <si>
    <t>2018-03-28T20:33:55Z</t>
  </si>
  <si>
    <t>Sunday 6:30am-6:00pm;Monday 7:00am-8:00pm;Tuesday 7:00am-8:00pm;Wednesday 7:00am-8:00pm;Thursday 7:00am-8:00pm;Friday 7:00am-8:00pm;Saturday 7:00am-8:00pm</t>
  </si>
  <si>
    <t>929-284-3400</t>
  </si>
  <si>
    <t>annadalebakery@gmail.com</t>
  </si>
  <si>
    <t>http://www.annadalebakery.com/</t>
  </si>
  <si>
    <t>https://www.instagram.com/annadalebakery/</t>
  </si>
  <si>
    <t>https://share.livexyz.com/venue/5abbfc74bd3dd800044fb873</t>
  </si>
  <si>
    <t>Italian bakery dedicated to serving you the best Italian pastries, danishes, breads, specialty cakes, cookies and more!</t>
  </si>
  <si>
    <t xml:space="preserve">A Treat From The Heart  â€‹Baking has always been our passion.  We pride ourselves on baking in small batches with recipes that have been passed down through our family for generations.  We take great pleasure in the quality of our baking and the happiness of our customers.    </t>
  </si>
  <si>
    <t>5abbfccbbd3dd800044fb975</t>
  </si>
  <si>
    <t>PrivÃ©</t>
  </si>
  <si>
    <t>813 Annadale Road</t>
  </si>
  <si>
    <t>2018-03-28T20:36:24Z</t>
  </si>
  <si>
    <t>2025-03-27T20:45:32Z</t>
  </si>
  <si>
    <t>5abbfccabd3dd800044fb96c</t>
  </si>
  <si>
    <t>2018-03-28T20:36:25Z</t>
  </si>
  <si>
    <t>5abbfc8518e09b00044b8518</t>
  </si>
  <si>
    <t>2018-03-28T20:35:17Z</t>
  </si>
  <si>
    <t>718-710-1012</t>
  </si>
  <si>
    <t>events@privecatering.nyc</t>
  </si>
  <si>
    <t>http://www.privecatering.nyc/</t>
  </si>
  <si>
    <t>http://privecatering.nyc/contact-us/</t>
  </si>
  <si>
    <t>https://share.livexyz.com/venue/5abbfccabd3dd800044fb96c</t>
  </si>
  <si>
    <t>5abbfd8dbd3dd800044fbbf3</t>
  </si>
  <si>
    <t>Lo Blue &amp; Valenziano Architects</t>
  </si>
  <si>
    <t>800 Annadale Road</t>
  </si>
  <si>
    <t>2018-03-28T20:39:22Z</t>
  </si>
  <si>
    <t>2018-08-24T19:57:47Z</t>
  </si>
  <si>
    <t>5abbfd8bbd3dd800044fbbf1</t>
  </si>
  <si>
    <t>2018-03-28T20:39:23Z</t>
  </si>
  <si>
    <t>5abbfd4618e09b00044b87d7</t>
  </si>
  <si>
    <t>2018-03-28T20:38:30Z</t>
  </si>
  <si>
    <t>https://share.livexyz.com/venue/5abbfd8bbd3dd800044fbbf1</t>
  </si>
  <si>
    <t>5abbfdb7bd3dd800044fbc55</t>
  </si>
  <si>
    <t>Annadale Terrace</t>
  </si>
  <si>
    <t>801 Annadale Road</t>
  </si>
  <si>
    <t>2018-03-28T20:40:20Z</t>
  </si>
  <si>
    <t>2025-03-27T20:43:20Z</t>
  </si>
  <si>
    <t>5abbfdb6bd3dd800044fbc54</t>
  </si>
  <si>
    <t>5abbfcedbd3dd800044fba01</t>
  </si>
  <si>
    <t>2018-03-28T20:37:01Z</t>
  </si>
  <si>
    <t>Sunday 7:00am-11:00pm;Monday 7:00am-11:00pm;Tuesday 7:00am-11:00pm;Wednesday 7:00am-11:00pm;Thursday 7:00am-11:00pm;Friday 7:00am-12:00am;Saturday 7:00am-12:00am</t>
  </si>
  <si>
    <t>718-967-5900</t>
  </si>
  <si>
    <t>events@annadaleterrace.com</t>
  </si>
  <si>
    <t>https://www.annadaleterrace.com/</t>
  </si>
  <si>
    <t>https://www.annadaleterrace.com/page.php/view-menu/page/45</t>
  </si>
  <si>
    <t>https://www.annadaleterrace.com/contact-us.php?sessId=96b7c9e6e2062d9e73dd92b96e4b528c</t>
  </si>
  <si>
    <t>https://share.livexyz.com/venue/5abbfdb6bd3dd800044fbc54</t>
  </si>
  <si>
    <t>We strive to make sure that when youâ€™re â€œout on the terrace,â€ itâ€™s anything but ordinary.</t>
  </si>
  <si>
    <t>Welcome to Annadale Terrace â€“ Staten Island's premier dining and event facility.   Our restaurant's rustic Mediterranean and European cosmopolitan fused design compliments our versatile, farm-to-table inspired menu. And the unique and varied venue options within Annadale Terrace mean we can offer event hosts the perfect setting for their special occasion, whatever it may be â€“ an intimate dinner; a vibrant night out with friends; or a refined, elegant affair.  Weâ€™ve built Annadale Terrace to cater to whatever needs your dining, event, or banquet experience may require. Now, we cannot wait to make your experience a memorable one.</t>
  </si>
  <si>
    <t>5511be3e37345d00030005d2,5511be4f3d42bd00030005f4,56252e0f0d55a70003000bb1</t>
  </si>
  <si>
    <t>Diner,Bar,Rental Space</t>
  </si>
  <si>
    <t>5511be633d42bd000300064e,5511be4f3d42bd00030005f4,56fd4a8762fb4100030001e2</t>
  </si>
  <si>
    <t>Restaurant,Bar,Event Spaces &amp; Banquet Halls</t>
  </si>
  <si>
    <t>59ea276af86351000446c403,59ea28d4f86351000446c55f,5a5cf15e051ced00043524c2</t>
  </si>
  <si>
    <t>Food,Drinks,Groups</t>
  </si>
  <si>
    <t>56dc73c2c55a626ccde58419,55439a661e972b000300006e</t>
  </si>
  <si>
    <t>Dine In,Outdoor Patio</t>
  </si>
  <si>
    <t>5abbfdc6bd3dd800044fbc96</t>
  </si>
  <si>
    <t xml:space="preserve">Goldenthal &amp; Susa Consulting </t>
  </si>
  <si>
    <t>2018-03-28T20:40:33Z</t>
  </si>
  <si>
    <t>2018-08-24T19:58:05Z</t>
  </si>
  <si>
    <t>5abbfdc4bd3dd800044fbc8c</t>
  </si>
  <si>
    <t>2018-03-28T20:40:34Z</t>
  </si>
  <si>
    <t>5abbfd9818e09b00044b88d9</t>
  </si>
  <si>
    <t>2018-03-28T20:39:52Z</t>
  </si>
  <si>
    <t>https://share.livexyz.com/venue/5abbfdc4bd3dd800044fbc8c</t>
  </si>
  <si>
    <t>59e6322873bfdb0004579023</t>
  </si>
  <si>
    <t>Consulting Firm</t>
  </si>
  <si>
    <t>5abbfe2018e09b00044b8a9f</t>
  </si>
  <si>
    <t>Ira S. Gershansky PhD</t>
  </si>
  <si>
    <t>2018-03-28T20:42:07Z</t>
  </si>
  <si>
    <t>2023-05-17T18:03:58Z</t>
  </si>
  <si>
    <t>5abbfe2018e09b00044b8a9e</t>
  </si>
  <si>
    <t>5abbfddd18e09b00044b89bc</t>
  </si>
  <si>
    <t>2018-03-28T20:41:01Z</t>
  </si>
  <si>
    <t>718-317-6756</t>
  </si>
  <si>
    <t>https://share.livexyz.com/venue/5abbfe2018e09b00044b8a9e</t>
  </si>
  <si>
    <t>5a2ef33455aa25000417bd34</t>
  </si>
  <si>
    <t>Psychiatry Clinic</t>
  </si>
  <si>
    <t>5abbfe7918e09b00044b8bdf</t>
  </si>
  <si>
    <t>Annadale Green</t>
  </si>
  <si>
    <t>2018-03-28T20:43:36Z</t>
  </si>
  <si>
    <t>2023-05-17T18:05:31Z</t>
  </si>
  <si>
    <t>5abbfe7918e09b00044b8bde</t>
  </si>
  <si>
    <t>5abbfe44bd3dd800044fbe5c</t>
  </si>
  <si>
    <t>2018-03-28T20:42:44Z</t>
  </si>
  <si>
    <t>https://share.livexyz.com/venue/5abbfe7918e09b00044b8bde</t>
  </si>
  <si>
    <t>5abbfebbbd3dd800044fc0c7</t>
  </si>
  <si>
    <t>Drinking Water Fountain</t>
  </si>
  <si>
    <t>Amenities &amp; Facilities</t>
  </si>
  <si>
    <t>2018-03-28T20:44:31Z</t>
  </si>
  <si>
    <t>2018-08-24T19:49:42Z</t>
  </si>
  <si>
    <t>5abbfeb8bd3dd800044fc0b9</t>
  </si>
  <si>
    <t>5abbfe8818e09b00044b8c32</t>
  </si>
  <si>
    <t>2018-03-28T20:43:52Z</t>
  </si>
  <si>
    <t>https://share.livexyz.com/venue/5abbfeb8bd3dd800044fc0b9</t>
  </si>
  <si>
    <t>59cbea5899756900043456db</t>
  </si>
  <si>
    <t>58193cbd1c464c000357b1d7</t>
  </si>
  <si>
    <t>5abbff18bd3dd800044fc223</t>
  </si>
  <si>
    <t>Flagpole</t>
  </si>
  <si>
    <t>2018-03-28T20:46:14Z</t>
  </si>
  <si>
    <t>2018-08-24T19:50:36Z</t>
  </si>
  <si>
    <t>5abbff17bd3dd800044fc222</t>
  </si>
  <si>
    <t>5abbfee8bd3dd800044fc185</t>
  </si>
  <si>
    <t>2018-03-28T20:45:28Z</t>
  </si>
  <si>
    <t>https://share.livexyz.com/venue/5abbff17bd3dd800044fc222</t>
  </si>
  <si>
    <t>59d6532e185eae0004d15f38</t>
  </si>
  <si>
    <t>5abbff5bbd3dd800044fc305</t>
  </si>
  <si>
    <t>2018-03-28T20:47:14Z</t>
  </si>
  <si>
    <t>2018-08-24T19:50:13Z</t>
  </si>
  <si>
    <t>5abbff59bd3dd800044fc2f8</t>
  </si>
  <si>
    <t>2018-03-28T20:47:15Z</t>
  </si>
  <si>
    <t>5abbff26bd3dd800044fc263</t>
  </si>
  <si>
    <t>2018-03-28T20:46:30Z</t>
  </si>
  <si>
    <t>https://share.livexyz.com/venue/5abbff59bd3dd800044fc2f8</t>
  </si>
  <si>
    <t>5abbff9cbd3dd800044fc3f1</t>
  </si>
  <si>
    <t>Annadale Bagels</t>
  </si>
  <si>
    <t>878 Annadale Road</t>
  </si>
  <si>
    <t>2018-03-28T20:48:22Z</t>
  </si>
  <si>
    <t>2025-03-27T19:59:19Z</t>
  </si>
  <si>
    <t>5abbff9bbd3dd800044fc3ef</t>
  </si>
  <si>
    <t>2018-03-28T20:48:23Z</t>
  </si>
  <si>
    <t>5abbff6b18e09b00044b8fd1</t>
  </si>
  <si>
    <t>2018-03-28T20:47:39Z</t>
  </si>
  <si>
    <t>https://share.livexyz.com/venue/5abbff9bbd3dd800044fc3ef</t>
  </si>
  <si>
    <t>5abc0055bd3dd800044fc62c</t>
  </si>
  <si>
    <t>Sal &amp; Tonyâ€™s Garden Center</t>
  </si>
  <si>
    <t>2018-03-28T20:51:30Z</t>
  </si>
  <si>
    <t>2025-03-27T19:56:09Z</t>
  </si>
  <si>
    <t>5abc0054bd3dd800044fc626</t>
  </si>
  <si>
    <t>5abbffe7bd3dd800044fc496</t>
  </si>
  <si>
    <t>2018-03-28T20:49:43Z</t>
  </si>
  <si>
    <t>https://share.livexyz.com/venue/5abc0054bd3dd800044fc626</t>
  </si>
  <si>
    <t>59e7c744cea9ad0004950988</t>
  </si>
  <si>
    <t>Gardening Center</t>
  </si>
  <si>
    <t>5abc005bbd3dd800044fc641</t>
  </si>
  <si>
    <t>Pizza Parlor</t>
  </si>
  <si>
    <t>6 Sneden Avenue</t>
  </si>
  <si>
    <t>2018-03-28T20:51:35Z</t>
  </si>
  <si>
    <t>2025-03-28T14:52:10Z</t>
  </si>
  <si>
    <t>5abc0059bd3dd800044fc63a</t>
  </si>
  <si>
    <t>2018-03-28T20:51:36Z</t>
  </si>
  <si>
    <t>5abc001818e09b00044b91c2</t>
  </si>
  <si>
    <t>2018-03-28T20:50:32Z</t>
  </si>
  <si>
    <t>Sunday 12:00pm-10:00pm;Monday 11:00am-10:00pm;Tuesday 11:00am-10:00pm;Wednesday 11:00am-10:00pm;Thursday 11:00am-10:30pm;Friday 11:00am-11:30pm;Saturday 11:00am-11:30pm</t>
  </si>
  <si>
    <t>718-356-4233</t>
  </si>
  <si>
    <t>http://www.pizzaparlornyc.com/</t>
  </si>
  <si>
    <t>http://www.pizzaparlornyc.com/menus/</t>
  </si>
  <si>
    <t>http://www.pizzaparlornyc.com/contact/</t>
  </si>
  <si>
    <t>https://share.livexyz.com/venue/5abc0059bd3dd800044fc63a</t>
  </si>
  <si>
    <t>Italian American restaurant &amp; pizzeria with a creative twist.</t>
  </si>
  <si>
    <t>The Pizza Parlor is a modern take on the old fashioned NY Style Pizzeria &amp; Italian American restaurant. The concept and menu is hip and refreshing with creations like Italian Egg Rolls, Drunken Clams and Chicken Parm Mac and Cheese yet youâ€™ll still find classics like chicken parm and baked ziti just done the right way with â€œNO Shortcutsâ€. Meaning our food is prepared fresh daily with only the best ingredients. Our burgers are straight from a local butcher. Always fresh never frozen Grade A Angus beef.</t>
  </si>
  <si>
    <t>5abc00bb18e09b00044b934e</t>
  </si>
  <si>
    <t>Regina Annadale Meat Market</t>
  </si>
  <si>
    <t>881 Annadale Road</t>
  </si>
  <si>
    <t>2018-03-28T20:53:14Z</t>
  </si>
  <si>
    <t>2025-03-27T19:54:25Z</t>
  </si>
  <si>
    <t>5abc00bb18e09b00044b934d</t>
  </si>
  <si>
    <t>5abc00a7bd3dd800044fc6e9</t>
  </si>
  <si>
    <t>2018-03-28T20:52:55Z</t>
  </si>
  <si>
    <t>https://share.livexyz.com/venue/5abc00bb18e09b00044b934d</t>
  </si>
  <si>
    <t>59c186fbe41d550e7ccd76a0</t>
  </si>
  <si>
    <t>Butcher</t>
  </si>
  <si>
    <t>5abc0130bd3dd800044fc878</t>
  </si>
  <si>
    <t>Christopher Rossi D.D.S.</t>
  </si>
  <si>
    <t>905 Annadale Road</t>
  </si>
  <si>
    <t>2018-03-28T20:55:09Z</t>
  </si>
  <si>
    <t>2025-03-27T19:46:56Z</t>
  </si>
  <si>
    <t>5abc012fbd3dd800044fc876</t>
  </si>
  <si>
    <t>2018-03-28T20:55:10Z</t>
  </si>
  <si>
    <t>5abc00d0bd3dd800044fc74a</t>
  </si>
  <si>
    <t>2018-03-28T20:53:36Z</t>
  </si>
  <si>
    <t>Monday 9:00am-4:00pm;Tuesday 2:00pm-8:00pm;Thursday 12:00pm-6:00pm;Friday 8:30am-1:30pm;Saturday 8:00am-3:00pm</t>
  </si>
  <si>
    <t>http://www.drsrossianddileo.com/</t>
  </si>
  <si>
    <t>http://www.drsrossianddileo.com/contact-us</t>
  </si>
  <si>
    <t>https://share.livexyz.com/venue/5abc012fbd3dd800044fc876</t>
  </si>
  <si>
    <t>5abc017ebd3dd800044fc97a</t>
  </si>
  <si>
    <t>Sanna &amp; Loccisano Architects</t>
  </si>
  <si>
    <t>885 Annadale Road</t>
  </si>
  <si>
    <t>2018-03-28T20:56:27Z</t>
  </si>
  <si>
    <t>2025-03-27T19:52:33Z</t>
  </si>
  <si>
    <t>5abc017dbd3dd800044fc976</t>
  </si>
  <si>
    <t>2018-03-28T20:56:28Z</t>
  </si>
  <si>
    <t>5abc015918e09b00044b9520</t>
  </si>
  <si>
    <t>2018-03-28T20:55:53Z</t>
  </si>
  <si>
    <t>https://share.livexyz.com/venue/5abc017dbd3dd800044fc976</t>
  </si>
  <si>
    <t>5abc019618e09b00044b960c</t>
  </si>
  <si>
    <t>Words 'N Motion Therapy</t>
  </si>
  <si>
    <t>2018-03-28T20:56:52Z</t>
  </si>
  <si>
    <t>2025-03-27T19:46:50Z</t>
  </si>
  <si>
    <t>5abc019618e09b00044b960b</t>
  </si>
  <si>
    <t>5abc013818e09b00044b94b3</t>
  </si>
  <si>
    <t>2018-03-28T20:55:20Z</t>
  </si>
  <si>
    <t>718-984-5826</t>
  </si>
  <si>
    <t>therapy905@aol.com</t>
  </si>
  <si>
    <t>http://www.wordsnmotion.com/</t>
  </si>
  <si>
    <t>https://share.livexyz.com/venue/5abc019618e09b00044b960b</t>
  </si>
  <si>
    <t>5a5cf19d051ced00043524ea,59e78b4e07a73b0004f3fdf5</t>
  </si>
  <si>
    <t>Misc,Physical Therapy Center</t>
  </si>
  <si>
    <t>5a5cf19d051ced00043524ea,59ea290e3a04ba000459f8e3</t>
  </si>
  <si>
    <t>Misc,Municipal</t>
  </si>
  <si>
    <t>5abc01a618e09b00044b9670</t>
  </si>
  <si>
    <t>La Fontana Sorellena</t>
  </si>
  <si>
    <t>2018-03-28T20:57:09Z</t>
  </si>
  <si>
    <t>2025-03-27T19:52:38Z</t>
  </si>
  <si>
    <t>5abc01a618e09b00044b966f</t>
  </si>
  <si>
    <t>5abc018518e09b00044b95db</t>
  </si>
  <si>
    <t>2018-03-28T20:56:37Z</t>
  </si>
  <si>
    <t>Sunday 1:00pm-9:00pm;Monday 12:00pm-10:00pm;Tuesday 12:00pm-10:00pm;Wednesday 12:00pm-10:00pm;Thursday 12:00pm-10:00pm;Friday 12:00pm-11:00pm;Saturday 12:00pm-11:00pm</t>
  </si>
  <si>
    <t>718-683-5353</t>
  </si>
  <si>
    <t>https://www.sorellenasi.com/</t>
  </si>
  <si>
    <t>https://www.instagram.com/lafontana_sorellena/</t>
  </si>
  <si>
    <t>https://www.sorellenasi.com/menus</t>
  </si>
  <si>
    <t>https://share.livexyz.com/venue/5abc01a618e09b00044b966f</t>
  </si>
  <si>
    <t>Serving family style Italian dishes.</t>
  </si>
  <si>
    <t xml:space="preserve">An extension from the Original  La Fontana in Oakwood, La Fontana Sorellena looks to follow it's sisters footsteps to provide an exceptional dining experience in Annadale and the South Shore. The original La Fontana is one of Staten Island's longest family-run restaurants  in Staten Island.  Founded and operated by the Fauci family since  first opening its doors. Joe is now the owner and executive chef running day to day operations.  Joe and his son, Andrew's recent expansion to the South Shore is the next chapter in serving fine Italian cuisine to the Staten Island community.  Joe, Andrew, His Staff and the entire Fauci Family send you a warm invitation to come dine with us soon. </t>
  </si>
  <si>
    <t>5abc0230bd3dd800044fccba</t>
  </si>
  <si>
    <t>Hair Express</t>
  </si>
  <si>
    <t>2018-03-28T20:59:24Z</t>
  </si>
  <si>
    <t>2025-03-27T19:53:00Z</t>
  </si>
  <si>
    <t>5abc022ebd3dd800044fccaf</t>
  </si>
  <si>
    <t>2018-03-28T20:59:25Z</t>
  </si>
  <si>
    <t>5abc021718e09b00044b984c</t>
  </si>
  <si>
    <t>2018-03-28T20:59:03Z</t>
  </si>
  <si>
    <t>Sunday 9:00am-6:00pm;Monday 9:00am-8:00pm;Tuesday 9:00am-8:00pm;Wednesday 9:00am-8:00pm;Thursday 9:00am-8:00pm;Friday 9:00am-8:00pm;Saturday 8:30am-7:00pm</t>
  </si>
  <si>
    <t>718-227-4191</t>
  </si>
  <si>
    <t>https://www.hairexpress-haironearth.com</t>
  </si>
  <si>
    <t>https://www.hairexpress-haironearth.com/contact/</t>
  </si>
  <si>
    <t>https://share.livexyz.com/venue/5abc022ebd3dd800044fccaf</t>
  </si>
  <si>
    <t>5abc044a18e09b00044ba07e</t>
  </si>
  <si>
    <t>Exclusively Elizabeth</t>
  </si>
  <si>
    <t>97 Barclay Avenue</t>
  </si>
  <si>
    <t>2018-03-28T21:08:25Z</t>
  </si>
  <si>
    <t>2025-03-28T15:21:52Z</t>
  </si>
  <si>
    <t>5abc044a18e09b00044ba07d</t>
  </si>
  <si>
    <t>5abc040fbd3dd800044fd31a</t>
  </si>
  <si>
    <t>2018-03-28T21:07:27Z</t>
  </si>
  <si>
    <t>718-317-0700</t>
  </si>
  <si>
    <t>https://share.livexyz.com/venue/5abc044a18e09b00044ba07d</t>
  </si>
  <si>
    <t>5a0346d5ac8a07000452ccf2</t>
  </si>
  <si>
    <t>Custom Clothing Maker</t>
  </si>
  <si>
    <t>5abd3003be97e90004ae593f</t>
  </si>
  <si>
    <t>BP</t>
  </si>
  <si>
    <t>4275 Amboy Road</t>
  </si>
  <si>
    <t>2018-03-29T18:27:13Z</t>
  </si>
  <si>
    <t>2025-03-28T17:46:11Z</t>
  </si>
  <si>
    <t>5abd3002be97e90004ae593c</t>
  </si>
  <si>
    <t>5abd2fda6315cf00049693bd</t>
  </si>
  <si>
    <t>2018-03-29T18:26:34Z</t>
  </si>
  <si>
    <t>929-284-4121</t>
  </si>
  <si>
    <t>https://share.livexyz.com/venue/5abd3002be97e90004ae593c</t>
  </si>
  <si>
    <t>57ba6e95c55a623fd0228beb</t>
  </si>
  <si>
    <t>5abd308fbe97e90004ae5b2d</t>
  </si>
  <si>
    <t>Stop &amp; Stor</t>
  </si>
  <si>
    <t>4275 Old Amboy Road</t>
  </si>
  <si>
    <t>2018-03-29T18:29:33Z</t>
  </si>
  <si>
    <t>2025-03-28T17:48:19Z</t>
  </si>
  <si>
    <t>5abd308ebe97e90004ae5b28</t>
  </si>
  <si>
    <t>5abd3076be97e90004ae5af3</t>
  </si>
  <si>
    <t>2018-03-29T18:29:10Z</t>
  </si>
  <si>
    <t>Sunday 8:00am-4:00pm;Monday 8:00am-7:00pm;Tuesday 8:00am-7:00pm;Wednesday 8:00am-7:00pm;Thursday 8:00am-9:00pm;Friday 8:00am-7:00pm;Saturday 8:00am-6:00pm</t>
  </si>
  <si>
    <t>718-898-8000</t>
  </si>
  <si>
    <t>info@stopandstor.com</t>
  </si>
  <si>
    <t>http://www.stopandstor.com</t>
  </si>
  <si>
    <t>https://share.livexyz.com/venue/5abd308ebe97e90004ae5b28</t>
  </si>
  <si>
    <t>56990e9ff237d700030001a2</t>
  </si>
  <si>
    <t>Storage Facility</t>
  </si>
  <si>
    <t>5abd313dbe97e90004ae5d43</t>
  </si>
  <si>
    <t>Allstate- Smith Agency</t>
  </si>
  <si>
    <t>3800 Richmond Avenue</t>
  </si>
  <si>
    <t>2018-03-29T18:32:25Z</t>
  </si>
  <si>
    <t>2025-03-28T16:15:03Z</t>
  </si>
  <si>
    <t>5abd313bbe97e90004ae5d3c</t>
  </si>
  <si>
    <t>2018-03-29T18:32:26Z</t>
  </si>
  <si>
    <t>5abd31046315cf000496989d</t>
  </si>
  <si>
    <t>2018-03-29T18:31:32Z</t>
  </si>
  <si>
    <t>https://share.livexyz.com/venue/5abd313bbe97e90004ae5d3c</t>
  </si>
  <si>
    <t>5abd31586315cf00049699a5</t>
  </si>
  <si>
    <t>Pastosa Ravioli</t>
  </si>
  <si>
    <t>3817 Richmond Avenue</t>
  </si>
  <si>
    <t>2018-03-29T18:32:53Z</t>
  </si>
  <si>
    <t>2025-03-28T16:17:06Z</t>
  </si>
  <si>
    <t>5abd31566315cf00049699a0</t>
  </si>
  <si>
    <t>2018-03-29T18:32:54Z</t>
  </si>
  <si>
    <t>5abd311fbe97e90004ae5cf8</t>
  </si>
  <si>
    <t>2018-03-29T18:31:59Z</t>
  </si>
  <si>
    <t>Sunday 8:00am-4:00pm;Monday 8:30am-6:30pm;Tuesday 8:30am-6:30pm;Wednesday 8:30am-6:30pm;Thursday 8:30am-6:30pm;Friday 8:30am-6:30pm;Saturday 8:00am-6:00pm</t>
  </si>
  <si>
    <t>718-356-4600</t>
  </si>
  <si>
    <t>info@pastosa.com</t>
  </si>
  <si>
    <t>http://www.pastosa.com/</t>
  </si>
  <si>
    <t>https://share.livexyz.com/venue/5abd31566315cf00049699a0</t>
  </si>
  <si>
    <t>59e786c253b8ce0004c33646</t>
  </si>
  <si>
    <t>Specialty Foods Store</t>
  </si>
  <si>
    <t>5abd3171be97e90004ae5e03</t>
  </si>
  <si>
    <t>Island Martial Arts</t>
  </si>
  <si>
    <t>2018-03-29T18:33:18Z</t>
  </si>
  <si>
    <t>2025-03-28T16:14:04Z</t>
  </si>
  <si>
    <t>5abd3170be97e90004ae5e01</t>
  </si>
  <si>
    <t>2018-03-29T18:33:19Z</t>
  </si>
  <si>
    <t>5abd3147be97e90004ae5d6b</t>
  </si>
  <si>
    <t>2018-03-29T18:32:39Z</t>
  </si>
  <si>
    <t>718-967-6090</t>
  </si>
  <si>
    <t>islandmartialarts@gmail.com</t>
  </si>
  <si>
    <t>http://islandmartialarts.com/</t>
  </si>
  <si>
    <t>http://islandmartialarts.com/contact-us/</t>
  </si>
  <si>
    <t>https://share.livexyz.com/venue/5abd3170be97e90004ae5e01</t>
  </si>
  <si>
    <t>5abd31b3be97e90004ae5ef0</t>
  </si>
  <si>
    <t>Joyceâ€™s Tavern</t>
  </si>
  <si>
    <t>3823 Richmond Avenue</t>
  </si>
  <si>
    <t>2018-03-29T18:34:25Z</t>
  </si>
  <si>
    <t>2025-03-28T16:18:25Z</t>
  </si>
  <si>
    <t>5abd31b3be97e90004ae5eef</t>
  </si>
  <si>
    <t>2018-03-29T18:34:26Z</t>
  </si>
  <si>
    <t>5abd3160be97e90004ae5dd9</t>
  </si>
  <si>
    <t>2018-03-29T18:33:04Z</t>
  </si>
  <si>
    <t>718-948-0220</t>
  </si>
  <si>
    <t>info@Joycestavern.com</t>
  </si>
  <si>
    <t>http://www.joycestavern.com/</t>
  </si>
  <si>
    <t>https://www.instagram.com/joycestavern/</t>
  </si>
  <si>
    <t>http://www.joycestavern.com/food-menu/,http://www.joycestavern.com/what-s-on-tap/</t>
  </si>
  <si>
    <t>http://www.joycestavern.com/contact-us/</t>
  </si>
  <si>
    <t>https://share.livexyz.com/venue/5abd31b3be97e90004ae5eef</t>
  </si>
  <si>
    <t>Up beat Irish tavern offering Irish and American comfort fare and spirits.</t>
  </si>
  <si>
    <t xml:space="preserve">Come in for our famous Corned Beef and Cabbage or Baked potato soup, Burgers and Irish Nachos!!  Daily Lunch and Dinner Specials....Take out too!  Joyce's Tavern (est.1966), is located in Staten Island,NY in the heart of Eltingville Town. Joyce's Tavern is a local favorite and well-known for our fresh, seasonal fare. Let our knowledgeable staff recommend one of our premium draft beers or select wines to accompany your meal, or try one of our specialty cocktails. Our famous Joyce's Irish Coffee makes for the perfect after dinner drink.  At Joyce's Tavern, you'll always find something special going on. In the cooler months you'll appreciate our stylish, warm welcoming atmosphere and our outdoor patio is the perfect place to unwind after a long day in the warm weather months.  Joyce's Tavern continues to be a family owned and operated establishment by the O'Toole Family, where it's old traditions still carry on today.    So grab a pint, make yourself at home and discover what sets us apart from the crowd. We look forward to welcoming you here soon! Cheers! </t>
  </si>
  <si>
    <t>59e26b52e176180004276990</t>
  </si>
  <si>
    <t>Tavern</t>
  </si>
  <si>
    <t>59e26b52e176180004276990,5511be5c37345d0003000666,5511be8737345d0003000723</t>
  </si>
  <si>
    <t>Tavern,Irish Pub,Irish Restaurant</t>
  </si>
  <si>
    <t>5abd322a6315cf0004969c4a</t>
  </si>
  <si>
    <t>Eltingville Commons</t>
  </si>
  <si>
    <t>2018-03-29T18:36:23Z</t>
  </si>
  <si>
    <t>2023-05-17T15:49:45Z</t>
  </si>
  <si>
    <t>5abd32296315cf0004969c43</t>
  </si>
  <si>
    <t>2018-03-29T18:36:24Z</t>
  </si>
  <si>
    <t>5abd31f1be97e90004ae5fdd</t>
  </si>
  <si>
    <t>2018-03-29T18:35:28Z</t>
  </si>
  <si>
    <t>https://share.livexyz.com/venue/5abd32296315cf0004969c43</t>
  </si>
  <si>
    <t>5abd3256be97e90004ae612a</t>
  </si>
  <si>
    <t>South Shore Dance Academy</t>
  </si>
  <si>
    <t>3829 Richmond Avenue</t>
  </si>
  <si>
    <t>2018-03-29T18:37:08Z</t>
  </si>
  <si>
    <t>2025-03-28T16:20:57Z</t>
  </si>
  <si>
    <t>5abd3256be97e90004ae6129</t>
  </si>
  <si>
    <t>2018-03-29T18:37:09Z</t>
  </si>
  <si>
    <t>5abd3226be97e90004ae608f</t>
  </si>
  <si>
    <t>2018-03-29T18:36:22Z</t>
  </si>
  <si>
    <t>718-317-5829</t>
  </si>
  <si>
    <t>https://share.livexyz.com/venue/5abd3256be97e90004ae6129</t>
  </si>
  <si>
    <t>5511be4a3d42bd00030005da</t>
  </si>
  <si>
    <t>Dance School</t>
  </si>
  <si>
    <t>5abd327abe97e90004ae61c2</t>
  </si>
  <si>
    <t>Freddieâ€™s</t>
  </si>
  <si>
    <t>3830 Richmond Avenue</t>
  </si>
  <si>
    <t>2018-03-29T18:37:44Z</t>
  </si>
  <si>
    <t>2025-03-28T16:11:01Z</t>
  </si>
  <si>
    <t>5abd3279be97e90004ae61ba</t>
  </si>
  <si>
    <t>5abd31dabe97e90004ae5f8c</t>
  </si>
  <si>
    <t>2018-03-29T18:35:06Z</t>
  </si>
  <si>
    <t>Sunday 8:00am-3:00pm;Monday 8:00am-7:00pm;Tuesday 8:00am-7:00pm;Wednesday 8:00am-7:00pm;Thursday 8:00am-7:00pm;Friday 8:00am-7:00pm;Saturday 8:00am-7:00pm</t>
  </si>
  <si>
    <t>718-967-3049</t>
  </si>
  <si>
    <t>info@freddiesgourmet.com</t>
  </si>
  <si>
    <t>http://freddiesgourmet.com/</t>
  </si>
  <si>
    <t>http://freddiesgourmet.com/contact/</t>
  </si>
  <si>
    <t>https://share.livexyz.com/venue/5abd3279be97e90004ae61ba</t>
  </si>
  <si>
    <t xml:space="preserve">Here at Freddieâ€™s Salumeria and Pork Store we are committed to delivering the highest quality products with the friendliest service to our customers. We carry a full line of imported and domestic cold cuts, fresh pastas, premium meats, along with a variety of pork and chicken sausage. Also, please come in and enjoy our freshly baked breads and beautifully handcrafted pastries, cookies and pies.  </t>
  </si>
  <si>
    <t>59c18724e41d550e7ccd7793,59ea5a25c19d5b00048aa00c</t>
  </si>
  <si>
    <t>Deli,Catering Company</t>
  </si>
  <si>
    <t>5511be633d42bd000300064e,564607fd3a9d43000300040e</t>
  </si>
  <si>
    <t>Restaurant,Business, Commercial &amp; Professional Services</t>
  </si>
  <si>
    <t>59ea276af86351000446c403,5a5cf19d051ced00043524ea</t>
  </si>
  <si>
    <t>Food,Misc</t>
  </si>
  <si>
    <t>5abd328cbe97e90004ae6211</t>
  </si>
  <si>
    <t>Sunbelievable</t>
  </si>
  <si>
    <t>4255 Amboy Road</t>
  </si>
  <si>
    <t>2018-03-29T18:38:02Z</t>
  </si>
  <si>
    <t>2025-03-28T17:54:11Z</t>
  </si>
  <si>
    <t>5abd328cbe97e90004ae620e</t>
  </si>
  <si>
    <t>2018-03-29T18:38:03Z</t>
  </si>
  <si>
    <t>5abd32536315cf0004969ce0</t>
  </si>
  <si>
    <t>2018-03-29T18:37:06Z</t>
  </si>
  <si>
    <t>718-967-7600</t>
  </si>
  <si>
    <t>https://www.instagram.com/sunbelievabletanning/</t>
  </si>
  <si>
    <t>https://share.livexyz.com/venue/5abd328cbe97e90004ae620e</t>
  </si>
  <si>
    <t>5abd32a86315cf0004969e0b</t>
  </si>
  <si>
    <t>Delco Drugs</t>
  </si>
  <si>
    <t>3833 Richmond Avenue</t>
  </si>
  <si>
    <t>2018-03-29T18:38:27Z</t>
  </si>
  <si>
    <t>2025-03-28T16:10:27Z</t>
  </si>
  <si>
    <t>5abd32a66315cf0004969e05</t>
  </si>
  <si>
    <t>2018-03-29T18:38:29Z</t>
  </si>
  <si>
    <t>5abd32656315cf0004969d20</t>
  </si>
  <si>
    <t>2018-03-29T18:37:25Z</t>
  </si>
  <si>
    <t>Sunday 9:00am-3:00pm;Monday 9:00am-8:00pm;Tuesday 9:00am-8:00pm;Wednesday 9:00am-8:00pm;Thursday 9:00am-8:00pm;Friday 9:00am-8:00pm;Saturday 9:00am-6:00pm</t>
  </si>
  <si>
    <t>866-984-6600</t>
  </si>
  <si>
    <t>Robert@delcodrugs.com</t>
  </si>
  <si>
    <t>http://www.delcodrugs.com/</t>
  </si>
  <si>
    <t>https://share.livexyz.com/venue/5abd32a66315cf0004969e05</t>
  </si>
  <si>
    <t>5abd32d06315cf0004969e82</t>
  </si>
  <si>
    <t>Smiles Forever Dental</t>
  </si>
  <si>
    <t>2018-03-29T18:39:10Z</t>
  </si>
  <si>
    <t>2025-03-28T17:53:22Z</t>
  </si>
  <si>
    <t>5abd32cf6315cf0004969e81</t>
  </si>
  <si>
    <t>5abd3296be97e90004ae6245</t>
  </si>
  <si>
    <t>2018-03-29T18:38:14Z</t>
  </si>
  <si>
    <t>Monday 10:00am-5:00pm;Tuesday 10:00am-5:00pm;Wednesday 12:00pm-7:00pm;Thursday 10:00am-5:00pm;Friday 10:00am-5:00pm;Saturday 10:00am-3:00pm</t>
  </si>
  <si>
    <t>718-682-3373</t>
  </si>
  <si>
    <t>https://smilesforeverdentalpc.com/</t>
  </si>
  <si>
    <t>https://www.instagram.com/smilesforeverdental/</t>
  </si>
  <si>
    <t>https://smilesforeverdentalpc.com/contact-us/</t>
  </si>
  <si>
    <t>https://share.livexyz.com/venue/5abd32cf6315cf0004969e81</t>
  </si>
  <si>
    <t>5abd32f9be97e90004ae635f</t>
  </si>
  <si>
    <t>H&amp;R Block</t>
  </si>
  <si>
    <t>3836 Richmond Avenue</t>
  </si>
  <si>
    <t>2018-03-29T18:39:52Z</t>
  </si>
  <si>
    <t>2025-03-28T16:08:31Z</t>
  </si>
  <si>
    <t>5abd32f9be97e90004ae635d</t>
  </si>
  <si>
    <t>5abd32c46315cf0004969e72</t>
  </si>
  <si>
    <t>2018-03-29T18:39:00Z</t>
  </si>
  <si>
    <t>Sunday 12:00pm-4:00pm;Monday 9:00am-8:00pm;Tuesday 9:00am-8:00pm;Wednesday 9:00am-8:00pm;Thursday 9:00am-8:00pm;Friday 9:00am-8:00pm;Saturday 9:00am-5:00pm</t>
  </si>
  <si>
    <t>718-356-3734</t>
  </si>
  <si>
    <t>https://share.livexyz.com/venue/5abd32f9be97e90004ae635d</t>
  </si>
  <si>
    <t>57ba63abc55a623fd0227ed4</t>
  </si>
  <si>
    <t>https://www.hrblock.com/#/en/</t>
  </si>
  <si>
    <t>5abd33066315cf0004969f12</t>
  </si>
  <si>
    <t>2018-03-29T18:40:04Z</t>
  </si>
  <si>
    <t>2025-03-28T16:09:48Z</t>
  </si>
  <si>
    <t>5abd33056315cf0004969f0e</t>
  </si>
  <si>
    <t>5abd32bdbe97e90004ae62e7</t>
  </si>
  <si>
    <t>2018-03-29T18:38:53Z</t>
  </si>
  <si>
    <t>https://share.livexyz.com/venue/5abd33056315cf0004969f0e</t>
  </si>
  <si>
    <t>5511be3c37345d00030005c9,5511be6537345d0003000689</t>
  </si>
  <si>
    <t>Convenience Store,Bagel Shop</t>
  </si>
  <si>
    <t>58193a7c1c464c000357b1c8,5511be633d42bd000300064e</t>
  </si>
  <si>
    <t>Groceries &amp; Convenience,Restaurant</t>
  </si>
  <si>
    <t>59ea28b3f86351000446c544,59ea276af86351000446c403</t>
  </si>
  <si>
    <t>Essentials,Food</t>
  </si>
  <si>
    <t>5abd33386315cf0004969f9d</t>
  </si>
  <si>
    <t>Pacific Kitchen</t>
  </si>
  <si>
    <t>2018-03-29T18:40:52Z</t>
  </si>
  <si>
    <t>2025-03-28T17:52:56Z</t>
  </si>
  <si>
    <t>5abd33366315cf0004969f9a</t>
  </si>
  <si>
    <t>2018-03-29T18:40:53Z</t>
  </si>
  <si>
    <t>5abd32f06315cf0004969ecb</t>
  </si>
  <si>
    <t>2018-03-29T18:39:44Z</t>
  </si>
  <si>
    <t>Sunday 11:30am-9:30pm;Monday 11:00am-9:30pm;Tuesday 11:00am-9:30pm;Wednesday 11:00am-9:30pm;Thursday 11:00am-9:30pm;Friday 11:00am-10:30pm;Saturday 11:00am-10:30pm</t>
  </si>
  <si>
    <t>718-948-6888</t>
  </si>
  <si>
    <t>http://www.pacifickitchenstatenisland.com/</t>
  </si>
  <si>
    <t>http://www.pacifickitchenstatenisland.com/menu.aspx</t>
  </si>
  <si>
    <t>https://share.livexyz.com/venue/5abd33366315cf0004969f9a</t>
  </si>
  <si>
    <t>5abd33456315cf0004969fcc</t>
  </si>
  <si>
    <t>Volpe Realty Inc.</t>
  </si>
  <si>
    <t>2018-03-29T18:41:05Z</t>
  </si>
  <si>
    <t>2025-03-28T16:03:09Z</t>
  </si>
  <si>
    <t>5abd33436315cf0004969fc7</t>
  </si>
  <si>
    <t>2018-03-29T18:41:06Z</t>
  </si>
  <si>
    <t>5abd33246315cf0004969f63</t>
  </si>
  <si>
    <t>2018-03-29T18:40:36Z</t>
  </si>
  <si>
    <t>Sunday 10:00am-4:00pm;Monday 9:00am-5:00pm;Tuesday 9:00am-5:00pm;Wednesday 9:00am-5:00pm;Thursday 9:00am-5:00pm;Friday 9:00am-5:00pm;Saturday 10:00am-4:00pm</t>
  </si>
  <si>
    <t>718-356-9200</t>
  </si>
  <si>
    <t>debraneglia@volpere.com</t>
  </si>
  <si>
    <t>http://www.volpere.com/</t>
  </si>
  <si>
    <t>http://www.volpere.com/contact/</t>
  </si>
  <si>
    <t>https://share.livexyz.com/venue/5abd33436315cf0004969fc7</t>
  </si>
  <si>
    <t>5abd334d6315cf0004969ff0</t>
  </si>
  <si>
    <t>Kittyâ€™s Family Florist</t>
  </si>
  <si>
    <t>12 Eltingville Blvd</t>
  </si>
  <si>
    <t>2018-03-29T18:41:13Z</t>
  </si>
  <si>
    <t>2025-03-28T16:23:12Z</t>
  </si>
  <si>
    <t>5abd334c6315cf0004969fee</t>
  </si>
  <si>
    <t>2018-03-29T18:41:15Z</t>
  </si>
  <si>
    <t>5abd3312be97e90004ae6499</t>
  </si>
  <si>
    <t>2018-03-29T18:40:18Z</t>
  </si>
  <si>
    <t>Sunday 9:00am-2:00pm;Monday 9:00am-6:00pm;Tuesday 9:00am-6:00pm;Wednesday 9:00am-6:00pm;Thursday 9:00am-6:00pm;Friday 9:00am-6:00pm;Saturday 9:00am-5:00pm</t>
  </si>
  <si>
    <t>718-948-2016</t>
  </si>
  <si>
    <t>kittysfamilyflorist@gmail.com</t>
  </si>
  <si>
    <t>http://www.afamilyflorist.com/</t>
  </si>
  <si>
    <t>https://share.livexyz.com/venue/5abd334c6315cf0004969fee</t>
  </si>
  <si>
    <t>5abd3380be97e90004ae6662</t>
  </si>
  <si>
    <t>John Vincent Scalia</t>
  </si>
  <si>
    <t>28 Eltingville Blvd</t>
  </si>
  <si>
    <t>2018-03-29T18:42:07Z</t>
  </si>
  <si>
    <t>2025-03-28T16:25:18Z</t>
  </si>
  <si>
    <t>5abd3380be97e90004ae665f</t>
  </si>
  <si>
    <t>5abd33546315cf000496a00d</t>
  </si>
  <si>
    <t>2018-03-29T18:41:24Z</t>
  </si>
  <si>
    <t>718-356-6363</t>
  </si>
  <si>
    <t>ScaliaFH@scaliahome.com</t>
  </si>
  <si>
    <t>http://www.scaliahome.com/</t>
  </si>
  <si>
    <t>https://www.instagram.com/scaliafuneralhome/</t>
  </si>
  <si>
    <t>http://www.scaliahome.com/contact-us/contact-us</t>
  </si>
  <si>
    <t>https://share.livexyz.com/venue/5abd3380be97e90004ae665f</t>
  </si>
  <si>
    <t>5abd338abe97e90004ae6681</t>
  </si>
  <si>
    <t>Eyeglasses Unlimited</t>
  </si>
  <si>
    <t>2018-03-29T18:42:17Z</t>
  </si>
  <si>
    <t>2025-03-28T17:52:40Z</t>
  </si>
  <si>
    <t>5abd338abe97e90004ae6680</t>
  </si>
  <si>
    <t>5abd33526315cf000496a001</t>
  </si>
  <si>
    <t>2018-03-29T18:41:22Z</t>
  </si>
  <si>
    <t>718-984-9168</t>
  </si>
  <si>
    <t>https://share.livexyz.com/venue/5abd338abe97e90004ae6680</t>
  </si>
  <si>
    <t>5abd33966315cf000496a0e0</t>
  </si>
  <si>
    <t>Kiku Sushi</t>
  </si>
  <si>
    <t>3838 Richmond Avenue</t>
  </si>
  <si>
    <t>2018-03-29T18:42:28Z</t>
  </si>
  <si>
    <t>2025-03-28T16:01:20Z</t>
  </si>
  <si>
    <t>5abd33956315cf000496a0dc</t>
  </si>
  <si>
    <t>2018-03-29T18:42:29Z</t>
  </si>
  <si>
    <t>5abd33606315cf000496a033</t>
  </si>
  <si>
    <t>2018-03-29T18:41:36Z</t>
  </si>
  <si>
    <t>Sunday 1:00pm-10:00pm;Monday 11:30am-10:30pm;Tuesday 11:30am-10:30pm;Wednesday 11:30am-10:30pm;Thursday 11:30am-10:30pm;Friday 11:30am-10:30pm;Saturday 12:00pm-11:00pm</t>
  </si>
  <si>
    <t>718-306-9128</t>
  </si>
  <si>
    <t>http://kikustatenisland.com/</t>
  </si>
  <si>
    <t>http://kikustatenisland.com/menu.html</t>
  </si>
  <si>
    <t>https://share.livexyz.com/venue/5abd33956315cf000496a0dc</t>
  </si>
  <si>
    <t>We specialize in sushi but also offer a complete Japanese menu with offerings of everything from appetizers to Teriyaki entree's.</t>
  </si>
  <si>
    <t xml:space="preserve">Kiku Sushi is conveniently located on Richmond Avenue right off Amboy Road. We specialize in Sushi but also offer a complete Japanese Menu with offerings of everything from Appetizers to Teriyaki Entree's, Complete Dinners, Bento Boxes and More. We offer Fast and Free Delivery to the neighborhood and proudly can state that you will not find fresher sushi than we at Kiku Japanese Cuisine serve on a daily basis.  </t>
  </si>
  <si>
    <t>5abd33eb6315cf000496a234</t>
  </si>
  <si>
    <t>2018-03-29T18:43:53Z</t>
  </si>
  <si>
    <t>2025-03-28T17:52:49Z</t>
  </si>
  <si>
    <t>5abd33ea6315cf000496a231</t>
  </si>
  <si>
    <t>5abd33a7be97e90004ae6703</t>
  </si>
  <si>
    <t>2018-03-29T18:42:47Z</t>
  </si>
  <si>
    <t>718-984-5425</t>
  </si>
  <si>
    <t>joseph@ckokickboxing.com</t>
  </si>
  <si>
    <t>https://www.ckokickboxing.com/</t>
  </si>
  <si>
    <t>https://share.livexyz.com/venue/5abd33ea6315cf000496a231</t>
  </si>
  <si>
    <t>5abd34ce6315cf000496a5bc</t>
  </si>
  <si>
    <t>Cici Nails &amp; Spa</t>
  </si>
  <si>
    <t>3845 Richmond Avenue</t>
  </si>
  <si>
    <t>2018-03-29T18:47:37Z</t>
  </si>
  <si>
    <t>2025-03-28T15:54:04Z</t>
  </si>
  <si>
    <t>5abd34cc6315cf000496a5b1</t>
  </si>
  <si>
    <t>2018-03-29T18:47:39Z</t>
  </si>
  <si>
    <t>5abd348dbe97e90004ae6a62</t>
  </si>
  <si>
    <t>2018-03-29T18:46:37Z</t>
  </si>
  <si>
    <t>Monday 9:30am-7:30pm;Tuesday 9:30am-7:30pm;Wednesday 9:30am-7:30pm;Thursday 9:30am-7:30pm;Friday 9:30am-7:30pm;Saturday 9:30am-6:30pm</t>
  </si>
  <si>
    <t>718-984-4780</t>
  </si>
  <si>
    <t>https://share.livexyz.com/venue/5abd34cc6315cf000496a5b1</t>
  </si>
  <si>
    <t>5abd34fbbe97e90004ae6bdd</t>
  </si>
  <si>
    <t>99 Cent &amp; Discount Wold</t>
  </si>
  <si>
    <t>2018-03-29T18:48:26Z</t>
  </si>
  <si>
    <t>2025-03-28T17:51:49Z</t>
  </si>
  <si>
    <t>5abd34fbbe97e90004ae6bdb</t>
  </si>
  <si>
    <t>5abd3494be97e90004ae6a7d</t>
  </si>
  <si>
    <t>2018-03-29T18:46:44Z</t>
  </si>
  <si>
    <t>Sunday 9:30am-7:00pm;Monday 9:30am-8:00pm;Tuesday 9:30am-8:00pm;Wednesday 9:30am-8:00pm;Thursday 9:30am-8:00pm;Friday 9:30am-8:00pm;Saturday 9:00am-8:00pm</t>
  </si>
  <si>
    <t>718-227-7500</t>
  </si>
  <si>
    <t>https://share.livexyz.com/venue/5abd34fbbe97e90004ae6bdb</t>
  </si>
  <si>
    <t>5abd3508be97e90004ae6c25</t>
  </si>
  <si>
    <t>Salvatore &amp; Lloydâ€™s</t>
  </si>
  <si>
    <t>3850 Richmond Avenue</t>
  </si>
  <si>
    <t>2018-03-29T18:48:38Z</t>
  </si>
  <si>
    <t>2025-03-28T15:55:12Z</t>
  </si>
  <si>
    <t>5abd3508be97e90004ae6c23</t>
  </si>
  <si>
    <t>2018-03-29T18:48:39Z</t>
  </si>
  <si>
    <t>5abd34d7be97e90004ae6b7c</t>
  </si>
  <si>
    <t>2018-03-29T18:47:51Z</t>
  </si>
  <si>
    <t>Sunday 12:00pm-7:00pm;Monday 11:00am-10:00pm;Tuesday 11:00am-10:00pm;Wednesday 11:00am-10:00pm;Thursday 11:00am-10:00pm;Friday 11:00am-10:00pm;Saturday 11:00am-10:00pm</t>
  </si>
  <si>
    <t>718-356-5350</t>
  </si>
  <si>
    <t>http://salandlloyds.space/</t>
  </si>
  <si>
    <t>https://share.livexyz.com/venue/5abd3508be97e90004ae6c23</t>
  </si>
  <si>
    <t>Offering homestyle Italian cuisine from pizza to pasta and so much more.</t>
  </si>
  <si>
    <t xml:space="preserve">Delicious Pizzeria food to dine in or take out. Catering available for all occassion &amp; children's Parties. Italian Homestyle Cooking Specials A La Carte, Ask for Sal Amato, Owner 10 person minimum.  </t>
  </si>
  <si>
    <t>5abd351abe97e90004ae6c7c</t>
  </si>
  <si>
    <t>2018-03-29T18:48:56Z</t>
  </si>
  <si>
    <t>2025-03-28T15:51:03Z</t>
  </si>
  <si>
    <t>5abd3519be97e90004ae6c7b</t>
  </si>
  <si>
    <t>5abd34d66315cf000496a5f1</t>
  </si>
  <si>
    <t>2018-03-29T18:47:50Z</t>
  </si>
  <si>
    <t>Sunday 5:00am-10:00pm;Monday 5:00am-11:00pm;Tuesday 5:00am-11:00pm;Wednesday 5:00am-11:00pm;Thursday 5:00am-11:00pm;Friday 5:00am-11:00pm;Saturday 5:00am-11:00pm</t>
  </si>
  <si>
    <t>646-340-3751</t>
  </si>
  <si>
    <t>https://share.livexyz.com/venue/5abd3519be97e90004ae6c7b</t>
  </si>
  <si>
    <t>5abd354e6315cf000496a7b8</t>
  </si>
  <si>
    <t xml:space="preserve">Workforce 1 </t>
  </si>
  <si>
    <t>2018-03-29T18:49:47Z</t>
  </si>
  <si>
    <t>2023-05-17T16:20:53Z</t>
  </si>
  <si>
    <t>5abd354d6315cf000496a7b4</t>
  </si>
  <si>
    <t>5abd35316315cf000496a72a</t>
  </si>
  <si>
    <t>2018-03-29T18:49:21Z</t>
  </si>
  <si>
    <t>https://share.livexyz.com/venue/5abd354d6315cf000496a7b4</t>
  </si>
  <si>
    <t>59e132a80f047b000428f9ed</t>
  </si>
  <si>
    <t>Employment Agency</t>
  </si>
  <si>
    <t>5abd355abe97e90004ae6db3</t>
  </si>
  <si>
    <t>Carlos Fish Market</t>
  </si>
  <si>
    <t>3852 Richmond Avenue</t>
  </si>
  <si>
    <t>2018-03-29T18:50:00Z</t>
  </si>
  <si>
    <t>2025-03-28T15:52:15Z</t>
  </si>
  <si>
    <t>5abd355abe97e90004ae6db0</t>
  </si>
  <si>
    <t>5abd35286315cf000496a712</t>
  </si>
  <si>
    <t>2018-03-29T18:49:12Z</t>
  </si>
  <si>
    <t>Sunday 9:00am-4:00pm;Monday 9:00am-6:30pm;Tuesday 9:00am-6:30pm;Wednesday 9:00am-6:30pm;Thursday 9:00am-6:30pm;Friday 9:00am-6:30pm;Saturday 9:00am-6:00pm</t>
  </si>
  <si>
    <t>718-967-5758</t>
  </si>
  <si>
    <t>https://share.livexyz.com/venue/5abd355abe97e90004ae6db0</t>
  </si>
  <si>
    <t>5abd35e76315cf000496a9c4</t>
  </si>
  <si>
    <t>Bagel Depot</t>
  </si>
  <si>
    <t>3854 Richmond Avenue</t>
  </si>
  <si>
    <t>2018-03-29T18:52:19Z</t>
  </si>
  <si>
    <t>2025-03-28T15:50:30Z</t>
  </si>
  <si>
    <t>5abd35e66315cf000496a9bf</t>
  </si>
  <si>
    <t>2018-03-29T18:52:20Z</t>
  </si>
  <si>
    <t>5abd35626315cf000496a83b</t>
  </si>
  <si>
    <t>2018-03-29T18:50:10Z</t>
  </si>
  <si>
    <t>718-948-8755</t>
  </si>
  <si>
    <t>http://www.bageldepot.com/</t>
  </si>
  <si>
    <t>https://www.instagram.com/bageldepot/</t>
  </si>
  <si>
    <t>http://www.bageldepot.com/menu/</t>
  </si>
  <si>
    <t>http://www.bageldepot.com/contact/</t>
  </si>
  <si>
    <t>https://share.livexyz.com/venue/5abd35e66315cf000496a9bf</t>
  </si>
  <si>
    <t>Serving fresh, hand-rolled kettle cooked bagels.</t>
  </si>
  <si>
    <t>Welcome to Bagel Depot â€“ Staten Islandâ€™s Best Bagels!  Browse around the site for the latest news, updates, menus &amp; our online ordering options.  Whether its Sunday breakfast, job-site delivery, bereavement platters, corporate catering or your kids lunch , we got you covered.  Celebrating 18 years serving Staten Island.  Bagel Depot, located in Staten Island, NY, began providing Eltingville with the best bagels. Soon, word spread, and customers came from all over Staten Island. Why? Because our bagels are baked the old fashioned way. They take more time &amp; skill to prepare. First they are kettle cooked, then baked on burlap covered boards, and finally finished on a seasoned stone hearth. Try them once and youâ€™ll be hooked for life.  In 2005, Bagel Depot celebrated the opening of its second location in historic Richmondtown. Ten years later, our passion for producing a top quality bagel has never been stronger. And we continue to take Bagel Depot nationwide, having now shipped our bagels across the entire USA.</t>
  </si>
  <si>
    <t>5abd35f36315cf000496aa46</t>
  </si>
  <si>
    <t>Bank Of America</t>
  </si>
  <si>
    <t>3881 Richmond Avenue</t>
  </si>
  <si>
    <t>2018-03-29T18:52:32Z</t>
  </si>
  <si>
    <t>2025-03-28T18:30:49Z</t>
  </si>
  <si>
    <t>5abd35f16315cf000496aa14</t>
  </si>
  <si>
    <t>5abd35be6315cf000496a94a</t>
  </si>
  <si>
    <t>2018-03-29T18:51:42Z</t>
  </si>
  <si>
    <t>Monday 9:00am-4:00pm;Tuesday 9:00am-4:00pm;Wednesday 9:00am-4:00pm;Thursday 9:00am-6:00pm;Friday 9:00am-4:00pm;Saturday 9:00am-1:00pm</t>
  </si>
  <si>
    <t>917-423-8583</t>
  </si>
  <si>
    <t>https://share.livexyz.com/venue/5abd35f16315cf000496aa14</t>
  </si>
  <si>
    <t>57ba627cc55a623fd0227ddb</t>
  </si>
  <si>
    <t>Bank of America</t>
  </si>
  <si>
    <t>http://www.locators.bankofamerica.com</t>
  </si>
  <si>
    <t>5abd35f56315cf000496aa4e</t>
  </si>
  <si>
    <t>Giuseppeâ€™s Pizza</t>
  </si>
  <si>
    <t>2018-03-29T18:52:34Z</t>
  </si>
  <si>
    <t>2025-03-28T17:29:08Z</t>
  </si>
  <si>
    <t>5abd35f46315cf000496aa4b</t>
  </si>
  <si>
    <t>2018-03-29T18:52:35Z</t>
  </si>
  <si>
    <t>5abd35b46315cf000496a91a</t>
  </si>
  <si>
    <t>2018-03-29T18:51:32Z</t>
  </si>
  <si>
    <t>Sunday 12:00pm-10:00pm;Monday 11:00am-10:00pm;Tuesday 11:00am-10:00pm;Wednesday 11:00am-10:00pm;Thursday 11:00am-10:00pm;Friday 11:00am-11:00pm;Saturday 11:00am-11:00pm</t>
  </si>
  <si>
    <t>718-227-8332</t>
  </si>
  <si>
    <t>http://giuseppespizzasi.com/</t>
  </si>
  <si>
    <t>http://giuseppespizzasi.com/entrees-pasta/</t>
  </si>
  <si>
    <t>http://giuseppespizzasi.com/contact/</t>
  </si>
  <si>
    <t>https://share.livexyz.com/venue/5abd35f46315cf000496aa4b</t>
  </si>
  <si>
    <t>Providing the neighborhood and beyond with delicious pizza and other traditional Italian cuisine.</t>
  </si>
  <si>
    <t xml:space="preserve">Giuseppeâ€™s pizza has been in business for over 25 years providing the neighborhood and beyond with delicious pizza and other traditional Italian cuisine.  Whether you are looking for a convenient and practical lunch or dinner option, or a catered event â€“ let Giuseppeâ€™s provide you with quality prepared food and amazing pizza.  </t>
  </si>
  <si>
    <t>5abd35f5be97e90004ae6ff4</t>
  </si>
  <si>
    <t>Patriziaâ€™s Of Brooklyn</t>
  </si>
  <si>
    <t>2025-03-28T17:49:42Z</t>
  </si>
  <si>
    <t>5abd35f5be97e90004ae6ff1</t>
  </si>
  <si>
    <t>5abd35686315cf000496a862</t>
  </si>
  <si>
    <t>2018-03-29T18:50:16Z</t>
  </si>
  <si>
    <t>Sunday 12:00pm-9:00pm;Tuesday 11:00am-10:00pm;Wednesday 11:00am-10:00pm;Thursday 11:00am-10:00pm;Friday 11:00am-11:00pm;Saturday 11:00am-11:00pm</t>
  </si>
  <si>
    <t>718-317-6600</t>
  </si>
  <si>
    <t>patriziasofbrooklyn@gmail.com</t>
  </si>
  <si>
    <t>http://www.patrizias.com/</t>
  </si>
  <si>
    <t>https://www.instagram.com/patriziasnyc/</t>
  </si>
  <si>
    <t>http://www.patrizias.com/location/staten-island/#menus/</t>
  </si>
  <si>
    <t>http://www.patrizias.com/contact-us/</t>
  </si>
  <si>
    <t>https://share.livexyz.com/venue/5abd35f5be97e90004ae6ff1</t>
  </si>
  <si>
    <t>Offering superb food, impeccable service, and a unique family atmosphere for over 25 years.</t>
  </si>
  <si>
    <t>Patriziaâ€™s has been a family owned establishment for over 25 years.  Our family is involved in every aspect of the day to day activities to make sure that your dining experience at Patriziaâ€™s is always great.  As with Italian tradition, every single customer is treated like family.  Each dish is prepared with fresh organic ingredients that use the familyâ€™s recipes dating back over 150 years.  Aside from dining in, we also provide pick-up, delivery and catering for all occasions.  Superb food, impeccable service, and a unique family atmosphere distinguishes Patriziaâ€™s from any other restaurant and makes it a one of a kind experience.  With locations in Williamsburg, Brooklyn; East Tremont &amp; Woodlawn, The Bronx, Staten Island, Long Island, Sheepshead Bay, Manhattan, &amp; Red Bank, New Jerseyâ€¦ Amazing family style dining is just around the corner.  Be sure to stop by and experience Patriziaâ€™s for yourself!</t>
  </si>
  <si>
    <t>5abd363d6315cf000496ac7e</t>
  </si>
  <si>
    <t xml:space="preserve">Eltingville Shopping Center </t>
  </si>
  <si>
    <t>2018-03-29T18:53:47Z</t>
  </si>
  <si>
    <t>2023-05-17T16:12:52Z</t>
  </si>
  <si>
    <t>5abd363c6315cf000496ac7c</t>
  </si>
  <si>
    <t>5abd361c6315cf000496ab52</t>
  </si>
  <si>
    <t>2018-03-29T18:53:15Z</t>
  </si>
  <si>
    <t>https://share.livexyz.com/venue/5abd363c6315cf000496ac7c</t>
  </si>
  <si>
    <t>5abd366dbe97e90004ae727d</t>
  </si>
  <si>
    <t>Burger King</t>
  </si>
  <si>
    <t>3901 Richmond Avenue</t>
  </si>
  <si>
    <t>2018-03-29T18:54:36Z</t>
  </si>
  <si>
    <t>2025-03-28T18:38:01Z</t>
  </si>
  <si>
    <t>5abd366dbe97e90004ae727b</t>
  </si>
  <si>
    <t>5abd3651be97e90004ae71a0</t>
  </si>
  <si>
    <t>2018-03-29T18:54:09Z</t>
  </si>
  <si>
    <t>Sunday 7:00am-12:00am;Monday 6:00am-12:00am;Tuesday 6:00am-12:00am;Wednesday 6:00am-12:00am;Thursday 6:00am-12:00am;Friday 6:00am-12:00am;Saturday 6:00am-12:00am</t>
  </si>
  <si>
    <t>718-967-1237</t>
  </si>
  <si>
    <t>https://share.livexyz.com/venue/5abd366dbe97e90004ae727b</t>
  </si>
  <si>
    <t>57ba62abc55a623fd0227e03</t>
  </si>
  <si>
    <t>http://www.bk.com</t>
  </si>
  <si>
    <t>5511be7e37345d00030006f5</t>
  </si>
  <si>
    <t>Burger Joint</t>
  </si>
  <si>
    <t>5abd36ab6315cf000496af39</t>
  </si>
  <si>
    <t>Sun Fruits &amp; Vegetables</t>
  </si>
  <si>
    <t>3870 Richmo Avenue</t>
  </si>
  <si>
    <t>2018-03-29T18:55:35Z</t>
  </si>
  <si>
    <t>2025-03-28T18:31:43Z</t>
  </si>
  <si>
    <t>5abd36a96315cf000496af35</t>
  </si>
  <si>
    <t>2018-03-29T18:55:36Z</t>
  </si>
  <si>
    <t>5abd362d6315cf000496aba3</t>
  </si>
  <si>
    <t>2018-03-29T18:53:33Z</t>
  </si>
  <si>
    <t>https://share.livexyz.com/venue/5abd36a96315cf000496af35</t>
  </si>
  <si>
    <t>5abd36b06315cf000496af49</t>
  </si>
  <si>
    <t>4310 Amboy Road</t>
  </si>
  <si>
    <t>2018-03-29T18:55:41Z</t>
  </si>
  <si>
    <t>2025-03-28T17:26:58Z</t>
  </si>
  <si>
    <t>5abd36af6315cf000496af48</t>
  </si>
  <si>
    <t>2018-03-29T18:55:42Z</t>
  </si>
  <si>
    <t>5abd364abe97e90004ae7178</t>
  </si>
  <si>
    <t>2018-03-29T18:54:02Z</t>
  </si>
  <si>
    <t>718-317-5200</t>
  </si>
  <si>
    <t>https://share.livexyz.com/venue/5abd36af6315cf000496af48</t>
  </si>
  <si>
    <t>5abd36cb6315cf000496af87</t>
  </si>
  <si>
    <t>The YMCA</t>
  </si>
  <si>
    <t>3939 Richmond Avenue</t>
  </si>
  <si>
    <t>2018-03-29T18:56:08Z</t>
  </si>
  <si>
    <t>2025-03-28T18:41:31Z</t>
  </si>
  <si>
    <t>5abd36c96315cf000496af83</t>
  </si>
  <si>
    <t>5abd36916315cf000496aedc</t>
  </si>
  <si>
    <t>2018-03-29T18:55:13Z</t>
  </si>
  <si>
    <t>Sunday 6:00am-9:30pm;Monday 5:00am-11:00pm;Tuesday 5:00am-11:00pm;Wednesday 5:00am-11:00pm;Thursday 5:00am-11:00pm;Friday 5:00am-10:00pm;Saturday 6:00am-9:30pm</t>
  </si>
  <si>
    <t>718-227-3200</t>
  </si>
  <si>
    <t>https://share.livexyz.com/venue/5abd36c96315cf000496af83</t>
  </si>
  <si>
    <t>59a59b12d4101e000481a001</t>
  </si>
  <si>
    <t>YMCA</t>
  </si>
  <si>
    <t>https://www.ymcanyc.org/</t>
  </si>
  <si>
    <t>5abd36f56315cf000496b010</t>
  </si>
  <si>
    <t>Alâ€™s Cigars</t>
  </si>
  <si>
    <t>3872 Richmond Avenue</t>
  </si>
  <si>
    <t>2018-03-29T18:56:51Z</t>
  </si>
  <si>
    <t>2025-03-28T18:31:55Z</t>
  </si>
  <si>
    <t>5abd36f56315cf000496b00d</t>
  </si>
  <si>
    <t>2018-03-29T18:56:52Z</t>
  </si>
  <si>
    <t>5abd36b56315cf000496af61</t>
  </si>
  <si>
    <t>2018-03-29T18:55:49Z</t>
  </si>
  <si>
    <t>Sunday 10:00am-8:00pm;Monday 9:00am-10:00pm;Tuesday 9:00am-10:00pm;Wednesday 9:00am-10:00pm;Thursday 9:00am-10:00pm;Friday 9:00am-10:00pm;Saturday 9:00am-10:00pm</t>
  </si>
  <si>
    <t>718-605-5801</t>
  </si>
  <si>
    <t>https://share.livexyz.com/venue/5abd36f56315cf000496b00d</t>
  </si>
  <si>
    <t>5abd36ffbe97e90004ae752f</t>
  </si>
  <si>
    <t>Northwell Health GoHeath Urgent Care</t>
  </si>
  <si>
    <t>4316 Amboy Road</t>
  </si>
  <si>
    <t>2018-03-29T18:57:02Z</t>
  </si>
  <si>
    <t>2025-03-28T17:26:38Z</t>
  </si>
  <si>
    <t>5abd36ffbe97e90004ae752e</t>
  </si>
  <si>
    <t>5abd36d06315cf000496afa1</t>
  </si>
  <si>
    <t>2018-03-29T18:56:16Z</t>
  </si>
  <si>
    <t>Sunday 9:00am-5:00pm;Monday 8:00am-8:00pm;Tuesday 8:00am-8:00pm;Wednesday 8:00am-8:00pm;Thursday 8:00am-8:00pm;Friday 8:00am-8:00pm;Saturday 9:00am-5:00pm</t>
  </si>
  <si>
    <t>718-948-4948</t>
  </si>
  <si>
    <t>https://share.livexyz.com/venue/5abd36ffbe97e90004ae752e</t>
  </si>
  <si>
    <t>5abd3702be97e90004ae7534</t>
  </si>
  <si>
    <t>6 Eleven Armstrong 24 Hour Deli &amp; Grocery</t>
  </si>
  <si>
    <t>2018-03-29T18:57:05Z</t>
  </si>
  <si>
    <t>2025-03-28T17:43:40Z</t>
  </si>
  <si>
    <t>5abd3702be97e90004ae7533</t>
  </si>
  <si>
    <t>5abd368b6315cf000496ae8c</t>
  </si>
  <si>
    <t>2018-03-29T18:55:06Z</t>
  </si>
  <si>
    <t>https://share.livexyz.com/venue/5abd3702be97e90004ae7533</t>
  </si>
  <si>
    <t>5abd3769be97e90004ae7675</t>
  </si>
  <si>
    <t>Quicky Lube</t>
  </si>
  <si>
    <t>4295 Amboy Road</t>
  </si>
  <si>
    <t>2018-03-29T18:58:48Z</t>
  </si>
  <si>
    <t>2025-03-28T17:43:21Z</t>
  </si>
  <si>
    <t>5abd3769be97e90004ae7673</t>
  </si>
  <si>
    <t>5abd3735be97e90004ae75cc</t>
  </si>
  <si>
    <t>2018-03-29T18:57:57Z</t>
  </si>
  <si>
    <t>Monday 8:00am-5:00pm;Tuesday 8:00am-5:00pm;Wednesday 8:00am-5:00pm;Thursday 8:00am-5:00pm;Friday 8:00am-5:00pm;Saturday 8:00am-3:00pm</t>
  </si>
  <si>
    <t>718-317-1906</t>
  </si>
  <si>
    <t>info@quickylubeplusltd.com</t>
  </si>
  <si>
    <t>http://quickylubeplusltd.com/</t>
  </si>
  <si>
    <t>http://quickylubeplusltd.com/contact/2522029</t>
  </si>
  <si>
    <t>https://share.livexyz.com/venue/5abd3769be97e90004ae7673</t>
  </si>
  <si>
    <t>59e8db1dcea9ad0004962438</t>
  </si>
  <si>
    <t>Oil Change Station</t>
  </si>
  <si>
    <t>5abd377fbe97e90004ae76d0</t>
  </si>
  <si>
    <t>NYU Langone Medical Center- Regional Radiology South</t>
  </si>
  <si>
    <t>3917 Richmond Avenue</t>
  </si>
  <si>
    <t>2018-03-29T18:59:10Z</t>
  </si>
  <si>
    <t>2025-03-28T18:43:06Z</t>
  </si>
  <si>
    <t>5abd377fbe97e90004ae76cd</t>
  </si>
  <si>
    <t>5abd371cbe97e90004ae7578</t>
  </si>
  <si>
    <t>2018-03-29T18:57:32Z</t>
  </si>
  <si>
    <t>http://www.regionalradiology.com/</t>
  </si>
  <si>
    <t>https://share.livexyz.com/venue/5abd377fbe97e90004ae76cd</t>
  </si>
  <si>
    <t>5abd37cb6315cf000496b34a</t>
  </si>
  <si>
    <t>Amboy Transmission</t>
  </si>
  <si>
    <t>4299 Old Amboy Road</t>
  </si>
  <si>
    <t>2018-03-29T19:00:23Z</t>
  </si>
  <si>
    <t>2025-03-28T17:43:13Z</t>
  </si>
  <si>
    <t>5abd37ca6315cf000496b349</t>
  </si>
  <si>
    <t>2018-03-29T19:00:25Z</t>
  </si>
  <si>
    <t>5abd3786be97e90004ae7704</t>
  </si>
  <si>
    <t>2018-03-29T18:59:18Z</t>
  </si>
  <si>
    <t>Monday 8:00am-6:00pm;Tuesday 8:00am-6:00pm;Wednesday 8:00am-6:00pm;Thursday 8:00am-6:00pm;Friday 8:00am-6:00pm;Saturday 8:00am-1:00pm</t>
  </si>
  <si>
    <t>718-967-0170</t>
  </si>
  <si>
    <t>amboytrans4299@gmail.com</t>
  </si>
  <si>
    <t>http://www.amboytrans.com/</t>
  </si>
  <si>
    <t>https://share.livexyz.com/venue/5abd37ca6315cf000496b349</t>
  </si>
  <si>
    <t>5abd37d16315cf000496b35f</t>
  </si>
  <si>
    <t>China Chalet</t>
  </si>
  <si>
    <t>2018-03-29T19:00:29Z</t>
  </si>
  <si>
    <t>2025-03-28T17:19:24Z</t>
  </si>
  <si>
    <t>5abd37cf6315cf000496b353</t>
  </si>
  <si>
    <t>2018-03-29T19:00:30Z</t>
  </si>
  <si>
    <t>5abd3788be97e90004ae7715</t>
  </si>
  <si>
    <t>2018-03-29T18:59:20Z</t>
  </si>
  <si>
    <t>https://share.livexyz.com/venue/5abd37cf6315cf000496b353</t>
  </si>
  <si>
    <t>5abd37e9be97e90004ae789c</t>
  </si>
  <si>
    <t>South Shore YMCA</t>
  </si>
  <si>
    <t>2018-03-29T19:00:55Z</t>
  </si>
  <si>
    <t>2025-03-28T18:43:49Z</t>
  </si>
  <si>
    <t>5abd37e8be97e90004ae7897</t>
  </si>
  <si>
    <t>5abd37a16315cf000496b2bd</t>
  </si>
  <si>
    <t>2018-03-29T18:59:45Z</t>
  </si>
  <si>
    <t>https://share.livexyz.com/venue/5abd37e8be97e90004ae7897</t>
  </si>
  <si>
    <t>5abd38216315cf000496b475</t>
  </si>
  <si>
    <t>Eltingville Florist</t>
  </si>
  <si>
    <t>3938 Richmond Avenue</t>
  </si>
  <si>
    <t>2018-03-29T19:01:50Z</t>
  </si>
  <si>
    <t>2025-03-28T18:46:12Z</t>
  </si>
  <si>
    <t>5abd38206315cf000496b468</t>
  </si>
  <si>
    <t>2018-03-29T19:01:51Z</t>
  </si>
  <si>
    <t>5abd37fe6315cf000496b3e6</t>
  </si>
  <si>
    <t>2018-03-29T19:01:18Z</t>
  </si>
  <si>
    <t>Sunday 10:00am-2:00pm;Monday 9:00am-6:00pm;Tuesday 9:00am-6:00pm;Wednesday 9:00am-6:00pm;Thursday 9:00am-6:00pm;Friday 9:00am-6:00pm;Saturday 9:00am-6:00pm</t>
  </si>
  <si>
    <t>718-966-1666</t>
  </si>
  <si>
    <t>eltingvilleflow@aol.com</t>
  </si>
  <si>
    <t>https://www.eltingvilleflorist.net/#</t>
  </si>
  <si>
    <t>https://share.livexyz.com/venue/5abd38206315cf000496b468</t>
  </si>
  <si>
    <t>5abd3853be97e90004ae79fd</t>
  </si>
  <si>
    <t>Hair On Earth</t>
  </si>
  <si>
    <t>4330 Amboy Road</t>
  </si>
  <si>
    <t>2018-03-29T19:02:42Z</t>
  </si>
  <si>
    <t>2025-03-28T17:17:21Z</t>
  </si>
  <si>
    <t>5abd3853be97e90004ae79fb</t>
  </si>
  <si>
    <t>5abd3820be97e90004ae7923</t>
  </si>
  <si>
    <t>2018-03-29T19:01:52Z</t>
  </si>
  <si>
    <t>Sunday 9:00am-6:00pm;Tuesday 9:00am-8:00pm;Wednesday 9:00am-8:00pm;Thursday 9:00am-8:00pm;Friday 9:00am-8:00pm;Saturday 8:30am-7:00pm</t>
  </si>
  <si>
    <t>https://share.livexyz.com/venue/5abd3853be97e90004ae79fb</t>
  </si>
  <si>
    <t>5abd38ac6315cf000496b685</t>
  </si>
  <si>
    <t>Carvel</t>
  </si>
  <si>
    <t>4332 Amboy Road</t>
  </si>
  <si>
    <t>2018-03-29T19:04:08Z</t>
  </si>
  <si>
    <t>2025-03-28T17:17:16Z</t>
  </si>
  <si>
    <t>5abd38aa6315cf000496b680</t>
  </si>
  <si>
    <t>2018-03-29T19:04:09Z</t>
  </si>
  <si>
    <t>5abd386fbe97e90004ae7a6a</t>
  </si>
  <si>
    <t>2018-03-29T19:03:11Z</t>
  </si>
  <si>
    <t>Sunday 11:00am-10:00pm;Monday 11:00am-10:00pm;Tuesday 11:00am-10:00pm;Wednesday 11:00am-10:00pm;Thursday 11:00am-10:00pm;Friday 11:00am-11:00pm;Saturday 11:00am-10:00pm</t>
  </si>
  <si>
    <t>718-984-6006</t>
  </si>
  <si>
    <t>carvelstatenisland@gmail.com</t>
  </si>
  <si>
    <t>https://share.livexyz.com/venue/5abd38aa6315cf000496b680</t>
  </si>
  <si>
    <t>Best-loved and most recognized retail ice cream shop serving soft serve ice cream, sundaes, milkshakes, and more..</t>
  </si>
  <si>
    <t>57ba62b7c55a623fd0227e0d</t>
  </si>
  <si>
    <t>http://www.carvel.com</t>
  </si>
  <si>
    <t>5abd38b16315cf000496b691</t>
  </si>
  <si>
    <t>Campania Coal Fired Pizza</t>
  </si>
  <si>
    <t>3900 Richmond Avenue</t>
  </si>
  <si>
    <t>2018-03-29T19:04:14Z</t>
  </si>
  <si>
    <t>2025-03-28T18:41:20Z</t>
  </si>
  <si>
    <t>5abd38af6315cf000496b68c</t>
  </si>
  <si>
    <t>5abd3858be97e90004ae7a0e</t>
  </si>
  <si>
    <t>2018-03-29T19:02:48Z</t>
  </si>
  <si>
    <t>718-227-3286</t>
  </si>
  <si>
    <t>campaniapizzany@gmail.com</t>
  </si>
  <si>
    <t>http://www.campaniacoalfiredpizza.com/</t>
  </si>
  <si>
    <t>https://www.instagram.com/campania_coal_fired_pizza/</t>
  </si>
  <si>
    <t>http://campaniacoalfiredpizza.com/staten-island-menu/</t>
  </si>
  <si>
    <t>http://campaniacoalfiredpizza.com/contact-us/</t>
  </si>
  <si>
    <t>https://share.livexyz.com/venue/5abd38af6315cf000496b68c</t>
  </si>
  <si>
    <t>Serving up fresh, Italian wood oven pizzas, entrees, desserts and more.</t>
  </si>
  <si>
    <t>5abd38c3be97e90004ae7ba4</t>
  </si>
  <si>
    <t>Campoâ€™s</t>
  </si>
  <si>
    <t>3962 Richmond Avenue</t>
  </si>
  <si>
    <t>2018-03-29T19:04:34Z</t>
  </si>
  <si>
    <t>2025-03-28T18:54:53Z</t>
  </si>
  <si>
    <t>5abd38c3be97e90004ae7ba3</t>
  </si>
  <si>
    <t>5abd3885be97e90004ae7ac6</t>
  </si>
  <si>
    <t>2018-03-29T19:03:33Z</t>
  </si>
  <si>
    <t>718-356-0353</t>
  </si>
  <si>
    <t>https://share.livexyz.com/venue/5abd38c3be97e90004ae7ba3</t>
  </si>
  <si>
    <t>5511be3c37345d00030005c9,5511be6537345d0003000689,59c18724e41d550e7ccd7793</t>
  </si>
  <si>
    <t>Convenience Store,Bagel Shop,Deli</t>
  </si>
  <si>
    <t>5abd38d7be97e90004ae7c12</t>
  </si>
  <si>
    <t>Barryâ€™s Auto Body</t>
  </si>
  <si>
    <t>4301 Amboy Road</t>
  </si>
  <si>
    <t>2018-03-29T19:04:53Z</t>
  </si>
  <si>
    <t>2025-03-28T17:42:59Z</t>
  </si>
  <si>
    <t>5abd38d7be97e90004ae7c0e</t>
  </si>
  <si>
    <t>5abd3840be97e90004ae79ac</t>
  </si>
  <si>
    <t>2018-03-29T19:02:24Z</t>
  </si>
  <si>
    <t>718-948-8585</t>
  </si>
  <si>
    <t>barrysautobody@gmail.com</t>
  </si>
  <si>
    <t>http://www.barrysautobody.com/</t>
  </si>
  <si>
    <t>https://www.instagram.com/barrysautobodysi/</t>
  </si>
  <si>
    <t>http://www.barrysautobody.com/contact-us/</t>
  </si>
  <si>
    <t>https://share.livexyz.com/venue/5abd38d7be97e90004ae7c0e</t>
  </si>
  <si>
    <t>5abd38eb6315cf000496b780</t>
  </si>
  <si>
    <t>Oakdale Academy</t>
  </si>
  <si>
    <t>366 Oakdale Street</t>
  </si>
  <si>
    <t>2018-03-29T19:05:12Z</t>
  </si>
  <si>
    <t>2025-03-28T18:56:53Z</t>
  </si>
  <si>
    <t>5abd38ea6315cf000496b77c</t>
  </si>
  <si>
    <t>5abd38d06315cf000496b719</t>
  </si>
  <si>
    <t>2018-03-29T19:04:48Z</t>
  </si>
  <si>
    <t>https://share.livexyz.com/venue/5abd38ea6315cf000496b77c</t>
  </si>
  <si>
    <t>59e640f773bfdb000457a7a6</t>
  </si>
  <si>
    <t>Preschool</t>
  </si>
  <si>
    <t>5abd39156315cf000496b80d</t>
  </si>
  <si>
    <t>Amboy Liquors Wine World</t>
  </si>
  <si>
    <t>4334 Amboy Road</t>
  </si>
  <si>
    <t>2018-03-29T19:05:54Z</t>
  </si>
  <si>
    <t>2025-03-28T17:17:11Z</t>
  </si>
  <si>
    <t>5abd39146315cf000496b80c</t>
  </si>
  <si>
    <t>2018-03-29T19:05:55Z</t>
  </si>
  <si>
    <t>5abd38b3be97e90004ae7b77</t>
  </si>
  <si>
    <t>2018-03-29T19:04:19Z</t>
  </si>
  <si>
    <t>Sunday 12:00pm-8:00pm;Monday 9:00am-9:00pm;Tuesday 9:00am-9:00pm;Wednesday 9:00am-9:00pm;Thursday 9:00am-9:00pm;Friday 9:00am-10:00pm;Saturday 9:00am-10:00pm</t>
  </si>
  <si>
    <t>718-984-9347</t>
  </si>
  <si>
    <t>http://amboy-vintage-wine-liquor-slickdeals.business.site/</t>
  </si>
  <si>
    <t>https://share.livexyz.com/venue/5abd39146315cf000496b80c</t>
  </si>
  <si>
    <t>5abd3918be97e90004ae7d09</t>
  </si>
  <si>
    <t>Sound Sight &amp; Security</t>
  </si>
  <si>
    <t>4307 Amboy Road</t>
  </si>
  <si>
    <t>2018-03-29T19:05:58Z</t>
  </si>
  <si>
    <t>2025-03-28T17:35:30Z</t>
  </si>
  <si>
    <t>5abd3918be97e90004ae7d08</t>
  </si>
  <si>
    <t>2018-03-29T19:05:59Z</t>
  </si>
  <si>
    <t>5abd38ea6315cf000496b77e</t>
  </si>
  <si>
    <t>2018-03-29T19:05:14Z</t>
  </si>
  <si>
    <t>Monday 10:00am-6:00pm;Tuesday 10:00am-6:00pm;Wednesday 10:00am-6:00pm;Thursday 10:00am-6:00pm;Friday 10:00am-6:00pm;Saturday 10:30am-5:00pm</t>
  </si>
  <si>
    <t>718-967-8900</t>
  </si>
  <si>
    <t>http://www.soundsightandsecurity.com/</t>
  </si>
  <si>
    <t>https://share.livexyz.com/venue/5abd3918be97e90004ae7d08</t>
  </si>
  <si>
    <t>5abd3953be97e90004ae7dd1</t>
  </si>
  <si>
    <t>Vision World</t>
  </si>
  <si>
    <t>4338 Amboy Road</t>
  </si>
  <si>
    <t>2018-03-29T19:06:57Z</t>
  </si>
  <si>
    <t>2025-03-28T17:14:01Z</t>
  </si>
  <si>
    <t>5abd3953be97e90004ae7dce</t>
  </si>
  <si>
    <t>5abd391cbe97e90004ae7d20</t>
  </si>
  <si>
    <t>2018-03-29T19:06:04Z</t>
  </si>
  <si>
    <t>Monday 9:30am-6:00pm;Tuesday 9:30am-6:30pm;Wednesday 9:30am-6:00pm;Thursday 9:30am-6:30pm;Friday 9:30am-5:00pm;Saturday 9:30am-5:00pm</t>
  </si>
  <si>
    <t>718-494-1319</t>
  </si>
  <si>
    <t>visionworldsi@gmail.com</t>
  </si>
  <si>
    <t>https://www.visionworldofsi.com/</t>
  </si>
  <si>
    <t>https://www.visionworldofsi.com/contact-us/</t>
  </si>
  <si>
    <t>https://share.livexyz.com/venue/5abd3953be97e90004ae7dce</t>
  </si>
  <si>
    <t>5abd3968be97e90004ae7e27</t>
  </si>
  <si>
    <t>Inkredable Tattz</t>
  </si>
  <si>
    <t>2018-03-29T19:07:19Z</t>
  </si>
  <si>
    <t>2025-03-28T17:33:32Z</t>
  </si>
  <si>
    <t>5abd3968be97e90004ae7e22</t>
  </si>
  <si>
    <t>5abd3920be97e90004ae7d35</t>
  </si>
  <si>
    <t>2018-03-29T19:06:08Z</t>
  </si>
  <si>
    <t>Monday 12:00pm-8:00pm;Tuesday 12:00pm-9:00pm;Wednesday 12:00pm-9:00pm;Thursday 12:00pm-9:00pm;Friday 12:00pm-9:00pm;Saturday 12:00pm-9:00pm</t>
  </si>
  <si>
    <t>718-356-8282</t>
  </si>
  <si>
    <t>inkredabletattz@gmail.com</t>
  </si>
  <si>
    <t>https://www.instagram.com/inkredabletattz/</t>
  </si>
  <si>
    <t>https://share.livexyz.com/venue/5abd3968be97e90004ae7e22</t>
  </si>
  <si>
    <t>5abd39916315cf000496b9bf</t>
  </si>
  <si>
    <t>In The Mixx Hair Studio</t>
  </si>
  <si>
    <t>3960 Richmond Avenue</t>
  </si>
  <si>
    <t>2018-03-29T19:07:58Z</t>
  </si>
  <si>
    <t>2025-03-28T18:53:58Z</t>
  </si>
  <si>
    <t>5abd39906315cf000496b9be</t>
  </si>
  <si>
    <t>2018-03-29T19:07:59Z</t>
  </si>
  <si>
    <t>5abd396dbe97e90004ae7e42</t>
  </si>
  <si>
    <t>2018-03-29T19:07:25Z</t>
  </si>
  <si>
    <t>Sunday 10:00am-4:00pm;Tuesday 10:00am-6:00pm;Wednesday 9:00am-6:00pm;Thursday 9:00am-8:00pm;Friday 9:00am-8:00pm;Saturday 9:00am-6:00pm</t>
  </si>
  <si>
    <t>718-317-1730</t>
  </si>
  <si>
    <t>info@inthemixx.net</t>
  </si>
  <si>
    <t>http://www.inthemixx.net/</t>
  </si>
  <si>
    <t>http://www.inthemixx.net/contact/</t>
  </si>
  <si>
    <t>https://share.livexyz.com/venue/5abd39906315cf000496b9be</t>
  </si>
  <si>
    <t>5abd399f6315cf000496b9ec</t>
  </si>
  <si>
    <t>Avocado</t>
  </si>
  <si>
    <t>4342 Amboy Road</t>
  </si>
  <si>
    <t>2018-03-29T19:08:10Z</t>
  </si>
  <si>
    <t>2025-03-28T17:13:04Z</t>
  </si>
  <si>
    <t>5abd399d6315cf000496b9e8</t>
  </si>
  <si>
    <t>2018-03-29T19:08:11Z</t>
  </si>
  <si>
    <t>5abd395a6315cf000496b8f5</t>
  </si>
  <si>
    <t>2018-03-29T19:07:06Z</t>
  </si>
  <si>
    <t>718-605-1100</t>
  </si>
  <si>
    <t>https://share.livexyz.com/venue/5abd399d6315cf000496b9e8</t>
  </si>
  <si>
    <t>59e0efc6cfd1790004d01d47,59e6668afb0ac700043e4dfb</t>
  </si>
  <si>
    <t>Sushi Restaurant,Hibachi Restaurant</t>
  </si>
  <si>
    <t>5abd39e5be97e90004ae7ffc</t>
  </si>
  <si>
    <t>Grecian Pools International</t>
  </si>
  <si>
    <t>3956 Richmond Avenue</t>
  </si>
  <si>
    <t>2018-03-29T19:09:23Z</t>
  </si>
  <si>
    <t>2025-03-28T18:51:08Z</t>
  </si>
  <si>
    <t>5abd39e4be97e90004ae7ff9</t>
  </si>
  <si>
    <t>5abd39cc6315cf000496ba8c</t>
  </si>
  <si>
    <t>2018-03-29T19:09:00Z</t>
  </si>
  <si>
    <t>Sunday 9:00am-5:00pm;Monday 9:00am-7:00pm;Tuesday 9:00am-7:00pm;Wednesday 9:00am-7:00pm;Thursday 9:00am-7:00pm;Friday 9:00am-7:00pm;Saturday 9:00am-6:00pm</t>
  </si>
  <si>
    <t>718-966-6300</t>
  </si>
  <si>
    <t>info@grecianpooldesign.com</t>
  </si>
  <si>
    <t>http://grecianpooldesign.com/</t>
  </si>
  <si>
    <t>https://www.instagram.com/grecianpoolsinternational/</t>
  </si>
  <si>
    <t>http://grecianpooldesign.com/contact/</t>
  </si>
  <si>
    <t>https://share.livexyz.com/venue/5abd39e4be97e90004ae7ff9</t>
  </si>
  <si>
    <t>5abd39f66315cf000496baf7</t>
  </si>
  <si>
    <t>Robert Forest Jewelry</t>
  </si>
  <si>
    <t>4344 Amboy Road</t>
  </si>
  <si>
    <t>2018-03-29T19:09:39Z</t>
  </si>
  <si>
    <t>2025-03-28T17:11:06Z</t>
  </si>
  <si>
    <t>5abd39f46315cf000496baf6</t>
  </si>
  <si>
    <t>5abd39a6be97e90004ae7f18</t>
  </si>
  <si>
    <t>2018-03-29T19:08:22Z</t>
  </si>
  <si>
    <t>Tuesday 10:00am-5:30pm;Wednesday 10:00am-5:30pm;Thursday 10:00am-5:30pm;Friday 10:00am-5:30pm;Saturday 10:00am-5:30pm</t>
  </si>
  <si>
    <t>718-605-5152</t>
  </si>
  <si>
    <t>gcretro@aol.com</t>
  </si>
  <si>
    <t>http://www.robertforestjewelers.com/</t>
  </si>
  <si>
    <t>https://share.livexyz.com/venue/5abd39f46315cf000496baf6</t>
  </si>
  <si>
    <t>5abd3a0f6315cf000496bb2f</t>
  </si>
  <si>
    <t>Stop &amp; Shop</t>
  </si>
  <si>
    <t>4343 Amboy Road</t>
  </si>
  <si>
    <t>2018-03-29T19:10:03Z</t>
  </si>
  <si>
    <t>2025-03-28T17:06:02Z</t>
  </si>
  <si>
    <t>5abd3a0d6315cf000496bb2e</t>
  </si>
  <si>
    <t>2018-03-29T19:10:04Z</t>
  </si>
  <si>
    <t>5abd39c9be97e90004ae7fb6</t>
  </si>
  <si>
    <t>2018-03-29T19:08:57Z</t>
  </si>
  <si>
    <t>Sunday 6:00am-12:00am;Monday 6:00am-12:00pm;Tuesday 6:00am-12:00pm;Wednesday 6:00am-12:00pm;Thursday 6:00am-12:00pm;Friday 6:00am-12:00pm;Saturday 6:00am-12:00am</t>
  </si>
  <si>
    <t>718-608-8950</t>
  </si>
  <si>
    <t>https://share.livexyz.com/venue/5abd3a0d6315cf000496bb2e</t>
  </si>
  <si>
    <t>57ba6e32c55a623fd0228a9b</t>
  </si>
  <si>
    <t>http://www.stopandshop.com</t>
  </si>
  <si>
    <t>5abd3a71be97e90004ae81a3</t>
  </si>
  <si>
    <t>Cards For Us</t>
  </si>
  <si>
    <t>2018-03-29T19:11:43Z</t>
  </si>
  <si>
    <t>2025-03-28T17:11:00Z</t>
  </si>
  <si>
    <t>5abd3a70be97e90004ae81a2</t>
  </si>
  <si>
    <t>5abd3a026315cf000496bb18</t>
  </si>
  <si>
    <t>2018-03-29T19:09:54Z</t>
  </si>
  <si>
    <t>https://cardsforus.com/</t>
  </si>
  <si>
    <t>https://share.livexyz.com/venue/5abd3a70be97e90004ae81a2</t>
  </si>
  <si>
    <t>59c1871ee41d550e7ccd7760,5537ff3509ddaf0003000030</t>
  </si>
  <si>
    <t>Card Store,Smoke Shop</t>
  </si>
  <si>
    <t>5511be6d37345d00030006af,5532b37b962567000300000a</t>
  </si>
  <si>
    <t>Cards &amp; Stationery,Vapes, Cigars &amp; Accessories</t>
  </si>
  <si>
    <t>5abd3a75be97e90004ae81ae</t>
  </si>
  <si>
    <t>Mike JRâ€™s Diner</t>
  </si>
  <si>
    <t>3954 Richmond Avenue</t>
  </si>
  <si>
    <t>2018-03-29T19:11:46Z</t>
  </si>
  <si>
    <t>2025-03-28T18:49:34Z</t>
  </si>
  <si>
    <t>5abd3a74be97e90004ae81ad</t>
  </si>
  <si>
    <t>2018-03-29T19:11:47Z</t>
  </si>
  <si>
    <t>5abd3a4d6315cf000496bc1d</t>
  </si>
  <si>
    <t>2018-03-29T19:11:08Z</t>
  </si>
  <si>
    <t>718-317-2331</t>
  </si>
  <si>
    <t>https://share.livexyz.com/venue/5abd3a74be97e90004ae81ad</t>
  </si>
  <si>
    <t>5abd3acb6315cf000496be17</t>
  </si>
  <si>
    <t>Eltingville Pharmacy</t>
  </si>
  <si>
    <t>3948 Richmond Avenue</t>
  </si>
  <si>
    <t>2018-03-29T19:13:12Z</t>
  </si>
  <si>
    <t>2025-03-28T18:49:06Z</t>
  </si>
  <si>
    <t>5abd3aca6315cf000496be10</t>
  </si>
  <si>
    <t>2018-03-29T19:13:13Z</t>
  </si>
  <si>
    <t>5abd3a9ebe97e90004ae829b</t>
  </si>
  <si>
    <t>2018-03-29T19:12:30Z</t>
  </si>
  <si>
    <t>Monday 9:00am-8:30pm;Tuesday 9:00am-8:30pm;Wednesday 9:00am-8:30pm;Thursday 9:00am-8:30pm;Friday 9:00am-8:00pm;Saturday 9:00am-7:00pm</t>
  </si>
  <si>
    <t>718-356-1789</t>
  </si>
  <si>
    <t>https://share.livexyz.com/venue/5abd3aca6315cf000496be10</t>
  </si>
  <si>
    <t>5abd3ad7be97e90004ae8351</t>
  </si>
  <si>
    <t>Country Donuts And More</t>
  </si>
  <si>
    <t>4357 Amboy Road</t>
  </si>
  <si>
    <t>2018-03-29T19:13:26Z</t>
  </si>
  <si>
    <t>2025-03-28T17:02:28Z</t>
  </si>
  <si>
    <t>5abd3ad7be97e90004ae834c</t>
  </si>
  <si>
    <t>5abd3abf6315cf000496bdd9</t>
  </si>
  <si>
    <t>2018-03-29T19:13:03Z</t>
  </si>
  <si>
    <t>Sunday 4:00am-8:00pm;Monday 4:00am-11:00pm;Tuesday 4:00am-11:00pm;Wednesday 4:00am-11:00pm;Thursday 4:00am-11:00pm;Friday 4:00am-11:00pm;Saturday 4:00am-11:00pm</t>
  </si>
  <si>
    <t>718-356-0884</t>
  </si>
  <si>
    <t>countrydonutsny@gmail.com</t>
  </si>
  <si>
    <t>http://www.countrydonutsandmore.com/</t>
  </si>
  <si>
    <t>http://www.countrydonutsandmore.com/menu.html</t>
  </si>
  <si>
    <t>https://share.livexyz.com/venue/5abd3ad7be97e90004ae834c</t>
  </si>
  <si>
    <t>We feature breakfast, lunch and dinner items as well as bakery goods such as cookies, cupcakes and muffins.</t>
  </si>
  <si>
    <t>We have proudly been in business for over 30 years with two locations in Staten Island, New York.  As part of the Staten Island community, we have developed a loyal customer following with many visiting us several times a day.  Although known for our fresh coffee and delicious donuts, we offer so much more!  We are famous for our chicken salad which is hailed "The Best on Staten Island."   If you're looking for that hearty morning breakfast or to satisfy that late night sweet tooth, you know where to go!  â€‹</t>
  </si>
  <si>
    <t>5511be713d42bd0003000699</t>
  </si>
  <si>
    <t>Donut Shop</t>
  </si>
  <si>
    <t>5511be713d42bd0003000699,5511be853d42bd00030006fd</t>
  </si>
  <si>
    <t>Donut Shop,American Restaurant</t>
  </si>
  <si>
    <t>56252e42a61e5400030050fd,5511be633d42bd000300064e</t>
  </si>
  <si>
    <t>Sweets &amp; Desserts,Restaurant</t>
  </si>
  <si>
    <t>5abd3afbbe97e90004ae83c8</t>
  </si>
  <si>
    <t>Fanelliâ€™s Eltingville Meats</t>
  </si>
  <si>
    <t>3946 Richmond Avenue</t>
  </si>
  <si>
    <t>2018-03-29T19:14:01Z</t>
  </si>
  <si>
    <t>2025-03-28T18:48:51Z</t>
  </si>
  <si>
    <t>5abd3afabe97e90004ae83c6</t>
  </si>
  <si>
    <t>5abd3ad7be97e90004ae834e</t>
  </si>
  <si>
    <t>2018-03-29T19:13:27Z</t>
  </si>
  <si>
    <t>Sunday 9:00am-3:00pm;Monday 9:00am-7:00pm;Tuesday 9:00am-7:00pm;Wednesday 9:00am-7:00pm;Thursday 9:00am-7:00pm;Friday 9:00am-7:00pm;Saturday 9:00am-7:00pm</t>
  </si>
  <si>
    <t>718-317-0082</t>
  </si>
  <si>
    <t>https://share.livexyz.com/venue/5abd3afabe97e90004ae83c6</t>
  </si>
  <si>
    <t>5abd3b056315cf000496bed2</t>
  </si>
  <si>
    <t xml:space="preserve">United States Post Office </t>
  </si>
  <si>
    <t>2018-03-29T19:14:07Z</t>
  </si>
  <si>
    <t>2023-05-17T16:03:10Z</t>
  </si>
  <si>
    <t>5abd3b026315cf000496becc</t>
  </si>
  <si>
    <t>2018-03-29T19:14:08Z</t>
  </si>
  <si>
    <t>5abd3a7d6315cf000496bc9c</t>
  </si>
  <si>
    <t>2018-03-29T19:11:57Z</t>
  </si>
  <si>
    <t>https://share.livexyz.com/venue/5abd3b026315cf000496becc</t>
  </si>
  <si>
    <t>5907cbcddbc5c2000483ae9c,56fd4aae62fb4100030001e4</t>
  </si>
  <si>
    <t>Post Office,Gov't Offices &amp; Agencies</t>
  </si>
  <si>
    <t>58193c2203074200033b4422,56fd4aae62fb4100030001e4</t>
  </si>
  <si>
    <t>Printing, Shipping &amp; Postal,Gov't Offices &amp; Agencies</t>
  </si>
  <si>
    <t>59ea2934f86351000446c5ee,5a5cf19d051ced00043524ea</t>
  </si>
  <si>
    <t>Services,Misc</t>
  </si>
  <si>
    <t>5abd3b516315cf000496c01f</t>
  </si>
  <si>
    <t>4348 Amboy Road</t>
  </si>
  <si>
    <t>2018-03-29T19:15:26Z</t>
  </si>
  <si>
    <t>2025-03-28T17:08:47Z</t>
  </si>
  <si>
    <t>5abd3b506315cf000496c017</t>
  </si>
  <si>
    <t>5abd3b106315cf000496bf30</t>
  </si>
  <si>
    <t>2018-03-29T19:14:23Z</t>
  </si>
  <si>
    <t>Sunday 11:00am-6:00pm;Monday 9:00am-9:00pm;Tuesday 9:00am-9:00pm;Wednesday 9:00am-9:00pm;Thursday 9:00am-9:00pm;Friday 9:00am-9:00pm;Saturday 10:00am-8:00pm</t>
  </si>
  <si>
    <t>718-689-0230</t>
  </si>
  <si>
    <t>https://share.livexyz.com/venue/5abd3b506315cf000496c017</t>
  </si>
  <si>
    <t>5abd3b65be97e90004ae86a2</t>
  </si>
  <si>
    <t>2018-03-29T19:15:46Z</t>
  </si>
  <si>
    <t>2025-03-28T16:56:09Z</t>
  </si>
  <si>
    <t>5abd3b64be97e90004ae869d</t>
  </si>
  <si>
    <t>2018-03-29T19:15:47Z</t>
  </si>
  <si>
    <t>5abd3b3fbe97e90004ae855d</t>
  </si>
  <si>
    <t>2018-03-29T19:15:11Z</t>
  </si>
  <si>
    <t>https://share.livexyz.com/venue/5abd3b64be97e90004ae869d</t>
  </si>
  <si>
    <t>5abd3ba2be97e90004ae87b6</t>
  </si>
  <si>
    <t>4348B Amboy Road</t>
  </si>
  <si>
    <t>2018-03-29T19:16:48Z</t>
  </si>
  <si>
    <t>2025-03-28T17:07:32Z</t>
  </si>
  <si>
    <t>5abd3ba1be97e90004ae87b4</t>
  </si>
  <si>
    <t>5abd3b64be97e90004ae869a</t>
  </si>
  <si>
    <t>2018-03-29T19:15:48Z</t>
  </si>
  <si>
    <t>Sunday 9:00am-10:00pm;Monday 7:00am-11:00pm;Tuesday 7:00am-11:00pm;Wednesday 7:00am-11:00pm;Thursday 7:00am-11:00pm;Friday 7:00am-11:00pm;Saturday 8:00am-11:00pm</t>
  </si>
  <si>
    <t>718-984-8773</t>
  </si>
  <si>
    <t>https://share.livexyz.com/venue/5abd3ba1be97e90004ae87b4</t>
  </si>
  <si>
    <t>5abd3ba9be97e90004ae87ca</t>
  </si>
  <si>
    <t>Eltingville Medical Arts</t>
  </si>
  <si>
    <t>3930 Richmond Avenue</t>
  </si>
  <si>
    <t>2018-03-29T19:16:56Z</t>
  </si>
  <si>
    <t>2025-03-28T18:44:11Z</t>
  </si>
  <si>
    <t>5abd3ba9be97e90004ae87c7</t>
  </si>
  <si>
    <t>5abd3b77be97e90004ae86e8</t>
  </si>
  <si>
    <t>2018-03-29T19:16:07Z</t>
  </si>
  <si>
    <t>https://share.livexyz.com/venue/5abd3ba9be97e90004ae87c7</t>
  </si>
  <si>
    <t>5abd3bc86315cf000496c204</t>
  </si>
  <si>
    <t>Chris Ponisi Architect</t>
  </si>
  <si>
    <t>2018-03-29T19:17:24Z</t>
  </si>
  <si>
    <t>2023-05-17T16:42:12Z</t>
  </si>
  <si>
    <t>5abd3bc66315cf000496c1fd</t>
  </si>
  <si>
    <t>2018-03-29T19:17:25Z</t>
  </si>
  <si>
    <t>5abd3b92be97e90004ae8758</t>
  </si>
  <si>
    <t>2018-03-29T19:16:34Z</t>
  </si>
  <si>
    <t>https://share.livexyz.com/venue/5abd3bc66315cf000496c1fd</t>
  </si>
  <si>
    <t>5abd3c03be97e90004ae8928</t>
  </si>
  <si>
    <t>Kingdom Cafe</t>
  </si>
  <si>
    <t>4350 Amboy Road</t>
  </si>
  <si>
    <t>2018-03-29T19:18:26Z</t>
  </si>
  <si>
    <t>2025-03-28T17:06:09Z</t>
  </si>
  <si>
    <t>5abd3c03be97e90004ae8926</t>
  </si>
  <si>
    <t>5abd3bb16315cf000496c19a</t>
  </si>
  <si>
    <t>2018-03-29T19:17:05Z</t>
  </si>
  <si>
    <t>Sunday 11:00am-10:00pm;Monday 10:30am-11:00pm;Tuesday 10:30am-11:00pm;Wednesday 10:30am-11:00pm;Thursday 10:30am-11:00pm;Friday 10:00am-11:59pm;Saturday 10:00am-11:59pm</t>
  </si>
  <si>
    <t>718-948-6988</t>
  </si>
  <si>
    <t>Info@KingdomCafeSi.com</t>
  </si>
  <si>
    <t>http://www.kingdomcafesi.com/</t>
  </si>
  <si>
    <t>https://whereyoueat.com/Kingdom-Cafe--149.html</t>
  </si>
  <si>
    <t>https://share.livexyz.com/venue/5abd3c03be97e90004ae8926</t>
  </si>
  <si>
    <t>Serving soups, salads, gyro sandwiches, burgers, wraps and paninis, and more..</t>
  </si>
  <si>
    <t>5abd3c0f6315cf000496c317</t>
  </si>
  <si>
    <t>Top Notch Barber Shop</t>
  </si>
  <si>
    <t>3944 Richmond Avenue</t>
  </si>
  <si>
    <t>2018-03-29T19:18:37Z</t>
  </si>
  <si>
    <t>2025-03-28T18:46:43Z</t>
  </si>
  <si>
    <t>5abd3c0e6315cf000496c314</t>
  </si>
  <si>
    <t>2018-03-29T19:18:38Z</t>
  </si>
  <si>
    <t>5abd3bd16315cf000496c225</t>
  </si>
  <si>
    <t>2018-03-29T19:17:37Z</t>
  </si>
  <si>
    <t>Sunday 10:00am-4:00pm;Monday 10:00am-6:00pm;Tuesday 10:00am-6:00pm;Wednesday 10:00am-6:00pm;Thursday 10:00am-8:00pm;Friday 10:00am-8:00pm;Saturday 10:00am-8:00pm</t>
  </si>
  <si>
    <t>718-701-6649</t>
  </si>
  <si>
    <t>https://share.livexyz.com/venue/5abd3c0e6315cf000496c314</t>
  </si>
  <si>
    <t>5abd3c996315cf000496c552</t>
  </si>
  <si>
    <t>Advance Auto Parts</t>
  </si>
  <si>
    <t>4360 Amboy Road</t>
  </si>
  <si>
    <t>2018-03-29T19:20:54Z</t>
  </si>
  <si>
    <t>2025-03-28T16:59:59Z</t>
  </si>
  <si>
    <t>5abd3c986315cf000496c551</t>
  </si>
  <si>
    <t>2018-03-29T19:20:55Z</t>
  </si>
  <si>
    <t>5abd3c496315cf000496c3fd</t>
  </si>
  <si>
    <t>2018-03-29T19:19:37Z</t>
  </si>
  <si>
    <t>Sunday 9:00am-6:00pm;Monday 7:30am-8:00pm;Tuesday 7:30am-8:00pm;Wednesday 7:30am-8:00pm;Thursday 7:30am-8:00pm;Friday 7:30am-8:00pm;Saturday 7:30am-8:00pm</t>
  </si>
  <si>
    <t>917-525-5645</t>
  </si>
  <si>
    <t>https://share.livexyz.com/venue/5abd3c986315cf000496c551</t>
  </si>
  <si>
    <t>57bf6c86bb98610003a4cc24</t>
  </si>
  <si>
    <t>http://shop.advanceautoparts.com/home</t>
  </si>
  <si>
    <t>5abd3cae6315cf000496c598</t>
  </si>
  <si>
    <t>Domino's</t>
  </si>
  <si>
    <t>3902 Richmond Ave</t>
  </si>
  <si>
    <t>2018-03-29T19:21:15Z</t>
  </si>
  <si>
    <t>2025-03-28T18:42:09Z</t>
  </si>
  <si>
    <t>5abd3cad6315cf000496c58c</t>
  </si>
  <si>
    <t>2018-03-29T19:21:16Z</t>
  </si>
  <si>
    <t>5abd39ce6315cf000496ba94</t>
  </si>
  <si>
    <t>2018-03-29T19:09:02Z</t>
  </si>
  <si>
    <t>Sunday 10:30am-1:00am;Monday 10:30am-1:00am;Tuesday 10:30am-1:00am;Wednesday 10:30am-1:00am;Thursday 10:30am-1:00am;Friday 10:30am-3:00am;Saturday 10:30am-3:00am</t>
  </si>
  <si>
    <t>718-227-1900</t>
  </si>
  <si>
    <t>https://share.livexyz.com/venue/5abd3cad6315cf000496c58c</t>
  </si>
  <si>
    <t>57ba6802c55a623fd0228302</t>
  </si>
  <si>
    <t>http://www.dominos.com</t>
  </si>
  <si>
    <t>5abd3cbfbe97e90004ae8b82</t>
  </si>
  <si>
    <t>Frank &amp; Dannyâ€™s Pizza</t>
  </si>
  <si>
    <t>4369 Amboy Road</t>
  </si>
  <si>
    <t>2018-03-29T19:21:33Z</t>
  </si>
  <si>
    <t>2025-03-28T16:54:33Z</t>
  </si>
  <si>
    <t>5abd3cbebe97e90004ae8b7f</t>
  </si>
  <si>
    <t>5abd3c516315cf000496c469</t>
  </si>
  <si>
    <t>2018-03-29T19:19:45Z</t>
  </si>
  <si>
    <t>718-317-1100</t>
  </si>
  <si>
    <t>Info@FrankandDannys.com</t>
  </si>
  <si>
    <t>http://frankanddannys.com/</t>
  </si>
  <si>
    <t>https://www.facebook.com/frankanddannyspizzeria/</t>
  </si>
  <si>
    <t>http://frankanddannys.com/menu.html</t>
  </si>
  <si>
    <t>https://share.livexyz.com/venue/5abd3cbebe97e90004ae8b7f</t>
  </si>
  <si>
    <t>A long history of serving Staten Island finest gourmet pizza, dinners and catering services.</t>
  </si>
  <si>
    <t>Welcome to Frank &amp; Danny's Pizzeria Restaurant in Staten Island  Frank and Danny's serves Eltingville a great selection of Specialty Pizzas including Pan Pies (NEW). All items are prepared fresh, a wide selection of Appetizers such as Stuffed Mushrooms, Suateed Brocooli Rabe, Cheesey Garlic knots fill the appetizers menu.  We also serve a Lower Cholesterol Pie, Heart Shaped Pizza for any of your special occasions, L&amp;B Style Sicilian and Old Fashioned Thin. Frank and Danny's also specializes in Catering.</t>
  </si>
  <si>
    <t>5abd3ced6315cf000496c687</t>
  </si>
  <si>
    <t>St. Frances Animal Hospital of Staten Island</t>
  </si>
  <si>
    <t>4364 Amboy Road</t>
  </si>
  <si>
    <t>2018-03-29T19:22:18Z</t>
  </si>
  <si>
    <t>2025-03-28T16:58:26Z</t>
  </si>
  <si>
    <t>5abd3cec6315cf000496c686</t>
  </si>
  <si>
    <t>2018-03-29T19:22:19Z</t>
  </si>
  <si>
    <t>5abd3cad6315cf000496c58f</t>
  </si>
  <si>
    <t>2018-03-29T19:21:17Z</t>
  </si>
  <si>
    <t>Sunday 9:00am-7:00pm;Monday 10:00am-8:00pm;Tuesday 10:00am-8:00pm;Wednesday 10:00am-8:00pm;Thursday 10:00am-8:00pm;Friday 10:00am-8:00pm;Saturday 9:00am-7:00pm</t>
  </si>
  <si>
    <t>718-967-2495</t>
  </si>
  <si>
    <t>animaldoc07@aol.com</t>
  </si>
  <si>
    <t>http://www.stfrancisofstatenisland.com/</t>
  </si>
  <si>
    <t>https://share.livexyz.com/venue/5abd3cec6315cf000496c686</t>
  </si>
  <si>
    <t>5abd3d256315cf000496c7c0</t>
  </si>
  <si>
    <t>East Sushi</t>
  </si>
  <si>
    <t>4371 Amboy Road</t>
  </si>
  <si>
    <t>2018-03-29T19:23:14Z</t>
  </si>
  <si>
    <t>2025-03-28T16:54:22Z</t>
  </si>
  <si>
    <t>5abd3d246315cf000496c7be</t>
  </si>
  <si>
    <t>2018-03-29T19:23:15Z</t>
  </si>
  <si>
    <t>5abd3ce4be97e90004ae8bd4</t>
  </si>
  <si>
    <t>2018-03-29T19:22:12Z</t>
  </si>
  <si>
    <t>Sunday 11:45am-9:45pm;Monday 10:45am-9:45pm;Tuesday 10:45am-9:45pm;Wednesday 10:45am-9:45pm;Thursday 10:45am-9:45pm;Friday 10:45am-10:45pm;Saturday 10:45am-10:45pm</t>
  </si>
  <si>
    <t>718-966-8888</t>
  </si>
  <si>
    <t>http://www.eastsushiamboy.com/</t>
  </si>
  <si>
    <t>http://www.eastsushiamboy.com/sushi-staten-island/,http://www.eastsushiamboy.com/best-sushi-staten-island/,http://www.eastsushiamboy.com/pan-asian-staten-island/</t>
  </si>
  <si>
    <t>http://www.eastsushiamboy.com/contact-us/</t>
  </si>
  <si>
    <t>https://share.livexyz.com/venue/5abd3d246315cf000496c7be</t>
  </si>
  <si>
    <t>Offers a full menu of Pan Asian cuisine, as well as classic and innovative sushi rolls.</t>
  </si>
  <si>
    <t>5abd3d4bbe97e90004ae8f2e</t>
  </si>
  <si>
    <t>Alfonsoâ€™s Pastry Shoppe</t>
  </si>
  <si>
    <t>4366 Amboy Road</t>
  </si>
  <si>
    <t>2018-03-29T19:23:53Z</t>
  </si>
  <si>
    <t>2025-03-28T16:57:34Z</t>
  </si>
  <si>
    <t>5abd3d4abe97e90004ae8f2d</t>
  </si>
  <si>
    <t>5abd3d006315cf000496c6d7</t>
  </si>
  <si>
    <t>2018-03-29T19:22:40Z</t>
  </si>
  <si>
    <t>Sunday 7:00am-5:00pm;Tuesday 7:00am-7:00pm;Wednesday 7:00am-7:00pm;Thursday 7:00am-7:00pm;Friday 7:00am-7:00pm;Saturday 7:00am-7:00pm</t>
  </si>
  <si>
    <t>718-984-8011</t>
  </si>
  <si>
    <t>http://alfonsospastryshoppe.com/</t>
  </si>
  <si>
    <t>https://www.instagram.com/explore/locations/236576852/</t>
  </si>
  <si>
    <t>http://alfonsospastryshoppe.com/menus/</t>
  </si>
  <si>
    <t>http://alfonsospastryshoppe.com/contact-us/</t>
  </si>
  <si>
    <t>https://share.livexyz.com/venue/5abd3d4abe97e90004ae8f2d</t>
  </si>
  <si>
    <t>Serving fresh delicious pastries, cakes and breads  for over 45 years</t>
  </si>
  <si>
    <t>lfonsoâ€™s Pastry Shoppe has been serving Staten Island since 1970. Three generations of the Campitiello family have been serving Staten Islandâ€™s Best Cannoli for 45 years along with fresh delicious pastries, cakes and breads. The baking tradition was started by Alfonso Campitiello and passed to his children and grandchildren who have been trained to keep the standards of quality and freshness that was originally demanded By Alfonso. Alfonso started his mission working with regional chefs while living in Italy. His first job in America was baking in the Plaza Hotel. After that he became the pastry chef at the Hampshire House. After honing his culinary skills in baking Alfonso decided to open his own pastry shoppe in Staten Island. He opened his first Bakery on Manor Road which was later moved to Victory Blvd., Later on  Alfonsoâ€™s opened another location on 4366 Amboy Road to serve Central Staten Islanders. Recently our newest location on 35 Page Ave. had itâ€™s grand opening to offer Staten Islanders in Tottenville the same great quality breads, pastries and cakes that the rest of the Island has been able to enjoy for almost a half of a century.</t>
  </si>
  <si>
    <t>5abd3d586315cf000496c84d</t>
  </si>
  <si>
    <t>Arcadia Pets</t>
  </si>
  <si>
    <t>Pet Store</t>
  </si>
  <si>
    <t>4371 Amboy road</t>
  </si>
  <si>
    <t>2018-03-29T19:24:06Z</t>
  </si>
  <si>
    <t>2025-03-28T16:54:16Z</t>
  </si>
  <si>
    <t>5abd3d576315cf000496c84a</t>
  </si>
  <si>
    <t>5abd3d356315cf000496c7e9</t>
  </si>
  <si>
    <t>2018-03-29T19:23:33Z</t>
  </si>
  <si>
    <t>Sunday 10:00am-6:00pm;Monday 9:00am-8:00pm;Tuesday 9:00am-8:00pm;Wednesday 9:00am-8:00pm;Thursday 9:00am-8:00pm;Friday 9:00am-8:00pm;Saturday 9:00am-8:00pm</t>
  </si>
  <si>
    <t>718-967-7387</t>
  </si>
  <si>
    <t>http://www.arcadiapets.com/</t>
  </si>
  <si>
    <t>https://share.livexyz.com/venue/5abd3d576315cf000496c84a</t>
  </si>
  <si>
    <t>5511be573d42bd000300060f</t>
  </si>
  <si>
    <t>5abd3d76be97e90004ae8fb5</t>
  </si>
  <si>
    <t>Bethel Evangelical Free Church</t>
  </si>
  <si>
    <t>4550 Amboy Road</t>
  </si>
  <si>
    <t>2018-03-29T19:24:36Z</t>
  </si>
  <si>
    <t>2025-03-28T18:42:22Z</t>
  </si>
  <si>
    <t>5abd3d75be97e90004ae8fb4</t>
  </si>
  <si>
    <t>2018-03-29T19:24:37Z</t>
  </si>
  <si>
    <t>5abd3d40be97e90004ae8f1c</t>
  </si>
  <si>
    <t>2018-03-29T19:23:44Z</t>
  </si>
  <si>
    <t>718-984-6838</t>
  </si>
  <si>
    <t>info@bethelsi.org</t>
  </si>
  <si>
    <t>http://bethelsi.org/</t>
  </si>
  <si>
    <t>https://share.livexyz.com/venue/5abd3d75be97e90004ae8fb4</t>
  </si>
  <si>
    <t>59e12307560278000474013b</t>
  </si>
  <si>
    <t>Evangelical Church</t>
  </si>
  <si>
    <t>5abd3d9a6315cf000496c9ad</t>
  </si>
  <si>
    <t>Rite Aid</t>
  </si>
  <si>
    <t>43-68 Amboy Road</t>
  </si>
  <si>
    <t>2018-03-29T19:25:12Z</t>
  </si>
  <si>
    <t>2025-03-28T16:46:08Z</t>
  </si>
  <si>
    <t>5abd3d9a6315cf000496c9a9</t>
  </si>
  <si>
    <t>2018-03-29T19:25:13Z</t>
  </si>
  <si>
    <t>5abd3d556315cf000496c845</t>
  </si>
  <si>
    <t>2018-03-29T19:24:05Z</t>
  </si>
  <si>
    <t>Sunday 7:00am-11:00pm;Monday 7:00am-11:00pm;Tuesday 7:00am-11:00pm;Wednesday 7:00am-11:00pm;Thursday 7:00am-11:00pm;Friday 7:00am-11:00pm;Saturday 7:00am-11:00pm</t>
  </si>
  <si>
    <t>718-227-3049</t>
  </si>
  <si>
    <t>https://share.livexyz.com/venue/5abd3d9a6315cf000496c9a9</t>
  </si>
  <si>
    <t>57ba6bedc55a623fd0228749</t>
  </si>
  <si>
    <t>https://www.riteaid.com/</t>
  </si>
  <si>
    <t>5abd3da16315cf000496c9d5</t>
  </si>
  <si>
    <t>Empire Szechuan</t>
  </si>
  <si>
    <t>4373 Amboy Road</t>
  </si>
  <si>
    <t>2018-03-29T19:25:18Z</t>
  </si>
  <si>
    <t>2025-03-28T16:54:09Z</t>
  </si>
  <si>
    <t>5abd3da06315cf000496c9d0</t>
  </si>
  <si>
    <t>2018-03-29T19:25:19Z</t>
  </si>
  <si>
    <t>5abd3d606315cf000496c879</t>
  </si>
  <si>
    <t>2018-03-29T19:24:16Z</t>
  </si>
  <si>
    <t>718-227-2888</t>
  </si>
  <si>
    <t>http://www.empireamboy.com/</t>
  </si>
  <si>
    <t>https://www.facebook.com/Empire-Szechuan-172032126557576/</t>
  </si>
  <si>
    <t>http://www.empireamboy.com/appetizers/</t>
  </si>
  <si>
    <t>http://www.empireamboy.com/contact-us/</t>
  </si>
  <si>
    <t>https://share.livexyz.com/venue/5abd3da06315cf000496c9d0</t>
  </si>
  <si>
    <t>We're a cornerstone of the community and has been recognized for its outstanding Chinese cuisine, excellent service and friendly staff.</t>
  </si>
  <si>
    <t xml:space="preserve">Empire Szechuan Village offers delicious dining, takeout and delivery to Staten Island, NY. We offer a robust menu, filled with delicious dishes. Be sure to check out some of our daily lunch specials! We also offer a special healthy menu to help meet all your dietary needs. Our Chinese restaurant is known for its modern interpretation of classic dishes and its insistence on only using high quality, fresh ingredients. </t>
  </si>
  <si>
    <t>5abd3dba6315cf000496ca43</t>
  </si>
  <si>
    <t>M Young Nails</t>
  </si>
  <si>
    <t>4561 Amboy Rd</t>
  </si>
  <si>
    <t>2018-03-29T19:25:43Z</t>
  </si>
  <si>
    <t>2025-03-28T15:47:09Z</t>
  </si>
  <si>
    <t>5abd3db96315cf000496ca3a</t>
  </si>
  <si>
    <t>2018-03-29T19:25:44Z</t>
  </si>
  <si>
    <t>5abd3d98be97e90004ae9027</t>
  </si>
  <si>
    <t>718-966-1777</t>
  </si>
  <si>
    <t>https://share.livexyz.com/venue/5abd3db96315cf000496ca3a</t>
  </si>
  <si>
    <t>5abd3df0be97e90004ae91ba</t>
  </si>
  <si>
    <t>4385 Amboy Road</t>
  </si>
  <si>
    <t>2018-03-29T19:26:38Z</t>
  </si>
  <si>
    <t>2025-03-28T16:34:16Z</t>
  </si>
  <si>
    <t>5abd3defbe97e90004ae91b3</t>
  </si>
  <si>
    <t>5abd3dbfbe97e90004ae910a</t>
  </si>
  <si>
    <t>2018-03-29T19:25:51Z</t>
  </si>
  <si>
    <t>718-569-3186</t>
  </si>
  <si>
    <t>https://share.livexyz.com/venue/5abd3defbe97e90004ae91b3</t>
  </si>
  <si>
    <t>5abd3dfc6315cf000496cb24</t>
  </si>
  <si>
    <t>Tomo</t>
  </si>
  <si>
    <t>4561 Amboy Road</t>
  </si>
  <si>
    <t>2018-03-29T19:26:49Z</t>
  </si>
  <si>
    <t>2025-03-28T15:46:01Z</t>
  </si>
  <si>
    <t>5abd3dfb6315cf000496cb20</t>
  </si>
  <si>
    <t>2018-03-29T19:26:50Z</t>
  </si>
  <si>
    <t>5abd3dc36315cf000496ca73</t>
  </si>
  <si>
    <t>2018-03-29T19:25:54Z</t>
  </si>
  <si>
    <t>Sunday 12:00pm-10:30pm;Monday 11:30am-10:30pm;Tuesday 11:30am-10:30pm;Wednesday 11:30am-10:30pm;Thursday 11:30am-10:30pm;Saturday 12:00pm-11:00pm</t>
  </si>
  <si>
    <t>718-227-5100</t>
  </si>
  <si>
    <t>http://www.tomostatenisland.com/</t>
  </si>
  <si>
    <t>https://www.qmenu.us/#/tomo-japanese-staten-island/menu/1,https://www.qmenu.us/#/tomo-japanese-staten-island/menu/2</t>
  </si>
  <si>
    <t>https://share.livexyz.com/venue/5abd3dfb6315cf000496cb20</t>
  </si>
  <si>
    <t>Fresh, authentic sushi prepared by knowledgable sushi chefs.</t>
  </si>
  <si>
    <t>5511be7637345d00030006d8</t>
  </si>
  <si>
    <t>Japanese Restaurant</t>
  </si>
  <si>
    <t>5abd3e14be97e90004ae9256</t>
  </si>
  <si>
    <t>Preferred Supreme Auto Repair &amp; Sales Inc.</t>
  </si>
  <si>
    <t>4585 Amboy Road</t>
  </si>
  <si>
    <t>2018-03-29T19:27:13Z</t>
  </si>
  <si>
    <t>2025-03-28T15:37:34Z</t>
  </si>
  <si>
    <t>5abd3e13be97e90004ae9252</t>
  </si>
  <si>
    <t>5abd3dc46315cf000496ca79</t>
  </si>
  <si>
    <t>2018-03-29T19:25:56Z</t>
  </si>
  <si>
    <t>Monday 7:30am-5:00pm;Tuesday 7:30am-5:00pm;Wednesday 7:30am-5:00pm;Thursday 7:30am-5:00pm;Friday 7:30am-5:00pm;Saturday 7:00am-3:00pm</t>
  </si>
  <si>
    <t>718-356-7672</t>
  </si>
  <si>
    <t>preferredsupremeautorepair@gmail.com</t>
  </si>
  <si>
    <t>https://share.livexyz.com/venue/5abd3e13be97e90004ae9252</t>
  </si>
  <si>
    <t>5abd3e21be97e90004ae9290</t>
  </si>
  <si>
    <t>White Star Laundromat</t>
  </si>
  <si>
    <t>4434 Amboy Road</t>
  </si>
  <si>
    <t>2018-03-29T19:27:27Z</t>
  </si>
  <si>
    <t>2025-03-28T16:38:36Z</t>
  </si>
  <si>
    <t>5abd3e21be97e90004ae928b</t>
  </si>
  <si>
    <t>2018-03-29T19:27:28Z</t>
  </si>
  <si>
    <t>5abd3df96315cf000496cb11</t>
  </si>
  <si>
    <t>Sunday 6:00am-9:30pm;Monday 7:00am-9:30pm;Tuesday 7:00am-9:30pm;Wednesday 7:00am-9:30pm;Thursday 7:00am-9:30pm;Friday 7:00am-9:30pm;Saturday 6:00am-9:30pm</t>
  </si>
  <si>
    <t>718-984-5441</t>
  </si>
  <si>
    <t>https://share.livexyz.com/venue/5abd3e21be97e90004ae928b</t>
  </si>
  <si>
    <t>5abd3e33be97e90004ae92d3</t>
  </si>
  <si>
    <t>4401 Amboy Road</t>
  </si>
  <si>
    <t>2018-03-29T19:27:45Z</t>
  </si>
  <si>
    <t>2025-03-28T16:34:09Z</t>
  </si>
  <si>
    <t>5abd3e32be97e90004ae92cf</t>
  </si>
  <si>
    <t>5abd3e01be97e90004ae91f5</t>
  </si>
  <si>
    <t>2018-03-29T19:26:57Z</t>
  </si>
  <si>
    <t>718-966-1619</t>
  </si>
  <si>
    <t>https://share.livexyz.com/venue/5abd3e32be97e90004ae92cf</t>
  </si>
  <si>
    <t>5abd3e516315cf000496cc58</t>
  </si>
  <si>
    <t>Holiday Beverage</t>
  </si>
  <si>
    <t>4569 Amboy Road</t>
  </si>
  <si>
    <t>2018-03-29T19:28:15Z</t>
  </si>
  <si>
    <t>2025-03-28T15:43:49Z</t>
  </si>
  <si>
    <t>5abd3e506315cf000496cc56</t>
  </si>
  <si>
    <t>5abd3e23be97e90004ae92a0</t>
  </si>
  <si>
    <t>2018-03-29T19:27:31Z</t>
  </si>
  <si>
    <t>Sunday 11:30am-6:00pm;Monday 10:00am-7:30pm;Tuesday 10:00am-7:30pm;Wednesday 10:00am-7:30pm;Thursday 10:00am-7:30pm;Friday 10:00am-10:30pm;Saturday 9:30am-10:30pm</t>
  </si>
  <si>
    <t>718-356-0100</t>
  </si>
  <si>
    <t>misterwayne140@yahoo.com</t>
  </si>
  <si>
    <t>http://holidaybev.com/</t>
  </si>
  <si>
    <t>http://holidaybev.com/contact-us/2084363</t>
  </si>
  <si>
    <t>https://share.livexyz.com/venue/5abd3e506315cf000496cc56</t>
  </si>
  <si>
    <t>5511be6437345d0003000684</t>
  </si>
  <si>
    <t>Beer Store</t>
  </si>
  <si>
    <t>59c18724e41d550e7ccd7799</t>
  </si>
  <si>
    <t>Bottle Redemption Machine</t>
  </si>
  <si>
    <t>5abd3e8abe97e90004ae942d</t>
  </si>
  <si>
    <t>United States Post Office Eltingville Station</t>
  </si>
  <si>
    <t>4455 Amboy Road</t>
  </si>
  <si>
    <t>2018-03-29T19:29:13Z</t>
  </si>
  <si>
    <t>2025-03-28T16:30:54Z</t>
  </si>
  <si>
    <t>5abd3e8abe97e90004ae942a</t>
  </si>
  <si>
    <t>5abd3e3cbe97e90004ae9301</t>
  </si>
  <si>
    <t>2018-03-29T19:27:56Z</t>
  </si>
  <si>
    <t>347-620-9432</t>
  </si>
  <si>
    <t>https://share.livexyz.com/venue/5abd3e8abe97e90004ae942a</t>
  </si>
  <si>
    <t>5abd3e9fbe97e90004ae9478</t>
  </si>
  <si>
    <t>Master Nail &amp; Spa</t>
  </si>
  <si>
    <t>4569 Amboy Road Suite 2</t>
  </si>
  <si>
    <t>2018-03-29T19:29:34Z</t>
  </si>
  <si>
    <t>2025-03-28T15:39:04Z</t>
  </si>
  <si>
    <t>5abd3e9fbe97e90004ae9476</t>
  </si>
  <si>
    <t>5abd3e706315cf000496cca4</t>
  </si>
  <si>
    <t>2018-03-29T19:28:48Z</t>
  </si>
  <si>
    <t>718-966-0900</t>
  </si>
  <si>
    <t>https://share.livexyz.com/venue/5abd3e9fbe97e90004ae9476</t>
  </si>
  <si>
    <t>5abd3ec7be97e90004ae9511</t>
  </si>
  <si>
    <t>Floncino Bakery</t>
  </si>
  <si>
    <t>2018-03-29T19:30:13Z</t>
  </si>
  <si>
    <t>2025-03-28T15:41:00Z</t>
  </si>
  <si>
    <t>5abd3ec6be97e90004ae950e</t>
  </si>
  <si>
    <t>5abd3e846315cf000496cce6</t>
  </si>
  <si>
    <t>2018-03-29T19:29:08Z</t>
  </si>
  <si>
    <t>Sunday 8:00am-5:00pm;Monday 7:00am-9:00pm;Tuesday 7:00am-9:00pm;Wednesday 7:00am-9:00pm;Thursday 7:00am-10:00pm;Friday 7:00am-10:00pm;Saturday 7:00am-10:00pm</t>
  </si>
  <si>
    <t>718-317-1241</t>
  </si>
  <si>
    <t>https://share.livexyz.com/venue/5abd3ec6be97e90004ae950e</t>
  </si>
  <si>
    <t>Bakery and cafe serving sandwiches, pastries, sweet desserts and more.</t>
  </si>
  <si>
    <t>5abd3ec6be97e90004ae950b</t>
  </si>
  <si>
    <t>St. Albanâ€™s Church</t>
  </si>
  <si>
    <t>76 St. Albanâ€™s Place</t>
  </si>
  <si>
    <t>2025-03-28T16:38:18Z</t>
  </si>
  <si>
    <t>5abd3ec6be97e90004ae950a</t>
  </si>
  <si>
    <t>5abd3e3a6315cf000496cc26</t>
  </si>
  <si>
    <t>2018-03-29T19:27:54Z</t>
  </si>
  <si>
    <t>718-984-7756</t>
  </si>
  <si>
    <t>SaintAlbansSI@aol.com</t>
  </si>
  <si>
    <t>http://stalbanssi.dioceseny.org/</t>
  </si>
  <si>
    <t>https://share.livexyz.com/venue/5abd3ec6be97e90004ae950a</t>
  </si>
  <si>
    <t>59fb4c229bd97600040dde09</t>
  </si>
  <si>
    <t>Episcopal Church</t>
  </si>
  <si>
    <t>5abd3f2f6315cf000496cf7c</t>
  </si>
  <si>
    <t>Parish Office</t>
  </si>
  <si>
    <t>2018-03-29T19:31:56Z</t>
  </si>
  <si>
    <t>2025-03-28T16:38:12Z</t>
  </si>
  <si>
    <t>5abd3f2e6315cf000496cf7b</t>
  </si>
  <si>
    <t>2018-03-29T19:31:57Z</t>
  </si>
  <si>
    <t>5abd3f066315cf000496cea6</t>
  </si>
  <si>
    <t>2018-03-29T19:31:18Z</t>
  </si>
  <si>
    <t>https://share.livexyz.com/venue/5abd3f2e6315cf000496cf7b</t>
  </si>
  <si>
    <t>5a04cf250c81b80004c1c725</t>
  </si>
  <si>
    <t>5abd3f666315cf000496d02b</t>
  </si>
  <si>
    <t>Village Preschool</t>
  </si>
  <si>
    <t>76 st Albans Place</t>
  </si>
  <si>
    <t>2018-03-29T19:32:52Z</t>
  </si>
  <si>
    <t>2025-03-28T16:38:05Z</t>
  </si>
  <si>
    <t>5abd3f656315cf000496d02a</t>
  </si>
  <si>
    <t>5abd3f37be97e90004ae96f3</t>
  </si>
  <si>
    <t>2018-03-29T19:32:07Z</t>
  </si>
  <si>
    <t>https://share.livexyz.com/venue/5abd3f656315cf000496d02a</t>
  </si>
  <si>
    <t>5abd3f8a6315cf000496d0af</t>
  </si>
  <si>
    <t>Good Year</t>
  </si>
  <si>
    <t>4467 Amboy Rd</t>
  </si>
  <si>
    <t>2018-03-29T19:33:27Z</t>
  </si>
  <si>
    <t>2025-03-28T16:28:53Z</t>
  </si>
  <si>
    <t>5abd3f896315cf000496d0a8</t>
  </si>
  <si>
    <t>2018-03-29T19:33:28Z</t>
  </si>
  <si>
    <t>5abd3f57be97e90004ae9742</t>
  </si>
  <si>
    <t>2018-03-29T19:32:39Z</t>
  </si>
  <si>
    <t>Sunday 9:00am-4:00pm;Monday 7:00am-6:00pm;Tuesday 7:00am-6:00pm;Wednesday 7:00am-6:00pm;Thursday 7:00am-6:00pm;Friday 7:00am-6:00pm;Saturday 8:00am-5:00pm</t>
  </si>
  <si>
    <t>718-356-8000</t>
  </si>
  <si>
    <t>https://share.livexyz.com/venue/5abd3f896315cf000496d0a8</t>
  </si>
  <si>
    <t>58dbd091fd35e600042b7eb0</t>
  </si>
  <si>
    <t>https://www.goodyear.com/</t>
  </si>
  <si>
    <t>5abd3fba6315cf000496d156</t>
  </si>
  <si>
    <t>Eltingville French Dry Cleaners</t>
  </si>
  <si>
    <t>2018-03-29T19:34:15Z</t>
  </si>
  <si>
    <t>2025-03-28T16:42:39Z</t>
  </si>
  <si>
    <t>5abd3fb96315cf000496d152</t>
  </si>
  <si>
    <t>2018-03-29T19:34:16Z</t>
  </si>
  <si>
    <t>5abd3f8a6315cf000496d0b1</t>
  </si>
  <si>
    <t>2018-03-29T19:33:30Z</t>
  </si>
  <si>
    <t>718-227-7048</t>
  </si>
  <si>
    <t>https://share.livexyz.com/venue/5abd3fb96315cf000496d152</t>
  </si>
  <si>
    <t>5abd40936315cf000496d3d8</t>
  </si>
  <si>
    <t>Wendy's</t>
  </si>
  <si>
    <t>25 Putnam Pl</t>
  </si>
  <si>
    <t>2018-03-29T19:37:53Z</t>
  </si>
  <si>
    <t>2025-03-28T18:30:39Z</t>
  </si>
  <si>
    <t>5abd40926315cf000496d3d5</t>
  </si>
  <si>
    <t>5abd3fc36315cf000496d17f</t>
  </si>
  <si>
    <t>2018-03-29T19:34:27Z</t>
  </si>
  <si>
    <t>Sunday 10:00am-2:00am;Monday 10:00am-2:00am;Tuesday 10:00am-2:00am;Wednesday 10:00am-2:00am;Thursday 10:00am-2:00am;Friday 10:00am-3:00am;Saturday 10:00am-3:00am</t>
  </si>
  <si>
    <t>718-524-7817</t>
  </si>
  <si>
    <t>https://share.livexyz.com/venue/5abd40926315cf000496d3d5</t>
  </si>
  <si>
    <t>57ba6530c55a623fd0228029</t>
  </si>
  <si>
    <t>http://www.wendys.com</t>
  </si>
  <si>
    <t>5511be613d42bd0003000644</t>
  </si>
  <si>
    <t>Fast Food Restaurant</t>
  </si>
  <si>
    <t>5511be613d42bd0003000644,5511be7e37345d00030006f5</t>
  </si>
  <si>
    <t>Fast Food Restaurant,Burger Joint</t>
  </si>
  <si>
    <t>5abd40c56315cf000496d4aa</t>
  </si>
  <si>
    <t>2018-03-29T19:38:43Z</t>
  </si>
  <si>
    <t>2023-05-17T16:07:47Z</t>
  </si>
  <si>
    <t>5abd40c46315cf000496d4a6</t>
  </si>
  <si>
    <t>5abd406e6315cf000496d38a</t>
  </si>
  <si>
    <t>2018-03-29T19:37:18Z</t>
  </si>
  <si>
    <t>https://share.livexyz.com/venue/5abd40c46315cf000496d4a6</t>
  </si>
  <si>
    <t>5abd41a66315cf000496d718</t>
  </si>
  <si>
    <t>Comprehensive Womenâ€™s Heath Care</t>
  </si>
  <si>
    <t>2018-03-29T19:42:16Z</t>
  </si>
  <si>
    <t>2018-08-22T19:09:56Z</t>
  </si>
  <si>
    <t>5abd41a46315cf000496d711</t>
  </si>
  <si>
    <t>2018-03-29T19:42:17Z</t>
  </si>
  <si>
    <t>5abd41586315cf000496d649</t>
  </si>
  <si>
    <t>2018-03-29T19:41:12Z</t>
  </si>
  <si>
    <t>718-818-4293</t>
  </si>
  <si>
    <t>https://share.livexyz.com/venue/5abd41a46315cf000496d711</t>
  </si>
  <si>
    <t>65fa5de0754a940001b0ffce</t>
  </si>
  <si>
    <t>Richmond Health Network</t>
  </si>
  <si>
    <t>5a1f3126baabdc0004d8e928</t>
  </si>
  <si>
    <t>Womenâ€™s Health Center</t>
  </si>
  <si>
    <t>5abd42fabe97e90004aea371</t>
  </si>
  <si>
    <t>Citgo</t>
  </si>
  <si>
    <t>4472 Amboy Road</t>
  </si>
  <si>
    <t>2018-03-29T19:48:08Z</t>
  </si>
  <si>
    <t>2025-03-28T16:29:11Z</t>
  </si>
  <si>
    <t>5abd42f9be97e90004aea36f</t>
  </si>
  <si>
    <t>2018-03-29T19:48:09Z</t>
  </si>
  <si>
    <t>5abd428abe97e90004aea19b</t>
  </si>
  <si>
    <t>2018-03-29T19:46:18Z</t>
  </si>
  <si>
    <t>Sunday 5:00am-1:00am;Monday 5:00am-1:00am;Tuesday 5:00am-1:00am;Wednesday 5:00am-1:00am;Thursday 5:00am-1:00am;Friday 5:00am-1:00am;Saturday 5:00am-1:00am</t>
  </si>
  <si>
    <t>718-605-6720</t>
  </si>
  <si>
    <t>https://share.livexyz.com/venue/5abd42f9be97e90004aea36f</t>
  </si>
  <si>
    <t>57ba6e95c55a623fd0228bed</t>
  </si>
  <si>
    <t>5abd44406315cf000496deee</t>
  </si>
  <si>
    <t>4065 Amboy Rd</t>
  </si>
  <si>
    <t>2018-03-29T19:53:33Z</t>
  </si>
  <si>
    <t>2025-03-26T20:18:29Z</t>
  </si>
  <si>
    <t>5abd443e6315cf000496deea</t>
  </si>
  <si>
    <t>2018-03-29T19:53:34Z</t>
  </si>
  <si>
    <t>5abd442bbe97e90004aea761</t>
  </si>
  <si>
    <t>2018-03-29T19:53:15Z</t>
  </si>
  <si>
    <t>718-317-2442</t>
  </si>
  <si>
    <t>https://share.livexyz.com/venue/5abd443e6315cf000496deea</t>
  </si>
  <si>
    <t>5abd445dbe97e90004aea809</t>
  </si>
  <si>
    <t>United States Post Office - Great Kills Station</t>
  </si>
  <si>
    <t>1 Nelson Ave</t>
  </si>
  <si>
    <t>2018-03-29T19:54:04Z</t>
  </si>
  <si>
    <t>2025-03-25T22:44:22Z</t>
  </si>
  <si>
    <t>5abd445dbe97e90004aea803</t>
  </si>
  <si>
    <t>5abd4435be97e90004aea792</t>
  </si>
  <si>
    <t>2018-03-29T19:53:25Z</t>
  </si>
  <si>
    <t>Monday 7:30am-4:00pm;Tuesday 7:30am-4:00pm;Wednesday 7:30am-4:00pm;Thursday 7:30am-4:00pm;Friday 7:30am-4:00pm;Saturday 7:30am-1:00pm</t>
  </si>
  <si>
    <t>718-984-2063</t>
  </si>
  <si>
    <t>https://share.livexyz.com/venue/5abd445dbe97e90004aea803</t>
  </si>
  <si>
    <t>5abd4485be97e90004aea8c4</t>
  </si>
  <si>
    <t>Top Tomato</t>
  </si>
  <si>
    <t>4045 Amboy Road</t>
  </si>
  <si>
    <t>2018-03-29T19:54:44Z</t>
  </si>
  <si>
    <t>2025-03-25T22:34:19Z</t>
  </si>
  <si>
    <t>5abd4485be97e90004aea8c1</t>
  </si>
  <si>
    <t>5abd4470be97e90004aea862</t>
  </si>
  <si>
    <t>2018-03-29T19:54:24Z</t>
  </si>
  <si>
    <t>Sunday 7:00am-8:00pm;Monday 7:00am-8:00pm;Tuesday 7:00am-8:00pm;Wednesday 7:00am-8:00pm;Thursday 7:00am-8:00pm;Friday 7:00am-8:00pm;Saturday 7:00am-8:00pm</t>
  </si>
  <si>
    <t>718-605-3200</t>
  </si>
  <si>
    <t>http://www.toptomatosuperstore.com</t>
  </si>
  <si>
    <t>https://www.instagram.com/toptomatosuperstore/</t>
  </si>
  <si>
    <t>http://www.toptomatosuperstore.com/top-tomato-great-kills-staten-island</t>
  </si>
  <si>
    <t>https://share.livexyz.com/venue/5abd4485be97e90004aea8c1</t>
  </si>
  <si>
    <t>5abd44e3be97e90004aeaa08</t>
  </si>
  <si>
    <t>4025 Amboy Rd</t>
  </si>
  <si>
    <t>2018-03-29T19:56:17Z</t>
  </si>
  <si>
    <t>2025-03-25T22:30:26Z</t>
  </si>
  <si>
    <t>5abd44e2be97e90004aeaa07</t>
  </si>
  <si>
    <t>5abd44a36315cf000496e075</t>
  </si>
  <si>
    <t>2018-03-29T19:55:15Z</t>
  </si>
  <si>
    <t>718-984-6300</t>
  </si>
  <si>
    <t>https://share.livexyz.com/venue/5abd44e2be97e90004aeaa07</t>
  </si>
  <si>
    <t>5abd44fd6315cf000496e175</t>
  </si>
  <si>
    <t>Village Maria Pizza</t>
  </si>
  <si>
    <t>3995 Amboy Road</t>
  </si>
  <si>
    <t>2018-03-29T19:56:37Z</t>
  </si>
  <si>
    <t>2025-03-25T22:30:20Z</t>
  </si>
  <si>
    <t>5abd44fa6315cf000496e171</t>
  </si>
  <si>
    <t>2018-03-29T19:56:39Z</t>
  </si>
  <si>
    <t>5abd44a2be97e90004aea94f</t>
  </si>
  <si>
    <t>2018-03-29T19:55:14Z</t>
  </si>
  <si>
    <t>Sunday 11:00am-11:00pm;Monday 11:00am-11:00pm;Tuesday 11:00am-11:00pm;Wednesday 11:00am-11:00pm;Thursday 11:00am-11:00pm;Friday 11:00am-11:45pm;Saturday 11:00am-11:45pm</t>
  </si>
  <si>
    <t>718-984-2502</t>
  </si>
  <si>
    <t>http://www.villagemaria.com</t>
  </si>
  <si>
    <t>https://www.facebook.com/villagemariapizzeria/app/160363220729661/</t>
  </si>
  <si>
    <t>https://share.livexyz.com/venue/5abd44fa6315cf000496e171</t>
  </si>
  <si>
    <t>One of the oldest pizzerias on Staten Island. Established in 1975.</t>
  </si>
  <si>
    <t>563260851f8c100003002b9a,554117ec19bc410003000004</t>
  </si>
  <si>
    <t>Quick Bites,Sidewalk Seating Area</t>
  </si>
  <si>
    <t>5abd457c6315cf000496e370</t>
  </si>
  <si>
    <t>Dâ€™Pascual Hair Salon</t>
  </si>
  <si>
    <t>3 Nelson Avenue</t>
  </si>
  <si>
    <t>2018-03-29T19:58:49Z</t>
  </si>
  <si>
    <t>2025-03-25T22:30:44Z</t>
  </si>
  <si>
    <t>5abd457c6315cf000496e36e</t>
  </si>
  <si>
    <t>2018-03-29T19:58:51Z</t>
  </si>
  <si>
    <t>5abd4500be97e90004aeaa73</t>
  </si>
  <si>
    <t>2018-03-29T19:56:48Z</t>
  </si>
  <si>
    <t>Tuesday 9:30am-6:30pm;Wednesday 9:30am-6:30pm;Thursday 9:30am-6:30pm;Friday 9:30am-6:30pm;Saturday 9:30am-6:30pm</t>
  </si>
  <si>
    <t>718-948-0149</t>
  </si>
  <si>
    <t>dpascualsalon@hotmail.com</t>
  </si>
  <si>
    <t>http://dpascualhairsalon.com/</t>
  </si>
  <si>
    <t>https://share.livexyz.com/venue/5abd457c6315cf000496e36e</t>
  </si>
  <si>
    <t>5abd45b16315cf000496e413</t>
  </si>
  <si>
    <t>Hair Creation &amp; Color Inc.</t>
  </si>
  <si>
    <t>3991 Amboy Road</t>
  </si>
  <si>
    <t>2018-03-29T19:59:42Z</t>
  </si>
  <si>
    <t>2025-03-25T22:35:47Z</t>
  </si>
  <si>
    <t>5abd45af6315cf000496e410</t>
  </si>
  <si>
    <t>5abd4552be97e90004aeab7e</t>
  </si>
  <si>
    <t>2018-03-29T19:58:10Z</t>
  </si>
  <si>
    <t>718-967-0789</t>
  </si>
  <si>
    <t>https://share.livexyz.com/venue/5abd45af6315cf000496e410</t>
  </si>
  <si>
    <t>5abd45d16315cf000496e480</t>
  </si>
  <si>
    <t>Bradshore Tax Center</t>
  </si>
  <si>
    <t>17 Nelson Avenue</t>
  </si>
  <si>
    <t>2018-03-29T20:00:14Z</t>
  </si>
  <si>
    <t>2025-03-25T22:31:32Z</t>
  </si>
  <si>
    <t>5abd45d06315cf000496e47e</t>
  </si>
  <si>
    <t>2018-03-29T20:00:15Z</t>
  </si>
  <si>
    <t>5abd45a8be97e90004aeacb9</t>
  </si>
  <si>
    <t>2018-03-29T19:59:36Z</t>
  </si>
  <si>
    <t>718-984-0942</t>
  </si>
  <si>
    <t>http://www.bradshore.com/</t>
  </si>
  <si>
    <t>http://www.bradshore.com/contact-us.html</t>
  </si>
  <si>
    <t>https://share.livexyz.com/venue/5abd45d06315cf000496e47e</t>
  </si>
  <si>
    <t>5abd45d9be97e90004aead32</t>
  </si>
  <si>
    <t>2018-03-29T20:00:24Z</t>
  </si>
  <si>
    <t>2025-03-25T22:35:59Z</t>
  </si>
  <si>
    <t>5abd45ba6315cf000496e43e</t>
  </si>
  <si>
    <t>2018-03-29T19:59:54Z</t>
  </si>
  <si>
    <t>https://share.livexyz.com/venue/5abd45d9be97e90004aead30</t>
  </si>
  <si>
    <t>5abd461f6315cf000496e579</t>
  </si>
  <si>
    <t>Strand Barber Shop</t>
  </si>
  <si>
    <t>19 Nelson Avenue</t>
  </si>
  <si>
    <t>2018-03-29T20:01:33Z</t>
  </si>
  <si>
    <t>2025-03-25T22:31:25Z</t>
  </si>
  <si>
    <t>5abd461e6315cf000496e578</t>
  </si>
  <si>
    <t>5abd45ea6315cf000496e4b8</t>
  </si>
  <si>
    <t>2018-03-29T20:00:42Z</t>
  </si>
  <si>
    <t>Sunday 9:30am-3:00pm;Monday 8:00am-5:30pm;Tuesday 8:00am-5:30pm;Wednesday 8:00am-5:30pm;Thursday 8:00am-5:30pm;Friday 8:00am-5:30pm;Saturday 8:00am-5:00pm</t>
  </si>
  <si>
    <t>718-948-9670</t>
  </si>
  <si>
    <t>https://share.livexyz.com/venue/5abd461e6315cf000496e578</t>
  </si>
  <si>
    <t>5abd4661be97e90004aeaec9</t>
  </si>
  <si>
    <t>Great Kills Veterans Memorial</t>
  </si>
  <si>
    <t>2018-03-29T20:02:40Z</t>
  </si>
  <si>
    <t>2018-08-22T17:38:53Z</t>
  </si>
  <si>
    <t>5abd4661be97e90004aeaec8</t>
  </si>
  <si>
    <t>5abd460a6315cf000496e531</t>
  </si>
  <si>
    <t>2018-03-29T20:01:14Z</t>
  </si>
  <si>
    <t>https://share.livexyz.com/venue/5abd4661be97e90004aeaec8</t>
  </si>
  <si>
    <t>5abd466b6315cf000496e663</t>
  </si>
  <si>
    <t>New Foo Sing</t>
  </si>
  <si>
    <t>3979 Amboy Road</t>
  </si>
  <si>
    <t>2018-03-29T20:02:48Z</t>
  </si>
  <si>
    <t>2025-03-25T22:36:14Z</t>
  </si>
  <si>
    <t>5abd466a6315cf000496e65f</t>
  </si>
  <si>
    <t>2018-03-29T20:02:49Z</t>
  </si>
  <si>
    <t>5abd4633be97e90004aeae34</t>
  </si>
  <si>
    <t>2018-03-29T20:01:55Z</t>
  </si>
  <si>
    <t>https://share.livexyz.com/venue/5abd466a6315cf000496e65f</t>
  </si>
  <si>
    <t>5abd46e0be97e90004aeb039</t>
  </si>
  <si>
    <t>M &amp; M Homes Real Estate</t>
  </si>
  <si>
    <t>2 Nelson Avenue</t>
  </si>
  <si>
    <t>2018-03-29T20:04:46Z</t>
  </si>
  <si>
    <t>2025-03-25T22:45:07Z</t>
  </si>
  <si>
    <t>5abd46dfbe97e90004aeb036</t>
  </si>
  <si>
    <t>5abd46bfbe97e90004aeafd7</t>
  </si>
  <si>
    <t>2018-03-29T20:04:15Z</t>
  </si>
  <si>
    <t>718-966-2100</t>
  </si>
  <si>
    <t>simandm@gmail.com</t>
  </si>
  <si>
    <t>http://simandmhomes.com/</t>
  </si>
  <si>
    <t>https://share.livexyz.com/venue/5abd46dfbe97e90004aeb036</t>
  </si>
  <si>
    <t>5abd472a6315cf000496e896</t>
  </si>
  <si>
    <t>Skies The Limit Tutoring</t>
  </si>
  <si>
    <t>4056 Amboy Road</t>
  </si>
  <si>
    <t>2018-03-29T20:05:59Z</t>
  </si>
  <si>
    <t>2023-05-17T15:51:52Z</t>
  </si>
  <si>
    <t>5abd47286315cf000496e892</t>
  </si>
  <si>
    <t>5abd46fe6315cf000496e837</t>
  </si>
  <si>
    <t>2018-03-29T20:05:18Z</t>
  </si>
  <si>
    <t>Monday 3:00pm-7:30pm;Tuesday 3:00pm-7:30pm;Wednesday 3:00pm-7:30pm;Thursday 3:00pm-7:30pm;Friday 3:00pm-7:30pm;Saturday 9:00am-1:30pm</t>
  </si>
  <si>
    <t>718-227-5462</t>
  </si>
  <si>
    <t>skiesthelimittutoring@gmail.com</t>
  </si>
  <si>
    <t>https://www.skiesthelimittutoring.com/</t>
  </si>
  <si>
    <t>https://share.livexyz.com/venue/5abd47286315cf000496e892</t>
  </si>
  <si>
    <t>5abd4737be97e90004aeb114</t>
  </si>
  <si>
    <t>Staten - Eye - Land</t>
  </si>
  <si>
    <t>20 Nelson Avenue</t>
  </si>
  <si>
    <t>2018-03-29T20:06:13Z</t>
  </si>
  <si>
    <t>2025-03-25T22:31:52Z</t>
  </si>
  <si>
    <t>5abd4736be97e90004aeb110</t>
  </si>
  <si>
    <t>5abd46f36315cf000496e7d5</t>
  </si>
  <si>
    <t>2018-03-29T20:05:07Z</t>
  </si>
  <si>
    <t>Monday 10:00am-5:30pm;Tuesday 10:00am-5:30pm;Wednesday 10:00am-8:00pm;Thursday 10:00am-5:30pm;Saturday 10:00am-3:00pm</t>
  </si>
  <si>
    <t>718-948-5060</t>
  </si>
  <si>
    <t>http://www.stateneyeland.com/</t>
  </si>
  <si>
    <t>http://www.stateneyeland.com/Info/ContactUs.aspx</t>
  </si>
  <si>
    <t>https://share.livexyz.com/venue/5abd4736be97e90004aeb110</t>
  </si>
  <si>
    <t>5abd47396315cf000496e8c8</t>
  </si>
  <si>
    <t>Clothing Drop Bin</t>
  </si>
  <si>
    <t>2018-03-29T20:06:14Z</t>
  </si>
  <si>
    <t>2018-08-22T18:07:07Z</t>
  </si>
  <si>
    <t>5abd47386315cf000496e8c5</t>
  </si>
  <si>
    <t>2018-03-29T20:06:15Z</t>
  </si>
  <si>
    <t>5abd471f6315cf000496e879</t>
  </si>
  <si>
    <t>2018-03-29T20:05:51Z</t>
  </si>
  <si>
    <t>https://share.livexyz.com/venue/5abd47386315cf000496e8c5</t>
  </si>
  <si>
    <t>59c18713e41d550e7ccd770c</t>
  </si>
  <si>
    <t>5abd47556315cf000496e938</t>
  </si>
  <si>
    <t>Luminesse</t>
  </si>
  <si>
    <t>2018-03-29T20:06:42Z</t>
  </si>
  <si>
    <t>2018-08-22T18:29:36Z</t>
  </si>
  <si>
    <t>5abd47546315cf000496e92f</t>
  </si>
  <si>
    <t>2018-03-29T20:06:43Z</t>
  </si>
  <si>
    <t>5abd4730be97e90004aeb100</t>
  </si>
  <si>
    <t>2018-03-29T20:06:08Z</t>
  </si>
  <si>
    <t>Sunday 10:00am-5:00pm;Monday 10:00am-10:00pm;Tuesday 10:00am-10:00pm;Wednesday 10:00am-10:00pm;Thursday 10:00am-10:00pm;Friday 10:00am-10:00pm;Saturday 10:00am-5:00pm</t>
  </si>
  <si>
    <t>347-682-2482</t>
  </si>
  <si>
    <t>info@luminesselaser.com</t>
  </si>
  <si>
    <t>http://www.luminesselaser.com/</t>
  </si>
  <si>
    <t>https://www.instagram.com/luminesse_laser/</t>
  </si>
  <si>
    <t>https://share.livexyz.com/venue/5abd47546315cf000496e92f</t>
  </si>
  <si>
    <t>59ea47903a04ba00045a210f</t>
  </si>
  <si>
    <t>Laser Center</t>
  </si>
  <si>
    <t>5abd478bbe97e90004aeb231</t>
  </si>
  <si>
    <t>Speech &amp; Language Therapy Associates</t>
  </si>
  <si>
    <t>2018-03-29T20:07:36Z</t>
  </si>
  <si>
    <t>2018-08-22T18:29:22Z</t>
  </si>
  <si>
    <t>5abd478abe97e90004aeb22c</t>
  </si>
  <si>
    <t>2018-03-29T20:07:37Z</t>
  </si>
  <si>
    <t>5abd475cbe97e90004aeb184</t>
  </si>
  <si>
    <t>2018-03-29T20:06:52Z</t>
  </si>
  <si>
    <t>718-356-6604</t>
  </si>
  <si>
    <t>https://share.livexyz.com/venue/5abd478abe97e90004aeb22c</t>
  </si>
  <si>
    <t>59c18731e41d550e7ccd77ce</t>
  </si>
  <si>
    <t>Language School</t>
  </si>
  <si>
    <t>5abd485dbe97e90004aeb59d</t>
  </si>
  <si>
    <t>Nonnaâ€™s Old Fashioned Pizzeria</t>
  </si>
  <si>
    <t>27 Brower Court</t>
  </si>
  <si>
    <t>2018-03-29T20:11:05Z</t>
  </si>
  <si>
    <t>2025-03-25T22:43:34Z</t>
  </si>
  <si>
    <t>5abd485cbe97e90004aeb596</t>
  </si>
  <si>
    <t>2018-03-29T20:11:07Z</t>
  </si>
  <si>
    <t>5abd4802be97e90004aeb41b</t>
  </si>
  <si>
    <t>2018-03-29T20:09:38Z</t>
  </si>
  <si>
    <t>Sunday 11:00am-10:00pm;Monday 11:00am-10:00pm;Tuesday 11:00am-11:00pm;Wednesday 11:00am-11:00pm;Thursday 11:00am-11:00pm;Friday 11:00am-11:00pm;Saturday 11:00am-11:00pm</t>
  </si>
  <si>
    <t>718-227-8108</t>
  </si>
  <si>
    <t>http://www.nonnaspizzaonline.com/</t>
  </si>
  <si>
    <t>http://www.nonnaspizzaonline.com/,https://www.bringdat.com/menu/100/nonnas-old-fashioned-pizzeria-staten-island-ny-10308</t>
  </si>
  <si>
    <t>https://share.livexyz.com/venue/5abd485cbe97e90004aeb596</t>
  </si>
  <si>
    <t>Casual and cozy pizzeria serving great Italian dishes.</t>
  </si>
  <si>
    <t>5abd48c3be97e90004aeb6ff</t>
  </si>
  <si>
    <t>Nelson Corner Food Mart Inc.</t>
  </si>
  <si>
    <t>2018-03-29T20:12:50Z</t>
  </si>
  <si>
    <t>2025-03-25T22:29:46Z</t>
  </si>
  <si>
    <t>5abd48c3be97e90004aeb6fe</t>
  </si>
  <si>
    <t>5abd4853be97e90004aeb564</t>
  </si>
  <si>
    <t>2018-03-29T20:10:59Z</t>
  </si>
  <si>
    <t>https://share.livexyz.com/venue/5abd48c3be97e90004aeb6fe</t>
  </si>
  <si>
    <t>5abd49156315cf000496ef68</t>
  </si>
  <si>
    <t>Metro by T-Mobile</t>
  </si>
  <si>
    <t>3975 Amboy Road</t>
  </si>
  <si>
    <t>2018-03-29T20:14:11Z</t>
  </si>
  <si>
    <t>2025-03-25T22:27:24Z</t>
  </si>
  <si>
    <t>5abd49146315cf000496ef66</t>
  </si>
  <si>
    <t>5abd48edbe97e90004aeb78b</t>
  </si>
  <si>
    <t>2018-03-29T20:13:33Z</t>
  </si>
  <si>
    <t>718-317-0145</t>
  </si>
  <si>
    <t>https://share.livexyz.com/venue/5abd49146315cf000496ef66</t>
  </si>
  <si>
    <t>58139da57137800003a08cf6</t>
  </si>
  <si>
    <t>https://www.metropcs.com/</t>
  </si>
  <si>
    <t>5abd494a6315cf000496f03d</t>
  </si>
  <si>
    <t>The Larry Hanley Center For Union Training</t>
  </si>
  <si>
    <t>2018-03-29T20:15:03Z</t>
  </si>
  <si>
    <t>2025-03-25T22:26:16Z</t>
  </si>
  <si>
    <t>5abd49486315cf000496f02e</t>
  </si>
  <si>
    <t>5abd49126315cf000496ef5f</t>
  </si>
  <si>
    <t>2018-03-29T20:14:10Z</t>
  </si>
  <si>
    <t>https://share.livexyz.com/venue/5abd49486315cf000496f02e</t>
  </si>
  <si>
    <t>59fb48ed66fdb6000425549e</t>
  </si>
  <si>
    <t>Labor Union</t>
  </si>
  <si>
    <t>5abd49576315cf000496f070</t>
  </si>
  <si>
    <t>Move Me</t>
  </si>
  <si>
    <t>4 Giffords Lane</t>
  </si>
  <si>
    <t>2018-03-29T20:15:17Z</t>
  </si>
  <si>
    <t>2025-03-25T22:27:30Z</t>
  </si>
  <si>
    <t>5abd49566315cf000496f06e</t>
  </si>
  <si>
    <t>5abd4922be97e90004aeb85c</t>
  </si>
  <si>
    <t>2018-03-29T20:14:26Z</t>
  </si>
  <si>
    <t>718-605-6683</t>
  </si>
  <si>
    <t>http://www.movemedancenfitness.com/</t>
  </si>
  <si>
    <t>http://www.movemedancenfitness.com/contact.html</t>
  </si>
  <si>
    <t>https://share.livexyz.com/venue/5abd49566315cf000496f06e</t>
  </si>
  <si>
    <t>5abd49926315cf000496f141</t>
  </si>
  <si>
    <t>Thomas Scotto Consultants LLC</t>
  </si>
  <si>
    <t>3948 Amboy Road</t>
  </si>
  <si>
    <t>2018-03-29T20:16:16Z</t>
  </si>
  <si>
    <t>2025-03-25T22:26:04Z</t>
  </si>
  <si>
    <t>5abd49926315cf000496f13e</t>
  </si>
  <si>
    <t>2018-03-29T20:16:17Z</t>
  </si>
  <si>
    <t>5abd4951be97e90004aeb914</t>
  </si>
  <si>
    <t>2018-03-29T20:15:13Z</t>
  </si>
  <si>
    <t>https://share.livexyz.com/venue/5abd49926315cf000496f13e</t>
  </si>
  <si>
    <t>5abd49cabe97e90004aebab9</t>
  </si>
  <si>
    <t>La Iguana Azul</t>
  </si>
  <si>
    <t>8 Giffords Lane</t>
  </si>
  <si>
    <t>2018-03-29T20:17:12Z</t>
  </si>
  <si>
    <t>2025-03-25T22:37:06Z</t>
  </si>
  <si>
    <t>5abd49c9be97e90004aebab8</t>
  </si>
  <si>
    <t>5abd4995be97e90004aeba0c</t>
  </si>
  <si>
    <t>2018-03-29T20:16:21Z</t>
  </si>
  <si>
    <t>Sunday 7:00am-8:00pm;Monday 7:00am-11:00pm;Tuesday 7:00am-11:00pm;Wednesday 7:00am-11:00pm;Thursday 7:00am-11:00pm;Friday 7:00am-11:45pm;Saturday 7:00am-11:45pm</t>
  </si>
  <si>
    <t>718-948-4719</t>
  </si>
  <si>
    <t>Info@IguanaAzulSI.com</t>
  </si>
  <si>
    <t>http://iguanaazulsi.com/</t>
  </si>
  <si>
    <t>http://iguanaazulsi.com/menu.html</t>
  </si>
  <si>
    <t>https://share.livexyz.com/venue/5abd49c9be97e90004aebab8</t>
  </si>
  <si>
    <t>Serving up some of the most delicious meals at a great price with fast convenient service.</t>
  </si>
  <si>
    <t>La Iguana Azul is well established in the Great Kills community and offers delivery to Great Kills, Eltingville, Bay Terrace and sections around. Portions are large, food is always fresh and always tastes delicious. A Mexican torta is a favorite lunchtime sandwich, while the Mexican Plates that start at $8 are great for any dinner. We offer special dishes such as Enchiladas and Tamales  In House Specials such as Chilles Rellanos and other special Mexican Dishes are available at the restaurant on special occasions.</t>
  </si>
  <si>
    <t>5a302d72a23d8300046a329c</t>
  </si>
  <si>
    <t>Mexican Deli</t>
  </si>
  <si>
    <t>5a302d72a23d8300046a329c,5511be3c37345d00030005c9</t>
  </si>
  <si>
    <t>Mexican Deli,Convenience Store</t>
  </si>
  <si>
    <t>5abd4a0dbe97e90004aebbbf</t>
  </si>
  <si>
    <t>Unsure If Space</t>
  </si>
  <si>
    <t>2018-03-29T20:18:20Z</t>
  </si>
  <si>
    <t>2025-03-25T22:28:49Z</t>
  </si>
  <si>
    <t>5abd49ed6315cf000496f280</t>
  </si>
  <si>
    <t>2018-03-29T20:17:49Z</t>
  </si>
  <si>
    <t>https://share.livexyz.com/venue/5abd4a0dbe97e90004aebbbe</t>
  </si>
  <si>
    <t>5abd4a806315cf000496f44e</t>
  </si>
  <si>
    <t>Staten Island School of Rock</t>
  </si>
  <si>
    <t>2018-03-29T20:20:14Z</t>
  </si>
  <si>
    <t>2025-03-25T22:27:36Z</t>
  </si>
  <si>
    <t>5abd4a806315cf000496f44c</t>
  </si>
  <si>
    <t>2018-03-29T20:20:15Z</t>
  </si>
  <si>
    <t>5abd495fbe97e90004aeb958</t>
  </si>
  <si>
    <t>2018-03-29T20:15:27Z</t>
  </si>
  <si>
    <t>718-984-6988</t>
  </si>
  <si>
    <t>SORStudios@Gmail.com</t>
  </si>
  <si>
    <t>http://sischoolofrock.com/</t>
  </si>
  <si>
    <t>https://www.instagram.com/SI_SchoolofRock/</t>
  </si>
  <si>
    <t>https://share.livexyz.com/venue/5abd4a806315cf000496f44c</t>
  </si>
  <si>
    <t>5abd4aafbe97e90004aebdb1</t>
  </si>
  <si>
    <t>Public Parking Area</t>
  </si>
  <si>
    <t>Parking Lots &amp; Garages</t>
  </si>
  <si>
    <t>2018-03-29T20:21:01Z</t>
  </si>
  <si>
    <t>2025-03-25T22:19:57Z</t>
  </si>
  <si>
    <t>5abd4aaebe97e90004aebdad</t>
  </si>
  <si>
    <t>5abd4a826315cf000496f451</t>
  </si>
  <si>
    <t>2018-03-29T20:20:17Z</t>
  </si>
  <si>
    <t>https://share.livexyz.com/venue/5abd4aaebe97e90004aebdad</t>
  </si>
  <si>
    <t>59d5351161697800040f87b2</t>
  </si>
  <si>
    <t>5511be823d42bd00030006f2</t>
  </si>
  <si>
    <t>5abd4afb6315cf000496f61e</t>
  </si>
  <si>
    <t>Village Realty</t>
  </si>
  <si>
    <t>3912 Amboy Road</t>
  </si>
  <si>
    <t>2018-03-29T20:22:17Z</t>
  </si>
  <si>
    <t>2025-03-25T22:23:54Z</t>
  </si>
  <si>
    <t>5abd4afa6315cf000496f61b</t>
  </si>
  <si>
    <t>5abd4accbe97e90004aebe4e</t>
  </si>
  <si>
    <t>2018-03-29T20:21:32Z</t>
  </si>
  <si>
    <t>718-948-3600</t>
  </si>
  <si>
    <t>http://villagerealtysiny.idxbroker.com/</t>
  </si>
  <si>
    <t>http://villagerealtysiny.idxbroker.com/idx/contact</t>
  </si>
  <si>
    <t>https://share.livexyz.com/venue/5abd4afa6315cf000496f61b</t>
  </si>
  <si>
    <t>5abd4afa6315cf000496f61c</t>
  </si>
  <si>
    <t>Speed Car &amp; Limo Service</t>
  </si>
  <si>
    <t>16 Giffords Lane</t>
  </si>
  <si>
    <t>2025-03-25T22:37:00Z</t>
  </si>
  <si>
    <t>5abd4afa6315cf000496f61a</t>
  </si>
  <si>
    <t>5abd4a95be97e90004aebd52</t>
  </si>
  <si>
    <t>2018-03-29T20:20:37Z</t>
  </si>
  <si>
    <t>718-227-6666</t>
  </si>
  <si>
    <t>https://share.livexyz.com/venue/5abd4afa6315cf000496f61a</t>
  </si>
  <si>
    <t>59e66e8307a73b0004f369e1</t>
  </si>
  <si>
    <t>Limo &amp; Car Service</t>
  </si>
  <si>
    <t>5abd4b3bbe97e90004aebfcb</t>
  </si>
  <si>
    <t>A1 Kelly Hair &amp; Spa</t>
  </si>
  <si>
    <t>6 Giffords Lane</t>
  </si>
  <si>
    <t>2018-03-29T20:23:21Z</t>
  </si>
  <si>
    <t>2025-03-25T22:27:45Z</t>
  </si>
  <si>
    <t>5abd4b3bbe97e90004aebfc6</t>
  </si>
  <si>
    <t>5abd4ada6315cf000496f5c6</t>
  </si>
  <si>
    <t>2018-03-29T20:21:46Z</t>
  </si>
  <si>
    <t>Sunday 9:30am-7:00pm;Monday 9:30am-7:00pm;Tuesday 9:30am-7:00pm;Wednesday 9:30am-7:00pm;Thursday 9:30am-7:00pm;Friday 9:30am-7:00pm;Saturday 9:30am-7:00pm</t>
  </si>
  <si>
    <t>718-608-1133</t>
  </si>
  <si>
    <t>www.kellyhairspa.com</t>
  </si>
  <si>
    <t>https://share.livexyz.com/venue/5abd4b3bbe97e90004aebfc6</t>
  </si>
  <si>
    <t>5abd4b6bbe97e90004aec064</t>
  </si>
  <si>
    <t>Dinger Building</t>
  </si>
  <si>
    <t>2018-03-29T20:24:06Z</t>
  </si>
  <si>
    <t>2018-08-22T17:44:26Z</t>
  </si>
  <si>
    <t>5abd4b68be97e90004aec060</t>
  </si>
  <si>
    <t>2018-03-29T20:24:07Z</t>
  </si>
  <si>
    <t>5abd4b3a6315cf000496f713</t>
  </si>
  <si>
    <t>2018-03-29T20:23:22Z</t>
  </si>
  <si>
    <t>https://share.livexyz.com/venue/5abd4b68be97e90004aec060</t>
  </si>
  <si>
    <t>5abd4b826315cf000496f823</t>
  </si>
  <si>
    <t>Clothesline Laundromat</t>
  </si>
  <si>
    <t>23 Giffords Lane</t>
  </si>
  <si>
    <t>2018-03-29T20:24:32Z</t>
  </si>
  <si>
    <t>2025-03-25T22:25:08Z</t>
  </si>
  <si>
    <t>5abd4b826315cf000496f822</t>
  </si>
  <si>
    <t>2018-03-29T20:24:33Z</t>
  </si>
  <si>
    <t>5abd4b5a6315cf000496f79e</t>
  </si>
  <si>
    <t>2018-03-29T20:23:54Z</t>
  </si>
  <si>
    <t>Sunday 7:00am-1:00am;Monday 7:00am-1:00am;Tuesday 7:00am-1:00am;Wednesday 7:00am-1:00am;Thursday 7:00am-1:00am;Friday 7:00am-1:00am;Saturday 7:00am-1:00am</t>
  </si>
  <si>
    <t>718-984-8423</t>
  </si>
  <si>
    <t>https://share.livexyz.com/venue/5abd4b826315cf000496f822</t>
  </si>
  <si>
    <t>5abd4b956315cf000496f865</t>
  </si>
  <si>
    <t>Cangiano Estates LTD</t>
  </si>
  <si>
    <t>3888 Amboy Road</t>
  </si>
  <si>
    <t>2018-03-29T20:24:51Z</t>
  </si>
  <si>
    <t>2025-03-25T22:15:37Z</t>
  </si>
  <si>
    <t>5abd4b946315cf000496f863</t>
  </si>
  <si>
    <t>2018-03-29T20:24:52Z</t>
  </si>
  <si>
    <t>5abd4b746315cf000496f7e9</t>
  </si>
  <si>
    <t>2018-03-29T20:24:20Z</t>
  </si>
  <si>
    <t>718-605-5800</t>
  </si>
  <si>
    <t>aplace2live3888@gmail.com</t>
  </si>
  <si>
    <t>https://cangianoestates.com/</t>
  </si>
  <si>
    <t>https://www.instagram.com/cangianoestates.ltd/</t>
  </si>
  <si>
    <t>https://cangianoestates.com/contact-us/</t>
  </si>
  <si>
    <t>https://share.livexyz.com/venue/5abd4b946315cf000496f863</t>
  </si>
  <si>
    <t>5abd4ba6be97e90004aec157</t>
  </si>
  <si>
    <t>Mimmoâ€™s Trattoria</t>
  </si>
  <si>
    <t>15 Giffords Lane</t>
  </si>
  <si>
    <t>2018-03-29T20:25:08Z</t>
  </si>
  <si>
    <t>2025-03-25T22:25:20Z</t>
  </si>
  <si>
    <t>5abd4ba5be97e90004aec151</t>
  </si>
  <si>
    <t>2018-03-29T20:25:09Z</t>
  </si>
  <si>
    <t>5abd4b596315cf000496f796</t>
  </si>
  <si>
    <t>2018-03-29T20:23:53Z</t>
  </si>
  <si>
    <t>718-967-6560</t>
  </si>
  <si>
    <t>https://www.mimmosbrickoven.com/</t>
  </si>
  <si>
    <t>https://www.instagram.com/mimmosbrickoven/</t>
  </si>
  <si>
    <t>https://www.mimmosbrickoven.com/dine-in-best-italian-food-staten-island/</t>
  </si>
  <si>
    <t>https://share.livexyz.com/venue/5abd4ba5be97e90004aec151</t>
  </si>
  <si>
    <t>Come in and enjoy the great music, food, and ambience!</t>
  </si>
  <si>
    <t>SPOTLIGHT RESTAURANT OF THE MONTH as featured in Clipper Magazine  Staten Island adds a new addition to its restaurant scene, one where the rustic flair of Southern Italian style permeates not just the atmosphere but each indulgent dish. Welcome to the warmth that is Mimmo's.Located in the heart of Great Kills, Mimmo's is an intriguing new restaurant and brick oven pizzeria recently taken over by new owner Domenico Ameno, who renovated the dining room envisioning a Southern Italian rustic flair, with plans to do the same design language to the rest of his establishment later this year. Domenico brought with him a few precious things from his childhood: the dream of being an entrepreneur, with a fierce work ethic, and the determination to one day own a business with his family. Today, with his son Ralph as the manager, Domenico and his wife work in the restaurant together on weekends with their younger children occasionally assisting -- finally bringing his vision full circle.  To get the true Mimmo's experience, Domenico suggests just a few things: try the Calamari Dolce-Piccante to start, followed by any of their classic main entrees made with fresh ingredients such as the Penne Al Salmone or Linguine Al Pesto e Pola Di Granchio (Linguine with Pesto and crab meat) or any one of their famous brick oven pizzas.</t>
  </si>
  <si>
    <t>5abd4bb16315cf000496f8df</t>
  </si>
  <si>
    <t>Andrew DeCarlo Financial Services Professional</t>
  </si>
  <si>
    <t>3972 Amboy Road</t>
  </si>
  <si>
    <t>2018-03-29T20:25:20Z</t>
  </si>
  <si>
    <t>2025-03-25T22:28:00Z</t>
  </si>
  <si>
    <t>5abd4bb16315cf000496f8de</t>
  </si>
  <si>
    <t>5abd4b75be97e90004aec097</t>
  </si>
  <si>
    <t>2018-03-29T20:24:21Z</t>
  </si>
  <si>
    <t>https://share.livexyz.com/venue/5abd4bb16315cf000496f8de</t>
  </si>
  <si>
    <t>5abd4bbfbe97e90004aec1c9</t>
  </si>
  <si>
    <t>Talk Of The Town Bar</t>
  </si>
  <si>
    <t>24 Giffords Lane</t>
  </si>
  <si>
    <t>2018-03-29T20:25:33Z</t>
  </si>
  <si>
    <t>2025-03-25T22:37:38Z</t>
  </si>
  <si>
    <t>5abd4bbebe97e90004aec1c4</t>
  </si>
  <si>
    <t>5abd4ba6be97e90004aec15d</t>
  </si>
  <si>
    <t>2018-03-29T20:25:10Z</t>
  </si>
  <si>
    <t>Sunday 12:00am-4:00am;Monday 12:00am-4:00am;Tuesday 12:00am-4:00am;Wednesday 12:00am-4:00am;Thursday 12:00am-4:00am;Friday 12:00am-4:00am;Saturday 12:00am-4:00am</t>
  </si>
  <si>
    <t>(718) 948-9442</t>
  </si>
  <si>
    <t>https://www.facebook.com/Talk-of-The-Town-Tavern-120598544617919/</t>
  </si>
  <si>
    <t>https://share.livexyz.com/venue/5abd4bbebe97e90004aec1c4</t>
  </si>
  <si>
    <t>5abd4becbe97e90004aec269</t>
  </si>
  <si>
    <t>Super Liquor Market</t>
  </si>
  <si>
    <t>19 Giffords Lane</t>
  </si>
  <si>
    <t>2018-03-29T20:26:19Z</t>
  </si>
  <si>
    <t>2025-03-25T22:25:14Z</t>
  </si>
  <si>
    <t>5abd4becbe97e90004aec267</t>
  </si>
  <si>
    <t>5abd4bb1be97e90004aec193</t>
  </si>
  <si>
    <t>2018-03-29T20:25:21Z</t>
  </si>
  <si>
    <t>Sunday 12:00pm-10:00pm;Monday 10:00am-9:00pm;Tuesday 10:00am-9:00pm;Wednesday 10:00am-9:00pm;Thursday 10:00am-9:00pm;Friday 10:00am-10:00pm;Saturday 10:00am-10:00pm</t>
  </si>
  <si>
    <t>718-984-8500</t>
  </si>
  <si>
    <t>https://share.livexyz.com/venue/5abd4becbe97e90004aec267</t>
  </si>
  <si>
    <t>5abd4c4dbe97e90004aec4ca</t>
  </si>
  <si>
    <t>Grand Delfino Bagels &amp; Deli</t>
  </si>
  <si>
    <t>27 Giffords Lane</t>
  </si>
  <si>
    <t>2018-03-29T20:27:54Z</t>
  </si>
  <si>
    <t>2025-03-25T22:37:14Z</t>
  </si>
  <si>
    <t>5abd4c4cbe97e90004aec4c4</t>
  </si>
  <si>
    <t>5abd4bfe6315cf000496f9f6</t>
  </si>
  <si>
    <t>2018-03-29T20:26:37Z</t>
  </si>
  <si>
    <t>718-608-9467</t>
  </si>
  <si>
    <t>https://share.livexyz.com/venue/5abd4c4cbe97e90004aec4c4</t>
  </si>
  <si>
    <t>Deli shop offering burgers, salads, breakfasts, sandwiches, and more..</t>
  </si>
  <si>
    <t>5abd4cea6315cf000496fec6</t>
  </si>
  <si>
    <t>Uncle Louie G</t>
  </si>
  <si>
    <t>30 Giffords Lane</t>
  </si>
  <si>
    <t>2018-03-29T20:30:31Z</t>
  </si>
  <si>
    <t>2025-03-25T22:40:19Z</t>
  </si>
  <si>
    <t>5abd4cea6315cf000496fec5</t>
  </si>
  <si>
    <t>2018-03-29T20:30:32Z</t>
  </si>
  <si>
    <t>5abd4cb96315cf000496fdc6</t>
  </si>
  <si>
    <t>2018-03-29T20:29:45Z</t>
  </si>
  <si>
    <t>https://share.livexyz.com/venue/5abd4cea6315cf000496fec5</t>
  </si>
  <si>
    <t>5abd4d3f6315cf0004970071</t>
  </si>
  <si>
    <t>Lincoln Plumbing &amp; Hearing Supply Corp.</t>
  </si>
  <si>
    <t>35 Giffords Lane</t>
  </si>
  <si>
    <t>2018-03-29T20:31:58Z</t>
  </si>
  <si>
    <t>2025-03-25T22:41:01Z</t>
  </si>
  <si>
    <t>5abd4d3f6315cf000497006f</t>
  </si>
  <si>
    <t>5abd4d0c6315cf000496ff7c</t>
  </si>
  <si>
    <t>2018-03-29T20:31:08Z</t>
  </si>
  <si>
    <t>https://share.livexyz.com/venue/5abd4d3f6315cf000497006f</t>
  </si>
  <si>
    <t>59e4f7eb35e54b00040babc6</t>
  </si>
  <si>
    <t>Plumbing Supply Store</t>
  </si>
  <si>
    <t>5abd4d4bbe97e90004aec965</t>
  </si>
  <si>
    <t>Lucky Fortune</t>
  </si>
  <si>
    <t>3945 Amboy Road</t>
  </si>
  <si>
    <t>2018-03-29T20:32:06Z</t>
  </si>
  <si>
    <t>2025-03-25T22:24:59Z</t>
  </si>
  <si>
    <t>5abd4d4abe97e90004aec95e</t>
  </si>
  <si>
    <t>2018-03-29T20:32:08Z</t>
  </si>
  <si>
    <t>5abd4d26be97e90004aec8b7</t>
  </si>
  <si>
    <t>2018-03-29T20:31:34Z</t>
  </si>
  <si>
    <t>718-984-1120</t>
  </si>
  <si>
    <t>http://www.luckyfortunerestaurant.net/</t>
  </si>
  <si>
    <t>http://www.luckyfortunerestaurant.net/menu.asp</t>
  </si>
  <si>
    <t>https://share.livexyz.com/venue/5abd4d4abe97e90004aec95e</t>
  </si>
  <si>
    <t>We have made painstaking efforts to create the tidiest and cleanest dining place, and guarantee you with friendly and timely service.</t>
  </si>
  <si>
    <t>Located in the beautiful city of STATEN ISLAND, our restaurant has been dedicated to offering the most memorable dining experience for you.  We pick ingredients carefully and use only the freshest and natural ones to prepare every dish, and have been trying to cook them in a healthier way to provide the most nutritious food. Much attention has been attached to ensure you a cozy and inviting ambiance where you could enjoy not only the great meal but also the authentic atmosphere.  The owner and all staff in LUCKY FORTUNE will greet you with the warmest welcome, whether you are a habitual patron or come for the first time.</t>
  </si>
  <si>
    <t>5abd4d8d6315cf00049701e9</t>
  </si>
  <si>
    <t>88 Ocean Nails Spa Inc.</t>
  </si>
  <si>
    <t>3941 Amboy Road</t>
  </si>
  <si>
    <t>2018-03-29T20:33:14Z</t>
  </si>
  <si>
    <t>2025-03-25T22:24:53Z</t>
  </si>
  <si>
    <t>5abd4d8b6315cf00049701df</t>
  </si>
  <si>
    <t>5abd4d53be97e90004aec991</t>
  </si>
  <si>
    <t>2018-03-29T20:32:19Z</t>
  </si>
  <si>
    <t>Sunday 9:30am-8:00pm;Monday 9:30am-8:00pm;Tuesday 9:30am-8:00pm;Wednesday 9:30am-8:00pm;Thursday 9:30am-8:00pm;Friday 9:30am-8:00pm;Saturday 9:30am-8:00pm</t>
  </si>
  <si>
    <t>718-608-0088</t>
  </si>
  <si>
    <t>https://share.livexyz.com/venue/5abd4d8b6315cf00049701df</t>
  </si>
  <si>
    <t>5abd4df16315cf000497039d</t>
  </si>
  <si>
    <t>Dr. Fred Q Lacuata Dog &amp; Cat Clinic</t>
  </si>
  <si>
    <t>2018-03-29T20:34:55Z</t>
  </si>
  <si>
    <t>2025-03-25T22:24:48Z</t>
  </si>
  <si>
    <t>5abd4df06315cf000497039b</t>
  </si>
  <si>
    <t>5abd4d99be97e90004aecaf4</t>
  </si>
  <si>
    <t>2018-03-29T20:33:29Z</t>
  </si>
  <si>
    <t>Monday 11:00am-5:00pm;Tuesday 11:00am-5:00pm;Thursday 11:00am-5:00pm;Friday 11:00am-5:00pm;Saturday 11:00am-3:00pm</t>
  </si>
  <si>
    <t>718-227-0792</t>
  </si>
  <si>
    <t>https://share.livexyz.com/venue/5abd4df06315cf000497039b</t>
  </si>
  <si>
    <t>5abd4e126315cf00049703fc</t>
  </si>
  <si>
    <t>The Groom Room</t>
  </si>
  <si>
    <t>3917 Amboy Road</t>
  </si>
  <si>
    <t>2018-03-29T20:35:28Z</t>
  </si>
  <si>
    <t>2025-03-25T22:21:08Z</t>
  </si>
  <si>
    <t>5abd4e126315cf00049703fa</t>
  </si>
  <si>
    <t>2018-03-29T20:35:29Z</t>
  </si>
  <si>
    <t>5abd4df8be97e90004aecc95</t>
  </si>
  <si>
    <t>2018-03-29T20:35:04Z</t>
  </si>
  <si>
    <t>Monday 9:00am-4:00pm;Tuesday 9:00am-4:00pm;Thursday 9:00am-4:00pm;Friday 9:00am-4:00pm;Saturday 9:00am-6:00pm</t>
  </si>
  <si>
    <t>718-356-0036</t>
  </si>
  <si>
    <t>http://thegroomroomsi.com/</t>
  </si>
  <si>
    <t>https://www.instagram.com/thegroomroomsi/</t>
  </si>
  <si>
    <t>http://thegroomroomsi.com/contact/3335115</t>
  </si>
  <si>
    <t>https://share.livexyz.com/venue/5abd4e126315cf00049703fa</t>
  </si>
  <si>
    <t>59c18721e41d550e7ccd7777</t>
  </si>
  <si>
    <t>Groomer</t>
  </si>
  <si>
    <t>5abd4e586315cf0004970520</t>
  </si>
  <si>
    <t>New York Public Library - Great Kills Branch</t>
  </si>
  <si>
    <t>56 Giffords Lane</t>
  </si>
  <si>
    <t>2018-03-29T20:36:38Z</t>
  </si>
  <si>
    <t>2025-03-25T22:41:38Z</t>
  </si>
  <si>
    <t>5abd4e576315cf000497051b</t>
  </si>
  <si>
    <t>2018-03-29T20:36:39Z</t>
  </si>
  <si>
    <t>5abd4dce6315cf000497030f</t>
  </si>
  <si>
    <t>2018-03-29T20:34:22Z</t>
  </si>
  <si>
    <t>Monday 11:00am-7:00pm;Tuesday 11:00am-7:00pm;Wednesday 11:00am-7:00pm;Thursday 11:00am-7:00pm;Friday 10:00am-5:00pm;Saturday 10:00am-5:00pm</t>
  </si>
  <si>
    <t>718-984-6670</t>
  </si>
  <si>
    <t>greatkills@nypl.org</t>
  </si>
  <si>
    <t>https://www.nypl.org/locations/great-kills</t>
  </si>
  <si>
    <t>https://share.livexyz.com/venue/5abd4e576315cf000497051b</t>
  </si>
  <si>
    <t>Public library that offers free WiFi, computer room,  print&amp;copy services as well as regular talks and  programs for kids.</t>
  </si>
  <si>
    <t>5abd4e796315cf000497056f</t>
  </si>
  <si>
    <t>Piccolimo Ristorante</t>
  </si>
  <si>
    <t>3935 Amboy Road</t>
  </si>
  <si>
    <t>2018-03-29T20:37:10Z</t>
  </si>
  <si>
    <t>2025-03-25T22:24:35Z</t>
  </si>
  <si>
    <t>5abd4e776315cf000497056e</t>
  </si>
  <si>
    <t>5abd4e18be97e90004aecd01</t>
  </si>
  <si>
    <t>2018-03-29T20:35:36Z</t>
  </si>
  <si>
    <t>Sunday 12:00pm-9:00pm;Monday 12:00pm-10:00pm;Tuesday 12:00pm-10:00pm;Wednesday 12:00pm-10:00pm;Thursday 12:00pm-10:00pm;Friday 12:00pm-11:00pm;Saturday 12:00pm-11:00pm</t>
  </si>
  <si>
    <t>718-967-5870</t>
  </si>
  <si>
    <t>http://piccolinoristorante.com/</t>
  </si>
  <si>
    <t>https://www.instagram.com/piccolinoristoranteny/</t>
  </si>
  <si>
    <t>http://piccolinoristorante.com/dinner-menu/</t>
  </si>
  <si>
    <t>http://piccolinoristorante.com/contact-us/</t>
  </si>
  <si>
    <t>https://share.livexyz.com/venue/5abd4e776315cf000497056e</t>
  </si>
  <si>
    <t>A casually elegant, comfortable &amp; cozy Italian restaurant with locations  in Staten Island, NY and  Bayonne, NJ.</t>
  </si>
  <si>
    <t xml:space="preserve">Throughout our years in business we have established a high level of quality &amp; service thus ensuring a unique dining experience. The cuisine is a combination of traditional Italian classics with Tuscan fare. All of the dishes are prepared with an emphasis on using the freshest ingredients, keeping the integrity of traditional Italian dishes while incorporating a new style with the main focus on taste. </t>
  </si>
  <si>
    <t>5abd4eacbe97e90004aecf0c</t>
  </si>
  <si>
    <t>La Candela Espanol</t>
  </si>
  <si>
    <t>3921 Amboy Road</t>
  </si>
  <si>
    <t>2018-03-29T20:38:02Z</t>
  </si>
  <si>
    <t>2025-03-25T22:20:17Z</t>
  </si>
  <si>
    <t>5abd4eabbe97e90004aecf0b</t>
  </si>
  <si>
    <t>5abd4e7abe97e90004aece88</t>
  </si>
  <si>
    <t>2018-03-29T20:37:13Z</t>
  </si>
  <si>
    <t>Sunday 1:00pm-9:00pm;Monday 4:00pm-10:00pm;Tuesday 4:00pm-10:00pm;Wednesday 4:00pm-10:00pm;Thursday 4:00pm-10:00pm;Friday 4:00pm-11:00pm;Saturday 4:00pm-11:00pm</t>
  </si>
  <si>
    <t>718-356-8798</t>
  </si>
  <si>
    <t>http://lacandelasi.com/</t>
  </si>
  <si>
    <t>http://lacandelasi.com/MainMenu.html</t>
  </si>
  <si>
    <t>https://share.livexyz.com/venue/5abd4eabbe97e90004aecf0b</t>
  </si>
  <si>
    <t>Spanish and Mexican cuisine, homemade sangria, cocktails, and more.</t>
  </si>
  <si>
    <t>5511be7237345d00030006c9</t>
  </si>
  <si>
    <t>Spanish Restaurant</t>
  </si>
  <si>
    <t>5abd530cbe97e90004aedbfe</t>
  </si>
  <si>
    <t>2018-03-29T20:56:42Z</t>
  </si>
  <si>
    <t>2023-05-17T17:43:17Z</t>
  </si>
  <si>
    <t>5abd530bbe97e90004aedbfa</t>
  </si>
  <si>
    <t>5abd52ce6315cf000497123e</t>
  </si>
  <si>
    <t>2018-03-29T20:55:42Z</t>
  </si>
  <si>
    <t>https://share.livexyz.com/venue/5abd530bbe97e90004aedbfa</t>
  </si>
  <si>
    <t>5abd5388be97e90004aeddc4</t>
  </si>
  <si>
    <t>Boulevard Tavern</t>
  </si>
  <si>
    <t>2018-03-29T20:58:46Z</t>
  </si>
  <si>
    <t>2025-03-28T20:02:10Z</t>
  </si>
  <si>
    <t>5abd5387be97e90004aeddc1</t>
  </si>
  <si>
    <t>5abd535f6315cf000497142e</t>
  </si>
  <si>
    <t>2018-03-29T20:58:07Z</t>
  </si>
  <si>
    <t>https://share.livexyz.com/venue/5abd5387be97e90004aeddc1</t>
  </si>
  <si>
    <t>5abd53d06315cf00049715e1</t>
  </si>
  <si>
    <t>Kwality Bagels</t>
  </si>
  <si>
    <t>3997 Hylan Blvd</t>
  </si>
  <si>
    <t>2018-03-29T20:59:58Z</t>
  </si>
  <si>
    <t>2025-03-26T16:06:22Z</t>
  </si>
  <si>
    <t>5abd53cf6315cf00049715e0</t>
  </si>
  <si>
    <t>5abd538ebe97e90004aeddf4</t>
  </si>
  <si>
    <t>2018-03-29T20:58:54Z</t>
  </si>
  <si>
    <t>https://share.livexyz.com/venue/5abd53cf6315cf00049715e0</t>
  </si>
  <si>
    <t>5abd543fbe97e90004aee109</t>
  </si>
  <si>
    <t>2018-03-29T21:01:50Z</t>
  </si>
  <si>
    <t>2025-03-28T19:57:27Z</t>
  </si>
  <si>
    <t>5abd543fbe97e90004aee107</t>
  </si>
  <si>
    <t>5abd53fd6315cf0004971689</t>
  </si>
  <si>
    <t>2018-03-29T21:00:45Z</t>
  </si>
  <si>
    <t>https://share.livexyz.com/venue/5abd543fbe97e90004aee107</t>
  </si>
  <si>
    <t>5abd54576315cf0004971833</t>
  </si>
  <si>
    <t>Dance Sensations Dance Studio</t>
  </si>
  <si>
    <t>3999 Hylan Blvd Staten Island</t>
  </si>
  <si>
    <t>2018-03-29T21:02:12Z</t>
  </si>
  <si>
    <t>2025-03-26T16:06:29Z</t>
  </si>
  <si>
    <t>5abd54566315cf000497182b</t>
  </si>
  <si>
    <t>2018-03-29T21:02:13Z</t>
  </si>
  <si>
    <t>5abd54156315cf0004971721</t>
  </si>
  <si>
    <t>2018-03-29T21:01:09Z</t>
  </si>
  <si>
    <t>718-967-1797</t>
  </si>
  <si>
    <t>Dina@DanceSensationsStudio.com</t>
  </si>
  <si>
    <t>https://dancesensationsstudio.com/</t>
  </si>
  <si>
    <t>https://www.instagram.com/DanceSensations_Si/</t>
  </si>
  <si>
    <t>https://share.livexyz.com/venue/5abd54566315cf000497182b</t>
  </si>
  <si>
    <t>5abd547fbe97e90004aee5cf</t>
  </si>
  <si>
    <t>Syed Enterprises</t>
  </si>
  <si>
    <t>2018-03-29T21:02:53Z</t>
  </si>
  <si>
    <t>2025-03-28T19:59:13Z</t>
  </si>
  <si>
    <t>5abd547ebe97e90004aee5ce</t>
  </si>
  <si>
    <t>5abd545fbe97e90004aee56b</t>
  </si>
  <si>
    <t>2018-03-29T21:02:23Z</t>
  </si>
  <si>
    <t>https://share.livexyz.com/venue/5abd547ebe97e90004aee5ce</t>
  </si>
  <si>
    <t>5abd54ebbe97e90004aee768</t>
  </si>
  <si>
    <t xml:space="preserve">Shell </t>
  </si>
  <si>
    <t>4244 Hylan Boulevard</t>
  </si>
  <si>
    <t>2018-03-29T21:04:41Z</t>
  </si>
  <si>
    <t>2025-03-28T20:05:54Z</t>
  </si>
  <si>
    <t>5abd54eabe97e90004aee765</t>
  </si>
  <si>
    <t>2018-03-29T21:04:42Z</t>
  </si>
  <si>
    <t>5abd54c7be97e90004aee6eb</t>
  </si>
  <si>
    <t>2018-03-29T21:04:07Z</t>
  </si>
  <si>
    <t>driveThru</t>
  </si>
  <si>
    <t>https://share.livexyz.com/venue/5abd54eabe97e90004aee765</t>
  </si>
  <si>
    <t>57ba6e93c55a623fd0228bbf</t>
  </si>
  <si>
    <t>Shell</t>
  </si>
  <si>
    <t>5abd551abe97e90004aee83a</t>
  </si>
  <si>
    <t>Sky Auto Spa II</t>
  </si>
  <si>
    <t>2018-03-29T21:05:28Z</t>
  </si>
  <si>
    <t>2025-03-28T20:06:56Z</t>
  </si>
  <si>
    <t>5abd551abe97e90004aee839</t>
  </si>
  <si>
    <t>2018-03-29T21:05:29Z</t>
  </si>
  <si>
    <t>5abd54fc6315cf0004971a84</t>
  </si>
  <si>
    <t>2018-03-29T21:04:59Z</t>
  </si>
  <si>
    <t>347-721-5261</t>
  </si>
  <si>
    <t>http://sky-auto-spa-ii-corp.business.site/</t>
  </si>
  <si>
    <t>https://share.livexyz.com/venue/5abd551abe97e90004aee839</t>
  </si>
  <si>
    <t>5699206e61d1d10003001217</t>
  </si>
  <si>
    <t>Car Wash Shop</t>
  </si>
  <si>
    <t>5abd552e6315cf0004971b50</t>
  </si>
  <si>
    <t>Green Gardens Nursery &amp; Landscaping</t>
  </si>
  <si>
    <t>4255 Hylan Boulevard</t>
  </si>
  <si>
    <t>2018-03-29T21:05:48Z</t>
  </si>
  <si>
    <t>2025-03-28T20:02:20Z</t>
  </si>
  <si>
    <t>5abd552e6315cf0004971b4f</t>
  </si>
  <si>
    <t>2018-03-29T21:05:49Z</t>
  </si>
  <si>
    <t>5abd54d5be97e90004aee71d</t>
  </si>
  <si>
    <t>2018-03-29T21:04:21Z</t>
  </si>
  <si>
    <t>718-948-3385</t>
  </si>
  <si>
    <t>https://share.livexyz.com/venue/5abd552e6315cf0004971b4f</t>
  </si>
  <si>
    <t>5511be4237345d00030005e7</t>
  </si>
  <si>
    <t>Nursery</t>
  </si>
  <si>
    <t>5abd555abe97e90004aee936</t>
  </si>
  <si>
    <t>Richmond Bagels</t>
  </si>
  <si>
    <t>2018-03-29T21:06:33Z</t>
  </si>
  <si>
    <t>2025-03-28T20:03:17Z</t>
  </si>
  <si>
    <t>5abd555abe97e90004aee934</t>
  </si>
  <si>
    <t>5abd55286315cf0004971b39</t>
  </si>
  <si>
    <t>2018-03-29T21:05:44Z</t>
  </si>
  <si>
    <t>https://share.livexyz.com/venue/5abd555abe97e90004aee934</t>
  </si>
  <si>
    <t>5abd5587be97e90004aee9ba</t>
  </si>
  <si>
    <t>Hylan Star Wine &amp; Liquors</t>
  </si>
  <si>
    <t>4011 Hylan Blvd</t>
  </si>
  <si>
    <t>2018-03-29T21:07:18Z</t>
  </si>
  <si>
    <t>2025-03-26T16:18:04Z</t>
  </si>
  <si>
    <t>5abd5587be97e90004aee9b9</t>
  </si>
  <si>
    <t>5abd5555be97e90004aee91b</t>
  </si>
  <si>
    <t>2018-03-29T21:06:29Z</t>
  </si>
  <si>
    <t>929-600-5464</t>
  </si>
  <si>
    <t>https://share.livexyz.com/venue/5abd5587be97e90004aee9b9</t>
  </si>
  <si>
    <t>5abd55c46315cf0004971d9a</t>
  </si>
  <si>
    <t>Allure</t>
  </si>
  <si>
    <t>2018-03-29T21:08:06Z</t>
  </si>
  <si>
    <t>2025-03-26T16:18:10Z</t>
  </si>
  <si>
    <t>5abd55be6315cf0004971d7d</t>
  </si>
  <si>
    <t>2018-03-29T21:08:12Z</t>
  </si>
  <si>
    <t>5abd55986315cf0004971cd9</t>
  </si>
  <si>
    <t>2018-03-29T21:07:35Z</t>
  </si>
  <si>
    <t>Tuesday 10:00am-5:00pm;Wednesday 10:00am-8:00pm;Thursday 10:00am-8:00pm;Friday 10:00am-8:00pm;Saturday 9:00am-6:00pm</t>
  </si>
  <si>
    <t>718-317-7800</t>
  </si>
  <si>
    <t>alluresalonsi@gmail.com</t>
  </si>
  <si>
    <t>https://www.instagram.com/alluresalon_siny/</t>
  </si>
  <si>
    <t>https://share.livexyz.com/venue/5abd55be6315cf0004971d7d</t>
  </si>
  <si>
    <t>5abd56006315cf0004971e30</t>
  </si>
  <si>
    <t>Portobello Cafe</t>
  </si>
  <si>
    <t>4221 Hylan Blvd</t>
  </si>
  <si>
    <t>2018-03-29T21:09:02Z</t>
  </si>
  <si>
    <t>2025-03-28T20:11:45Z</t>
  </si>
  <si>
    <t>5abd55fb6315cf0004971e17</t>
  </si>
  <si>
    <t>2018-03-29T21:09:11Z</t>
  </si>
  <si>
    <t>5abd55bf6315cf0004971d82</t>
  </si>
  <si>
    <t>2018-03-29T21:08:15Z</t>
  </si>
  <si>
    <t>Sunday 2:00pm-10:00pm;Monday 11:00am-10:00pm;Tuesday 11:00am-10:00pm;Wednesday 11:00am-10:00pm;Thursday 11:00am-10:00pm;Friday 11:00am-12:00am;Saturday 11:00am-12:00am</t>
  </si>
  <si>
    <t>718-356-2233</t>
  </si>
  <si>
    <t>http://www.portobellocafesi.com/</t>
  </si>
  <si>
    <t>https://www.instagram.com/portobellocafesi/</t>
  </si>
  <si>
    <t>http://www.portobellocafesi.com/menus,http://www.portobellocafesi.com/weekly-specials,http://www.portobellocafesi.com/lunch-specials-1</t>
  </si>
  <si>
    <t>http://www.portobellocafesi.com/contact</t>
  </si>
  <si>
    <t>https://share.livexyz.com/venue/5abd55fb6315cf0004971e17</t>
  </si>
  <si>
    <t>Serving classic and casual Italian dishes in a welcoming environment.</t>
  </si>
  <si>
    <t>5abd56026315cf0004971e38</t>
  </si>
  <si>
    <t>2018-03-29T21:09:09Z</t>
  </si>
  <si>
    <t>2025-03-26T16:41:20Z</t>
  </si>
  <si>
    <t>5abd5598be97e90004aeea0c</t>
  </si>
  <si>
    <t>2018-03-29T21:07:36Z</t>
  </si>
  <si>
    <t>https://share.livexyz.com/venue/5abd55fe6315cf0004971e28</t>
  </si>
  <si>
    <t>5abd56806315cf0004971f79</t>
  </si>
  <si>
    <t>4215 Hylan Blvd.</t>
  </si>
  <si>
    <t>2018-03-29T21:11:14Z</t>
  </si>
  <si>
    <t>2025-03-28T20:14:21Z</t>
  </si>
  <si>
    <t>5abd567d6315cf0004971f68</t>
  </si>
  <si>
    <t>2018-03-29T21:11:23Z</t>
  </si>
  <si>
    <t>5abd564cbe97e90004aeec16</t>
  </si>
  <si>
    <t>2018-03-29T21:10:36Z</t>
  </si>
  <si>
    <t>718-605-9500</t>
  </si>
  <si>
    <t>https://share.livexyz.com/venue/5abd567d6315cf0004971f68</t>
  </si>
  <si>
    <t>Combining sushi with Thai food and salad bar items to create inexpensive, three course specials Catering to a variety of dietary and taste preferences.</t>
  </si>
  <si>
    <t xml:space="preserve"> We offer a fine dining experience with a unique and exciting menu of freshly prepared delicacies. Dine in, take out and delivery available 7 days a week. We also offer catering and private parties. Give us a try and we think you will be impressed!  In 2014, Cucumber Sushi proudly won the Staten Island Readersâ€™ Choice award. With two low-key, sophisticated locations, owner Sophie Tan works hard to create a team, service, and food worthy of that honor.    Cucumber Sushi offers a unique and exciting menu in a fine dining atmosphere, with dine in, take out, and delivery available. We also offer catering and host private parties, so you can enjoy our food anywhere, anytime, and for any occasion. For a drink after work or a weekend night out, we serve wine, sake, beer, and specialty cocktails. Get to know our friendly staff and enjoy Asian inspired dishes in a one-of-a-kind environment at Cucumber Sushi in Staten Island!</t>
  </si>
  <si>
    <t>5abd56e06315cf0004972061</t>
  </si>
  <si>
    <t>Good Taste Restaurant</t>
  </si>
  <si>
    <t>4215 Hylan Blvd</t>
  </si>
  <si>
    <t>2018-03-29T21:12:37Z</t>
  </si>
  <si>
    <t>2025-03-28T20:16:17Z</t>
  </si>
  <si>
    <t>5abd56d86315cf000497204d</t>
  </si>
  <si>
    <t>2018-03-29T21:12:51Z</t>
  </si>
  <si>
    <t>5abd569b6315cf0004971fd4</t>
  </si>
  <si>
    <t>2018-03-29T21:11:55Z</t>
  </si>
  <si>
    <t>718-690-3160</t>
  </si>
  <si>
    <t>http://goodtastesi.com/</t>
  </si>
  <si>
    <t>http://goodtastesi.com/menu.html</t>
  </si>
  <si>
    <t>https://share.livexyz.com/venue/5abd56d86315cf000497204d</t>
  </si>
  <si>
    <t>5abd5733be97e90004aeeeb7</t>
  </si>
  <si>
    <t>Bushido Dojo</t>
  </si>
  <si>
    <t>2018-03-29T21:14:26Z</t>
  </si>
  <si>
    <t>2025-03-28T20:16:24Z</t>
  </si>
  <si>
    <t>5abd5733be97e90004aeeeb4</t>
  </si>
  <si>
    <t>5abd570abe97e90004aeee0e</t>
  </si>
  <si>
    <t>2018-03-29T21:13:46Z</t>
  </si>
  <si>
    <t>718-966-9566</t>
  </si>
  <si>
    <t>https://sites.google.com/site/sibushidodojo/</t>
  </si>
  <si>
    <t>https://sites.google.com/site/sibushidodojo/home/contact-us</t>
  </si>
  <si>
    <t>https://share.livexyz.com/venue/5abd5733be97e90004aeeeb4</t>
  </si>
  <si>
    <t>5abd57696315cf0004972255</t>
  </si>
  <si>
    <t>Mobil</t>
  </si>
  <si>
    <t>2018-03-29T21:15:19Z</t>
  </si>
  <si>
    <t>2023-05-17T17:51:06Z</t>
  </si>
  <si>
    <t>5abd57686315cf0004972252</t>
  </si>
  <si>
    <t>5abd574ebe97e90004aeef43</t>
  </si>
  <si>
    <t>2018-03-29T21:14:54Z</t>
  </si>
  <si>
    <t>https://share.livexyz.com/venue/5abd57686315cf0004972252</t>
  </si>
  <si>
    <t>57ba6e5bc55a623fd0228ae5</t>
  </si>
  <si>
    <t>5abd577ebe97e90004aeefec</t>
  </si>
  <si>
    <t>Great Kills Plumbing &amp; Heating Supply</t>
  </si>
  <si>
    <t>4041 Hylan Blvd</t>
  </si>
  <si>
    <t>2018-03-29T21:15:41Z</t>
  </si>
  <si>
    <t>2025-03-26T16:22:00Z</t>
  </si>
  <si>
    <t>5abd577ebe97e90004aeefeb</t>
  </si>
  <si>
    <t>5abd57556315cf000497221d</t>
  </si>
  <si>
    <t>2018-03-29T21:15:00Z</t>
  </si>
  <si>
    <t>Monday 7:00am-5:00pm;Tuesday 7:00am-5:00pm;Wednesday 7:00am-5:00pm;Thursday 7:00am-5:00pm;Friday 7:00am-5:00pm;Saturday 8:00am-3:00pm</t>
  </si>
  <si>
    <t>718-356-2000</t>
  </si>
  <si>
    <t>greatkillssply@aol.com</t>
  </si>
  <si>
    <t>http://www.greatkillsplumbingsupply.com/</t>
  </si>
  <si>
    <t>https://share.livexyz.com/venue/5abd577ebe97e90004aeefeb</t>
  </si>
  <si>
    <t>5abd57ad6315cf000497238a</t>
  </si>
  <si>
    <t>Hong Kong Kei One</t>
  </si>
  <si>
    <t>4207 Hylan Blvd</t>
  </si>
  <si>
    <t>2018-03-29T21:16:27Z</t>
  </si>
  <si>
    <t>2025-03-28T20:18:26Z</t>
  </si>
  <si>
    <t>5abd57ac6315cf0004972387</t>
  </si>
  <si>
    <t>2018-03-29T21:16:28Z</t>
  </si>
  <si>
    <t>5abd574dbe97e90004aeef35</t>
  </si>
  <si>
    <t>2018-03-29T21:14:53Z</t>
  </si>
  <si>
    <t>718-948-9700</t>
  </si>
  <si>
    <t>http://hongkongkeione.com/</t>
  </si>
  <si>
    <t>http://hongkongkeione.com/fullmenu.htm</t>
  </si>
  <si>
    <t>https://share.livexyz.com/venue/5abd57ac6315cf0004972387</t>
  </si>
  <si>
    <t>Fresh Ingredients being chopped up for each dish.</t>
  </si>
  <si>
    <t xml:space="preserve">May and Anthony are Back! Serving Great Kills some of the highest quality Premium Chinese cuisine available in all of Staten Island. This new location is a hot spot which offers a dining room for eating in or a quick delivery take out area for fast to go orders. Open Kitchen allows you to see just how clean the restaurant is all around. </t>
  </si>
  <si>
    <t>5511be5d37345d0003000669</t>
  </si>
  <si>
    <t>Asian Fusion Restaurant</t>
  </si>
  <si>
    <t>5abd57af6315cf000497239c</t>
  </si>
  <si>
    <t>Great Kills Showroom</t>
  </si>
  <si>
    <t>2018-03-29T21:16:29Z</t>
  </si>
  <si>
    <t>2025-03-26T16:22:08Z</t>
  </si>
  <si>
    <t>5abd57af6315cf000497239a</t>
  </si>
  <si>
    <t>2018-03-29T21:16:30Z</t>
  </si>
  <si>
    <t>5abd578cbe97e90004aef02c</t>
  </si>
  <si>
    <t>2018-03-29T21:15:56Z</t>
  </si>
  <si>
    <t>718-356-2007</t>
  </si>
  <si>
    <t>https://share.livexyz.com/venue/5abd57af6315cf000497239a</t>
  </si>
  <si>
    <t>5a1c82f56bff660004d8ae3e</t>
  </si>
  <si>
    <t>Sales Gallery</t>
  </si>
  <si>
    <t>5abd57d9be97e90004aef156</t>
  </si>
  <si>
    <t>4000 Hylan Blvd</t>
  </si>
  <si>
    <t>2018-03-29T21:17:12Z</t>
  </si>
  <si>
    <t>2025-03-26T16:19:06Z</t>
  </si>
  <si>
    <t>5abd57d9be97e90004aef150</t>
  </si>
  <si>
    <t>5abd57836315cf00049722d7</t>
  </si>
  <si>
    <t>2018-03-29T21:15:47Z</t>
  </si>
  <si>
    <t>Sunday 6:00am-11:00pm;Monday 5:00am-11:00pm;Tuesday 5:00am-11:00pm;Wednesday 5:00am-11:00pm;Thursday 5:00am-11:00pm;Friday 5:00am-11:00pm;Saturday 5:00am-11:00pm</t>
  </si>
  <si>
    <t>718-967-5744</t>
  </si>
  <si>
    <t>https://share.livexyz.com/venue/5abd57d9be97e90004aef150</t>
  </si>
  <si>
    <t>World's leading baked goods and coffee chain, serving more than 3 million customers each and every day.</t>
  </si>
  <si>
    <t>5abd57ecbe97e90004aef18c</t>
  </si>
  <si>
    <t>Kopyoff Dental Art Studio</t>
  </si>
  <si>
    <t>4222 Hylan Blvd</t>
  </si>
  <si>
    <t>2018-03-29T21:17:30Z</t>
  </si>
  <si>
    <t>2025-03-28T20:09:19Z</t>
  </si>
  <si>
    <t>5abd57ebbe97e90004aef18b</t>
  </si>
  <si>
    <t>5abd57bb6315cf00049723e3</t>
  </si>
  <si>
    <t>2018-03-29T21:16:43Z</t>
  </si>
  <si>
    <t>Tuesday 8:30am-7:00pm;Thursday 8:30am-1:00pm;Saturday 9:00am-5:00pm</t>
  </si>
  <si>
    <t>718-356-2700</t>
  </si>
  <si>
    <t>info@kopyoffdentalart.com</t>
  </si>
  <si>
    <t>http://kopyoffdentalart.com/</t>
  </si>
  <si>
    <t>https://www.kopyoffdentalart.com/</t>
  </si>
  <si>
    <t>https://share.livexyz.com/venue/5abd57ebbe97e90004aef18b</t>
  </si>
  <si>
    <t>5abd5843be97e90004aef2a9</t>
  </si>
  <si>
    <t>2361 Hylan Blvd.</t>
  </si>
  <si>
    <t>2018-03-29T21:18:58Z</t>
  </si>
  <si>
    <t>2025-03-28T20:18:37Z</t>
  </si>
  <si>
    <t>5abd5843be97e90004aef2a8</t>
  </si>
  <si>
    <t>5abd580b6315cf0004972506</t>
  </si>
  <si>
    <t>2018-03-29T21:18:03Z</t>
  </si>
  <si>
    <t>718-351-8133</t>
  </si>
  <si>
    <t>https://share.livexyz.com/venue/5abd5843be97e90004aef2a8</t>
  </si>
  <si>
    <t>5abd5854be97e90004aef2ea</t>
  </si>
  <si>
    <t>Tatyana Beauty Spa</t>
  </si>
  <si>
    <t>4203 Armstrong Avenue</t>
  </si>
  <si>
    <t>2018-03-29T21:19:14Z</t>
  </si>
  <si>
    <t>2025-03-28T20:22:21Z</t>
  </si>
  <si>
    <t>5abd5853be97e90004aef2e7</t>
  </si>
  <si>
    <t>5abd5826be97e90004aef24f</t>
  </si>
  <si>
    <t>2018-03-29T21:18:30Z</t>
  </si>
  <si>
    <t>347-383-6603</t>
  </si>
  <si>
    <t>https://share.livexyz.com/venue/5abd5853be97e90004aef2e7</t>
  </si>
  <si>
    <t>5abd586c6315cf000497261e</t>
  </si>
  <si>
    <t>4055 Hylan Blvd</t>
  </si>
  <si>
    <t>2018-03-29T21:19:37Z</t>
  </si>
  <si>
    <t>2025-03-26T16:22:24Z</t>
  </si>
  <si>
    <t>5abd586b6315cf000497261d</t>
  </si>
  <si>
    <t>2018-03-29T21:19:38Z</t>
  </si>
  <si>
    <t>5abd57c5be97e90004aef11a</t>
  </si>
  <si>
    <t>2018-03-29T21:16:53Z</t>
  </si>
  <si>
    <t>718-966-9285</t>
  </si>
  <si>
    <t>https://share.livexyz.com/venue/5abd586b6315cf000497261d</t>
  </si>
  <si>
    <t>5abd58c86315cf0004972704</t>
  </si>
  <si>
    <t>Big Alâ€™s Pizza</t>
  </si>
  <si>
    <t>4069 Hylan Blvd</t>
  </si>
  <si>
    <t>2018-03-29T21:21:10Z</t>
  </si>
  <si>
    <t>2025-03-26T16:25:46Z</t>
  </si>
  <si>
    <t>5abd58c76315cf0004972703</t>
  </si>
  <si>
    <t>5abd589a6315cf000497269f</t>
  </si>
  <si>
    <t>2018-03-29T21:20:26Z</t>
  </si>
  <si>
    <t>Monday 11:00am-10:00pm;Tuesday 11:00am-10:00pm;Wednesday 11:00am-10:00pm;Thursday 11:00am-10:00pm;Friday 11:00am-10:00pm;Saturday 11:00am-10:00pm</t>
  </si>
  <si>
    <t>917-242-3974</t>
  </si>
  <si>
    <t>http://bigalspizza.space/</t>
  </si>
  <si>
    <t>http://bigalspizza.space/menu.html</t>
  </si>
  <si>
    <t>https://share.livexyz.com/venue/5abd58c76315cf0004972703</t>
  </si>
  <si>
    <t>5abd5900be97e90004aef4c6</t>
  </si>
  <si>
    <t>The Men With Tools</t>
  </si>
  <si>
    <t>4193 Hylan Blvd</t>
  </si>
  <si>
    <t>2018-03-29T21:22:07Z</t>
  </si>
  <si>
    <t>2025-03-28T20:23:07Z</t>
  </si>
  <si>
    <t>5abd5900be97e90004aef4c4</t>
  </si>
  <si>
    <t>5abd58b56315cf00049726df</t>
  </si>
  <si>
    <t>2018-03-29T21:20:53Z</t>
  </si>
  <si>
    <t>Monday 9:00am-5:00pm;Tuesday 9:00am-5:00pm;Wednesday 9:00am-5:00pm;Thursday 9:00am-5:00pm;Friday 9:00am-5:00pm;Saturday 10:00am-4:00pm</t>
  </si>
  <si>
    <t>347-815-4151</t>
  </si>
  <si>
    <t>themenwithtools1@gmail.com</t>
  </si>
  <si>
    <t>http://www.themenwithtools.com/</t>
  </si>
  <si>
    <t>https://www.instagram.com/themenwithtools/</t>
  </si>
  <si>
    <t>http://www.themenwithtools.com/contact-us/</t>
  </si>
  <si>
    <t>https://share.livexyz.com/venue/5abd5900be97e90004aef4c4</t>
  </si>
  <si>
    <t>Home remodeling company offering window and door installation services in Staten Island.</t>
  </si>
  <si>
    <t>The Men With Tools offers High-Quality Replacement Windows and Doors that last a lifetime. If you're looking for a professional and reliable company then take a look at our company.   All of our customers receive prompt communication, accurate quotes, zero sales pressure, competitive pricing, a guarantee to stay on budget and an outstanding installation experience.</t>
  </si>
  <si>
    <t>5abd5912be97e90004aef4ef</t>
  </si>
  <si>
    <t>Southshore Pharmacy</t>
  </si>
  <si>
    <t>4020 Hylan Blvd</t>
  </si>
  <si>
    <t>2018-03-29T21:22:24Z</t>
  </si>
  <si>
    <t>2025-03-26T16:21:09Z</t>
  </si>
  <si>
    <t>5abd5912be97e90004aef4ea</t>
  </si>
  <si>
    <t>2018-03-29T21:22:25Z</t>
  </si>
  <si>
    <t>5abd58e86315cf000497276a</t>
  </si>
  <si>
    <t>2018-03-29T21:21:44Z</t>
  </si>
  <si>
    <t>Monday 9:00am-7:00pm;Tuesday 9:00am-7:00pm;Wednesday 9:00am-7:00pm;Thursday 9:00am-7:00pm;Friday 9:00am-7:00pm;Saturday 10:00am-5:00pm</t>
  </si>
  <si>
    <t>718-948-4848</t>
  </si>
  <si>
    <t>https://share.livexyz.com/venue/5abd5912be97e90004aef4ea</t>
  </si>
  <si>
    <t>5abd5997be97e90004aef626</t>
  </si>
  <si>
    <t>Postal Plaza</t>
  </si>
  <si>
    <t>4077 Hylan Blvd.</t>
  </si>
  <si>
    <t>2018-03-29T21:24:37Z</t>
  </si>
  <si>
    <t>2025-03-26T16:25:59Z</t>
  </si>
  <si>
    <t>5abd5996be97e90004aef624</t>
  </si>
  <si>
    <t>5abd593f6315cf0004972835</t>
  </si>
  <si>
    <t>2018-03-29T21:23:11Z</t>
  </si>
  <si>
    <t>718-227-5681</t>
  </si>
  <si>
    <t>nypostall@gmail.com</t>
  </si>
  <si>
    <t>http://nypostall.com/</t>
  </si>
  <si>
    <t>https://www.nypostall.com/contact</t>
  </si>
  <si>
    <t>https://share.livexyz.com/venue/5abd5996be97e90004aef624</t>
  </si>
  <si>
    <t>59c1871be41d550e7ccd7748</t>
  </si>
  <si>
    <t>Shipping Center</t>
  </si>
  <si>
    <t>5abd59aa6315cf000497296a</t>
  </si>
  <si>
    <t>Consultants In Urology</t>
  </si>
  <si>
    <t>4143 Hylan Blvd.</t>
  </si>
  <si>
    <t>2018-03-29T21:24:56Z</t>
  </si>
  <si>
    <t>2025-03-26T16:29:38Z</t>
  </si>
  <si>
    <t>5abd59a96315cf0004972965</t>
  </si>
  <si>
    <t>5abd59826315cf00049728d3</t>
  </si>
  <si>
    <t>2018-03-29T21:24:18Z</t>
  </si>
  <si>
    <t>718-233-1300</t>
  </si>
  <si>
    <t>http://www.urologyconsult.com/</t>
  </si>
  <si>
    <t>http://www.urologyconsult.com/contact-2/</t>
  </si>
  <si>
    <t>https://share.livexyz.com/venue/5abd59a96315cf0004972965</t>
  </si>
  <si>
    <t>56dc73c3c55a626ccde5842f</t>
  </si>
  <si>
    <t>Medical Office</t>
  </si>
  <si>
    <t>5abd59ca6315cf00049729ba</t>
  </si>
  <si>
    <t>Bella Home Improvements</t>
  </si>
  <si>
    <t>4028 Hylan Boulevard</t>
  </si>
  <si>
    <t>2018-03-29T21:25:28Z</t>
  </si>
  <si>
    <t>2025-03-26T16:23:03Z</t>
  </si>
  <si>
    <t>5abd59ca6315cf00049729b9</t>
  </si>
  <si>
    <t>2018-03-29T21:25:29Z</t>
  </si>
  <si>
    <t>5abd59a16315cf0004972941</t>
  </si>
  <si>
    <t>2018-03-29T21:24:49Z</t>
  </si>
  <si>
    <t>https://share.livexyz.com/venue/5abd59ca6315cf00049729b9</t>
  </si>
  <si>
    <t>5abd5a156315cf0004972ae5</t>
  </si>
  <si>
    <t>Mikeâ€™s Barber Shop</t>
  </si>
  <si>
    <t>4085 Hylan Blvd</t>
  </si>
  <si>
    <t>2018-03-29T21:26:43Z</t>
  </si>
  <si>
    <t>2025-03-26T16:26:12Z</t>
  </si>
  <si>
    <t>5abd5a146315cf0004972ae2</t>
  </si>
  <si>
    <t>5abd59bbbe97e90004aef6ac</t>
  </si>
  <si>
    <t>2018-03-29T21:25:15Z</t>
  </si>
  <si>
    <t>Tuesday 7:00am-6:00pm;Wednesday 7:00am-6:00pm;Thursday 7:00am-6:00pm;Friday 7:00am-7:00pm;Saturday 7:00am-7:00pm</t>
  </si>
  <si>
    <t>718-966-0244</t>
  </si>
  <si>
    <t>https://share.livexyz.com/venue/5abd5a146315cf0004972ae2</t>
  </si>
  <si>
    <t>559e9a4fb647aa0003000030,59c186fde41d550e7ccd76ac</t>
  </si>
  <si>
    <t>Barber Shop,Waxing Salon</t>
  </si>
  <si>
    <t>5819360a1c464c000357b1bc,56fd4c1962fb4100030001ed</t>
  </si>
  <si>
    <t>Barber Shops &amp; Hair Salons,Brows, Lashes, Wax &amp; Makeup</t>
  </si>
  <si>
    <t>5abd5a3fbe97e90004aef924</t>
  </si>
  <si>
    <t>Diguardia Tax Services</t>
  </si>
  <si>
    <t>4127 Hylan Blvd</t>
  </si>
  <si>
    <t>2018-03-29T21:27:26Z</t>
  </si>
  <si>
    <t>2025-03-26T16:29:20Z</t>
  </si>
  <si>
    <t>5abd5a3fbe97e90004aef923</t>
  </si>
  <si>
    <t>5abd5a146315cf0004972ae0</t>
  </si>
  <si>
    <t>2018-03-29T21:26:44Z</t>
  </si>
  <si>
    <t>718-984-6754</t>
  </si>
  <si>
    <t>https://share.livexyz.com/venue/5abd5a3fbe97e90004aef923</t>
  </si>
  <si>
    <t>5abd5a61be97e90004aef9d9</t>
  </si>
  <si>
    <t>2018-03-29T21:28:00Z</t>
  </si>
  <si>
    <t>2025-03-26T16:23:37Z</t>
  </si>
  <si>
    <t>5abd5a4fbe97e90004aef971</t>
  </si>
  <si>
    <t>2018-03-29T21:27:43Z</t>
  </si>
  <si>
    <t>https://share.livexyz.com/venue/5abd5a61be97e90004aef9d5</t>
  </si>
  <si>
    <t>5abd5a8b6315cf0004972ccb</t>
  </si>
  <si>
    <t>2018-03-29T21:28:41Z</t>
  </si>
  <si>
    <t>2025-03-26T16:23:51Z</t>
  </si>
  <si>
    <t>5abd5a766315cf0004972c82</t>
  </si>
  <si>
    <t>2018-03-29T21:28:22Z</t>
  </si>
  <si>
    <t>https://share.livexyz.com/venue/5abd5a8a6315cf0004972cca</t>
  </si>
  <si>
    <t>5abd5a9e6315cf0004972d00</t>
  </si>
  <si>
    <t>Firebird Fireplaces</t>
  </si>
  <si>
    <t>4125 Hylan Blvd</t>
  </si>
  <si>
    <t>2018-03-29T21:29:01Z</t>
  </si>
  <si>
    <t>2025-03-26T16:29:05Z</t>
  </si>
  <si>
    <t>5abd5a9e6315cf0004972cff</t>
  </si>
  <si>
    <t>5abd5a4a6315cf0004972bac</t>
  </si>
  <si>
    <t>2018-03-29T21:27:38Z</t>
  </si>
  <si>
    <t>Monday 8:00am-5:00pm;Tuesday 8:00am-5:00pm;Wednesday 8:00am-5:00pm;Thursday 8:00am-5:00pm;Friday 8:00am-5:00pm;Saturday 8:00am-12:00pm</t>
  </si>
  <si>
    <t>718-356-1747</t>
  </si>
  <si>
    <t>http://www.firebirdsweep.com/FirebirdHome.html</t>
  </si>
  <si>
    <t>http://www.firebirdsweep.com/Contactus.html</t>
  </si>
  <si>
    <t>https://share.livexyz.com/venue/5abd5a9e6315cf0004972cff</t>
  </si>
  <si>
    <t>5abd5ad5be97e90004aefc11</t>
  </si>
  <si>
    <t>Richmond Lock &amp; Key</t>
  </si>
  <si>
    <t>2018-03-29T21:29:56Z</t>
  </si>
  <si>
    <t>2025-03-26T16:28:51Z</t>
  </si>
  <si>
    <t>5abd5ad5be97e90004aefc10</t>
  </si>
  <si>
    <t>5abd5aafbe97e90004aefaef</t>
  </si>
  <si>
    <t>2018-03-29T21:29:19Z</t>
  </si>
  <si>
    <t>718-984-2318</t>
  </si>
  <si>
    <t>richmondlockandkey@gmail.com</t>
  </si>
  <si>
    <t>http://www.richmondlockandkey.com/</t>
  </si>
  <si>
    <t>https://www.instagram.com/richmondlockandkey/</t>
  </si>
  <si>
    <t>https://richmondlockandkey.com/contact/</t>
  </si>
  <si>
    <t>https://share.livexyz.com/venue/5abd5ad5be97e90004aefc10</t>
  </si>
  <si>
    <t>59c18700e41d550e7ccd76d0</t>
  </si>
  <si>
    <t>Locksmith</t>
  </si>
  <si>
    <t>5abd5b12be97e90004aefcb4</t>
  </si>
  <si>
    <t>American Auto</t>
  </si>
  <si>
    <t>4091 Hylan Blvd</t>
  </si>
  <si>
    <t>2018-03-29T21:30:57Z</t>
  </si>
  <si>
    <t>2025-03-26T16:27:54Z</t>
  </si>
  <si>
    <t>5abd5b12be97e90004aefcb3</t>
  </si>
  <si>
    <t>5abd5aec6315cf0004972e0b</t>
  </si>
  <si>
    <t>2018-03-29T21:30:20Z</t>
  </si>
  <si>
    <t>Monday 10:00am-8:00pm;Tuesday 10:00am-8:00pm;Wednesday 10:00am-8:00pm;Thursday 10:00am-8:00pm;Friday 10:00am-8:00pm;Saturday 10:00am-4:00pm</t>
  </si>
  <si>
    <t>718-948-2277</t>
  </si>
  <si>
    <t>https://aagleasing.com/</t>
  </si>
  <si>
    <t>https://www.instagram.com/americanautonyc/</t>
  </si>
  <si>
    <t>https://aagleasing.com/contact-us/</t>
  </si>
  <si>
    <t>https://share.livexyz.com/venue/5abd5b12be97e90004aefcb3</t>
  </si>
  <si>
    <t>5abd5b426315cf0004972ebd</t>
  </si>
  <si>
    <t>4106 Hylan Boulevard</t>
  </si>
  <si>
    <t>2018-03-29T21:31:44Z</t>
  </si>
  <si>
    <t>2025-03-26T16:37:09Z</t>
  </si>
  <si>
    <t>5abd5b426315cf0004972ebb</t>
  </si>
  <si>
    <t>2018-03-29T21:31:45Z</t>
  </si>
  <si>
    <t>5abd5b1a6315cf0004972e70</t>
  </si>
  <si>
    <t>2018-03-29T21:31:06Z</t>
  </si>
  <si>
    <t>718-317-2408</t>
  </si>
  <si>
    <t>https://share.livexyz.com/venue/5abd5b426315cf0004972ebb</t>
  </si>
  <si>
    <t>5abd5b84be97e90004aefddd</t>
  </si>
  <si>
    <t>Guyâ€™s Tire Buys</t>
  </si>
  <si>
    <t>4099 Hylan Blvd.</t>
  </si>
  <si>
    <t>2018-03-29T21:32:51Z</t>
  </si>
  <si>
    <t>2025-03-26T16:28:02Z</t>
  </si>
  <si>
    <t>5abd5b84be97e90004aefddc</t>
  </si>
  <si>
    <t>5abd5b566315cf0004972f12</t>
  </si>
  <si>
    <t>2018-03-29T21:32:06Z</t>
  </si>
  <si>
    <t>Monday 8:00am-6:00pm;Tuesday 8:00am-6:00pm;Wednesday 8:00am-6:00pm;Thursday 8:00am-6:00pm;Friday 8:00am-5:00pm;Saturday 8:00am-4:00pm</t>
  </si>
  <si>
    <t>718-317-7007</t>
  </si>
  <si>
    <t>info@guystirebuys.com</t>
  </si>
  <si>
    <t>https://www.guystirebuys.com/</t>
  </si>
  <si>
    <t>https://share.livexyz.com/venue/5abd5b84be97e90004aefddc</t>
  </si>
  <si>
    <t>59c18701e41d550e7ccd76e0</t>
  </si>
  <si>
    <t>Tire Shop</t>
  </si>
  <si>
    <t>5abd5b8fbe97e90004aefe02</t>
  </si>
  <si>
    <t>Eco Nails &amp; Spa</t>
  </si>
  <si>
    <t>2018-03-29T21:33:01Z</t>
  </si>
  <si>
    <t>2025-03-26T16:34:08Z</t>
  </si>
  <si>
    <t>5abd5b8ebe97e90004aefe01</t>
  </si>
  <si>
    <t>5abd5b5e6315cf0004972f27</t>
  </si>
  <si>
    <t>2018-03-29T21:32:14Z</t>
  </si>
  <si>
    <t>https://share.livexyz.com/venue/5abd5b8ebe97e90004aefe01</t>
  </si>
  <si>
    <t>5abd5b996315cf0004972fca</t>
  </si>
  <si>
    <t>Giulianaâ€™s</t>
  </si>
  <si>
    <t>4105 Hylan Blvd</t>
  </si>
  <si>
    <t>2018-03-29T21:33:09Z</t>
  </si>
  <si>
    <t>2025-03-26T16:28:09Z</t>
  </si>
  <si>
    <t>5abd5b986315cf0004972fc2</t>
  </si>
  <si>
    <t>2018-03-29T21:33:10Z</t>
  </si>
  <si>
    <t>5abd5b536315cf0004972efa</t>
  </si>
  <si>
    <t>2018-03-29T21:32:03Z</t>
  </si>
  <si>
    <t>718-317-8507</t>
  </si>
  <si>
    <t>http://www.giulianassi.com/</t>
  </si>
  <si>
    <t>http://www.giulianassi.com/menus.html</t>
  </si>
  <si>
    <t>https://share.livexyz.com/venue/5abd5b986315cf0004972fc2</t>
  </si>
  <si>
    <t>Serving gourmet appetizers, traditional Italian cuisine, homemade pastries, gelato and more in a warm and inviting atmosphere.</t>
  </si>
  <si>
    <t>5abd5be16315cf00049730a7</t>
  </si>
  <si>
    <t>Lifestyles of The Exquisitely Detailed</t>
  </si>
  <si>
    <t>4162 Hylan Blvd</t>
  </si>
  <si>
    <t>2018-03-29T21:34:24Z</t>
  </si>
  <si>
    <t>2025-03-26T16:34:28Z</t>
  </si>
  <si>
    <t>5abd5be16315cf00049730a6</t>
  </si>
  <si>
    <t>5abd5b9a6315cf0004972fd0</t>
  </si>
  <si>
    <t>2018-03-29T21:33:13Z</t>
  </si>
  <si>
    <t>Sunday 10:00am-5:00pm;Monday 10:00am-7:00pm;Tuesday 9:30am-9:00pm;Wednesday 9:30am-9:00pm;Thursday 9:30am-8:00pm;Friday 9:30am-9:00pm;Saturday 9:00am-7:00pm</t>
  </si>
  <si>
    <t>347-838-6325</t>
  </si>
  <si>
    <t>lisa@exquisitelydetailed.com</t>
  </si>
  <si>
    <t>http://exquisitelydetailed.com/</t>
  </si>
  <si>
    <t>https://instagram.com/exquisitelydetailed</t>
  </si>
  <si>
    <t>https://share.livexyz.com/venue/5abd5be16315cf00049730a6</t>
  </si>
  <si>
    <t>5abd5c14be97e90004aeffa8</t>
  </si>
  <si>
    <t>Frank and Sal</t>
  </si>
  <si>
    <t>4060 Hylan Blvd</t>
  </si>
  <si>
    <t>2018-03-29T21:35:15Z</t>
  </si>
  <si>
    <t>2025-03-26T16:25:29Z</t>
  </si>
  <si>
    <t>5abd5c14be97e90004aeffa7</t>
  </si>
  <si>
    <t>5abd5be26315cf00049730b0</t>
  </si>
  <si>
    <t>2018-03-29T21:34:26Z</t>
  </si>
  <si>
    <t>Sunday 7:30am-2:30pm;Monday 7:30am-7:00pm;Tuesday 7:30am-7:00pm;Wednesday 7:30am-7:00pm;Thursday 7:30am-7:00pm;Friday 7:30am-7:00pm;Saturday 7:30am-7:00pm</t>
  </si>
  <si>
    <t>718-966-7400</t>
  </si>
  <si>
    <t>https://www.frankandsal.com/</t>
  </si>
  <si>
    <t>https://www.frankandsal.com/pages/contact-us</t>
  </si>
  <si>
    <t>https://share.livexyz.com/venue/5abd5c14be97e90004aeffa7</t>
  </si>
  <si>
    <t>5abd5c51be97e90004af006e</t>
  </si>
  <si>
    <t>A-1 Appliance Parts &amp; Sales</t>
  </si>
  <si>
    <t>4072 Hylan Boulevard</t>
  </si>
  <si>
    <t>2018-03-29T21:36:16Z</t>
  </si>
  <si>
    <t>2025-03-26T16:38:01Z</t>
  </si>
  <si>
    <t>5abd5c51be97e90004af006d</t>
  </si>
  <si>
    <t>5abd5c246315cf0004973175</t>
  </si>
  <si>
    <t>2018-03-29T21:35:32Z</t>
  </si>
  <si>
    <t>Monday 9:00am-5:00pm;Tuesday 9:00am-5:00pm;Wednesday 9:00am-5:00pm;Thursday 9:00am-5:00pm;Friday 9:00am-5:00pm;Saturday 9:00am-3:00pm</t>
  </si>
  <si>
    <t>718-948-9004</t>
  </si>
  <si>
    <t>https://share.livexyz.com/venue/5abd5c51be97e90004af006d</t>
  </si>
  <si>
    <t>Electronics store offering all major appliance brands and parts.</t>
  </si>
  <si>
    <t>5abd5cf46315cf00049733f2</t>
  </si>
  <si>
    <t>Jet Set Hair Design</t>
  </si>
  <si>
    <t>4076 Hylan Blvd</t>
  </si>
  <si>
    <t>2018-03-29T21:38:57Z</t>
  </si>
  <si>
    <t>2025-03-26T16:38:26Z</t>
  </si>
  <si>
    <t>5abd5cf36315cf00049733ed</t>
  </si>
  <si>
    <t>2018-03-29T21:38:58Z</t>
  </si>
  <si>
    <t>5abd5cce6315cf0004973384</t>
  </si>
  <si>
    <t>2018-03-29T21:38:22Z</t>
  </si>
  <si>
    <t>Sunday 8:30am-4:00pm;Monday 8:30am-4:00pm;Tuesday 8:30am-6:30pm;Wednesday 8:30am-6:30pm;Thursday 8:30am-6:30pm;Friday 8:30am-6:30pm;Saturday 8:30am-5:30pm</t>
  </si>
  <si>
    <t>718-984-2954</t>
  </si>
  <si>
    <t>jetsethairdesign@gmail.com</t>
  </si>
  <si>
    <t>http://www.jetsethairdesignsi.com/</t>
  </si>
  <si>
    <t>https://www.instagram.com/jetsethairdesign/</t>
  </si>
  <si>
    <t>https://share.livexyz.com/venue/5abd5cf36315cf00049733ed</t>
  </si>
  <si>
    <t>5abd5d1dbe97e90004af0317</t>
  </si>
  <si>
    <t>Andrewâ€™s Diner</t>
  </si>
  <si>
    <t>4160 Hylan Blvd</t>
  </si>
  <si>
    <t>2018-03-29T21:39:39Z</t>
  </si>
  <si>
    <t>2025-03-26T16:34:34Z</t>
  </si>
  <si>
    <t>5abd5d1cbe97e90004af0316</t>
  </si>
  <si>
    <t>2018-03-29T21:39:40Z</t>
  </si>
  <si>
    <t>5abd5d016315cf0004973438</t>
  </si>
  <si>
    <t>2018-03-29T21:39:13Z</t>
  </si>
  <si>
    <t>Sunday 6:00am-11:59pm;Monday 6:00am-11:59pm;Tuesday 6:00am-11:59pm;Wednesday 6:00am-11:59pm;Thursday 6:00am-11:59pm;Friday 6:00am-11:59pm;Saturday 6:00am-11:59pm</t>
  </si>
  <si>
    <t>718-948-8544</t>
  </si>
  <si>
    <t>http://andrewsdiner.com/</t>
  </si>
  <si>
    <t>http://andrewsdiner.com/dinner/,http://andrewsdiner.com/#menus,http://andrewsdiner.com/lunch/,http://andrewsdiner.com/breakfast/</t>
  </si>
  <si>
    <t>http://andrewsdiner.com/contact/</t>
  </si>
  <si>
    <t>https://share.livexyz.com/venue/5abd5d1cbe97e90004af0316</t>
  </si>
  <si>
    <t>Providing families with quality, delicious home cooked meals away from home.</t>
  </si>
  <si>
    <t>Whether itâ€™s Breakfast, Lunch or Dinner youâ€™re looking for, we serve whatever youâ€™d like at any time youâ€™d like and ensure you will leave full and satisfied. Our extensive menu has something for everyone, not to mention itâ€™s all delicious! Come visit us and join our extended family of customers. We hope to see you soon!</t>
  </si>
  <si>
    <t>5abd5d56be97e90004af03cf</t>
  </si>
  <si>
    <t xml:space="preserve">Allstate - Peter Ungaro </t>
  </si>
  <si>
    <t>4156 Hylan Boulevard</t>
  </si>
  <si>
    <t>2018-03-29T21:40:37Z</t>
  </si>
  <si>
    <t>2025-03-26T16:34:40Z</t>
  </si>
  <si>
    <t>5abd5d56be97e90004af03ce</t>
  </si>
  <si>
    <t>5abd5d276315cf000497351c</t>
  </si>
  <si>
    <t>2018-03-29T21:39:51Z</t>
  </si>
  <si>
    <t>https://share.livexyz.com/venue/5abd5d56be97e90004af03ce</t>
  </si>
  <si>
    <t>5abd5da86315cf0004973704</t>
  </si>
  <si>
    <t>Crazy Daisy Flowers &amp; Gifts</t>
  </si>
  <si>
    <t>4076D Hylan Blvd</t>
  </si>
  <si>
    <t>2018-03-29T21:41:57Z</t>
  </si>
  <si>
    <t>2025-03-26T16:39:17Z</t>
  </si>
  <si>
    <t>5abd5da76315cf0004973703</t>
  </si>
  <si>
    <t>2018-03-29T21:41:58Z</t>
  </si>
  <si>
    <t>5abd5d71be97e90004af045c</t>
  </si>
  <si>
    <t>2018-03-29T21:41:05Z</t>
  </si>
  <si>
    <t>Sunday 9:00am-6:00pm;Monday 10:00am-8:00pm;Tuesday 10:00am-8:00pm;Wednesday 10:00am-8:00pm;Thursday 10:00am-8:00pm;Friday 10:00am-8:00pm;Saturday 9:00am-8:00pm</t>
  </si>
  <si>
    <t>718-227-1128</t>
  </si>
  <si>
    <t>http://www.crazydaisyflower.com/</t>
  </si>
  <si>
    <t>https://share.livexyz.com/venue/5abd5da76315cf0004973703</t>
  </si>
  <si>
    <t>5abd5e026315cf0004973870</t>
  </si>
  <si>
    <t>M&amp;T ATM</t>
  </si>
  <si>
    <t>2018-03-29T21:43:27Z</t>
  </si>
  <si>
    <t>2023-05-17T17:17:25Z</t>
  </si>
  <si>
    <t>5abd5e016315cf000497386a</t>
  </si>
  <si>
    <t>5abd5ddc6315cf00049737e8</t>
  </si>
  <si>
    <t>2018-03-29T21:42:52Z</t>
  </si>
  <si>
    <t>https://share.livexyz.com/venue/5abd5e016315cf000497386a</t>
  </si>
  <si>
    <t>5abd5ea3be97e90004af08db</t>
  </si>
  <si>
    <t>Diâ€™ Nostri Salon</t>
  </si>
  <si>
    <t>4108 Hylan Boulevard</t>
  </si>
  <si>
    <t>2018-03-29T21:46:09Z</t>
  </si>
  <si>
    <t>2025-03-26T16:36:19Z</t>
  </si>
  <si>
    <t>5abd5ea2be97e90004af08da</t>
  </si>
  <si>
    <t>5abd5e5c6315cf00049739c4</t>
  </si>
  <si>
    <t>2018-03-29T21:45:00Z</t>
  </si>
  <si>
    <t>Sunday 9:00am-3:00pm;Tuesday 10:00am-7:00pm;Wednesday 10:00am-7:00pm;Thursday 10:00am-8:00pm;Friday 10:00am-8:00pm;Saturday 9:00am-6:00pm</t>
  </si>
  <si>
    <t>718-966-6116</t>
  </si>
  <si>
    <t>contact@dinostrisalon.com</t>
  </si>
  <si>
    <t>https://share.livexyz.com/venue/5abd5ea2be97e90004af08da</t>
  </si>
  <si>
    <t>5ac679b955a23c0004631c88</t>
  </si>
  <si>
    <t>Oakwood Center</t>
  </si>
  <si>
    <t>2018-04-05T19:32:07Z</t>
  </si>
  <si>
    <t>2018-08-23T16:31:14Z</t>
  </si>
  <si>
    <t>5ac679b955a23c0004631c87</t>
  </si>
  <si>
    <t>5ac679a855a23c0004631c37</t>
  </si>
  <si>
    <t>2018-04-05T19:31:52Z</t>
  </si>
  <si>
    <t>https://share.livexyz.com/venue/5ac679b955a23c0004631c87</t>
  </si>
  <si>
    <t>5ac67a0b85990600041d378b</t>
  </si>
  <si>
    <t>3150 Amboy Road</t>
  </si>
  <si>
    <t>2018-04-05T19:33:29Z</t>
  </si>
  <si>
    <t>2025-03-25T21:39:16Z</t>
  </si>
  <si>
    <t>5ac67a0b85990600041d3789</t>
  </si>
  <si>
    <t>5ac679cd85990600041d3664</t>
  </si>
  <si>
    <t>2018-04-05T19:32:29Z</t>
  </si>
  <si>
    <t>718-355-6172</t>
  </si>
  <si>
    <t>https://share.livexyz.com/venue/5ac67a0b85990600041d3789</t>
  </si>
  <si>
    <t>5ac67a3355a23c0004631f32</t>
  </si>
  <si>
    <t>Duane Reade</t>
  </si>
  <si>
    <t>3155 Amboy Rd</t>
  </si>
  <si>
    <t>2018-04-05T19:34:10Z</t>
  </si>
  <si>
    <t>2025-03-25T21:35:31Z</t>
  </si>
  <si>
    <t>5ac67a3355a23c0004631f31</t>
  </si>
  <si>
    <t>5ac67a2685990600041d3837</t>
  </si>
  <si>
    <t>2018-04-05T19:33:58Z</t>
  </si>
  <si>
    <t>Sunday 8:00am-9:00pm;Monday 7:00am-11:00pm;Tuesday 7:00am-11:00pm;Wednesday 7:00am-11:00pm;Thursday 7:00am-11:00pm;Friday 7:00am-11:00pm;Saturday 8:00am-11:00pm</t>
  </si>
  <si>
    <t>https://share.livexyz.com/venue/5ac67a3355a23c0004631f31</t>
  </si>
  <si>
    <t>57ba6816c55a623fd022831b</t>
  </si>
  <si>
    <t>5ac67a4f85990600041d38cd</t>
  </si>
  <si>
    <t>Net Cost Market</t>
  </si>
  <si>
    <t>3155 Amboy Road</t>
  </si>
  <si>
    <t>2018-04-05T19:34:37Z</t>
  </si>
  <si>
    <t>2025-03-25T21:35:39Z</t>
  </si>
  <si>
    <t>5ac67a4e85990600041d38ca</t>
  </si>
  <si>
    <t>5ac67a3a85990600041d3877</t>
  </si>
  <si>
    <t>2018-04-05T19:34:18Z</t>
  </si>
  <si>
    <t>Sunday 9:00am-9:00pm;Monday 9:00am-9:00pm;Tuesday 9:00am-9:00pm;Wednesday 9:00am-9:00pm;Thursday 9:00am-9:00pm;Friday 9:00am-9:00pm;Saturday 9:00am-9:00pm</t>
  </si>
  <si>
    <t>718-668-2910</t>
  </si>
  <si>
    <t>info@netcostmarket.com</t>
  </si>
  <si>
    <t>http://www.netcostmarket.com/</t>
  </si>
  <si>
    <t>https://share.livexyz.com/venue/5ac67a4e85990600041d38ca</t>
  </si>
  <si>
    <t>5ac67a8185990600041d39a6</t>
  </si>
  <si>
    <t>Net Cost Liquors</t>
  </si>
  <si>
    <t>3161 Amboy Road</t>
  </si>
  <si>
    <t>2018-04-05T19:35:28Z</t>
  </si>
  <si>
    <t>2025-03-25T21:36:16Z</t>
  </si>
  <si>
    <t>5ac67a8185990600041d39a5</t>
  </si>
  <si>
    <t>5ac67a7155a23c000463205f</t>
  </si>
  <si>
    <t>2018-04-05T19:35:13Z</t>
  </si>
  <si>
    <t>Sunday 10:00am-9:00pm;Monday 10:00am-9:00pm;Tuesday 10:00am-9:00pm;Wednesday 10:00am-9:00pm;Thursday 10:00am-9:00pm;Friday 10:00am-10:00pm;Saturday 10:00am-10:00pm</t>
  </si>
  <si>
    <t>718-351-2223</t>
  </si>
  <si>
    <t>https://share.livexyz.com/venue/5ac67a8185990600041d39a5</t>
  </si>
  <si>
    <t>5ac67af255a23c0004632251</t>
  </si>
  <si>
    <t>2018-04-05T19:37:21Z</t>
  </si>
  <si>
    <t>2018-08-23T16:25:37Z</t>
  </si>
  <si>
    <t>5ac67af255a23c000463224f</t>
  </si>
  <si>
    <t>5ac67a5685990600041d3914</t>
  </si>
  <si>
    <t>2018-04-05T19:34:46Z</t>
  </si>
  <si>
    <t>https://share.livexyz.com/venue/5ac67af255a23c000463224f</t>
  </si>
  <si>
    <t>5ac67b1a55a23c0004632308</t>
  </si>
  <si>
    <t>Buds Florist</t>
  </si>
  <si>
    <t>2018-04-05T19:38:01Z</t>
  </si>
  <si>
    <t>2025-03-25T21:36:26Z</t>
  </si>
  <si>
    <t>5ac67b1955a23c0004632307</t>
  </si>
  <si>
    <t>5ac67af755a23c000463226a</t>
  </si>
  <si>
    <t>2018-04-05T19:37:27Z</t>
  </si>
  <si>
    <t>Sunday 9:00am-3:00pm;Monday 9:00am-6:00pm;Tuesday 9:00am-6:00pm;Wednesday 9:00am-6:00pm;Thursday 9:00am-6:00pm;Friday 9:00am-6:00pm;Saturday 9:00am-6:00pm</t>
  </si>
  <si>
    <t>718-351-1220</t>
  </si>
  <si>
    <t>budsflorist@hotmail.com</t>
  </si>
  <si>
    <t>https://shopbudsflorals.com/</t>
  </si>
  <si>
    <t>https://www.instagram.com/budsflorist/</t>
  </si>
  <si>
    <t>https://share.livexyz.com/venue/5ac67b1955a23c0004632307</t>
  </si>
  <si>
    <t>5ac67b3755a23c00046323b0</t>
  </si>
  <si>
    <t>Ambrosinoâ€™s Pizzeria</t>
  </si>
  <si>
    <t>3161 Amboy Rd</t>
  </si>
  <si>
    <t>2018-04-05T19:38:30Z</t>
  </si>
  <si>
    <t>2025-03-25T21:36:48Z</t>
  </si>
  <si>
    <t>5ac67b3755a23c00046323ae</t>
  </si>
  <si>
    <t>5ac67b2155a23c0004632331</t>
  </si>
  <si>
    <t>2018-04-05T19:38:09Z</t>
  </si>
  <si>
    <t>Sunday 10:00am-5:00pm;Monday 8:00am-9:00pm;Tuesday 8:00am-9:00pm;Wednesday 8:00am-9:00pm;Thursday 8:00am-9:00pm;Friday 8:00am-9:00pm;Saturday 9:00am-6:00pm</t>
  </si>
  <si>
    <t>(719) 987-8800</t>
  </si>
  <si>
    <t>https://www.facebook.com/Ambrosinos/</t>
  </si>
  <si>
    <t>https://www.grubhub.com/restaurant/Ambrosino's-Pizzeria-3161-Amboy-Rd-Staten-Island/316369</t>
  </si>
  <si>
    <t>https://share.livexyz.com/venue/5ac67b3755a23c00046323ae</t>
  </si>
  <si>
    <t>5ac67b7555a23c0004632514</t>
  </si>
  <si>
    <t>Capital Paint</t>
  </si>
  <si>
    <t>2018-04-05T19:39:32Z</t>
  </si>
  <si>
    <t>2025-03-25T21:39:06Z</t>
  </si>
  <si>
    <t>5ac67b7555a23c0004632513</t>
  </si>
  <si>
    <t>5ac67b2c85990600041d3c54</t>
  </si>
  <si>
    <t>2018-04-05T19:38:20Z</t>
  </si>
  <si>
    <t>Sunday 9:00am-4:00pm;Monday 7:00am-7:00pm;Tuesday 7:00am-7:00pm;Wednesday 7:00am-7:00pm;Thursday 7:00am-7:00pm;Friday 7:00am-7:00pm;Saturday 7:00am-6:00pm</t>
  </si>
  <si>
    <t>718-987-1114</t>
  </si>
  <si>
    <t>http://capitalpaintcenters.com/</t>
  </si>
  <si>
    <t>http://capitalpaintcenters.com/contact-us</t>
  </si>
  <si>
    <t>https://share.livexyz.com/venue/5ac67b7555a23c0004632513</t>
  </si>
  <si>
    <t>5ac67b7f55a23c0004632533</t>
  </si>
  <si>
    <t>Richmondtown Dry Cleaners</t>
  </si>
  <si>
    <t>2018-04-05T19:39:42Z</t>
  </si>
  <si>
    <t>2025-03-25T21:38:12Z</t>
  </si>
  <si>
    <t>5ac67b7f55a23c0004632532</t>
  </si>
  <si>
    <t>5ac67b6755a23c0004632500</t>
  </si>
  <si>
    <t>2018-04-05T19:39:19Z</t>
  </si>
  <si>
    <t>Monday 8:00am-7:30pm;Tuesday 8:00am-7:30pm;Wednesday 8:00am-7:30pm;Thursday 8:00am-7:30pm;Friday 8:00am-7:30pm;Saturday 8:00am-6:30pm</t>
  </si>
  <si>
    <t>https://share.livexyz.com/venue/5ac67b7f55a23c0004632532</t>
  </si>
  <si>
    <t>5ac67b9f55a23c00046325e6</t>
  </si>
  <si>
    <t>Angel Tips Nail Spa</t>
  </si>
  <si>
    <t>3161 Amboy Rd # 10</t>
  </si>
  <si>
    <t>2018-04-05T19:40:13Z</t>
  </si>
  <si>
    <t>2025-03-25T21:38:18Z</t>
  </si>
  <si>
    <t>5ac67b9e55a23c00046325e5</t>
  </si>
  <si>
    <t>2018-04-05T19:40:14Z</t>
  </si>
  <si>
    <t>5ac67b8885990600041d3e0d</t>
  </si>
  <si>
    <t>2018-04-05T19:39:52Z</t>
  </si>
  <si>
    <t>718-980-9800</t>
  </si>
  <si>
    <t>http://angeltips.com/</t>
  </si>
  <si>
    <t>https://share.livexyz.com/venue/5ac67b9e55a23c00046325e5</t>
  </si>
  <si>
    <t>5ac67bfe85990600041d408c</t>
  </si>
  <si>
    <t>Mike Jrâ€™s Oakwood Diner</t>
  </si>
  <si>
    <t>2018-04-05T19:41:29Z</t>
  </si>
  <si>
    <t>2025-03-25T21:39:00Z</t>
  </si>
  <si>
    <t>5ac67bfd85990600041d408b</t>
  </si>
  <si>
    <t>5ac67b9b55a23c00046325d2</t>
  </si>
  <si>
    <t>2018-04-05T19:40:11Z</t>
  </si>
  <si>
    <t>718-668-1570</t>
  </si>
  <si>
    <t>https://share.livexyz.com/venue/5ac67bfd85990600041d408b</t>
  </si>
  <si>
    <t>5511be3e37345d00030005d2,5511be743d42bd00030006a2</t>
  </si>
  <si>
    <t>Diner,Italian Restaurant</t>
  </si>
  <si>
    <t>5ac67d2e85990600041d45db</t>
  </si>
  <si>
    <t>Novelliâ€™s</t>
  </si>
  <si>
    <t>2018-04-05T19:46:52Z</t>
  </si>
  <si>
    <t>2025-03-25T21:38:25Z</t>
  </si>
  <si>
    <t>5ac67d2d85990600041d45d9</t>
  </si>
  <si>
    <t>5ac67cdc85990600041d4457</t>
  </si>
  <si>
    <t>2018-04-05T19:45:32Z</t>
  </si>
  <si>
    <t>Sunday 8:00am-2:00pm;Monday 8:00am-6:30pm;Tuesday 8:00am-6:30pm;Wednesday 8:00am-6:30pm;Thursday 8:00am-6:30pm;Friday 8:00am-6:30pm;Saturday 8:00am-6:30pm</t>
  </si>
  <si>
    <t>718-351-0790</t>
  </si>
  <si>
    <t>info@novellis.com</t>
  </si>
  <si>
    <t>https://novellis.com/</t>
  </si>
  <si>
    <t>https://share.livexyz.com/venue/5ac67d2d85990600041d45d9</t>
  </si>
  <si>
    <t>5af0664607c5d700036aae96</t>
  </si>
  <si>
    <t>Richmondtown Library</t>
  </si>
  <si>
    <t>200 Clarke Avenue</t>
  </si>
  <si>
    <t>2018-05-07T14:44:21Z</t>
  </si>
  <si>
    <t>2025-03-25T21:31:26Z</t>
  </si>
  <si>
    <t>5af0664607c5d700036aae95</t>
  </si>
  <si>
    <t>5af0662e07c5d700036aae7f</t>
  </si>
  <si>
    <t>2018-05-07T14:43:58Z</t>
  </si>
  <si>
    <t>Monday 12:00pm-8:00pm;Tuesday 10:00am-6:00pm;Wednesday 10:00am-6:00pm;Thursday 10:00am-6:00pm;Friday 10:00am-5:00pm;Saturday 10:00am-5:00pm</t>
  </si>
  <si>
    <t>718-668-0413</t>
  </si>
  <si>
    <t>https://share.livexyz.com/venue/5af0664607c5d700036aae95</t>
  </si>
  <si>
    <t>5afc6ccfd9364e0003d3f39e</t>
  </si>
  <si>
    <t>Historic Old Bermuda Inn</t>
  </si>
  <si>
    <t>Hotels &amp; Places To Stay</t>
  </si>
  <si>
    <t>301 Veterans Road W</t>
  </si>
  <si>
    <t>2018-05-16T17:39:26Z</t>
  </si>
  <si>
    <t>2025-03-24T15:59:00Z</t>
  </si>
  <si>
    <t>5afc6ccfd9364e0003d3f39d</t>
  </si>
  <si>
    <t>5afc6c59d9364e0003d3f344</t>
  </si>
  <si>
    <t>2018-05-16T17:37:29Z</t>
  </si>
  <si>
    <t>718-948-7600</t>
  </si>
  <si>
    <t>Events@theoldbermudainn.com</t>
  </si>
  <si>
    <t>https://www.theoldbermudainn.com/</t>
  </si>
  <si>
    <t>https://www.instagram.com/oldbermudainn/</t>
  </si>
  <si>
    <t>https://share.livexyz.com/venue/5afc6ccfd9364e0003d3f39d</t>
  </si>
  <si>
    <t>5511be643d42bd0003000655</t>
  </si>
  <si>
    <t>Hotel</t>
  </si>
  <si>
    <t>5602c176eab38d00030002db</t>
  </si>
  <si>
    <t>5a45306838690d0004003f69</t>
  </si>
  <si>
    <t>Lodging</t>
  </si>
  <si>
    <t>5b05b9e9d99bde0003bd92d6</t>
  </si>
  <si>
    <t>Big Nose Kateâ€™s Saloon</t>
  </si>
  <si>
    <t>2484 Arthur Kill Road</t>
  </si>
  <si>
    <t>2018-05-23T18:58:48Z</t>
  </si>
  <si>
    <t>2025-03-24T15:56:32Z</t>
  </si>
  <si>
    <t>5b05b9e9d99bde0003bd92d5</t>
  </si>
  <si>
    <t>5b05b9c0d99bde0003bd928f</t>
  </si>
  <si>
    <t>2018-05-23T18:58:08Z</t>
  </si>
  <si>
    <t>Sunday 11:00am-2:00am;Monday 11:00am-2:00am;Tuesday 11:00am-2:00am;Wednesday 11:00am-2:00am;Thursday 11:00am-3:00am;Friday 11:00am-4:00am;Saturday 11:00am-4:00am</t>
  </si>
  <si>
    <t>718-227-2266</t>
  </si>
  <si>
    <t>Info@BigNoseKatesBar.com</t>
  </si>
  <si>
    <t>http://bignosekatesbar.com/</t>
  </si>
  <si>
    <t>http://www.bignosekatesbar.com/menu.html</t>
  </si>
  <si>
    <t>https://share.livexyz.com/venue/5b05b9e9d99bde0003bd92d5</t>
  </si>
  <si>
    <t>59c18731e41d550e7ccd77d2</t>
  </si>
  <si>
    <t>Saloon</t>
  </si>
  <si>
    <t>59c18731e41d550e7ccd77d2,560d9d0e16a78400030030ed</t>
  </si>
  <si>
    <t>Saloon,Performance Venue</t>
  </si>
  <si>
    <t>5511be4f3d42bd00030005f4,560d9d0e16a78400030030ed</t>
  </si>
  <si>
    <t>Bar,Performance Venue</t>
  </si>
  <si>
    <t>59ea28d4f86351000446c55f,5a4530d23618f500044bb9fc</t>
  </si>
  <si>
    <t>Drinks,Entertainment</t>
  </si>
  <si>
    <t>5b29425bab163700037a1b06</t>
  </si>
  <si>
    <t>Sunrise Gourmet Deli</t>
  </si>
  <si>
    <t>3014 Richmond Road</t>
  </si>
  <si>
    <t>2018-06-19T17:50:18Z</t>
  </si>
  <si>
    <t>2025-03-25T21:03:11Z</t>
  </si>
  <si>
    <t>5b29425bab163700037a1b05</t>
  </si>
  <si>
    <t>5b29424388a58e00034f724c</t>
  </si>
  <si>
    <t>2018-06-19T17:49:55Z</t>
  </si>
  <si>
    <t>718-682-1158</t>
  </si>
  <si>
    <t>sunrisegourmetdeli@gmail.com</t>
  </si>
  <si>
    <t>https://share.livexyz.com/venue/5b29425bab163700037a1b05</t>
  </si>
  <si>
    <t>5b294473ab163700037a1e6d</t>
  </si>
  <si>
    <t>War Memorial</t>
  </si>
  <si>
    <t>2018-06-19T17:59:14Z</t>
  </si>
  <si>
    <t>2018-09-26T18:43:11Z</t>
  </si>
  <si>
    <t>5b294473ab163700037a1e6c</t>
  </si>
  <si>
    <t>5b29445988a58e00034f7605</t>
  </si>
  <si>
    <t>2018-06-19T17:58:49Z</t>
  </si>
  <si>
    <t>https://share.livexyz.com/venue/5b294473ab163700037a1e6c</t>
  </si>
  <si>
    <t>5b294a0888a58e00034f8039</t>
  </si>
  <si>
    <t>Exclusive Cleaners</t>
  </si>
  <si>
    <t>87 Guyon Avenue</t>
  </si>
  <si>
    <t>2018-06-19T18:23:03Z</t>
  </si>
  <si>
    <t>2025-03-25T21:51:36Z</t>
  </si>
  <si>
    <t>5b294a0888a58e00034f8038</t>
  </si>
  <si>
    <t>5b2949f288a58e00034f7fa5</t>
  </si>
  <si>
    <t>2018-06-19T18:22:42Z</t>
  </si>
  <si>
    <t>718-351-5590</t>
  </si>
  <si>
    <t>https://share.livexyz.com/venue/5b294a0888a58e00034f8038</t>
  </si>
  <si>
    <t>5b294a2888a58e00034f807d</t>
  </si>
  <si>
    <t>Justinoâ€™s Pizzeria</t>
  </si>
  <si>
    <t>89 Guyon Avenue</t>
  </si>
  <si>
    <t>2018-06-19T18:23:35Z</t>
  </si>
  <si>
    <t>2025-03-25T21:51:44Z</t>
  </si>
  <si>
    <t>5b294a2888a58e00034f807c</t>
  </si>
  <si>
    <t>2018-06-19T18:23:36Z</t>
  </si>
  <si>
    <t>5b294a1288a58e00034f805b</t>
  </si>
  <si>
    <t>2018-06-19T18:23:14Z</t>
  </si>
  <si>
    <t>718-668-2020</t>
  </si>
  <si>
    <t>https://share.livexyz.com/venue/5b294a2888a58e00034f807c</t>
  </si>
  <si>
    <t>5b294a33ab163700037a2899</t>
  </si>
  <si>
    <t>86 Guyon Ave</t>
  </si>
  <si>
    <t>2018-06-19T18:23:46Z</t>
  </si>
  <si>
    <t>2025-03-25T21:51:07Z</t>
  </si>
  <si>
    <t>5b294a33ab163700037a2898</t>
  </si>
  <si>
    <t>5b294a1388a58e00034f8063</t>
  </si>
  <si>
    <t>2018-06-19T18:23:15Z</t>
  </si>
  <si>
    <t>Sunday 10:00am-8:00pm;Monday 9:00am-9:00pm;Tuesday 9:00am-9:00pm;Wednesday 9:00am-9:00pm;Thursday 9:00am-9:00pm;Friday 9:00am-9:00pm;Saturday 9:00am-9:00pm</t>
  </si>
  <si>
    <t>718-524-4097</t>
  </si>
  <si>
    <t>https://share.livexyz.com/venue/5b294a33ab163700037a2898</t>
  </si>
  <si>
    <t>5b294a7aab163700037a2953</t>
  </si>
  <si>
    <t>Caddell Prep</t>
  </si>
  <si>
    <t>91 Guyon Avenue</t>
  </si>
  <si>
    <t>2018-06-19T18:24:57Z</t>
  </si>
  <si>
    <t>2025-03-25T21:51:51Z</t>
  </si>
  <si>
    <t>5b294a7aab163700037a2952</t>
  </si>
  <si>
    <t>5b294a5e88a58e00034f8157</t>
  </si>
  <si>
    <t>2018-06-19T18:24:30Z</t>
  </si>
  <si>
    <t>347-349-0422</t>
  </si>
  <si>
    <t>glyn@caddellprep.com</t>
  </si>
  <si>
    <t>https://caddellprep.com/</t>
  </si>
  <si>
    <t>https://caddellprep.com/contact-caddell-prep/</t>
  </si>
  <si>
    <t>https://share.livexyz.com/venue/5b294a7aab163700037a2952</t>
  </si>
  <si>
    <t>5b294a96ab163700037a29cb</t>
  </si>
  <si>
    <t>Family Wines &amp; Liquors</t>
  </si>
  <si>
    <t>88 Guyon Avenue</t>
  </si>
  <si>
    <t>2018-06-19T18:25:25Z</t>
  </si>
  <si>
    <t>2025-03-25T21:51:01Z</t>
  </si>
  <si>
    <t>5b294a96ab163700037a29ca</t>
  </si>
  <si>
    <t>5b294a4888a58e00034f8112</t>
  </si>
  <si>
    <t>2018-06-19T18:24:08Z</t>
  </si>
  <si>
    <t>718-351-1568</t>
  </si>
  <si>
    <t>https://share.livexyz.com/venue/5b294a96ab163700037a29ca</t>
  </si>
  <si>
    <t>5b294ab8ab163700037a2a49</t>
  </si>
  <si>
    <t>Perfect 10 Nail Spa</t>
  </si>
  <si>
    <t>97 Guyon Avenue</t>
  </si>
  <si>
    <t>2018-06-19T18:25:59Z</t>
  </si>
  <si>
    <t>2025-03-25T21:53:47Z</t>
  </si>
  <si>
    <t>5b294ab8ab163700037a2a47</t>
  </si>
  <si>
    <t>2018-06-19T18:26:00Z</t>
  </si>
  <si>
    <t>5b294aa9ab163700037a2a1d</t>
  </si>
  <si>
    <t>2018-06-19T18:25:45Z</t>
  </si>
  <si>
    <t>718-351-0007</t>
  </si>
  <si>
    <t>https://share.livexyz.com/venue/5b294ab8ab163700037a2a47</t>
  </si>
  <si>
    <t>5b294ac6ab163700037a2a77</t>
  </si>
  <si>
    <t>Taste Of China</t>
  </si>
  <si>
    <t>90 Guyon Avenue</t>
  </si>
  <si>
    <t>2018-06-19T18:26:13Z</t>
  </si>
  <si>
    <t>2025-03-25T21:50:55Z</t>
  </si>
  <si>
    <t>5b294ac6ab163700037a2a76</t>
  </si>
  <si>
    <t>5b294aa088a58e00034f825b</t>
  </si>
  <si>
    <t>2018-06-19T18:25:36Z</t>
  </si>
  <si>
    <t>718-351-1520</t>
  </si>
  <si>
    <t>https://share.livexyz.com/venue/5b294ac6ab163700037a2a76</t>
  </si>
  <si>
    <t>5b294b99ab163700037a2c61</t>
  </si>
  <si>
    <t>Guyon Superette</t>
  </si>
  <si>
    <t>99 Guyon Avenue</t>
  </si>
  <si>
    <t>2018-06-19T18:29:44Z</t>
  </si>
  <si>
    <t>2025-03-25T21:53:56Z</t>
  </si>
  <si>
    <t>5b294b99ab163700037a2c60</t>
  </si>
  <si>
    <t>5b294b7188a58e00034f8495</t>
  </si>
  <si>
    <t>2018-06-19T18:29:05Z</t>
  </si>
  <si>
    <t>https://share.livexyz.com/venue/5b294b99ab163700037a2c60</t>
  </si>
  <si>
    <t>5511be3c37345d00030005c9,59c18724e41d550e7ccd7793</t>
  </si>
  <si>
    <t>Convenience Store,Deli</t>
  </si>
  <si>
    <t>5b294bc588a58e00034f8536</t>
  </si>
  <si>
    <t>Oakwood Bagels</t>
  </si>
  <si>
    <t>101 Guyon Avenue</t>
  </si>
  <si>
    <t>2018-06-19T18:30:28Z</t>
  </si>
  <si>
    <t>2025-03-25T21:54:04Z</t>
  </si>
  <si>
    <t>5b294bc588a58e00034f8535</t>
  </si>
  <si>
    <t>5b294ba188a58e00034f850a</t>
  </si>
  <si>
    <t>2018-06-19T18:29:53Z</t>
  </si>
  <si>
    <t>https://share.livexyz.com/venue/5b294bc588a58e00034f8535</t>
  </si>
  <si>
    <t>5511be3c37345d00030005c9,59c18724e41d550e7ccd7793,5511be6537345d0003000689</t>
  </si>
  <si>
    <t>Convenience Store,Deli,Bagel Shop</t>
  </si>
  <si>
    <t>5b294dc7ab163700037a318f</t>
  </si>
  <si>
    <t>Guyon Market</t>
  </si>
  <si>
    <t>110 Guyon Avenue</t>
  </si>
  <si>
    <t>2018-06-19T18:39:02Z</t>
  </si>
  <si>
    <t>2025-03-25T21:55:29Z</t>
  </si>
  <si>
    <t>5b294dc7ab163700037a318e</t>
  </si>
  <si>
    <t>5b294daa88a58e00034f89f0</t>
  </si>
  <si>
    <t>2018-06-19T18:38:34Z</t>
  </si>
  <si>
    <t>https://share.livexyz.com/venue/5b294dc7ab163700037a318e</t>
  </si>
  <si>
    <t>5b3648d4071b44000388f6d5</t>
  </si>
  <si>
    <t xml:space="preserve">Millieâ€™s </t>
  </si>
  <si>
    <t>185 BRICKTOWN ROAD</t>
  </si>
  <si>
    <t>2018-06-29T14:57:24Z</t>
  </si>
  <si>
    <t>2025-03-25T14:22:07Z</t>
  </si>
  <si>
    <t>5abbce2218e09b00044adc1d</t>
  </si>
  <si>
    <t>2018-03-28T17:17:22Z</t>
  </si>
  <si>
    <t>5abbce08bd3dd800044f0e78</t>
  </si>
  <si>
    <t>2018-03-28T17:16:56Z</t>
  </si>
  <si>
    <t>Sunday 11:30am-10:00pm;Monday 11:30am-10:00pm;Tuesday 11:30am-10:00pm;Wednesday 11:30am-10:00pm;Thursday 11:30am-10:00pm;Friday 11:30am-11:00pm;Saturday 11:30am-11:00pm</t>
  </si>
  <si>
    <t>(929) 284-4004</t>
  </si>
  <si>
    <t>CONTACT@MILLIESOLDWORLD.COM</t>
  </si>
  <si>
    <t>https://www.milliesoldworld.com/</t>
  </si>
  <si>
    <t>https://www.milliesoldworld.com/location/staten-island/</t>
  </si>
  <si>
    <t>https://share.livexyz.com/venue/5abbce2218e09b00044adc1d</t>
  </si>
  <si>
    <t>Specializing in Neapolitan &amp; Coal Fired Pizza.</t>
  </si>
  <si>
    <t>5b50b95e1199960003b576e9</t>
  </si>
  <si>
    <t>Eggerâ€™s Homemade Ice Cream</t>
  </si>
  <si>
    <t>2018-07-19T16:16:28Z</t>
  </si>
  <si>
    <t>2025-03-25T21:27:39Z</t>
  </si>
  <si>
    <t>5b50b95d1199960003b576e8</t>
  </si>
  <si>
    <t>5b50b930a3e3ee0003e438f4</t>
  </si>
  <si>
    <t>2018-07-19T16:15:44Z</t>
  </si>
  <si>
    <t>Sunday 11:00am-9:30pm;Monday 11:00am-9:30pm;Tuesday 11:00am-9:30pm;Wednesday 11:00am-9:30pm;Thursday 11:00am-9:30pm;Friday 11:00am-10:30pm;Saturday 11:00am-10:30pm</t>
  </si>
  <si>
    <t>(718) 280-1442</t>
  </si>
  <si>
    <t>eggersicecreamparlor@gmail.com</t>
  </si>
  <si>
    <t>http://eggersicecream.com/</t>
  </si>
  <si>
    <t>https://www.facebook.com/EggersIceCreamParlor/</t>
  </si>
  <si>
    <t>https://www.instagram.com/eggersicecreamparlor/</t>
  </si>
  <si>
    <t>http://eggersicecream.com/menus/</t>
  </si>
  <si>
    <t>http://eggersicecream.com/contact-us/</t>
  </si>
  <si>
    <t>https://share.livexyz.com/venue/5b50b95d1199960003b576e8</t>
  </si>
  <si>
    <t>Offering traditional ice creams and chocolates, the old fashioned way, made fresh daily.</t>
  </si>
  <si>
    <t xml:space="preserve">Egger's Homemade Ice Cream Parlor opened in 1932 on Castleton Avenue and Broadway next to the Capital movie theater. The original Egger's was owned by Mr. Richie Egger.   Mr. Richie Egger opened Eggerâ€™s Homemade Ice cream Parlor in 1932, Eggerâ€™s has a tradition of making their own Ice cream and chocolates in-store the old fashioned way. We have kept the original Eggerâ€™s ideals by making fresh ice cream daily. We use the finest ingredients and hand craft quality Homemade Ice Cream and Chocolates, just the way our customers love it. A Scoop Above The Rest.  </t>
  </si>
  <si>
    <t>5b50b9ec1199960003b577b0</t>
  </si>
  <si>
    <t>Small World</t>
  </si>
  <si>
    <t>144 Bloomingdale Road</t>
  </si>
  <si>
    <t>2018-07-19T16:18:51Z</t>
  </si>
  <si>
    <t>2025-03-27T14:59:18Z</t>
  </si>
  <si>
    <t>5b50b9ec1199960003b577af</t>
  </si>
  <si>
    <t>5b50b9461199960003b576ae</t>
  </si>
  <si>
    <t>2018-07-19T16:16:06Z</t>
  </si>
  <si>
    <t>https://share.livexyz.com/venue/5b50b9ec1199960003b577af</t>
  </si>
  <si>
    <t>5b50ba88a3e3ee0003e43baa</t>
  </si>
  <si>
    <t>Acupuncturist</t>
  </si>
  <si>
    <t>2018-07-19T16:21:25Z</t>
  </si>
  <si>
    <t>2025-03-25T21:32:05Z</t>
  </si>
  <si>
    <t>5b50ba87a3e3ee0003e43ba8</t>
  </si>
  <si>
    <t>2018-07-19T16:21:27Z</t>
  </si>
  <si>
    <t>5b50ba75a3e3ee0003e43b8b</t>
  </si>
  <si>
    <t>2018-07-19T16:21:09Z</t>
  </si>
  <si>
    <t>https://share.livexyz.com/venue/5b50ba87a3e3ee0003e43ba8</t>
  </si>
  <si>
    <t>59e649d6fb0ac700043e2288</t>
  </si>
  <si>
    <t>5b50bb7a1199960003b57a14</t>
  </si>
  <si>
    <t>3316 Amboy Road</t>
  </si>
  <si>
    <t>2018-07-19T16:25:29Z</t>
  </si>
  <si>
    <t>2025-03-25T22:08:16Z</t>
  </si>
  <si>
    <t>5b50bb7a1199960003b57a13</t>
  </si>
  <si>
    <t>5b50bb37a3e3ee0003e43c9f</t>
  </si>
  <si>
    <t>2018-07-19T16:24:23Z</t>
  </si>
  <si>
    <t>(718) 987-8970</t>
  </si>
  <si>
    <t>unclelouiegee@me.com</t>
  </si>
  <si>
    <t>http://unclelouiegee.com/locations/2244/staten-island-3316-amboy-rd-staten-island-ny-10306/</t>
  </si>
  <si>
    <t>https://www.facebook.com/UncleLouieG/</t>
  </si>
  <si>
    <t>http://unclelouiegee.com/contact-us/</t>
  </si>
  <si>
    <t>https://share.livexyz.com/venue/5b50bb7a1199960003b57a13</t>
  </si>
  <si>
    <t>599db4b23e67a70004bca1fb</t>
  </si>
  <si>
    <t>Uncle Louie G's</t>
  </si>
  <si>
    <t>http://unclelouiegee.com/</t>
  </si>
  <si>
    <t>5b50bbdc1199960003b57a93</t>
  </si>
  <si>
    <t>2018-07-19T16:27:07Z</t>
  </si>
  <si>
    <t>2025-03-25T22:08:02Z</t>
  </si>
  <si>
    <t>5b50bbdc1199960003b57a92</t>
  </si>
  <si>
    <t>5b50bb85a3e3ee0003e43d5c</t>
  </si>
  <si>
    <t>2018-07-19T16:25:41Z</t>
  </si>
  <si>
    <t>(718) 668-2050</t>
  </si>
  <si>
    <t>https://share.livexyz.com/venue/5b50bbdc1199960003b57a92</t>
  </si>
  <si>
    <t>5a29895e21e7530004fa374c</t>
  </si>
  <si>
    <t>Art Store</t>
  </si>
  <si>
    <t>5b50bc61a3e3ee0003e43ea4</t>
  </si>
  <si>
    <t>Angeloâ€™s Deli &amp; Bagel</t>
  </si>
  <si>
    <t>3304 Amboy Road</t>
  </si>
  <si>
    <t>2018-07-19T16:29:20Z</t>
  </si>
  <si>
    <t>2025-03-25T22:07:54Z</t>
  </si>
  <si>
    <t>5b50bc61a3e3ee0003e43ea3</t>
  </si>
  <si>
    <t>5b50bc0fa3e3ee0003e43e1b</t>
  </si>
  <si>
    <t>2018-07-19T16:27:59Z</t>
  </si>
  <si>
    <t>Sunday 6:00am-11:00pm;Monday 5:30am-11:00pm;Tuesday 5:30am-11:00pm;Wednesday 5:30am-11:00pm;Thursday 5:30am-11:00pm;Friday 5:30am-11:00pm;Saturday 6:00am-11:00pm</t>
  </si>
  <si>
    <t>(718) 979-8640</t>
  </si>
  <si>
    <t>https://www.facebook.com/Angelos-Superette-396515887406999/</t>
  </si>
  <si>
    <t>https://share.livexyz.com/venue/5b50bc61a3e3ee0003e43ea3</t>
  </si>
  <si>
    <t>5b50bd4c1199960003b57cee</t>
  </si>
  <si>
    <t>3291 Amboy Road</t>
  </si>
  <si>
    <t>2018-07-19T16:33:15Z</t>
  </si>
  <si>
    <t>2025-03-25T22:04:17Z</t>
  </si>
  <si>
    <t>5b50bd4c1199960003b57ced</t>
  </si>
  <si>
    <t>5b50bd2b1199960003b57cce</t>
  </si>
  <si>
    <t>2018-07-19T16:32:43Z</t>
  </si>
  <si>
    <t>347-861-7738</t>
  </si>
  <si>
    <t>https://share.livexyz.com/venue/5b50bd4c1199960003b57ced</t>
  </si>
  <si>
    <t>5b50bf52a3e3ee0003e443ee</t>
  </si>
  <si>
    <t>Riviera Nail &amp; Spa</t>
  </si>
  <si>
    <t>3295 Amboy Road</t>
  </si>
  <si>
    <t>2018-07-19T16:41:53Z</t>
  </si>
  <si>
    <t>2025-03-25T22:06:08Z</t>
  </si>
  <si>
    <t>5b50bf52a3e3ee0003e443ed</t>
  </si>
  <si>
    <t>5b50bf311199960003b580f2</t>
  </si>
  <si>
    <t>2018-07-19T16:41:21Z</t>
  </si>
  <si>
    <t>Monday 9:30am-7:00pm;Tuesday 9:30am-7:00pm;Wednesday 9:30am-7:00pm;Thursday 9:30am-7:00pm;Friday 9:30am-7:00pm;Saturday 9:00am-6:30pm</t>
  </si>
  <si>
    <t>(718) 668-1060</t>
  </si>
  <si>
    <t>https://www.facebook.com/Riviera-Nail-And-Spa-191662554219732/</t>
  </si>
  <si>
    <t>https://www.instagram.com/rivieranailandspa/</t>
  </si>
  <si>
    <t>https://share.livexyz.com/venue/5b50bf52a3e3ee0003e443ed</t>
  </si>
  <si>
    <t>5b50bf90a3e3ee0003e44450</t>
  </si>
  <si>
    <t>Infinity Hair Studio</t>
  </si>
  <si>
    <t>2018-07-19T16:42:55Z</t>
  </si>
  <si>
    <t>2025-03-25T22:06:21Z</t>
  </si>
  <si>
    <t>5b50bf90a3e3ee0003e4444f</t>
  </si>
  <si>
    <t>5b50bf5ea3e3ee0003e443fe</t>
  </si>
  <si>
    <t>2018-07-19T16:42:06Z</t>
  </si>
  <si>
    <t>Sunday 9:00am-3:00pm;Monday 9:00am-4:00pm;Tuesday 9:00am-9:00pm;Wednesday 9:00am-6:00pm;Thursday 9:00am-9:00pm;Friday 9:00am-9:00pm;Saturday 9:00am-5:00pm</t>
  </si>
  <si>
    <t>(718) 667-8098</t>
  </si>
  <si>
    <t>https://infinityhairsi.business.site/</t>
  </si>
  <si>
    <t>https://www.facebook.com/Infinity-Hair-Studio-1270518149748626/</t>
  </si>
  <si>
    <t>https://www.instagram.com/infinity_hair_studio/</t>
  </si>
  <si>
    <t>https://share.livexyz.com/venue/5b50bf90a3e3ee0003e4444f</t>
  </si>
  <si>
    <t>5b50bfe6a3e3ee0003e44501</t>
  </si>
  <si>
    <t>Intoxx Fitness</t>
  </si>
  <si>
    <t>2018-07-19T16:44:21Z</t>
  </si>
  <si>
    <t>2025-03-25T22:06:47Z</t>
  </si>
  <si>
    <t>5b50bfe6a3e3ee0003e44500</t>
  </si>
  <si>
    <t>5b50bfc31199960003b581e4</t>
  </si>
  <si>
    <t>2018-07-19T16:43:47Z</t>
  </si>
  <si>
    <t>Sunday 8:00am-6:00pm;Monday 5:00am-11:00pm;Tuesday 5:00am-11:00pm;Wednesday 5:00am-11:00pm;Thursday 5:00am-11:00pm;Friday 5:00am-11:00pm;Saturday 7:00am-8:00pm</t>
  </si>
  <si>
    <t>(718) 987-0400</t>
  </si>
  <si>
    <t>mike@intoxxfitness.com</t>
  </si>
  <si>
    <t>http://www.intoxxfitness.com/3295-amboy-road-club-information/</t>
  </si>
  <si>
    <t>https://www.facebook.com/IntoxxFitnessOakwood/</t>
  </si>
  <si>
    <t>https://www.instagram.com/intoxxfitness_oakwood/</t>
  </si>
  <si>
    <t>https://share.livexyz.com/venue/5b50bfe6a3e3ee0003e44500</t>
  </si>
  <si>
    <t>5b50c036a3e3ee0003e44593</t>
  </si>
  <si>
    <t>Domenicoâ€™s Pizzeria &amp; Restaurant</t>
  </si>
  <si>
    <t>2018-07-19T16:45:41Z</t>
  </si>
  <si>
    <t>2025-03-25T22:06:35Z</t>
  </si>
  <si>
    <t>5b50c036a3e3ee0003e44592</t>
  </si>
  <si>
    <t>5b50bff31199960003b58240</t>
  </si>
  <si>
    <t>2018-07-19T16:44:35Z</t>
  </si>
  <si>
    <t>Sunday 11:00am-10:00pm;Monday 10:00am-10:00pm;Tuesday 10:00am-10:00pm;Wednesday 10:00am-10:00pm;Thursday 10:00am-10:00pm;Friday 10:00am-11:00pm;Saturday 10:00am-11:00pm</t>
  </si>
  <si>
    <t>(718) 351-2100</t>
  </si>
  <si>
    <t>http://www.domenicospizzeria.com/</t>
  </si>
  <si>
    <t>https://www.facebook.com/Domenicos-Pizzeria-Restaurant-of-Bay-Terrace-116435298380638/</t>
  </si>
  <si>
    <t>https://www.instagram.com/domenicos_pizza/</t>
  </si>
  <si>
    <t>http://www.domenicospizzeria.com/#menu-section</t>
  </si>
  <si>
    <t>https://share.livexyz.com/venue/5b50c036a3e3ee0003e44592</t>
  </si>
  <si>
    <t>Offering of fresh Italian pizzas, pastas, entrees, heroes &amp; wraps and more.</t>
  </si>
  <si>
    <t>Domenicoâ€™s Pizzeria in Bay Terrace has successfully been doing business for over 10 years! We could not have achieved this patronage of our loyal customers throughout the years.  On behalf of our staff, I express our sincere thanks and appreciation to all who have chosen to order from us on so many occasions. You have come from neighborhoods all over the Staten Island area to enjoy our food and hospitality. Our employees, most of them whom are working parents and young adults feel deep gratitude for your loyalty and generosity as they raise their families.   Our commitment to work hard and provide you with the best service and dining experience will always remain as long as I am the owner of Domenicoâ€™s Pizzeria.  Once again thank you so much for being the Domenicoâ€™s champions for all these many, many years!</t>
  </si>
  <si>
    <t>5b50c1fa1199960003b58648</t>
  </si>
  <si>
    <t>Cong. Bnai Israel</t>
  </si>
  <si>
    <t>45 Twombly Avenue</t>
  </si>
  <si>
    <t>2018-07-19T16:53:13Z</t>
  </si>
  <si>
    <t>2025-03-26T15:40:53Z</t>
  </si>
  <si>
    <t>5b50c1fa1199960003b58647</t>
  </si>
  <si>
    <t>5b50c1d61199960003b58613</t>
  </si>
  <si>
    <t>2018-07-19T16:52:38Z</t>
  </si>
  <si>
    <t>(718) 987-8188</t>
  </si>
  <si>
    <t>office@sicbi.com</t>
  </si>
  <si>
    <t>https://sicbi.org/</t>
  </si>
  <si>
    <t>https://www.facebook.com/pg/Congregation-BNai-Israel-511242018920048/</t>
  </si>
  <si>
    <t>https://sicbi.org/contact.html</t>
  </si>
  <si>
    <t>https://share.livexyz.com/venue/5b50c1fa1199960003b58647</t>
  </si>
  <si>
    <t>59c18703e41d550e7ccd76ef</t>
  </si>
  <si>
    <t>Synagogue</t>
  </si>
  <si>
    <t>5b50c53a1199960003b58c09</t>
  </si>
  <si>
    <t>Greenridge Shopping Center</t>
  </si>
  <si>
    <t>2018-07-19T17:07:05Z</t>
  </si>
  <si>
    <t>5b50c53a1199960003b58c06</t>
  </si>
  <si>
    <t>5b50c512a3e3ee0003e44e9d</t>
  </si>
  <si>
    <t>2018-07-19T17:06:26Z</t>
  </si>
  <si>
    <t>https://share.livexyz.com/venue/5b50c53a1199960003b58c06</t>
  </si>
  <si>
    <t>5b50c5daa3e3ee0003e4504d</t>
  </si>
  <si>
    <t>2018-07-19T17:09:45Z</t>
  </si>
  <si>
    <t>2025-03-29T14:09:03Z</t>
  </si>
  <si>
    <t>5b50c5d9a3e3ee0003e4504c</t>
  </si>
  <si>
    <t>5b50c5aaa3e3ee0003e4500c</t>
  </si>
  <si>
    <t>2018-07-19T17:08:57Z</t>
  </si>
  <si>
    <t>https://share.livexyz.com/venue/5b50c5d9a3e3ee0003e4504c</t>
  </si>
  <si>
    <t>5b50c60fa3e3ee0003e450d5</t>
  </si>
  <si>
    <t xml:space="preserve">Navy Career Center </t>
  </si>
  <si>
    <t>2018-07-19T17:10:38Z</t>
  </si>
  <si>
    <t>2025-03-29T14:11:01Z</t>
  </si>
  <si>
    <t>5b50c60ea3e3ee0003e450d2</t>
  </si>
  <si>
    <t>5b50c5eba3e3ee0003e45078</t>
  </si>
  <si>
    <t>2018-07-19T17:10:03Z</t>
  </si>
  <si>
    <t>https://share.livexyz.com/venue/5b50c60ea3e3ee0003e450d2</t>
  </si>
  <si>
    <t>59c18714e41d550e7ccd770f</t>
  </si>
  <si>
    <t>Military Recruiting Center</t>
  </si>
  <si>
    <t>5b50c6651199960003b58e94</t>
  </si>
  <si>
    <t xml:space="preserve">Marine Corps Career Center </t>
  </si>
  <si>
    <t>2018-07-19T17:12:03Z</t>
  </si>
  <si>
    <t>2025-03-29T14:13:36Z</t>
  </si>
  <si>
    <t>5b50c6651199960003b58e93</t>
  </si>
  <si>
    <t>5b50c6441199960003b58e44</t>
  </si>
  <si>
    <t>2018-07-19T17:11:32Z</t>
  </si>
  <si>
    <t>https://share.livexyz.com/venue/5b50c6651199960003b58e93</t>
  </si>
  <si>
    <t>5b50c69da3e3ee0003e45248</t>
  </si>
  <si>
    <t xml:space="preserve">Army Career Center </t>
  </si>
  <si>
    <t>2018-07-19T17:12:59Z</t>
  </si>
  <si>
    <t>2025-03-29T14:14:06Z</t>
  </si>
  <si>
    <t>5b50c69ca3e3ee0003e45247</t>
  </si>
  <si>
    <t>5b50c676a3e3ee0003e451d1</t>
  </si>
  <si>
    <t>2018-07-19T17:12:22Z</t>
  </si>
  <si>
    <t>https://share.livexyz.com/venue/5b50c69ca3e3ee0003e45247</t>
  </si>
  <si>
    <t>5b50c79d1199960003b59256</t>
  </si>
  <si>
    <t>2018-07-19T17:17:16Z</t>
  </si>
  <si>
    <t>2025-03-29T14:16:13Z</t>
  </si>
  <si>
    <t>5b50c79d1199960003b59252</t>
  </si>
  <si>
    <t>5b50c77a1199960003b591db</t>
  </si>
  <si>
    <t>2018-07-19T17:16:42Z</t>
  </si>
  <si>
    <t>https://share.livexyz.com/venue/5b50c79d1199960003b59252</t>
  </si>
  <si>
    <t>5b50c7d6a3e3ee0003e45680</t>
  </si>
  <si>
    <t>Country Smoothy And More</t>
  </si>
  <si>
    <t>Juice &amp; Smoothies</t>
  </si>
  <si>
    <t>2018-07-19T17:18:13Z</t>
  </si>
  <si>
    <t>2025-03-29T14:18:27Z</t>
  </si>
  <si>
    <t>5b50c7d6a3e3ee0003e4567d</t>
  </si>
  <si>
    <t>5b50c7b1a3e3ee0003e455fb</t>
  </si>
  <si>
    <t>2018-07-19T17:17:37Z</t>
  </si>
  <si>
    <t>https://share.livexyz.com/venue/5b50c7d6a3e3ee0003e4567d</t>
  </si>
  <si>
    <t>59c1871ee41d550e7ccd7764</t>
  </si>
  <si>
    <t>Smoothie Shop</t>
  </si>
  <si>
    <t>5565be424052000003000011</t>
  </si>
  <si>
    <t>5b50c8a61199960003b5951a</t>
  </si>
  <si>
    <t>Dove Diner</t>
  </si>
  <si>
    <t>3281 Richmond Avenue</t>
  </si>
  <si>
    <t>2018-07-19T17:21:41Z</t>
  </si>
  <si>
    <t>2025-03-29T14:06:21Z</t>
  </si>
  <si>
    <t>5b50c8a61199960003b59519</t>
  </si>
  <si>
    <t>5b50c8151199960003b593ce</t>
  </si>
  <si>
    <t>2018-07-19T17:19:17Z</t>
  </si>
  <si>
    <t>(718) 967-1900</t>
  </si>
  <si>
    <t>https://share.livexyz.com/venue/5b50c8a61199960003b59519</t>
  </si>
  <si>
    <t>5b50c96ea3e3ee0003e45a2e</t>
  </si>
  <si>
    <t>Pronto Pizza Pasta</t>
  </si>
  <si>
    <t>3297 Richmond Ave</t>
  </si>
  <si>
    <t>2018-07-19T17:25:01Z</t>
  </si>
  <si>
    <t>2025-03-29T14:03:53Z</t>
  </si>
  <si>
    <t>5b50c96ea3e3ee0003e45a2d</t>
  </si>
  <si>
    <t>5b50c92da3e3ee0003e4598e</t>
  </si>
  <si>
    <t>2018-07-19T17:23:57Z</t>
  </si>
  <si>
    <t>(718) 356-2442</t>
  </si>
  <si>
    <t>https://www.prontopizzany.com/</t>
  </si>
  <si>
    <t>https://www.prontopizzany.com/appetizers/</t>
  </si>
  <si>
    <t>https://share.livexyz.com/venue/5b50c96ea3e3ee0003e45a2d</t>
  </si>
  <si>
    <t>5b50c9eb1199960003b5983d</t>
  </si>
  <si>
    <t>French Dry Cleaning by Dazzle</t>
  </si>
  <si>
    <t>2018-07-19T17:27:06Z</t>
  </si>
  <si>
    <t>2025-03-29T14:01:21Z</t>
  </si>
  <si>
    <t>5b50c9eb1199960003b5983c</t>
  </si>
  <si>
    <t>5b50c9b7a3e3ee0003e45adf</t>
  </si>
  <si>
    <t>2018-07-19T17:26:15Z</t>
  </si>
  <si>
    <t>https://share.livexyz.com/venue/5b50c9eb1199960003b5983c</t>
  </si>
  <si>
    <t>5b50ca411199960003b598d5</t>
  </si>
  <si>
    <t xml:space="preserve">Cigar </t>
  </si>
  <si>
    <t>2018-07-19T17:28:32Z</t>
  </si>
  <si>
    <t>2025-03-29T14:28:09Z</t>
  </si>
  <si>
    <t>5b50ca411199960003b598d4</t>
  </si>
  <si>
    <t>5b50ca151199960003b5988d</t>
  </si>
  <si>
    <t>2018-07-19T17:27:48Z</t>
  </si>
  <si>
    <t>https://share.livexyz.com/venue/5b50ca411199960003b598d4</t>
  </si>
  <si>
    <t>5b50cb261199960003b59ac2</t>
  </si>
  <si>
    <t>Shamrock Paints</t>
  </si>
  <si>
    <t>2018-07-19T17:32:21Z</t>
  </si>
  <si>
    <t>2025-03-29T14:32:04Z</t>
  </si>
  <si>
    <t>5b50cb261199960003b59ac1</t>
  </si>
  <si>
    <t>5b50cb0ea3e3ee0003e45e38</t>
  </si>
  <si>
    <t>2018-07-19T17:31:58Z</t>
  </si>
  <si>
    <t>https://share.livexyz.com/venue/5b50cb261199960003b59ac1</t>
  </si>
  <si>
    <t>56dc73c2c55a626ccde5841c</t>
  </si>
  <si>
    <t>Paint Store</t>
  </si>
  <si>
    <t>5b50cb771199960003b59b94</t>
  </si>
  <si>
    <t>2018-07-19T17:33:41Z</t>
  </si>
  <si>
    <t>2025-03-29T14:36:18Z</t>
  </si>
  <si>
    <t>5b50cb761199960003b59b8f</t>
  </si>
  <si>
    <t>5b50cb681199960003b59b65</t>
  </si>
  <si>
    <t>2018-07-19T17:33:28Z</t>
  </si>
  <si>
    <t>https://share.livexyz.com/venue/5b50cb761199960003b59b8f</t>
  </si>
  <si>
    <t>5b50cc111199960003b59d12</t>
  </si>
  <si>
    <t>CardSmart</t>
  </si>
  <si>
    <t>2018-07-19T17:36:15Z</t>
  </si>
  <si>
    <t>2025-03-29T14:43:39Z</t>
  </si>
  <si>
    <t>5b50cc101199960003b59d11</t>
  </si>
  <si>
    <t>5b50cbfc1199960003b59cbd</t>
  </si>
  <si>
    <t>2018-07-19T17:35:56Z</t>
  </si>
  <si>
    <t>https://share.livexyz.com/venue/5b50cc101199960003b59d11</t>
  </si>
  <si>
    <t>5b50cc361199960003b59da5</t>
  </si>
  <si>
    <t>2018-07-19T17:36:53Z</t>
  </si>
  <si>
    <t>2025-03-29T14:47:07Z</t>
  </si>
  <si>
    <t>5b50cc361199960003b59da4</t>
  </si>
  <si>
    <t>5b50cc20a3e3ee0003e4611d</t>
  </si>
  <si>
    <t>2018-07-19T17:36:32Z</t>
  </si>
  <si>
    <t>https://share.livexyz.com/venue/5b50cc361199960003b59da4</t>
  </si>
  <si>
    <t>5b50cca8a3e3ee0003e462a7</t>
  </si>
  <si>
    <t>2018-07-19T17:38:46Z</t>
  </si>
  <si>
    <t>2025-03-29T14:50:37Z</t>
  </si>
  <si>
    <t>5b50cca7a3e3ee0003e462a5</t>
  </si>
  <si>
    <t>2018-07-19T17:38:47Z</t>
  </si>
  <si>
    <t>5b50cc961199960003b59eb3</t>
  </si>
  <si>
    <t>2018-07-19T17:38:30Z</t>
  </si>
  <si>
    <t>https://share.livexyz.com/venue/5b50cca7a3e3ee0003e462a5</t>
  </si>
  <si>
    <t>5b50cdf4a3e3ee0003e466fd</t>
  </si>
  <si>
    <t>2018-07-19T17:44:19Z</t>
  </si>
  <si>
    <t>2023-05-17T16:14:30Z</t>
  </si>
  <si>
    <t>5b50cdf4a3e3ee0003e466f9</t>
  </si>
  <si>
    <t>5b50cdaaa3e3ee0003e465f2</t>
  </si>
  <si>
    <t>2018-07-19T17:43:06Z</t>
  </si>
  <si>
    <t>https://share.livexyz.com/venue/5b50cdf4a3e3ee0003e466f9</t>
  </si>
  <si>
    <t>5b50ce76a3e3ee0003e468de</t>
  </si>
  <si>
    <t>LA Fitness</t>
  </si>
  <si>
    <t>3231 Richmond Avenue</t>
  </si>
  <si>
    <t>2018-07-19T17:46:28Z</t>
  </si>
  <si>
    <t>2025-03-29T14:53:35Z</t>
  </si>
  <si>
    <t>5b50ce75a3e3ee0003e468d9</t>
  </si>
  <si>
    <t>5b50ce3c1199960003b5a448</t>
  </si>
  <si>
    <t>2018-07-19T17:45:32Z</t>
  </si>
  <si>
    <t>https://share.livexyz.com/venue/5b50ce75a3e3ee0003e468d9</t>
  </si>
  <si>
    <t>57bf486f3893de0003515af8</t>
  </si>
  <si>
    <t>https://www.lafitness.com/Pages/Default.aspx</t>
  </si>
  <si>
    <t>5b50cf4b1199960003b5a7f2</t>
  </si>
  <si>
    <t>2018-07-19T17:50:02Z</t>
  </si>
  <si>
    <t>2025-03-27T16:26:11Z</t>
  </si>
  <si>
    <t>5b50cf471199960003b5a7e9</t>
  </si>
  <si>
    <t>2018-07-19T17:49:59Z</t>
  </si>
  <si>
    <t>https://share.livexyz.com/venue/5b50cf4b1199960003b5a7f1</t>
  </si>
  <si>
    <t>5b50cfb3a3e3ee0003e46d5f</t>
  </si>
  <si>
    <t>The Locks Loft</t>
  </si>
  <si>
    <t>6228 Amboy Road</t>
  </si>
  <si>
    <t>2018-07-19T17:51:46Z</t>
  </si>
  <si>
    <t>2025-03-27T16:20:49Z</t>
  </si>
  <si>
    <t>5b50cfb2a3e3ee0003e46d5c</t>
  </si>
  <si>
    <t>5b50cf7ca3e3ee0003e46cb6</t>
  </si>
  <si>
    <t>2018-07-19T17:50:52Z</t>
  </si>
  <si>
    <t>Sunday 10:00am-1:00pm;Tuesday 10:00am-5:00pm;Wednesday 10:00am-7:00pm;Thursday 11:00am-8:00pm;Friday 10:00am-8:00pm;Saturday 9:00am-5:00pm</t>
  </si>
  <si>
    <t>(347) 983-4002</t>
  </si>
  <si>
    <t>thelocksloft@gmail.com</t>
  </si>
  <si>
    <t>https://thelocksloft.com/</t>
  </si>
  <si>
    <t>https://www.facebook.com/TheLocksLoft/</t>
  </si>
  <si>
    <t>https://www.instagram.com/thelocksloft/</t>
  </si>
  <si>
    <t>https://share.livexyz.com/venue/5b50cfb2a3e3ee0003e46d5c</t>
  </si>
  <si>
    <t>5b50cfbba3e3ee0003e46d7c</t>
  </si>
  <si>
    <t>758 Arthur Kill Road</t>
  </si>
  <si>
    <t>2018-07-19T17:51:53Z</t>
  </si>
  <si>
    <t>2025-03-29T14:55:19Z</t>
  </si>
  <si>
    <t>5b50cfbba3e3ee0003e46d7b</t>
  </si>
  <si>
    <t>5b50cf9fa3e3ee0003e46d21</t>
  </si>
  <si>
    <t>2018-07-19T17:51:27Z</t>
  </si>
  <si>
    <t>https://share.livexyz.com/venue/5b50cfbba3e3ee0003e46d7b</t>
  </si>
  <si>
    <t>5b50d0641199960003b5abc7</t>
  </si>
  <si>
    <t>Getz Plaza</t>
  </si>
  <si>
    <t>5b50d007a3e3ee0003e46e2b</t>
  </si>
  <si>
    <t>Joseph Hall &amp; Son Monuments</t>
  </si>
  <si>
    <t>6232 Amboy Road</t>
  </si>
  <si>
    <t>2018-07-19T17:53:09Z</t>
  </si>
  <si>
    <t>2025-03-27T16:14:17Z</t>
  </si>
  <si>
    <t>5b50d007a3e3ee0003e46e29</t>
  </si>
  <si>
    <t>5b50cfcaa3e3ee0003e46db8</t>
  </si>
  <si>
    <t>2018-07-19T17:52:10Z</t>
  </si>
  <si>
    <t>https://share.livexyz.com/venue/5b50d007a3e3ee0003e46e29</t>
  </si>
  <si>
    <t>59c530695eba3f0004f83b6e</t>
  </si>
  <si>
    <t>Monument Shop</t>
  </si>
  <si>
    <t>5b50d03da3e3ee0003e46f0b</t>
  </si>
  <si>
    <t>2018-07-19T17:54:03Z</t>
  </si>
  <si>
    <t>2025-03-27T16:10:42Z</t>
  </si>
  <si>
    <t>5b50d0351199960003b5ab2c</t>
  </si>
  <si>
    <t>2018-07-19T17:53:57Z</t>
  </si>
  <si>
    <t>https://share.livexyz.com/venue/5b50d03da3e3ee0003e46f0a</t>
  </si>
  <si>
    <t>5b50d0641199960003b5abcd</t>
  </si>
  <si>
    <t>2018-07-19T17:54:43Z</t>
  </si>
  <si>
    <t>2018-07-19T17:54:42Z</t>
  </si>
  <si>
    <t>5b50d028a3e3ee0003e46ea1</t>
  </si>
  <si>
    <t>2018-07-19T17:53:44Z</t>
  </si>
  <si>
    <t>https://share.livexyz.com/venue/5b50d0641199960003b5abc7</t>
  </si>
  <si>
    <t>5b50d0db1199960003b5addd</t>
  </si>
  <si>
    <t xml:space="preserve">Amici Bakery </t>
  </si>
  <si>
    <t>2018-07-19T17:56:42Z</t>
  </si>
  <si>
    <t>2025-03-29T14:58:19Z</t>
  </si>
  <si>
    <t>5b50d0db1199960003b5addb</t>
  </si>
  <si>
    <t>5b50d0b31199960003b5ad56</t>
  </si>
  <si>
    <t>2018-07-19T17:56:03Z</t>
  </si>
  <si>
    <t>https://share.livexyz.com/venue/5b50d0db1199960003b5addb</t>
  </si>
  <si>
    <t>5b50d1ab1199960003b5b137</t>
  </si>
  <si>
    <t>Ink Couture</t>
  </si>
  <si>
    <t>6264 Amboy Road</t>
  </si>
  <si>
    <t>2018-07-19T18:00:10Z</t>
  </si>
  <si>
    <t>2025-03-27T16:08:43Z</t>
  </si>
  <si>
    <t>5b50d1ab1199960003b5b135</t>
  </si>
  <si>
    <t>5b50d0f7a3e3ee0003e47205</t>
  </si>
  <si>
    <t>2018-07-19T17:57:11Z</t>
  </si>
  <si>
    <t>Sunday 12:00pm-6:00pm;Tuesday 12:00pm-9:00pm;Wednesday 12:00pm-9:00pm;Thursday 12:00pm-9:00pm;Friday 12:00pm-10:00pm;Saturday 12:00pm-10:00pm</t>
  </si>
  <si>
    <t>(718) 966-1600</t>
  </si>
  <si>
    <t>INKCOUTURENYC@VERIZON.NET</t>
  </si>
  <si>
    <t>https://www.inkcouturenyc.com/</t>
  </si>
  <si>
    <t>https://www.facebook.com/pg/InkCoutureNY/</t>
  </si>
  <si>
    <t>https://www.instagram.com/inkcouturenyc</t>
  </si>
  <si>
    <t>https://share.livexyz.com/venue/5b50d1ab1199960003b5b135</t>
  </si>
  <si>
    <t>5511be6f3d42bd000300068c,5511be8737345d000300071e</t>
  </si>
  <si>
    <t>Tattoo Parlor,Piercing Parlor</t>
  </si>
  <si>
    <t>5b50d2d2a3e3ee0003e47a74</t>
  </si>
  <si>
    <t>6726 Amboy Rd.</t>
  </si>
  <si>
    <t>6276 Amboy Road</t>
  </si>
  <si>
    <t>2018-07-19T18:05:05Z</t>
  </si>
  <si>
    <t>2018-07-19T18:05:25Z</t>
  </si>
  <si>
    <t>5b50d2d2a3e3ee0003e47a73</t>
  </si>
  <si>
    <t>5b50d2261199960003b5b3b6</t>
  </si>
  <si>
    <t>2018-07-19T18:02:14Z</t>
  </si>
  <si>
    <t>https://share.livexyz.com/venue/5b50d2d2a3e3ee0003e47a73</t>
  </si>
  <si>
    <t>5b50d38fa3e3ee0003e47c91</t>
  </si>
  <si>
    <t>Anthony M. Bellini</t>
  </si>
  <si>
    <t>2018-07-19T18:08:14Z</t>
  </si>
  <si>
    <t>5b50d38fa3e3ee0003e47c8f</t>
  </si>
  <si>
    <t>5b50d3621199960003b5b8ff</t>
  </si>
  <si>
    <t>2018-07-19T18:07:30Z</t>
  </si>
  <si>
    <t>https://share.livexyz.com/venue/5b50d38fa3e3ee0003e47c8f</t>
  </si>
  <si>
    <t>6493e808017b1b0001a84d16</t>
  </si>
  <si>
    <t>Get n' Go</t>
  </si>
  <si>
    <t>5b50d3fba3e3ee0003e47dfe</t>
  </si>
  <si>
    <t>Boulevard Cleaners II</t>
  </si>
  <si>
    <t>2018-07-19T18:10:02Z</t>
  </si>
  <si>
    <t>2025-03-27T16:02:16Z</t>
  </si>
  <si>
    <t>5b50d3fba3e3ee0003e47dfb</t>
  </si>
  <si>
    <t>5b50d397a3e3ee0003e47caa</t>
  </si>
  <si>
    <t>2018-07-19T18:08:23Z</t>
  </si>
  <si>
    <t>Sunday 11:00am-5:00pm;Monday 7:30am-7:00pm;Tuesday 7:30am-7:00pm;Wednesday 7:30am-9:00pm;Thursday 7:30am-7:00pm;Friday 7:30am-7:00pm;Saturday 8:00am-6:00pm</t>
  </si>
  <si>
    <t>(718) 948-4600</t>
  </si>
  <si>
    <t>Blvdcleaners2@gmail.com</t>
  </si>
  <si>
    <t>http://www.boulevardcleaners.com/</t>
  </si>
  <si>
    <t>https://www.facebook.com/BoulevardCleaners/</t>
  </si>
  <si>
    <t>https://share.livexyz.com/venue/5b50d3fba3e3ee0003e47dfb</t>
  </si>
  <si>
    <t>Providing elite dry cleaning services to the area for many years.</t>
  </si>
  <si>
    <t>Boulevard Cleaners is an American owned and operated business, that has over 60 years of experience to meet all of your dry cleaning needs. Whether you just need an outfit dry cleaned, or your shirts laundered. We also have leather and suede cleaning available.  Our staff will take special care of your fine clothes and delicate fabrics. We now also rent Tuxedos by Dante Zeller.  This means that you can rest assured that your clothes will be taken care of by professionals who get the job done right the first time, every time. You can always count on Boulevard Cleaners to provide you with fast, efficient, and affordable dry cleaning services with the best customer service in the area. Our State of the art dry cleaning and commerical laundering machinery are the best in the business.</t>
  </si>
  <si>
    <t>59c1871be41d550e7ccd7749,59c18724e41d550e7ccd7795</t>
  </si>
  <si>
    <t>Dry Cleaners,Tuxedo Shop</t>
  </si>
  <si>
    <t>58193c3e862a8200030b8857,56dd9db9f89aa300030006ed</t>
  </si>
  <si>
    <t>Laundry, Cleaners &amp; Tailors,Clothing Store</t>
  </si>
  <si>
    <t>59ea2934f86351000446c5ee,59ea28713a04ba000459f849</t>
  </si>
  <si>
    <t>Services,Fashion</t>
  </si>
  <si>
    <t>5b50d4c01199960003b5bc2d</t>
  </si>
  <si>
    <t>Brenric Studios Stained Glass</t>
  </si>
  <si>
    <t>6280 Amboy Road</t>
  </si>
  <si>
    <t>2018-07-19T18:13:19Z</t>
  </si>
  <si>
    <t>2025-03-27T16:02:09Z</t>
  </si>
  <si>
    <t>5b50d4bf1199960003b5bc2c</t>
  </si>
  <si>
    <t>5b50d414a3e3ee0003e47e59</t>
  </si>
  <si>
    <t>2018-07-19T18:10:28Z</t>
  </si>
  <si>
    <t>https://share.livexyz.com/venue/5b50d4bf1199960003b5bc2c</t>
  </si>
  <si>
    <t>59ea535e3a04ba00045a2ffe</t>
  </si>
  <si>
    <t>Glass Factory</t>
  </si>
  <si>
    <t>5b50d592a3e3ee0003e48161</t>
  </si>
  <si>
    <t>First Bible Church</t>
  </si>
  <si>
    <t>6200 Amboy Road</t>
  </si>
  <si>
    <t>2018-07-19T18:16:49Z</t>
  </si>
  <si>
    <t>2025-03-27T16:27:10Z</t>
  </si>
  <si>
    <t>5b50d592a3e3ee0003e48160</t>
  </si>
  <si>
    <t>5b50d519a3e3ee0003e4806a</t>
  </si>
  <si>
    <t>2018-07-19T18:14:49Z</t>
  </si>
  <si>
    <t>(718) 948-7202</t>
  </si>
  <si>
    <t>AV1611@firstbible.org</t>
  </si>
  <si>
    <t>http://www.firstbible.org/</t>
  </si>
  <si>
    <t>https://share.livexyz.com/venue/5b50d592a3e3ee0003e48160</t>
  </si>
  <si>
    <t>5b50d64fa3e3ee0003e4827a</t>
  </si>
  <si>
    <t>St. Markâ€™s Friendship Hall</t>
  </si>
  <si>
    <t>6144 Amboy Rd</t>
  </si>
  <si>
    <t>2018-07-19T18:19:58Z</t>
  </si>
  <si>
    <t>2025-03-27T16:27:27Z</t>
  </si>
  <si>
    <t>5b50d64fa3e3ee0003e48277</t>
  </si>
  <si>
    <t>5b50d5dd1199960003b5be80</t>
  </si>
  <si>
    <t>2018-07-19T18:18:05Z</t>
  </si>
  <si>
    <t>(718) 984-1989</t>
  </si>
  <si>
    <t>http://www.stmarks4u.info/</t>
  </si>
  <si>
    <t>http://www.stmarks4u.info/contact-form.html</t>
  </si>
  <si>
    <t>https://share.livexyz.com/venue/5b50d64fa3e3ee0003e48277</t>
  </si>
  <si>
    <t>5b50d6f11199960003b5c10c</t>
  </si>
  <si>
    <t>St. Thomas The Apostle</t>
  </si>
  <si>
    <t>2018-07-19T18:22:40Z</t>
  </si>
  <si>
    <t>2025-03-27T16:29:56Z</t>
  </si>
  <si>
    <t>5b50d6f11199960003b5c10b</t>
  </si>
  <si>
    <t>5b50d6b2a3e3ee0003e4838b</t>
  </si>
  <si>
    <t>2018-07-19T18:21:38Z</t>
  </si>
  <si>
    <t>https://sjstsjn.org/</t>
  </si>
  <si>
    <t>https://share.livexyz.com/venue/5b50d6f11199960003b5c10b</t>
  </si>
  <si>
    <t>5b50d730a3e3ee0003e484c6</t>
  </si>
  <si>
    <t>2018-07-19T18:23:42Z</t>
  </si>
  <si>
    <t>5b50d72fa3e3ee0003e484c5</t>
  </si>
  <si>
    <t>5b50d6ff1199960003b5c140</t>
  </si>
  <si>
    <t>2018-07-19T18:22:55Z</t>
  </si>
  <si>
    <t>https://share.livexyz.com/venue/5b50d72fa3e3ee0003e484c5</t>
  </si>
  <si>
    <t>5b50d7741199960003b5c311</t>
  </si>
  <si>
    <t>The Detail Shoppe</t>
  </si>
  <si>
    <t>6126 Amboy Road</t>
  </si>
  <si>
    <t>2018-07-19T18:24:51Z</t>
  </si>
  <si>
    <t>5b50d7741199960003b5c310</t>
  </si>
  <si>
    <t>5b50d7391199960003b5c1fa</t>
  </si>
  <si>
    <t>2018-07-19T18:23:53Z</t>
  </si>
  <si>
    <t>https://share.livexyz.com/venue/5b50d7741199960003b5c310</t>
  </si>
  <si>
    <t>5b50d87ca3e3ee0003e4880b</t>
  </si>
  <si>
    <t>640 Arthur Kill Road</t>
  </si>
  <si>
    <t>2018-07-19T18:29:15Z</t>
  </si>
  <si>
    <t>2025-03-29T15:17:27Z</t>
  </si>
  <si>
    <t>5b50d87ca3e3ee0003e4880a</t>
  </si>
  <si>
    <t>5b50d85aa3e3ee0003e487cd</t>
  </si>
  <si>
    <t>2018-07-19T18:28:42Z</t>
  </si>
  <si>
    <t>(718) 948-5200</t>
  </si>
  <si>
    <t>https://share.livexyz.com/venue/5b50d87ca3e3ee0003e4880a</t>
  </si>
  <si>
    <t>5b50d8c31199960003b5c65f</t>
  </si>
  <si>
    <t>St. Joseph - St. Thomas St. John Neumann Religious Education Program</t>
  </si>
  <si>
    <t>50 Maguire Avenue</t>
  </si>
  <si>
    <t>2018-07-19T18:30:25Z</t>
  </si>
  <si>
    <t>2025-03-27T16:41:12Z</t>
  </si>
  <si>
    <t>5b50d8c21199960003b5c65c</t>
  </si>
  <si>
    <t>5b50d8481199960003b5c4d2</t>
  </si>
  <si>
    <t>2018-07-19T18:28:24Z</t>
  </si>
  <si>
    <t>https://share.livexyz.com/venue/5b50d8c21199960003b5c65c</t>
  </si>
  <si>
    <t>5b50d905a3e3ee0003e489fd</t>
  </si>
  <si>
    <t>680 Arthur Kill Road</t>
  </si>
  <si>
    <t>2018-07-19T18:31:31Z</t>
  </si>
  <si>
    <t>2025-03-29T15:13:15Z</t>
  </si>
  <si>
    <t>5b50d904a3e3ee0003e489f9</t>
  </si>
  <si>
    <t>5b50d8d01199960003b5c6a7</t>
  </si>
  <si>
    <t>2018-07-19T18:30:40Z</t>
  </si>
  <si>
    <t>(718) 948-0600</t>
  </si>
  <si>
    <t>https://share.livexyz.com/venue/5b50d904a3e3ee0003e489f9</t>
  </si>
  <si>
    <t>5b50d93aa3e3ee0003e48b0d</t>
  </si>
  <si>
    <t>Marianite Early Childhood Center</t>
  </si>
  <si>
    <t>2018-07-19T18:32:25Z</t>
  </si>
  <si>
    <t>2025-03-27T16:41:17Z</t>
  </si>
  <si>
    <t>5b50d93aa3e3ee0003e48b0b</t>
  </si>
  <si>
    <t>5b50d903a3e3ee0003e489ec</t>
  </si>
  <si>
    <t>https://share.livexyz.com/venue/5b50d93aa3e3ee0003e48b0b</t>
  </si>
  <si>
    <t>5b50d954a3e3ee0003e48b96</t>
  </si>
  <si>
    <t>Baskin-Robbins</t>
  </si>
  <si>
    <t>2018-07-19T18:32:50Z</t>
  </si>
  <si>
    <t>2023-05-16T23:43:37Z</t>
  </si>
  <si>
    <t>5b50d953a3e3ee0003e48b91</t>
  </si>
  <si>
    <t>5b50d90f1199960003b5c7b0</t>
  </si>
  <si>
    <t>2018-07-19T18:31:43Z</t>
  </si>
  <si>
    <t>https://share.livexyz.com/venue/5b50d953a3e3ee0003e48b91</t>
  </si>
  <si>
    <t>57ba6281c55a623fd0227de0</t>
  </si>
  <si>
    <t>http://www.baskinrobbins.com</t>
  </si>
  <si>
    <t>5b50d9b8a3e3ee0003e48d57</t>
  </si>
  <si>
    <t>Statue</t>
  </si>
  <si>
    <t>2018-07-19T18:34:31Z</t>
  </si>
  <si>
    <t>5b50d9b8a3e3ee0003e48d54</t>
  </si>
  <si>
    <t>5b50d992a3e3ee0003e48cd1</t>
  </si>
  <si>
    <t>2018-07-19T18:33:54Z</t>
  </si>
  <si>
    <t>https://share.livexyz.com/venue/5b50d9b8a3e3ee0003e48d54</t>
  </si>
  <si>
    <t>59cac107b98e44000449c9da</t>
  </si>
  <si>
    <t>5b50da401199960003b5ccda</t>
  </si>
  <si>
    <t>Bohemia Salon</t>
  </si>
  <si>
    <t>6054 Amboy Road</t>
  </si>
  <si>
    <t>2018-07-19T18:36:47Z</t>
  </si>
  <si>
    <t>2025-03-27T16:41:25Z</t>
  </si>
  <si>
    <t>5b50da401199960003b5ccd7</t>
  </si>
  <si>
    <t>5b50da15a3e3ee0003e48ec5</t>
  </si>
  <si>
    <t>2018-07-19T18:36:05Z</t>
  </si>
  <si>
    <t>Tuesday 9:00am-6:00pm;Wednesday 9:00am-6:00pm;Thursday 9:00am-6:00pm;Friday 9:00am-6:00pm;Saturday 9:00am-6:00pm</t>
  </si>
  <si>
    <t>(718) 967-5185</t>
  </si>
  <si>
    <t>lilhippie325@gmail.com</t>
  </si>
  <si>
    <t>https://www.facebook.com/pg/bohemiasalon143</t>
  </si>
  <si>
    <t>https://share.livexyz.com/venue/5b50da401199960003b5ccd7</t>
  </si>
  <si>
    <t>5b50da581199960003b5cd5f</t>
  </si>
  <si>
    <t>2018-07-19T18:37:10Z</t>
  </si>
  <si>
    <t>2025-03-27T16:41:30Z</t>
  </si>
  <si>
    <t>5b50da501199960003b5cd3e</t>
  </si>
  <si>
    <t>2018-07-19T18:37:04Z</t>
  </si>
  <si>
    <t>https://share.livexyz.com/venue/5b50da581199960003b5cd5e</t>
  </si>
  <si>
    <t>5b50da601199960003b5cd96</t>
  </si>
  <si>
    <t>Planet Wings</t>
  </si>
  <si>
    <t>698 Arthur Kill Road</t>
  </si>
  <si>
    <t>2018-07-19T18:37:19Z</t>
  </si>
  <si>
    <t>2025-03-29T15:03:22Z</t>
  </si>
  <si>
    <t>5b50da601199960003b5cd95</t>
  </si>
  <si>
    <t>5b50da3fa3e3ee0003e48f6c</t>
  </si>
  <si>
    <t>(718) 608-9464</t>
  </si>
  <si>
    <t>contact@planetwings.com</t>
  </si>
  <si>
    <t>https://planetwings.com/</t>
  </si>
  <si>
    <t>https://www.facebook.com/planetwings</t>
  </si>
  <si>
    <t>https://www.instagram.com/officialplanetwings/</t>
  </si>
  <si>
    <t>https://planetwings.com/menu/</t>
  </si>
  <si>
    <t>https://planetwings.com/contact/</t>
  </si>
  <si>
    <t>https://share.livexyz.com/venue/5b50da601199960003b5cd95</t>
  </si>
  <si>
    <t>59a731545cdd480004b7023e</t>
  </si>
  <si>
    <t>http://planetwings.com/</t>
  </si>
  <si>
    <t>5511be743d42bd00030006a7</t>
  </si>
  <si>
    <t>Wings Restaurant</t>
  </si>
  <si>
    <t>5b50db05a3e3ee0003e492bc</t>
  </si>
  <si>
    <t>Northeast Insomnia and Sleep Medicine</t>
  </si>
  <si>
    <t>5947 Amboy Road</t>
  </si>
  <si>
    <t>2018-07-19T18:40:04Z</t>
  </si>
  <si>
    <t>2025-03-27T16:48:50Z</t>
  </si>
  <si>
    <t>5b50db05a3e3ee0003e492b9</t>
  </si>
  <si>
    <t>5b50dac21199960003b5cf23</t>
  </si>
  <si>
    <t>2018-07-19T18:38:58Z</t>
  </si>
  <si>
    <t>(718) 605-2970</t>
  </si>
  <si>
    <t>info@neinsomniasleepmedicine.com</t>
  </si>
  <si>
    <t>http://www.neinsomniasleepmedicine.com/</t>
  </si>
  <si>
    <t>https://share.livexyz.com/venue/5b50db05a3e3ee0003e492b9</t>
  </si>
  <si>
    <t>59e8ebcd161156000449d8ed</t>
  </si>
  <si>
    <t>Sleep Clinic</t>
  </si>
  <si>
    <t>5b50db2fa3e3ee0003e49352</t>
  </si>
  <si>
    <t>2018-07-19T18:40:46Z</t>
  </si>
  <si>
    <t>2023-05-17T16:30:27Z</t>
  </si>
  <si>
    <t>5b50db2fa3e3ee0003e4934f</t>
  </si>
  <si>
    <t>5b50db0f1199960003b5d03e</t>
  </si>
  <si>
    <t>2018-07-19T18:40:15Z</t>
  </si>
  <si>
    <t>https://share.livexyz.com/venue/5b50db2fa3e3ee0003e4934f</t>
  </si>
  <si>
    <t>5b50db831199960003b5d232</t>
  </si>
  <si>
    <t>M&amp;B Garage</t>
  </si>
  <si>
    <t>2018-07-19T18:42:09Z</t>
  </si>
  <si>
    <t>2023-05-17T16:30:33Z</t>
  </si>
  <si>
    <t>5b50db821199960003b5d22f</t>
  </si>
  <si>
    <t>5b50db421199960003b5d171</t>
  </si>
  <si>
    <t>2018-07-19T18:41:06Z</t>
  </si>
  <si>
    <t>https://share.livexyz.com/venue/5b50db821199960003b5d22f</t>
  </si>
  <si>
    <t>5b50dc14a3e3ee0003e49691</t>
  </si>
  <si>
    <t>The Law Firm of Paul A. Sarcona, P.C.</t>
  </si>
  <si>
    <t>5926 Amboy Road</t>
  </si>
  <si>
    <t>2018-07-19T18:44:35Z</t>
  </si>
  <si>
    <t>2025-03-27T16:49:08Z</t>
  </si>
  <si>
    <t>5b50dc14a3e3ee0003e49690</t>
  </si>
  <si>
    <t>5b50db981199960003b5d274</t>
  </si>
  <si>
    <t>2018-07-19T18:42:32Z</t>
  </si>
  <si>
    <t>https://share.livexyz.com/venue/5b50dc14a3e3ee0003e49690</t>
  </si>
  <si>
    <t>5b50dd6ba3e3ee0003e49ac5</t>
  </si>
  <si>
    <t>5775 Amboy Road</t>
  </si>
  <si>
    <t>2018-07-19T18:50:18Z</t>
  </si>
  <si>
    <t>2025-03-27T17:50:07Z</t>
  </si>
  <si>
    <t>5b50dd6ba3e3ee0003e49ac4</t>
  </si>
  <si>
    <t>5b50dd1da3e3ee0003e4999a</t>
  </si>
  <si>
    <t>2018-07-19T18:49:01Z</t>
  </si>
  <si>
    <t>Monday 9:00am-5:00pm;Tuesday 9:00am-5:00pm;Wednesday 9:00am-5:00pm;Thursday 9:00am-7:00pm;Friday 9:00am-5:00pm;Saturday 9:00am-2:00pm</t>
  </si>
  <si>
    <t>(718) 948-2000</t>
  </si>
  <si>
    <t>https://share.livexyz.com/venue/5b50dd6ba3e3ee0003e49ac4</t>
  </si>
  <si>
    <t>5b50e09fa3e3ee0003e4aa53</t>
  </si>
  <si>
    <t>Michael D. Sover D.D.S.</t>
  </si>
  <si>
    <t>836 Huguenot Avenue</t>
  </si>
  <si>
    <t>2018-07-19T19:03:57Z</t>
  </si>
  <si>
    <t>2025-03-27T19:07:18Z</t>
  </si>
  <si>
    <t>5b50e09ea3e3ee0003e4aa52</t>
  </si>
  <si>
    <t>5b50e06f1199960003b5e72d</t>
  </si>
  <si>
    <t>2018-07-19T19:03:11Z</t>
  </si>
  <si>
    <t>Wednesday 9:00am-5:00pm;Thursday 9:00am-5:00pm;Friday 9:00am-5:00pm;Saturday 9:00am-5:00pm</t>
  </si>
  <si>
    <t>(718) 948-2332</t>
  </si>
  <si>
    <t>https://general-dentistry-sobeck-michael-d-dds.business.site/</t>
  </si>
  <si>
    <t>https://share.livexyz.com/venue/5b50e09ea3e3ee0003e4aa52</t>
  </si>
  <si>
    <t>5b50e2591199960003b5ede1</t>
  </si>
  <si>
    <t>630 Arthur Kill Road</t>
  </si>
  <si>
    <t>2018-07-19T19:11:20Z</t>
  </si>
  <si>
    <t>2025-03-29T15:15:07Z</t>
  </si>
  <si>
    <t>5b50e2591199960003b5ede0</t>
  </si>
  <si>
    <t>5b50e24da3e3ee0003e4b081</t>
  </si>
  <si>
    <t>2018-07-19T19:11:09Z</t>
  </si>
  <si>
    <t>(718) 605-6595</t>
  </si>
  <si>
    <t>https://www.sunoco.com/</t>
  </si>
  <si>
    <t>https://www.facebook.com/GoSunoco/</t>
  </si>
  <si>
    <t>https://www.instagram.com/gosunoco/</t>
  </si>
  <si>
    <t>https://share.livexyz.com/venue/5b50e2591199960003b5ede0</t>
  </si>
  <si>
    <t>5b50e3df1199960003b5f3c7</t>
  </si>
  <si>
    <t>A Plus</t>
  </si>
  <si>
    <t>2018-07-19T19:17:49Z</t>
  </si>
  <si>
    <t>2023-05-16T23:43:49Z</t>
  </si>
  <si>
    <t>5b50e3de1199960003b5f3c6</t>
  </si>
  <si>
    <t>5b50e3b51199960003b5f315</t>
  </si>
  <si>
    <t>2018-07-19T19:17:09Z</t>
  </si>
  <si>
    <t>https://share.livexyz.com/venue/5b50e3de1199960003b5f3c6</t>
  </si>
  <si>
    <t>5b50e4dd1199960003b5f7e2</t>
  </si>
  <si>
    <t>Richmondtown Garden Center</t>
  </si>
  <si>
    <t>770 Huguenot Avenue</t>
  </si>
  <si>
    <t>2018-07-19T19:22:04Z</t>
  </si>
  <si>
    <t>2025-03-27T19:09:04Z</t>
  </si>
  <si>
    <t>5b50e4dd1199960003b5f7e1</t>
  </si>
  <si>
    <t>5b50e4471199960003b5f580</t>
  </si>
  <si>
    <t>2018-07-19T19:19:35Z</t>
  </si>
  <si>
    <t>(718) 227-0619</t>
  </si>
  <si>
    <t>https://www.facebook.com/pg/Richmondtowngardencenter/</t>
  </si>
  <si>
    <t>https://share.livexyz.com/venue/5b50e4dd1199960003b5f7e1</t>
  </si>
  <si>
    <t>5b50e728a3e3ee0003e4c427</t>
  </si>
  <si>
    <t>Public Restroom</t>
  </si>
  <si>
    <t>2018-07-19T19:31:51Z</t>
  </si>
  <si>
    <t>2018-07-19T19:31:50Z</t>
  </si>
  <si>
    <t>5b50e727a3e3ee0003e4c425</t>
  </si>
  <si>
    <t>5b50e703a3e3ee0003e4c3a7</t>
  </si>
  <si>
    <t>2018-07-19T19:31:15Z</t>
  </si>
  <si>
    <t>https://share.livexyz.com/venue/5b50e727a3e3ee0003e4c425</t>
  </si>
  <si>
    <t>59c18734e41d550e7ccd77e4</t>
  </si>
  <si>
    <t>58fed8fd291fd10004c3bb43</t>
  </si>
  <si>
    <t>Restroom Area</t>
  </si>
  <si>
    <t>5b50e76d1199960003b6025e</t>
  </si>
  <si>
    <t>Shade Seating Area</t>
  </si>
  <si>
    <t>Seating Area</t>
  </si>
  <si>
    <t>2018-07-19T19:33:00Z</t>
  </si>
  <si>
    <t>5b50e76d1199960003b60255</t>
  </si>
  <si>
    <t>5b50e7331199960003b601bf</t>
  </si>
  <si>
    <t>2018-07-19T19:32:03Z</t>
  </si>
  <si>
    <t>https://share.livexyz.com/venue/5b50e76d1199960003b60255</t>
  </si>
  <si>
    <t>59d664bb185eae0004d18e04</t>
  </si>
  <si>
    <t>59c18715e41d550e7ccd7716</t>
  </si>
  <si>
    <t>59ea297c3a04ba000459fa35</t>
  </si>
  <si>
    <t>Features</t>
  </si>
  <si>
    <t>5b50e7c3a3e3ee0003e4c697</t>
  </si>
  <si>
    <t>The Innocence of the Ball Player</t>
  </si>
  <si>
    <t>2018-07-19T19:34:26Z</t>
  </si>
  <si>
    <t>2018-07-19T19:34:25Z</t>
  </si>
  <si>
    <t>5b50e7c3a3e3ee0003e4c696</t>
  </si>
  <si>
    <t>5b50e777a3e3ee0003e4c56a</t>
  </si>
  <si>
    <t>2018-07-19T19:33:11Z</t>
  </si>
  <si>
    <t>https://share.livexyz.com/venue/5b50e7c3a3e3ee0003e4c696</t>
  </si>
  <si>
    <t>5b50e7fca3e3ee0003e4c7c1</t>
  </si>
  <si>
    <t>P.S. 56 - The Louis DeSario School</t>
  </si>
  <si>
    <t>250 Kramer Avenue</t>
  </si>
  <si>
    <t>2018-07-19T19:35:21Z</t>
  </si>
  <si>
    <t>2025-03-22T20:45:07Z</t>
  </si>
  <si>
    <t>5b50e7fba3e3ee0003e4c7bc</t>
  </si>
  <si>
    <t>5b50e78ea3e3ee0003e4c5d1</t>
  </si>
  <si>
    <t>2018-07-19T19:33:34Z</t>
  </si>
  <si>
    <t>https://share.livexyz.com/venue/5b50e7fba3e3ee0003e4c7bc</t>
  </si>
  <si>
    <t>5b50e856a3e3ee0003e4c958</t>
  </si>
  <si>
    <t xml:space="preserve">9/11 Memorial </t>
  </si>
  <si>
    <t>2018-07-19T19:36:53Z</t>
  </si>
  <si>
    <t>5b50e856a3e3ee0003e4c957</t>
  </si>
  <si>
    <t>5b50e7d11199960003b6042a</t>
  </si>
  <si>
    <t>2018-07-19T19:34:41Z</t>
  </si>
  <si>
    <t>https://share.livexyz.com/venue/5b50e856a3e3ee0003e4c957</t>
  </si>
  <si>
    <t>5b50e9411199960003b60a82</t>
  </si>
  <si>
    <t>Kathleen Grimm School for Leadership and Sustainability At Sandy Ground</t>
  </si>
  <si>
    <t>644 Bloomingdale Road</t>
  </si>
  <si>
    <t>2018-07-19T19:40:12Z</t>
  </si>
  <si>
    <t>2025-03-27T15:38:17Z</t>
  </si>
  <si>
    <t>5b50e9401199960003b60a7d</t>
  </si>
  <si>
    <t>5b50e86fa3e3ee0003e4c9bc</t>
  </si>
  <si>
    <t>2018-07-19T19:37:19Z</t>
  </si>
  <si>
    <t>https://share.livexyz.com/venue/5b50e9401199960003b60a7d</t>
  </si>
  <si>
    <t>5b50e9781199960003b60b75</t>
  </si>
  <si>
    <t xml:space="preserve">The Lenape Chief by Gregory Perillo </t>
  </si>
  <si>
    <t>2018-07-19T19:41:43Z</t>
  </si>
  <si>
    <t>2018-07-19T19:42:14Z</t>
  </si>
  <si>
    <t>5b50e9781199960003b60b74</t>
  </si>
  <si>
    <t>5b50e94f1199960003b60ab9</t>
  </si>
  <si>
    <t>2018-07-19T19:41:03Z</t>
  </si>
  <si>
    <t>https://share.livexyz.com/venue/5b50e9781199960003b60b74</t>
  </si>
  <si>
    <t>5b50e9cba3e3ee0003e4cf1e</t>
  </si>
  <si>
    <t>Frank J. Cambria</t>
  </si>
  <si>
    <t>2018-07-19T19:43:06Z</t>
  </si>
  <si>
    <t>2018-07-19T19:47:00Z</t>
  </si>
  <si>
    <t>5b50e9cba3e3ee0003e4cf1c</t>
  </si>
  <si>
    <t>5b50e8c31199960003b60840</t>
  </si>
  <si>
    <t>2018-07-19T19:38:43Z</t>
  </si>
  <si>
    <t>https://share.livexyz.com/venue/5b50e9cba3e3ee0003e4cf1c</t>
  </si>
  <si>
    <t>5b50ea2a1199960003b60dc4</t>
  </si>
  <si>
    <t>Friends</t>
  </si>
  <si>
    <t>610 Bloomingdale Road</t>
  </si>
  <si>
    <t>2018-07-19T19:44:41Z</t>
  </si>
  <si>
    <t>2025-03-27T15:35:08Z</t>
  </si>
  <si>
    <t>5b50ea2a1199960003b60dc3</t>
  </si>
  <si>
    <t>5b50e9f51199960003b60d34</t>
  </si>
  <si>
    <t>2018-07-19T19:43:49Z</t>
  </si>
  <si>
    <t>https://share.livexyz.com/venue/5b50ea2a1199960003b60dc3</t>
  </si>
  <si>
    <t>59e640f773bfdb000457a7a6,5699101961d1d10003000d7a,56fea474b5413a000300015a,5592de9ad91a0b00030005b3</t>
  </si>
  <si>
    <t>Preschool,Day Care Center,Tutoring Service Center,Summer Camp</t>
  </si>
  <si>
    <t>5644b4cdfc06200003001991,5699101961d1d10003000d7a,5644b6f46e852800030004bb,5819384f862a8200030b884b</t>
  </si>
  <si>
    <t>Schools &amp; Universities,Day Care Center,Learning Centers &amp; Studios,Sports &amp; Recreation</t>
  </si>
  <si>
    <t>59ea290e3a04ba000459f8e3,59ea2934f86351000446c5ee,5a5cf15e051ced00043524c2,59ea288ff86351000446c52b</t>
  </si>
  <si>
    <t>Municipal,Services,Groups,Parks &amp; Rec</t>
  </si>
  <si>
    <t>5b50ea5d1199960003b60e8c</t>
  </si>
  <si>
    <t>Picnic Area</t>
  </si>
  <si>
    <t>2018-07-19T19:45:31Z</t>
  </si>
  <si>
    <t>5b50ea5c1199960003b60e88</t>
  </si>
  <si>
    <t>2018-07-19T19:45:32Z</t>
  </si>
  <si>
    <t>5b50ea231199960003b60db5</t>
  </si>
  <si>
    <t>2018-07-19T19:44:35Z</t>
  </si>
  <si>
    <t>https://share.livexyz.com/venue/5b50ea5c1199960003b60e88</t>
  </si>
  <si>
    <t>5511be773d42bd00030006b2</t>
  </si>
  <si>
    <t>5b50eb39a3e3ee0003e4d462</t>
  </si>
  <si>
    <t>Rossville A.M.E. Zion Church</t>
  </si>
  <si>
    <t>584 Bloomingdale Road</t>
  </si>
  <si>
    <t>2018-07-19T19:49:11Z</t>
  </si>
  <si>
    <t>2025-03-27T15:35:01Z</t>
  </si>
  <si>
    <t>5b50eb39a3e3ee0003e4d461</t>
  </si>
  <si>
    <t>5b50eaf71199960003b610a5</t>
  </si>
  <si>
    <t>2018-07-19T19:48:07Z</t>
  </si>
  <si>
    <t>(718) 356-0200</t>
  </si>
  <si>
    <t>rossvilleamez@verizon.net</t>
  </si>
  <si>
    <t>http://rossvilleamez.worthyofpraise.org/</t>
  </si>
  <si>
    <t>https://www.facebook.com/pg/ramezion/</t>
  </si>
  <si>
    <t>https://share.livexyz.com/venue/5b50eb39a3e3ee0003e4d461</t>
  </si>
  <si>
    <t>5b50eb3ba3e3ee0003e4d46a</t>
  </si>
  <si>
    <t>2018-07-19T19:49:14Z</t>
  </si>
  <si>
    <t>5b50eb3ba3e3ee0003e4d469</t>
  </si>
  <si>
    <t>5b50eac5a3e3ee0003e4d26a</t>
  </si>
  <si>
    <t>2018-07-19T19:47:17Z</t>
  </si>
  <si>
    <t>https://share.livexyz.com/venue/5b50eb3ba3e3ee0003e4d469</t>
  </si>
  <si>
    <t>59ce6fe58e69f3000426825d</t>
  </si>
  <si>
    <t>Synthetic Turf Surface</t>
  </si>
  <si>
    <t>5b50ebe31199960003b613c3</t>
  </si>
  <si>
    <t>Concession Stand</t>
  </si>
  <si>
    <t>Food Stand</t>
  </si>
  <si>
    <t>2018-07-19T19:52:01Z</t>
  </si>
  <si>
    <t>5b50ebe21199960003b613c1</t>
  </si>
  <si>
    <t>5b50eba4a3e3ee0003e4d5cf</t>
  </si>
  <si>
    <t>2018-07-19T19:51:00Z</t>
  </si>
  <si>
    <t>https://share.livexyz.com/venue/5b50ebe21199960003b613c1</t>
  </si>
  <si>
    <t>59dcf5f47a642d00044c5cb1</t>
  </si>
  <si>
    <t>55537b96774dae0003000077</t>
  </si>
  <si>
    <t>5b50ec9ea3e3ee0003e4d94d</t>
  </si>
  <si>
    <t>2018-07-19T19:55:09Z</t>
  </si>
  <si>
    <t>2018-07-19T19:55:08Z</t>
  </si>
  <si>
    <t>5b50ec9ea3e3ee0003e4d94a</t>
  </si>
  <si>
    <t>5b50ec56a3e3ee0003e4d849</t>
  </si>
  <si>
    <t>2018-07-19T19:53:58Z</t>
  </si>
  <si>
    <t>https://share.livexyz.com/venue/5b50ec9ea3e3ee0003e4d94a</t>
  </si>
  <si>
    <t>5b50ece4a3e3ee0003e4da09</t>
  </si>
  <si>
    <t>2018-07-19T19:56:18Z</t>
  </si>
  <si>
    <t>5b50ece3a3e3ee0003e4da06</t>
  </si>
  <si>
    <t>5b50ecaa1199960003b6163b</t>
  </si>
  <si>
    <t>2018-07-19T19:55:22Z</t>
  </si>
  <si>
    <t>https://share.livexyz.com/venue/5b50ece3a3e3ee0003e4da06</t>
  </si>
  <si>
    <t>5b50ed241199960003b617ae</t>
  </si>
  <si>
    <t>2018-07-19T19:57:23Z</t>
  </si>
  <si>
    <t>2018-07-19T19:57:22Z</t>
  </si>
  <si>
    <t>5b50ed241199960003b617ad</t>
  </si>
  <si>
    <t>5b50ecf11199960003b6171b</t>
  </si>
  <si>
    <t>2018-07-19T19:56:33Z</t>
  </si>
  <si>
    <t>https://share.livexyz.com/venue/5b50ed241199960003b617ad</t>
  </si>
  <si>
    <t>5b50ed66a3e3ee0003e4dba2</t>
  </si>
  <si>
    <t>Bloomingdale Road Medical Arts Building</t>
  </si>
  <si>
    <t>2018-07-19T19:58:29Z</t>
  </si>
  <si>
    <t>2018-07-19T19:58:28Z</t>
  </si>
  <si>
    <t>5b50ed66a3e3ee0003e4dba1</t>
  </si>
  <si>
    <t>5b50ec621199960003b6155b</t>
  </si>
  <si>
    <t>2018-07-19T19:54:10Z</t>
  </si>
  <si>
    <t>https://share.livexyz.com/venue/5b50ed66a3e3ee0003e4dba1</t>
  </si>
  <si>
    <t>5b50ed871199960003b618cb</t>
  </si>
  <si>
    <t>2018-07-19T19:59:02Z</t>
  </si>
  <si>
    <t>5b50ed871199960003b618ca</t>
  </si>
  <si>
    <t>5b50ed431199960003b6181a</t>
  </si>
  <si>
    <t>2018-07-19T19:57:55Z</t>
  </si>
  <si>
    <t>https://share.livexyz.com/venue/5b50ed871199960003b618ca</t>
  </si>
  <si>
    <t>5b50edd31199960003b61a2d</t>
  </si>
  <si>
    <t>Athletic Area</t>
  </si>
  <si>
    <t>2018-07-19T20:00:18Z</t>
  </si>
  <si>
    <t>2018-07-19T20:00:17Z</t>
  </si>
  <si>
    <t>5b50edd31199960003b61a2c</t>
  </si>
  <si>
    <t>5b50eda21199960003b6193b</t>
  </si>
  <si>
    <t>2018-07-19T19:59:30Z</t>
  </si>
  <si>
    <t>https://share.livexyz.com/venue/5b50edd31199960003b61a2c</t>
  </si>
  <si>
    <t>59ce7c968e69f30004269411</t>
  </si>
  <si>
    <t>5511be5e3d42bd0003000632</t>
  </si>
  <si>
    <t>Sports Facility</t>
  </si>
  <si>
    <t>5b50f0451199960003b62227</t>
  </si>
  <si>
    <t>West Shore Motel</t>
  </si>
  <si>
    <t>2600 Veterans Road West</t>
  </si>
  <si>
    <t>2018-07-19T20:10:44Z</t>
  </si>
  <si>
    <t>2025-03-25T19:02:16Z</t>
  </si>
  <si>
    <t>5b50f0451199960003b62226</t>
  </si>
  <si>
    <t>5b50efcda3e3ee0003e4e399</t>
  </si>
  <si>
    <t>2018-07-19T20:08:45Z</t>
  </si>
  <si>
    <t>https://share.livexyz.com/venue/5b50f0451199960003b62226</t>
  </si>
  <si>
    <t>562502c550d44300030002ad</t>
  </si>
  <si>
    <t>Motel</t>
  </si>
  <si>
    <t>5b50f2d7a3e3ee0003e4ec98</t>
  </si>
  <si>
    <t>Charleston Square</t>
  </si>
  <si>
    <t>2018-07-19T20:21:42Z</t>
  </si>
  <si>
    <t>2018-07-19T20:25:18Z</t>
  </si>
  <si>
    <t>5b50f2d7a3e3ee0003e4ec94</t>
  </si>
  <si>
    <t>5b50f2a2a3e3ee0003e4ec19</t>
  </si>
  <si>
    <t>2018-07-19T20:20:50Z</t>
  </si>
  <si>
    <t>https://share.livexyz.com/venue/5b50f2d7a3e3ee0003e4ec94</t>
  </si>
  <si>
    <t>5b50f77c1199960003b63471</t>
  </si>
  <si>
    <t xml:space="preserve">Valpak </t>
  </si>
  <si>
    <t>4553 Arthur Kill Road</t>
  </si>
  <si>
    <t>2018-07-19T20:41:31Z</t>
  </si>
  <si>
    <t>2025-03-24T20:45:02Z</t>
  </si>
  <si>
    <t>5b50f77c1199960003b6346d</t>
  </si>
  <si>
    <t>5b50f750a3e3ee0003e4f77e</t>
  </si>
  <si>
    <t>2018-07-19T20:40:48Z</t>
  </si>
  <si>
    <t>https://share.livexyz.com/venue/5b50f77c1199960003b6346d</t>
  </si>
  <si>
    <t>5b50f82fa3e3ee0003e4f9cc</t>
  </si>
  <si>
    <t>Charleston Annex Bus Facility</t>
  </si>
  <si>
    <t>2018-07-19T20:44:27Z</t>
  </si>
  <si>
    <t>2023-09-30T18:17:11Z</t>
  </si>
  <si>
    <t>5b50f82ea3e3ee0003e4f9ca</t>
  </si>
  <si>
    <t>5b50f7cb1199960003b6351e</t>
  </si>
  <si>
    <t>2018-07-19T20:42:51Z</t>
  </si>
  <si>
    <t>https://share.livexyz.com/venue/5b50f82ea3e3ee0003e4f9ca</t>
  </si>
  <si>
    <t>59cd37d2723b820004fc2012</t>
  </si>
  <si>
    <t>Government Building</t>
  </si>
  <si>
    <t>5b50f8d7a3e3ee0003e4fbfd</t>
  </si>
  <si>
    <t>Holtermannâ€™s Bakery</t>
  </si>
  <si>
    <t>405 Arthur Kill Road</t>
  </si>
  <si>
    <t>2018-07-19T20:47:17Z</t>
  </si>
  <si>
    <t>2025-01-06T15:01:17Z</t>
  </si>
  <si>
    <t>5b50f8d6a3e3ee0003e4fbf8</t>
  </si>
  <si>
    <t>2018-07-19T20:47:18Z</t>
  </si>
  <si>
    <t>5b50f856a3e3ee0003e4fa6d</t>
  </si>
  <si>
    <t>2018-07-19T20:45:10Z</t>
  </si>
  <si>
    <t>Sunday 7:30am-4:30pm;Monday 7:30am-4:30pm;Tuesday 7:30am-6:00pm;Wednesday 7:30am-6:00pm;Thursday 7:30am-6:00pm;Friday 7:30am-6:00pm;Saturday 7:30am-6:00pm</t>
  </si>
  <si>
    <t>(718) 984-7095</t>
  </si>
  <si>
    <t>holtermannsbakery405@gmail.com</t>
  </si>
  <si>
    <t>https://holtermannsbakery.webs.com/</t>
  </si>
  <si>
    <t>https://www.facebook.com/HoltermannsBakery/</t>
  </si>
  <si>
    <t>https://instagram.com/holtermanns_bakery/</t>
  </si>
  <si>
    <t>https://holtermannsbakery.webs.com/menu-ordering</t>
  </si>
  <si>
    <t>https://share.livexyz.com/venue/5b50f8d6a3e3ee0003e4fbf8</t>
  </si>
  <si>
    <t>Over 100 years of baking experience, knowledge and know-how to produce enjoyably classic treats for all ages.</t>
  </si>
  <si>
    <t>At Holtermann's, we are focused on providing  fresh, delicious, baked goods with the highest levels of customer satisfaction â€“ we will do everything we can to meet your expectations.  With a variety of offerings to choose from, weâ€™re sure youâ€™ll be happy working with us. Look around our website and if you have any comments or questions, please feel free to contact us. We hope to see you again! Check back later for new updates to our website. Thereâ€™s much more to come!Ove</t>
  </si>
  <si>
    <t>5b50f92fa3e3ee0003e4fcc3</t>
  </si>
  <si>
    <t>2018-07-19T20:48:25Z</t>
  </si>
  <si>
    <t>2018-07-19T20:48:24Z</t>
  </si>
  <si>
    <t>5b50f92ea3e3ee0003e4fcba</t>
  </si>
  <si>
    <t>5b50f8dca3e3ee0003e4fc27</t>
  </si>
  <si>
    <t>2018-07-19T20:47:24Z</t>
  </si>
  <si>
    <t>https://share.livexyz.com/venue/5b50f92ea3e3ee0003e4fcba</t>
  </si>
  <si>
    <t>5b50f9ada3e3ee0003e4fde3</t>
  </si>
  <si>
    <t>Quik Stop Delicatessen</t>
  </si>
  <si>
    <t>4707-A Arthur Kill Road</t>
  </si>
  <si>
    <t>2018-07-19T20:50:51Z</t>
  </si>
  <si>
    <t>2025-03-25T15:47:21Z</t>
  </si>
  <si>
    <t>5b50f9ada3e3ee0003e4fde2</t>
  </si>
  <si>
    <t>5b50f950a3e3ee0003e4fd2a</t>
  </si>
  <si>
    <t>2018-07-19T20:49:20Z</t>
  </si>
  <si>
    <t>http://www.quickstopdelipa.com/</t>
  </si>
  <si>
    <t>https://share.livexyz.com/venue/5b50f9ada3e3ee0003e4fde2</t>
  </si>
  <si>
    <t>5b50fa23a3e3ee0003e4ffaa</t>
  </si>
  <si>
    <t>AAA Wine &amp; Spirits</t>
  </si>
  <si>
    <t>4707 Arthur Kill Road</t>
  </si>
  <si>
    <t>2018-07-19T20:52:50Z</t>
  </si>
  <si>
    <t>2025-03-25T15:49:01Z</t>
  </si>
  <si>
    <t>5b50fa23a3e3ee0003e4ffa9</t>
  </si>
  <si>
    <t>5b50f9d51199960003b63a98</t>
  </si>
  <si>
    <t>2018-07-19T20:51:33Z</t>
  </si>
  <si>
    <t>Sunday 12:00pm-7:00pm;Monday 10:00am-9:00pm;Tuesday 9:00am-9:00pm;Wednesday 9:00am-10:00pm;Thursday 9:00am-10:00pm;Friday 9:00am-10:00pm;Saturday 9:00am-10:00pm</t>
  </si>
  <si>
    <t>(718) 984-2963</t>
  </si>
  <si>
    <t>aaawineandspirits@gmail.com</t>
  </si>
  <si>
    <t>https://www.buywineandspirits.com/</t>
  </si>
  <si>
    <t>https://www.facebook.com/pg/AAAWineAndSpirits/</t>
  </si>
  <si>
    <t>https://www.instagram.com/aaa_wine_and_spirits/</t>
  </si>
  <si>
    <t>https://www.buywineandspirits.com/contact</t>
  </si>
  <si>
    <t>https://share.livexyz.com/venue/5b50fa23a3e3ee0003e4ffa9</t>
  </si>
  <si>
    <t>5b50fa601199960003b63c5c</t>
  </si>
  <si>
    <t>Alpha Laser</t>
  </si>
  <si>
    <t>2018-07-19T20:53:51Z</t>
  </si>
  <si>
    <t>2025-03-25T15:51:03Z</t>
  </si>
  <si>
    <t>5b50fa5f1199960003b63c5a</t>
  </si>
  <si>
    <t>5b50fa291199960003b63bdf</t>
  </si>
  <si>
    <t>2018-07-19T20:52:57Z</t>
  </si>
  <si>
    <t>Monday 9:00am-6:00pm;Tuesday 9:00am-6:00pm;Wednesday 9:00am-6:00pm;Thursday 9:00am-6:00pm;Friday 9:00am-5:00pm;Saturday 9:00am-3:00pm</t>
  </si>
  <si>
    <t>(718) 317-1263</t>
  </si>
  <si>
    <t>robert@alphalaserrichmond.com</t>
  </si>
  <si>
    <t>https://alrcorp.nyc/</t>
  </si>
  <si>
    <t>https://www.facebook.com/pg/AlphaLaserRichmond</t>
  </si>
  <si>
    <t>https://share.livexyz.com/venue/5b50fa5f1199960003b63c5a</t>
  </si>
  <si>
    <t>59c1871be41d550e7ccd7747</t>
  </si>
  <si>
    <t>Copy &amp; Print Shop</t>
  </si>
  <si>
    <t>5b50fa651199960003b63c68</t>
  </si>
  <si>
    <t>Visitor Center</t>
  </si>
  <si>
    <t>Tours &amp; Visitor Info</t>
  </si>
  <si>
    <t>2018-07-19T20:53:56Z</t>
  </si>
  <si>
    <t>2018-09-04T21:57:45Z</t>
  </si>
  <si>
    <t>5b50fa641199960003b63c67</t>
  </si>
  <si>
    <t>5b50fa081199960003b63b6a</t>
  </si>
  <si>
    <t>2018-07-19T20:52:24Z</t>
  </si>
  <si>
    <t>https://share.livexyz.com/venue/5b50fa641199960003b63c67</t>
  </si>
  <si>
    <t>5546a7f767686b0003000005</t>
  </si>
  <si>
    <t>Visitor Information Center</t>
  </si>
  <si>
    <t>55944185683c1a0003000155</t>
  </si>
  <si>
    <t>5b50fae71199960003b63dca</t>
  </si>
  <si>
    <t>Joeâ€™s Lobster House</t>
  </si>
  <si>
    <t>4707-E Arthur Kill Road</t>
  </si>
  <si>
    <t>2018-07-19T20:56:06Z</t>
  </si>
  <si>
    <t>2025-03-25T15:52:51Z</t>
  </si>
  <si>
    <t>5b50fae71199960003b63dc8</t>
  </si>
  <si>
    <t>5b50fa731199960003b63ca7</t>
  </si>
  <si>
    <t>2018-07-19T20:54:11Z</t>
  </si>
  <si>
    <t>(718) 227-0003</t>
  </si>
  <si>
    <t>https://www.lobsterhousesi.com/</t>
  </si>
  <si>
    <t>https://www.lobsterhousesi.com/hot-appetizers/</t>
  </si>
  <si>
    <t>https://share.livexyz.com/venue/5b50fae71199960003b63dc8</t>
  </si>
  <si>
    <t>5543974e1e972b0003000069</t>
  </si>
  <si>
    <t>Lobster Joint</t>
  </si>
  <si>
    <t>5543974e1e972b0003000069,5511be4f3d42bd00030005f4</t>
  </si>
  <si>
    <t>Lobster Joint,Bar</t>
  </si>
  <si>
    <t>5511be633d42bd000300064e,5511be4f3d42bd00030005f4</t>
  </si>
  <si>
    <t>Restaurant,Bar</t>
  </si>
  <si>
    <t>59ea276af86351000446c403,59ea28d4f86351000446c55f</t>
  </si>
  <si>
    <t>Food,Drinks</t>
  </si>
  <si>
    <t>5b50fba6a3e3ee0003e5038f</t>
  </si>
  <si>
    <t>Historical Museum</t>
  </si>
  <si>
    <t>2018-07-19T20:59:17Z</t>
  </si>
  <si>
    <t>2018-09-04T22:03:13Z</t>
  </si>
  <si>
    <t>5b50fba6a3e3ee0003e5038e</t>
  </si>
  <si>
    <t>5b50fb6f1199960003b63f2e</t>
  </si>
  <si>
    <t>2018-07-19T20:58:23Z</t>
  </si>
  <si>
    <t>https://share.livexyz.com/venue/5b50fba6a3e3ee0003e5038e</t>
  </si>
  <si>
    <t>5511be433d42bd00030005bc,5526f7e7d8ca70000300002e</t>
  </si>
  <si>
    <t>Museum,Historic House</t>
  </si>
  <si>
    <t>5511be433d42bd00030005bc,58193a2e03074200033b441c</t>
  </si>
  <si>
    <t>Museum,Landmarks &amp; Historical Places</t>
  </si>
  <si>
    <t>5b50fbc71199960003b64040</t>
  </si>
  <si>
    <t>St. Patrickâ€™s Roman Catholic Church</t>
  </si>
  <si>
    <t>53 St. Patrick's Place</t>
  </si>
  <si>
    <t>2018-07-19T20:59:50Z</t>
  </si>
  <si>
    <t>2025-03-25T21:29:34Z</t>
  </si>
  <si>
    <t>5b50fbc71199960003b6403d</t>
  </si>
  <si>
    <t>5b50fb9f1199960003b63fa4</t>
  </si>
  <si>
    <t>2018-07-19T20:59:11Z</t>
  </si>
  <si>
    <t>(718) 351-0044</t>
  </si>
  <si>
    <t>https://www.stpatrickssi.org/</t>
  </si>
  <si>
    <t>https://www.stpatrickssi.org/massconfession-times</t>
  </si>
  <si>
    <t>https://share.livexyz.com/venue/5b50fbc71199960003b6403d</t>
  </si>
  <si>
    <t>The early Romanesque Revival-style building, built c.1860, was declared a New York City Landmark on February 20, 1968.</t>
  </si>
  <si>
    <t xml:space="preserve">St. Patrick's Church has been a vibrant part of the Richmondtown, Oakwood, Heartland Village Community since the Civil War in 1862.  We are a Roman Catholic Community -- but we open our doors to all the people of our area.  We are delighted to welcome you to our parish. Please join us for Mass this weekend and experience the warmth of our community alongside the joy of worship.  </t>
  </si>
  <si>
    <t>5526f7e7d8ca70000300002e</t>
  </si>
  <si>
    <t>Historic House</t>
  </si>
  <si>
    <t>5526f7e7d8ca70000300002e,59fb6c4366fdb600042586f1</t>
  </si>
  <si>
    <t>Historic House,Catholic Church</t>
  </si>
  <si>
    <t>58193a2e03074200033b441c,56dc73c2c55a626ccde5842c</t>
  </si>
  <si>
    <t>Landmarks &amp; Historical Places,Religious Center</t>
  </si>
  <si>
    <t>5a45309f38690d0004003f70,5a5cf15e051ced00043524c2</t>
  </si>
  <si>
    <t>Arts &amp; Culture,Groups</t>
  </si>
  <si>
    <t>5b50fc15a3e3ee0003e50541</t>
  </si>
  <si>
    <t>Public School 28</t>
  </si>
  <si>
    <t>Saint Patricks Place</t>
  </si>
  <si>
    <t>2018-07-19T21:01:08Z</t>
  </si>
  <si>
    <t>2025-01-06T15:03:18Z</t>
  </si>
  <si>
    <t>5b50fc15a3e3ee0003e5053f</t>
  </si>
  <si>
    <t>5b50fbd81199960003b64078</t>
  </si>
  <si>
    <t>2018-07-19T21:00:08Z</t>
  </si>
  <si>
    <t>(718) 351-1611</t>
  </si>
  <si>
    <t>https://www.historicrichmondtown.org/collections/main-village/39-sites-structures/141-public-school-28</t>
  </si>
  <si>
    <t>https://www.facebook.com/hrtown</t>
  </si>
  <si>
    <t>https://share.livexyz.com/venue/5b50fc15a3e3ee0003e5053f</t>
  </si>
  <si>
    <t>Public School 28 was built in 1907-1908 and  still stands on its original site on Center Street at the corner of St. Patrick's Place.</t>
  </si>
  <si>
    <t>It is a large one-story brick building with front and rear wings and two later additions at the rear. Its hip roof is topped by an octagonal cupola. It has an attic and a high basement that serves as a ground floor. Two front entrances at either side of the building were presumably used for boys and girls. Interior details such as bulletin boards, chalkboards, antique inscribed doorknobs, and built-in shelving from its time as a school remain in place today.  Public School 28 was one of several new schools built in the years following the 1898 consolidation of Greater New York, when Staten Island became a borough of New York City. Prior to that time, the schools on Staten Island were under the jurisdiction of the Richmond County Superintendent of Schools and the State of New York, and they were known as "common schools."  Following consolidation, school construction on Staten Island was controlled by the Board of Education of the City of New York. In the decade after consolidation, several new schools were opened on Staten Island and a number of existing schoolhouses were replaced, such as Public School 28. The previous P.S. 28, which stood at the intersection of Richmond Hill and Old Mill Roads, had become deteriorated and overcrowded. In 1905 the Board of Education appropriated $4000 to purchase a vacant lot at Center Street and Garretson Avenue (now St. Patrick's Place) for construction of a new school.</t>
  </si>
  <si>
    <t>5b50fc371199960003b641be</t>
  </si>
  <si>
    <t>M. Black Fine Groceries &amp; Provisions</t>
  </si>
  <si>
    <t>2018-07-19T21:01:42Z</t>
  </si>
  <si>
    <t>2018-09-04T21:54:35Z</t>
  </si>
  <si>
    <t>5b50fc371199960003b641bd</t>
  </si>
  <si>
    <t>5b50fbd11199960003b64061</t>
  </si>
  <si>
    <t>2018-07-19T21:00:01Z</t>
  </si>
  <si>
    <t>https://share.livexyz.com/venue/5b50fc371199960003b641bd</t>
  </si>
  <si>
    <t>5526f7e7d8ca70000300002e,5907c6818dd42d0004b91cde</t>
  </si>
  <si>
    <t>Historic House,General Store</t>
  </si>
  <si>
    <t>58193a2e03074200033b441c,58193a7c1c464c000357b1c8</t>
  </si>
  <si>
    <t>Landmarks &amp; Historical Places,Groceries &amp; Convenience</t>
  </si>
  <si>
    <t>5a45309f38690d0004003f70,59ea28b3f86351000446c544</t>
  </si>
  <si>
    <t>Arts &amp; Culture,Essentials</t>
  </si>
  <si>
    <t>5b50fc6ba3e3ee0003e50653</t>
  </si>
  <si>
    <t>Stephenâ€™s Prior House</t>
  </si>
  <si>
    <t>Richmond Road and Center Street at the corner of St. Patrick's Place</t>
  </si>
  <si>
    <t>2018-07-19T21:02:34Z</t>
  </si>
  <si>
    <t>2025-01-03T15:08:26Z</t>
  </si>
  <si>
    <t>5b50fc6ba3e3ee0003e5064e</t>
  </si>
  <si>
    <t>5b50fc4b1199960003b64216</t>
  </si>
  <si>
    <t>2018-07-19T21:02:02Z</t>
  </si>
  <si>
    <t>https://www.historicrichmondtown.org/collections/main-village/39-sites-structures/135-stephens-prier-house</t>
  </si>
  <si>
    <t>https://www.facebook.com/pg/hrtown/</t>
  </si>
  <si>
    <t>https://share.livexyz.com/venue/5b50fc6ba3e3ee0003e5064e</t>
  </si>
  <si>
    <t>Symmetrically designed, incorporating classical pediments on all four sides with identical facades on Center Street and Richmond Road.</t>
  </si>
  <si>
    <t xml:space="preserve">The architecture shows features of both Greek Revival and Italianate styles. The house was built for Daniel Lake Stephens (1810-1866). Stephens was born in Manhattan, moved with his family to Brooklyn in the 1820s, and in 1854 he and his sister Ann Eliza moved to Staten Island to live with their cousin Stephen D. Stephens in his home in Richmond (the Stephens-Black House).  In 1857, Daniel purchased a lot extending from Richmond Road to Center Street along St. Patrick's Place; this was the largest residential building site in the village of Richmond. He commissioned a large and impressive house for the site, and the house appears to have been completed by 1859. According to the 1860 federal census, Daniel was living in his new house with his second cousin, Mrs. Ann McLean, as housekeeper; her daughter, Ann McLean, aged 14; a boarder, Phebe Randolph; and an Irish immigrant servant, Ann Murphy. Daniel is believed to have been blind, perhaps impacting his need for household help.  Daniel Lake Stephens never married, and when he died in 1866 the house passed to his sister Ann Eliza. In 1870, her cousin Stephen D. Stephens and his family moved to the house to live with her after selling their house. The Stephens-Prier house was subsequently occupied by several other members of the Stephens family. </t>
  </si>
  <si>
    <t>5b50fc7e1199960003b642df</t>
  </si>
  <si>
    <t>Stephens-Black House</t>
  </si>
  <si>
    <t>Center Street</t>
  </si>
  <si>
    <t>2018-07-19T21:02:52Z</t>
  </si>
  <si>
    <t>2018-09-04T22:06:34Z</t>
  </si>
  <si>
    <t>5b50fc7d1199960003b642da</t>
  </si>
  <si>
    <t>5b50fc5fa3e3ee0003e5061b</t>
  </si>
  <si>
    <t>2018-07-19T21:02:23Z</t>
  </si>
  <si>
    <t>https://www.historicrichmondtown.org/collections/main-village/39-sites-structures/136-stephens-black-house</t>
  </si>
  <si>
    <t>https://share.livexyz.com/venue/5b50fc7d1199960003b642da</t>
  </si>
  <si>
    <t>An example of Greek Revival domestic architecture.</t>
  </si>
  <si>
    <t xml:space="preserve">The house was built for Stephen Dover Stephens (1808-1883), a merchant, and his wife Elizabeth Johnson Stephens (1811-1883). The family resided in Northfield, Staten Island, before building their house in Richmond. In 1837 they purchased the land for their house from Henry I. Seaman, a prominent Staten Islander who in 1836 began to enlarge and develop the village of Richmond. Seaman acquired a large parcel of land between Richmond Road and Clarke Avenue, subdivided the land into lots, and built five small cottages. Seaman also donated to the county the parcel of land on which the Third County Courthouse was built in 1837.  The Stephens had five children: Lucretia, Charlotte, James, Mary, and Stephen D., Jr.; the two sons were both born in the house. The 1860 census also records that a woman named Bridget Clark resided in the house; she was listed as age 30, born in Ireland, and employed in general housework.  It is not known for certain how the various rooms of the house were used by the Stephens family. Part of the house may have been used as a school for young ladies. A notice in an 1846 edition of the New York Observer advertised that the Stephens were seeking 3 or 4 young ladies to board for "a thorough English education." This indicates that Miss Lucretia Stephens was accomplished enough to offer such an education, but there is no further evidence to tell us if the school ever opened.  </t>
  </si>
  <si>
    <t>5b50fce4a3e3ee0003e50844</t>
  </si>
  <si>
    <t>Job Printing</t>
  </si>
  <si>
    <t>2018-07-19T21:04:35Z</t>
  </si>
  <si>
    <t>2018-09-04T21:53:44Z</t>
  </si>
  <si>
    <t>5b50fce4a3e3ee0003e50843</t>
  </si>
  <si>
    <t>5b50fcb51199960003b6438e</t>
  </si>
  <si>
    <t>2018-07-19T21:03:49Z</t>
  </si>
  <si>
    <t>https://share.livexyz.com/venue/5b50fce4a3e3ee0003e50843</t>
  </si>
  <si>
    <t>5b50fd4ca3e3ee0003e50997</t>
  </si>
  <si>
    <t>Want Hair</t>
  </si>
  <si>
    <t>3030 VETERANS RD</t>
  </si>
  <si>
    <t>2018-07-19T21:06:19Z</t>
  </si>
  <si>
    <t>2025-03-25T15:39:04Z</t>
  </si>
  <si>
    <t>5b50fd4ca3e3ee0003e50996</t>
  </si>
  <si>
    <t>5b50fce71199960003b64463</t>
  </si>
  <si>
    <t>2018-07-19T21:04:39Z</t>
  </si>
  <si>
    <t>(844) 711-4247</t>
  </si>
  <si>
    <t>sales@wanthair.com</t>
  </si>
  <si>
    <t>https://www.wanthair.com/</t>
  </si>
  <si>
    <t>https://www.facebook.com/neednewhair</t>
  </si>
  <si>
    <t>https://www.instagram.com/want_hair/</t>
  </si>
  <si>
    <t>https://www.wanthair.com/contact.php</t>
  </si>
  <si>
    <t>https://share.livexyz.com/venue/5b50fd4ca3e3ee0003e50996</t>
  </si>
  <si>
    <t>5b50fd81a3e3ee0003e50a38</t>
  </si>
  <si>
    <t>2018-07-19T21:07:11Z</t>
  </si>
  <si>
    <t>2025-03-25T15:43:14Z</t>
  </si>
  <si>
    <t>5b50fd7c1199960003b64676</t>
  </si>
  <si>
    <t>2018-07-19T21:07:08Z</t>
  </si>
  <si>
    <t>https://share.livexyz.com/venue/5b50fd80a3e3ee0003e50a37</t>
  </si>
  <si>
    <t>5b50fddea3e3ee0003e50b82</t>
  </si>
  <si>
    <t>2018-07-19T21:08:18Z</t>
  </si>
  <si>
    <t>2025-03-25T15:45:31Z</t>
  </si>
  <si>
    <t>5b50fdbf1199960003b6474c</t>
  </si>
  <si>
    <t>2018-07-19T21:08:15Z</t>
  </si>
  <si>
    <t>https://share.livexyz.com/venue/5b50fddca3e3ee0003e50b80</t>
  </si>
  <si>
    <t>5b50fed71199960003b64b9d</t>
  </si>
  <si>
    <t xml:space="preserve">Animal Care Center of NYC - Staten Island </t>
  </si>
  <si>
    <t>2018-07-19T21:12:53Z</t>
  </si>
  <si>
    <t>2023-09-30T18:07:26Z</t>
  </si>
  <si>
    <t>5b50fed61199960003b64b9c</t>
  </si>
  <si>
    <t>5b50fe34a3e3ee0003e50cbf</t>
  </si>
  <si>
    <t>2018-07-19T21:10:12Z</t>
  </si>
  <si>
    <t>https://share.livexyz.com/venue/5b50fed61199960003b64b9c</t>
  </si>
  <si>
    <t>59ee0ce201e3360004679087</t>
  </si>
  <si>
    <t>Animal Shelter</t>
  </si>
  <si>
    <t>59ee0ce201e3360004679087,59cd37d2723b820004fc2012</t>
  </si>
  <si>
    <t>Animal Shelter,Government Building</t>
  </si>
  <si>
    <t>5511be653d42bd000300065d,56fd4aae62fb4100030001e4</t>
  </si>
  <si>
    <t>Pet Care,Gov't Offices &amp; Agencies</t>
  </si>
  <si>
    <t>5b50ff46a3e3ee0003e5110a</t>
  </si>
  <si>
    <t>Colon Store/Tinsmith House</t>
  </si>
  <si>
    <t>2018-07-19T21:14:45Z</t>
  </si>
  <si>
    <t>2018-09-04T22:07:43Z</t>
  </si>
  <si>
    <t>5b50ff46a3e3ee0003e51108</t>
  </si>
  <si>
    <t>5b50ff1da3e3ee0003e5106a</t>
  </si>
  <si>
    <t>2018-07-19T21:14:05Z</t>
  </si>
  <si>
    <t>https://www.historicrichmondtown.org/collections/main-village/39-sites-structures/157-colon-store-tinsmith-shop</t>
  </si>
  <si>
    <t>https://share.livexyz.com/venue/5b50ff46a3e3ee0003e51108</t>
  </si>
  <si>
    <t>A very simple rural structure built for commercial purposes.</t>
  </si>
  <si>
    <t xml:space="preserve">The Colon Store, also known as the Tinsmithâ€™s Shop, is on the north side of Center Street between St. Patrickâ€™s Place and Court Place. Built ca. 1840-1850, the store originally stood on Woodrow Road in Woodrow. Around 1913 it was relocated to Bloomingdale Road in Pleasant Plains. It was moved to Historic Richmond Town in 1969.  The Colon Store is a two-story wood frame building with clapboard siding and a small front porch. Its unusual trapezoidal plan reflects the shape of its original building lot. It has Greek Revival molding around the bottom panels of the front doors.  Its exact date of construction is not known, but the store appears in its location on Woodrow Road on the 1850 Dripps Map of Staten Island. The original owner was Mary Ann Winant (1808-1896), a widow who in 1859 married James Colon Jr. (1807-1898), a chairmaker and carpenter. They were proprietors of the store probably until the 1890s.  </t>
  </si>
  <si>
    <t>5b5100c61199960003b6529a</t>
  </si>
  <si>
    <t>When The Rideâ€™s Over Horse Rescue</t>
  </si>
  <si>
    <t>2018-07-19T21:21:09Z</t>
  </si>
  <si>
    <t>2025-03-25T15:38:04Z</t>
  </si>
  <si>
    <t>5b5100c61199960003b65299</t>
  </si>
  <si>
    <t>5b510051a3e3ee0003e51474</t>
  </si>
  <si>
    <t>2018-07-19T21:19:13Z</t>
  </si>
  <si>
    <t>https://share.livexyz.com/venue/5b5100c61199960003b65299</t>
  </si>
  <si>
    <t>559feed6b9c62800030000ed</t>
  </si>
  <si>
    <t>Horse Stable</t>
  </si>
  <si>
    <t>5b51012b1199960003b653d3</t>
  </si>
  <si>
    <t>Savant USA Ltd</t>
  </si>
  <si>
    <t>2018-07-19T21:22:49Z</t>
  </si>
  <si>
    <t>2025-03-25T15:36:02Z</t>
  </si>
  <si>
    <t>5b51012a1199960003b653d1</t>
  </si>
  <si>
    <t>5b5100eba3e3ee0003e516c7</t>
  </si>
  <si>
    <t>2018-07-19T21:21:47Z</t>
  </si>
  <si>
    <t>https://share.livexyz.com/venue/5b51012a1199960003b653d1</t>
  </si>
  <si>
    <t>5b51015c1199960003b6548d</t>
  </si>
  <si>
    <t xml:space="preserve">Emergency Childrenâ€™s Help Organization </t>
  </si>
  <si>
    <t>2018-07-19T21:23:38Z</t>
  </si>
  <si>
    <t>5b51015b1199960003b6548c</t>
  </si>
  <si>
    <t>5b51013ca3e3ee0003e517f1</t>
  </si>
  <si>
    <t>2018-07-19T21:23:08Z</t>
  </si>
  <si>
    <t>https://share.livexyz.com/venue/5b51015b1199960003b6548c</t>
  </si>
  <si>
    <t>5b5101a7a3e3ee0003e5193c</t>
  </si>
  <si>
    <t xml:space="preserve">Gregg T. Iliceto </t>
  </si>
  <si>
    <t>3041 Veterans Road West</t>
  </si>
  <si>
    <t>2018-07-19T21:24:54Z</t>
  </si>
  <si>
    <t>2025-03-25T15:35:07Z</t>
  </si>
  <si>
    <t>5b5101a7a3e3ee0003e5193b</t>
  </si>
  <si>
    <t>5b5101761199960003b654f9</t>
  </si>
  <si>
    <t>2018-07-19T21:24:06Z</t>
  </si>
  <si>
    <t>https://share.livexyz.com/venue/5b5101a7a3e3ee0003e5193b</t>
  </si>
  <si>
    <t>5b51029b1199960003b65803</t>
  </si>
  <si>
    <t>Pool Doctor</t>
  </si>
  <si>
    <t>2018-07-19T21:28:58Z</t>
  </si>
  <si>
    <t>2025-03-25T15:55:17Z</t>
  </si>
  <si>
    <t>5b51029b1199960003b65802</t>
  </si>
  <si>
    <t>5b510225a3e3ee0003e51b04</t>
  </si>
  <si>
    <t>2018-07-19T21:27:01Z</t>
  </si>
  <si>
    <t>https://share.livexyz.com/venue/5b51029b1199960003b65802</t>
  </si>
  <si>
    <t>59c18724e41d550e7ccd779e,59e0fc26cfd1790004d02877</t>
  </si>
  <si>
    <t>Pool Supply Store,Construction Company</t>
  </si>
  <si>
    <t>5511be583d42bd0003000617,564607fd3a9d43000300040e</t>
  </si>
  <si>
    <t>Hardware &amp; Home Improvement,Business, Commercial &amp; Professional Services</t>
  </si>
  <si>
    <t>59ea28543a04ba000459f81f,5a5cf19d051ced00043524ea</t>
  </si>
  <si>
    <t>Home &amp; Hobby,Misc</t>
  </si>
  <si>
    <t>5b510325a3e3ee0003e51d84</t>
  </si>
  <si>
    <t>Metro Shoppes</t>
  </si>
  <si>
    <t>2018-07-19T21:31:15Z</t>
  </si>
  <si>
    <t>2018-07-19T21:50:43Z</t>
  </si>
  <si>
    <t>5b510324a3e3ee0003e51d82</t>
  </si>
  <si>
    <t>2018-07-19T21:31:16Z</t>
  </si>
  <si>
    <t>5b51030f1199960003b65930</t>
  </si>
  <si>
    <t>2018-07-19T21:30:55Z</t>
  </si>
  <si>
    <t>https://share.livexyz.com/venue/5b510324a3e3ee0003e51d82</t>
  </si>
  <si>
    <t>5b5103a0a3e3ee0003e51f97</t>
  </si>
  <si>
    <t>Meraki</t>
  </si>
  <si>
    <t>1281 Arthur Kill Road</t>
  </si>
  <si>
    <t>2018-07-19T21:33:19Z</t>
  </si>
  <si>
    <t>2024-07-17T21:20:01Z</t>
  </si>
  <si>
    <t>5b5103a0a3e3ee0003e51f96</t>
  </si>
  <si>
    <t>5b510385a3e3ee0003e51f3f</t>
  </si>
  <si>
    <t>2018-07-19T21:32:53Z</t>
  </si>
  <si>
    <t>https://share.livexyz.com/venue/5b5103a0a3e3ee0003e51f96</t>
  </si>
  <si>
    <t>5b51040aa3e3ee0003e520e4</t>
  </si>
  <si>
    <t xml:space="preserve">Metro Laundromat </t>
  </si>
  <si>
    <t>2018-07-19T21:35:04Z</t>
  </si>
  <si>
    <t>2024-07-17T21:20:09Z</t>
  </si>
  <si>
    <t>5b51040aa3e3ee0003e520e3</t>
  </si>
  <si>
    <t>5b5103f5a3e3ee0003e52085</t>
  </si>
  <si>
    <t>2018-07-19T21:34:45Z</t>
  </si>
  <si>
    <t>https://share.livexyz.com/venue/5b51040aa3e3ee0003e520e3</t>
  </si>
  <si>
    <t>5b5104131199960003b65cef</t>
  </si>
  <si>
    <t>Great Connections</t>
  </si>
  <si>
    <t>2018-07-19T21:35:14Z</t>
  </si>
  <si>
    <t>2024-07-17T17:48:14Z</t>
  </si>
  <si>
    <t>5b5104131199960003b65cee</t>
  </si>
  <si>
    <t>5b5103e41199960003b65c26</t>
  </si>
  <si>
    <t>2018-07-19T21:34:28Z</t>
  </si>
  <si>
    <t>(718) 948-4732</t>
  </si>
  <si>
    <t>fb@gtcnx.com</t>
  </si>
  <si>
    <t>http://www.greatconnects.com/</t>
  </si>
  <si>
    <t>https://www.facebook.com/pg/GreatConnectionsStatenIslandNY/</t>
  </si>
  <si>
    <t>https://share.livexyz.com/venue/5b5104131199960003b65cee</t>
  </si>
  <si>
    <t>59dd220a7a642d00044ca642</t>
  </si>
  <si>
    <t>Learning Center</t>
  </si>
  <si>
    <t>5b5104aaa3e3ee0003e523b0</t>
  </si>
  <si>
    <t>Dear Queen Nail</t>
  </si>
  <si>
    <t>2018-07-19T21:37:44Z</t>
  </si>
  <si>
    <t>2024-07-17T17:49:42Z</t>
  </si>
  <si>
    <t>5b5104a9a3e3ee0003e523ae</t>
  </si>
  <si>
    <t>5b510482a3e3ee0003e522f2</t>
  </si>
  <si>
    <t>2018-07-19T21:37:06Z</t>
  </si>
  <si>
    <t>https://share.livexyz.com/venue/5b5104a9a3e3ee0003e523ae</t>
  </si>
  <si>
    <t>5b510629a3e3ee0003e52949</t>
  </si>
  <si>
    <t>L.A. Dance</t>
  </si>
  <si>
    <t>24B Ellis Street</t>
  </si>
  <si>
    <t>2018-07-19T21:44:08Z</t>
  </si>
  <si>
    <t>2025-03-25T19:36:12Z</t>
  </si>
  <si>
    <t>5b510629a3e3ee0003e52948</t>
  </si>
  <si>
    <t>5b5105921199960003b662f9</t>
  </si>
  <si>
    <t>2018-07-19T21:41:38Z</t>
  </si>
  <si>
    <t>(718) 967-9723</t>
  </si>
  <si>
    <t>LADanceny@gmail.com</t>
  </si>
  <si>
    <t>https://www.ladanceny.com/</t>
  </si>
  <si>
    <t>https://www.facebook.com/l.a.danceny/</t>
  </si>
  <si>
    <t>https://share.livexyz.com/venue/5b510629a3e3ee0003e52948</t>
  </si>
  <si>
    <t>5b5107bc1199960003b6699a</t>
  </si>
  <si>
    <t>Outbridge CrossFit</t>
  </si>
  <si>
    <t>101 Ellis St Ste E</t>
  </si>
  <si>
    <t>2018-07-19T21:50:51Z</t>
  </si>
  <si>
    <t>2025-03-25T19:36:24Z</t>
  </si>
  <si>
    <t>5b5107bc1199960003b66999</t>
  </si>
  <si>
    <t>5b5106b4a3e3ee0003e52b38</t>
  </si>
  <si>
    <t>2018-07-19T21:46:28Z</t>
  </si>
  <si>
    <t>Monday 6:00am-8:30pm;Tuesday 6:00am-8:30pm;Wednesday 6:00am-8:30pm;Thursday 6:00am-8:30pm;Friday 6:00am-8:30pm</t>
  </si>
  <si>
    <t>(718) 984-7200</t>
  </si>
  <si>
    <t>john@outerbridgecrossfit.com</t>
  </si>
  <si>
    <t>http://www.outerbridgecrossfit.com</t>
  </si>
  <si>
    <t>https://www.facebook.com/pg/OuterbridgeCrossFit/</t>
  </si>
  <si>
    <t>https://share.livexyz.com/venue/5b5107bc1199960003b66999</t>
  </si>
  <si>
    <t>59c18715e41d550e7ccd771c</t>
  </si>
  <si>
    <t>Crossfit Gym</t>
  </si>
  <si>
    <t>5b5107f61199960003b66a45</t>
  </si>
  <si>
    <t>Anthonyâ€™s Complete Auto Repair L.L.C.</t>
  </si>
  <si>
    <t>101 Ellis Street</t>
  </si>
  <si>
    <t>2018-07-19T21:51:43Z</t>
  </si>
  <si>
    <t>2025-03-25T19:36:18Z</t>
  </si>
  <si>
    <t>5b5107f51199960003b66a42</t>
  </si>
  <si>
    <t>5b5107ca1199960003b669d2</t>
  </si>
  <si>
    <t>2018-07-19T21:51:06Z</t>
  </si>
  <si>
    <t>Monday 8:00am-6:00pm;Tuesday 8:00am-6:00pm;Wednesday 8:00am-6:00pm;Thursday 8:00am-6:00pm;Friday 8:00am-6:00pm;Saturday 8:00am-3:00pm</t>
  </si>
  <si>
    <t>(718) 356-3556</t>
  </si>
  <si>
    <t>http://anthonysautorepair.com</t>
  </si>
  <si>
    <t>https://share.livexyz.com/venue/5b5107f51199960003b66a42</t>
  </si>
  <si>
    <t>5b510950a3e3ee0003e5332d</t>
  </si>
  <si>
    <t>Auto Bath Car Wash</t>
  </si>
  <si>
    <t>1531 Arthur Kill Rd</t>
  </si>
  <si>
    <t>2018-07-19T21:57:34Z</t>
  </si>
  <si>
    <t>2024-07-17T18:03:36Z</t>
  </si>
  <si>
    <t>5b51094fa3e3ee0003e5332b</t>
  </si>
  <si>
    <t>5b51090fa3e3ee0003e53221</t>
  </si>
  <si>
    <t>2018-07-19T21:56:31Z</t>
  </si>
  <si>
    <t>(718) 227-3414</t>
  </si>
  <si>
    <t>http://www.siautobath.com/</t>
  </si>
  <si>
    <t>https://www.facebook.com/pg/nycautobath</t>
  </si>
  <si>
    <t>https://share.livexyz.com/venue/5b51094fa3e3ee0003e5332b</t>
  </si>
  <si>
    <t>5b5109c6a3e3ee0003e53486</t>
  </si>
  <si>
    <t>Staten Island Cabinets Mfg.</t>
  </si>
  <si>
    <t>1527 Arthur Kill Road</t>
  </si>
  <si>
    <t>2018-07-19T21:59:33Z</t>
  </si>
  <si>
    <t>2024-07-17T17:59:15Z</t>
  </si>
  <si>
    <t>5b5109c5a3e3ee0003e53485</t>
  </si>
  <si>
    <t>5b51099da3e3ee0003e53436</t>
  </si>
  <si>
    <t>2018-07-19T21:58:53Z</t>
  </si>
  <si>
    <t>https://share.livexyz.com/venue/5b5109c5a3e3ee0003e53485</t>
  </si>
  <si>
    <t>5b5109da1199960003b67123</t>
  </si>
  <si>
    <t>Skin Solutions Spa</t>
  </si>
  <si>
    <t>1547 Arthur Kill Road</t>
  </si>
  <si>
    <t>2018-07-19T21:59:53Z</t>
  </si>
  <si>
    <t>2024-07-17T17:58:56Z</t>
  </si>
  <si>
    <t>5b5109da1199960003b67122</t>
  </si>
  <si>
    <t>5b5109cb1199960003b670d4</t>
  </si>
  <si>
    <t>2018-07-19T21:59:39Z</t>
  </si>
  <si>
    <t>https://share.livexyz.com/venue/5b5109da1199960003b67122</t>
  </si>
  <si>
    <t>5b510b14a3e3ee0003e53837</t>
  </si>
  <si>
    <t>Arden Heights Shopping Center</t>
  </si>
  <si>
    <t>59e7c7ea23b5300004798c56</t>
  </si>
  <si>
    <t>Skin Care Studio</t>
  </si>
  <si>
    <t>5b510a111199960003b671a0</t>
  </si>
  <si>
    <t>ALX Interiors</t>
  </si>
  <si>
    <t>2018-07-19T22:00:48Z</t>
  </si>
  <si>
    <t>2024-07-17T18:04:46Z</t>
  </si>
  <si>
    <t>5b510a111199960003b6719b</t>
  </si>
  <si>
    <t>5b5109dfa3e3ee0003e53506</t>
  </si>
  <si>
    <t>2018-07-19T21:59:59Z</t>
  </si>
  <si>
    <t>https://share.livexyz.com/venue/5b510a111199960003b6719b</t>
  </si>
  <si>
    <t>5b510a881199960003b672d5</t>
  </si>
  <si>
    <t xml:space="preserve">Chenâ€™s Garden </t>
  </si>
  <si>
    <t>2018-07-19T22:02:46Z</t>
  </si>
  <si>
    <t>2024-07-17T17:59:05Z</t>
  </si>
  <si>
    <t>5b510a881199960003b672d4</t>
  </si>
  <si>
    <t>5b5109e91199960003b6713e</t>
  </si>
  <si>
    <t>2018-07-19T22:00:09Z</t>
  </si>
  <si>
    <t>https://share.livexyz.com/venue/5b510a881199960003b672d4</t>
  </si>
  <si>
    <t>5b510b14a3e3ee0003e53839</t>
  </si>
  <si>
    <t>2018-07-19T22:05:07Z</t>
  </si>
  <si>
    <t>2018-07-19T22:05:06Z</t>
  </si>
  <si>
    <t>5b510af31199960003b67435</t>
  </si>
  <si>
    <t>2018-07-19T22:04:35Z</t>
  </si>
  <si>
    <t>https://share.livexyz.com/venue/5b510b14a3e3ee0003e53837</t>
  </si>
  <si>
    <t>5b510bae1199960003b6769f</t>
  </si>
  <si>
    <t>Perfect Ten Nail &amp; Spa</t>
  </si>
  <si>
    <t>2018-07-19T22:07:41Z</t>
  </si>
  <si>
    <t>2024-07-17T18:02:55Z</t>
  </si>
  <si>
    <t>5b510bae1199960003b6769e</t>
  </si>
  <si>
    <t>5b510b82a3e3ee0003e53a0d</t>
  </si>
  <si>
    <t>2018-07-19T22:06:58Z</t>
  </si>
  <si>
    <t>https://share.livexyz.com/venue/5b510bae1199960003b6769e</t>
  </si>
  <si>
    <t>5b68cd709f080a00038def1c</t>
  </si>
  <si>
    <t>Spray Shower</t>
  </si>
  <si>
    <t>Play Fountain</t>
  </si>
  <si>
    <t>2018-08-06T22:36:31Z</t>
  </si>
  <si>
    <t>2018-08-06T22:43:28Z</t>
  </si>
  <si>
    <t>5b68cd709f080a00038def1b</t>
  </si>
  <si>
    <t>5b68cd5f9f080a00038def09</t>
  </si>
  <si>
    <t>2018-08-06T22:36:15Z</t>
  </si>
  <si>
    <t>https://share.livexyz.com/venue/5b68cd709f080a00038def1b</t>
  </si>
  <si>
    <t>59c1872be41d550e7ccd77b2</t>
  </si>
  <si>
    <t>5526f7ebd8ca700003000045</t>
  </si>
  <si>
    <t>5b68cd8a9f080a00038def4e</t>
  </si>
  <si>
    <t>Swingset</t>
  </si>
  <si>
    <t>2018-08-06T22:36:57Z</t>
  </si>
  <si>
    <t>2018-08-06T22:40:44Z</t>
  </si>
  <si>
    <t>5b68cd8a9f080a00038def4d</t>
  </si>
  <si>
    <t>5b68cd7a3ead5500035ceca0</t>
  </si>
  <si>
    <t>2018-08-06T22:36:42Z</t>
  </si>
  <si>
    <t>https://share.livexyz.com/venue/5b68cd8a9f080a00038def4d</t>
  </si>
  <si>
    <t>59c1871ae41d550e7ccd7734</t>
  </si>
  <si>
    <t>5b68cda23ead5500035ceceb</t>
  </si>
  <si>
    <t>Jungle Gym</t>
  </si>
  <si>
    <t>2018-08-06T22:37:20Z</t>
  </si>
  <si>
    <t>2018-08-06T22:44:28Z</t>
  </si>
  <si>
    <t>5b68cda13ead5500035cecea</t>
  </si>
  <si>
    <t>2018-08-06T22:37:21Z</t>
  </si>
  <si>
    <t>5b68cd949f080a00038def6b</t>
  </si>
  <si>
    <t>2018-08-06T22:37:08Z</t>
  </si>
  <si>
    <t>https://share.livexyz.com/venue/5b68cda13ead5500035cecea</t>
  </si>
  <si>
    <t>59cab4b09a7ab70004666af4</t>
  </si>
  <si>
    <t>5b68cdbc3ead5500035ced00</t>
  </si>
  <si>
    <t>2018-08-06T22:37:47Z</t>
  </si>
  <si>
    <t>2018-08-06T22:48:45Z</t>
  </si>
  <si>
    <t>5b68cdbc3ead5500035cecff</t>
  </si>
  <si>
    <t>5b68cda99f080a00038def91</t>
  </si>
  <si>
    <t>2018-08-06T22:37:29Z</t>
  </si>
  <si>
    <t>https://share.livexyz.com/venue/5b68cdbc3ead5500035cecff</t>
  </si>
  <si>
    <t>5b68cdd99f080a00038defb1</t>
  </si>
  <si>
    <t>Drinking Fountain</t>
  </si>
  <si>
    <t>2018-08-06T22:38:16Z</t>
  </si>
  <si>
    <t>2018-08-06T22:41:26Z</t>
  </si>
  <si>
    <t>5b68cdd99f080a00038defb0</t>
  </si>
  <si>
    <t>2018-08-06T22:38:17Z</t>
  </si>
  <si>
    <t>5b68cdcb3ead5500035ced0f</t>
  </si>
  <si>
    <t>2018-08-06T22:38:03Z</t>
  </si>
  <si>
    <t>https://share.livexyz.com/venue/5b68cdd99f080a00038defb0</t>
  </si>
  <si>
    <t>59cab4569a7ab70004666aac</t>
  </si>
  <si>
    <t>5b68cdf23ead5500035ced31</t>
  </si>
  <si>
    <t>Women's Restroom</t>
  </si>
  <si>
    <t>2018-08-06T22:38:41Z</t>
  </si>
  <si>
    <t>2018-08-06T22:41:37Z</t>
  </si>
  <si>
    <t>5b68cdf23ead5500035ced30</t>
  </si>
  <si>
    <t>5b68cde33ead5500035ced23</t>
  </si>
  <si>
    <t>2018-08-06T22:38:27Z</t>
  </si>
  <si>
    <t>https://share.livexyz.com/venue/5b68cdf23ead5500035ced30</t>
  </si>
  <si>
    <t>59cbefc2bde4110004700e6e</t>
  </si>
  <si>
    <t>5b68ce119f080a00038defe2</t>
  </si>
  <si>
    <t>Men's Restroom</t>
  </si>
  <si>
    <t>2018-08-06T22:39:12Z</t>
  </si>
  <si>
    <t>2018-08-06T22:49:29Z</t>
  </si>
  <si>
    <t>5b68ce119f080a00038defe1</t>
  </si>
  <si>
    <t>5b68ce033ead5500035ced40</t>
  </si>
  <si>
    <t>2018-08-06T22:38:59Z</t>
  </si>
  <si>
    <t>https://share.livexyz.com/venue/5b68ce119f080a00038defe1</t>
  </si>
  <si>
    <t>59cbeb07bde4110004700856</t>
  </si>
  <si>
    <t>5b68ce289f080a00038df005</t>
  </si>
  <si>
    <t>2018-08-06T22:39:35Z</t>
  </si>
  <si>
    <t>2018-08-06T22:49:02Z</t>
  </si>
  <si>
    <t>5b68ce289f080a00038df004</t>
  </si>
  <si>
    <t>5b68ce183ead5500035ced58</t>
  </si>
  <si>
    <t>2018-08-06T22:39:20Z</t>
  </si>
  <si>
    <t>https://share.livexyz.com/venue/5b68ce289f080a00038df004</t>
  </si>
  <si>
    <t>5b68cf999f080a00038df14a</t>
  </si>
  <si>
    <t>2018-08-06T22:45:44Z</t>
  </si>
  <si>
    <t>2018-08-06T22:52:13Z</t>
  </si>
  <si>
    <t>5b68cf999f080a00038df149</t>
  </si>
  <si>
    <t>5b68cf8b3ead5500035cee92</t>
  </si>
  <si>
    <t>2018-08-06T22:45:31Z</t>
  </si>
  <si>
    <t>https://share.livexyz.com/venue/5b68cf999f080a00038df149</t>
  </si>
  <si>
    <t>5b68cfee9f080a00038df160</t>
  </si>
  <si>
    <t>2018-08-06T22:47:09Z</t>
  </si>
  <si>
    <t>5b68cfee9f080a00038df15f</t>
  </si>
  <si>
    <t>5b68cfbf3ead5500035ceea9</t>
  </si>
  <si>
    <t>2018-08-06T22:46:23Z</t>
  </si>
  <si>
    <t>https://share.livexyz.com/venue/5b68cfee9f080a00038df15f</t>
  </si>
  <si>
    <t>5b68d17c9f080a00038df234</t>
  </si>
  <si>
    <t>2018-08-06T22:53:47Z</t>
  </si>
  <si>
    <t>2018-08-06T22:54:13Z</t>
  </si>
  <si>
    <t>5b68d17c9f080a00038df233</t>
  </si>
  <si>
    <t>5b68d1329f080a00038df21b</t>
  </si>
  <si>
    <t>2018-08-06T22:52:34Z</t>
  </si>
  <si>
    <t>https://share.livexyz.com/venue/5b68d17c9f080a00038df233</t>
  </si>
  <si>
    <t>5b68d1c89f080a00038df269</t>
  </si>
  <si>
    <t>Bleachers</t>
  </si>
  <si>
    <t>2018-08-06T22:55:03Z</t>
  </si>
  <si>
    <t>2018-08-06T22:55:02Z</t>
  </si>
  <si>
    <t>5b68d1c89f080a00038df268</t>
  </si>
  <si>
    <t>5b68d19c9f080a00038df254</t>
  </si>
  <si>
    <t>2018-08-06T22:54:20Z</t>
  </si>
  <si>
    <t>https://share.livexyz.com/venue/5b68d1c89f080a00038df268</t>
  </si>
  <si>
    <t>59d52d2461697800040f730c</t>
  </si>
  <si>
    <t>5b68d1e99f080a00038df292</t>
  </si>
  <si>
    <t>2018-08-06T22:55:36Z</t>
  </si>
  <si>
    <t>5b68d1e99f080a00038df291</t>
  </si>
  <si>
    <t>5b68d1d59f080a00038df281</t>
  </si>
  <si>
    <t>2018-08-06T22:55:17Z</t>
  </si>
  <si>
    <t>https://share.livexyz.com/venue/5b68d1e99f080a00038df291</t>
  </si>
  <si>
    <t>5b68d2713ead5500035cf008</t>
  </si>
  <si>
    <t>2018-08-06T22:57:52Z</t>
  </si>
  <si>
    <t>5b68d2713ead5500035cf007</t>
  </si>
  <si>
    <t>5b68d2409f080a00038df2c3</t>
  </si>
  <si>
    <t>2018-08-06T22:57:04Z</t>
  </si>
  <si>
    <t>https://share.livexyz.com/venue/5b68d2713ead5500035cf007</t>
  </si>
  <si>
    <t>5b68d2969f080a00038df308</t>
  </si>
  <si>
    <t>Handball Court</t>
  </si>
  <si>
    <t>2018-08-06T22:58:29Z</t>
  </si>
  <si>
    <t>5b68d2969f080a00038df307</t>
  </si>
  <si>
    <t>5b68d27c9f080a00038df2ed</t>
  </si>
  <si>
    <t>2018-08-06T22:58:04Z</t>
  </si>
  <si>
    <t>https://share.livexyz.com/venue/5b68d2969f080a00038df307</t>
  </si>
  <si>
    <t>5526f7fcd8ca70000300008a</t>
  </si>
  <si>
    <t>5b68d2d29f080a00038df350</t>
  </si>
  <si>
    <t>2018-08-06T22:59:29Z</t>
  </si>
  <si>
    <t>5b68d2d29f080a00038df34f</t>
  </si>
  <si>
    <t>5b68d2bb9f080a00038df32f</t>
  </si>
  <si>
    <t>2018-08-06T22:59:07Z</t>
  </si>
  <si>
    <t>https://share.livexyz.com/venue/5b68d2d29f080a00038df34f</t>
  </si>
  <si>
    <t>5b68d3c33ead5500035cf194</t>
  </si>
  <si>
    <t>2018-08-06T23:03:30Z</t>
  </si>
  <si>
    <t>2018-08-06T23:07:13Z</t>
  </si>
  <si>
    <t>5b68d3c33ead5500035cf193</t>
  </si>
  <si>
    <t>5b68d3b33ead5500035cf174</t>
  </si>
  <si>
    <t>2018-08-06T23:03:15Z</t>
  </si>
  <si>
    <t>https://share.livexyz.com/venue/5b68d3c33ead5500035cf193</t>
  </si>
  <si>
    <t>5b68d3f03ead5500035cf1d6</t>
  </si>
  <si>
    <t>2018-08-06T23:04:15Z</t>
  </si>
  <si>
    <t>5b68d3f03ead5500035cf1d5</t>
  </si>
  <si>
    <t>5b68d3cf3ead5500035cf1af</t>
  </si>
  <si>
    <t>2018-08-06T23:03:43Z</t>
  </si>
  <si>
    <t>https://share.livexyz.com/venue/5b68d3f03ead5500035cf1d5</t>
  </si>
  <si>
    <t>5b68d4409f080a00038df52e</t>
  </si>
  <si>
    <t>2018-08-06T23:05:35Z</t>
  </si>
  <si>
    <t>2018-08-06T23:05:34Z</t>
  </si>
  <si>
    <t>5b68d4409f080a00038df52d</t>
  </si>
  <si>
    <t>5b68d4263ead5500035cf20e</t>
  </si>
  <si>
    <t>2018-08-06T23:05:10Z</t>
  </si>
  <si>
    <t>https://share.livexyz.com/venue/5b68d4409f080a00038df52d</t>
  </si>
  <si>
    <t>5b68d68b3ead5500035cf3dc</t>
  </si>
  <si>
    <t>Lawn</t>
  </si>
  <si>
    <t>2018-08-06T23:15:22Z</t>
  </si>
  <si>
    <t>2018-08-23T17:03:24Z</t>
  </si>
  <si>
    <t>5b68d68b3ead5500035cf3db</t>
  </si>
  <si>
    <t>5b68d66b3ead5500035cf3cc</t>
  </si>
  <si>
    <t>2018-08-06T23:14:51Z</t>
  </si>
  <si>
    <t>https://share.livexyz.com/venue/5b68d68b3ead5500035cf3db</t>
  </si>
  <si>
    <t>59cabbcbb98e44000449c1df</t>
  </si>
  <si>
    <t>5b68d7059f080a00038df738</t>
  </si>
  <si>
    <t>Doggie Bag Station</t>
  </si>
  <si>
    <t>2018-08-06T23:17:24Z</t>
  </si>
  <si>
    <t>2018-08-23T17:03:42Z</t>
  </si>
  <si>
    <t>5b68d7059f080a00038df737</t>
  </si>
  <si>
    <t>5b68d6dd9f080a00038df72b</t>
  </si>
  <si>
    <t>2018-08-06T23:16:45Z</t>
  </si>
  <si>
    <t>https://share.livexyz.com/venue/5b68d7059f080a00038df737</t>
  </si>
  <si>
    <t>59d67650185eae0004d1ab03</t>
  </si>
  <si>
    <t>5b68d7499f080a00038df77e</t>
  </si>
  <si>
    <t>Half Court Basketball Court</t>
  </si>
  <si>
    <t>2018-08-06T23:18:32Z</t>
  </si>
  <si>
    <t>2018-08-23T17:03:18Z</t>
  </si>
  <si>
    <t>5b68d7499f080a00038df77d</t>
  </si>
  <si>
    <t>5b68d72e9f080a00038df76a</t>
  </si>
  <si>
    <t>2018-08-06T23:18:06Z</t>
  </si>
  <si>
    <t>https://share.livexyz.com/venue/5b68d7499f080a00038df77d</t>
  </si>
  <si>
    <t>59ce87c78e69f3000426a366</t>
  </si>
  <si>
    <t>5b68d76d3ead5500035cf48d</t>
  </si>
  <si>
    <t>2018-08-06T23:19:08Z</t>
  </si>
  <si>
    <t>2018-08-23T17:03:14Z</t>
  </si>
  <si>
    <t>5b68d76d3ead5500035cf48c</t>
  </si>
  <si>
    <t>5b68d7529f080a00038df78c</t>
  </si>
  <si>
    <t>2018-08-06T23:18:42Z</t>
  </si>
  <si>
    <t>https://share.livexyz.com/venue/5b68d76d3ead5500035cf48c</t>
  </si>
  <si>
    <t>5b68d8289f080a00038df7e2</t>
  </si>
  <si>
    <t>2018-08-06T23:22:15Z</t>
  </si>
  <si>
    <t>2018-08-23T17:03:06Z</t>
  </si>
  <si>
    <t>5b68d8289f080a00038df7e1</t>
  </si>
  <si>
    <t>5b68d80e9f080a00038df7cf</t>
  </si>
  <si>
    <t>2018-08-06T23:21:50Z</t>
  </si>
  <si>
    <t>https://share.livexyz.com/venue/5b68d8289f080a00038df7e1</t>
  </si>
  <si>
    <t>5b68d8669f080a00038df810</t>
  </si>
  <si>
    <t>2018-08-06T23:23:17Z</t>
  </si>
  <si>
    <t>2018-08-23T17:02:58Z</t>
  </si>
  <si>
    <t>5b68d8669f080a00038df80f</t>
  </si>
  <si>
    <t>5b68d8399f080a00038df802</t>
  </si>
  <si>
    <t>2018-08-06T23:22:33Z</t>
  </si>
  <si>
    <t>https://share.livexyz.com/venue/5b68d8669f080a00038df80f</t>
  </si>
  <si>
    <t>5b68d8979f080a00038df841</t>
  </si>
  <si>
    <t>2018-08-06T23:24:06Z</t>
  </si>
  <si>
    <t>2018-08-23T17:02:52Z</t>
  </si>
  <si>
    <t>5b68d8979f080a00038df840</t>
  </si>
  <si>
    <t>5b68d87a3ead5500035cf504</t>
  </si>
  <si>
    <t>2018-08-06T23:23:38Z</t>
  </si>
  <si>
    <t>https://share.livexyz.com/venue/5b68d8979f080a00038df840</t>
  </si>
  <si>
    <t>5b68da073ead5500035cf5a5</t>
  </si>
  <si>
    <t>P.S. 50 - The Frank Hankinson School</t>
  </si>
  <si>
    <t>200 Adelaide Avenue</t>
  </si>
  <si>
    <t>2018-08-06T23:30:14Z</t>
  </si>
  <si>
    <t>2025-03-26T15:37:48Z</t>
  </si>
  <si>
    <t>5b68da073ead5500035cf5a4</t>
  </si>
  <si>
    <t>5b68d9033ead5500035cf549</t>
  </si>
  <si>
    <t>2018-08-06T23:25:55Z</t>
  </si>
  <si>
    <t>https://share.livexyz.com/venue/5b68da073ead5500035cf5a4</t>
  </si>
  <si>
    <t>59c18722e41d550e7ccd777f</t>
  </si>
  <si>
    <t>Elementary School</t>
  </si>
  <si>
    <t>59c18722e41d550e7ccd777f,59e640f773bfdb000457a7a6</t>
  </si>
  <si>
    <t>Elementary School,Preschool</t>
  </si>
  <si>
    <t>5b68e0fd9f080a00038dfc4e</t>
  </si>
  <si>
    <t>2018-08-06T23:59:56Z</t>
  </si>
  <si>
    <t>2018-08-24T22:41:48Z</t>
  </si>
  <si>
    <t>5b68e0fd9f080a00038dfc4d</t>
  </si>
  <si>
    <t>5b68e0d69f080a00038dfc3c</t>
  </si>
  <si>
    <t>2018-08-06T23:59:18Z</t>
  </si>
  <si>
    <t>https://share.livexyz.com/venue/5b68e0fd9f080a00038dfc4d</t>
  </si>
  <si>
    <t>5b68e1219f080a00038dfc87</t>
  </si>
  <si>
    <t>2018-08-07T00:00:32Z</t>
  </si>
  <si>
    <t>2018-08-24T22:41:57Z</t>
  </si>
  <si>
    <t>5b68e1219f080a00038dfc86</t>
  </si>
  <si>
    <t>5b68e10d3ead5500035cf8f8</t>
  </si>
  <si>
    <t>2018-08-07T00:00:13Z</t>
  </si>
  <si>
    <t>https://share.livexyz.com/venue/5b68e1219f080a00038dfc86</t>
  </si>
  <si>
    <t>5b68e1873ead5500035cf97b</t>
  </si>
  <si>
    <t>2018-08-07T00:02:14Z</t>
  </si>
  <si>
    <t>2018-08-24T22:44:53Z</t>
  </si>
  <si>
    <t>5b68e1873ead5500035cf97a</t>
  </si>
  <si>
    <t>5b68e16b3ead5500035cf95a</t>
  </si>
  <si>
    <t>2018-08-07T00:01:47Z</t>
  </si>
  <si>
    <t>https://share.livexyz.com/venue/5b68e1873ead5500035cf97a</t>
  </si>
  <si>
    <t>5b68e1b69f080a00038dfd2c</t>
  </si>
  <si>
    <t>2018-08-07T00:03:01Z</t>
  </si>
  <si>
    <t>2018-08-24T22:43:33Z</t>
  </si>
  <si>
    <t>5b68e1b69f080a00038dfd2b</t>
  </si>
  <si>
    <t>5b68e1939f080a00038dfd16</t>
  </si>
  <si>
    <t>2018-08-07T00:02:27Z</t>
  </si>
  <si>
    <t>https://share.livexyz.com/venue/5b68e1b69f080a00038dfd2b</t>
  </si>
  <si>
    <t>5b68e1f73ead5500035cfa03</t>
  </si>
  <si>
    <t>2018-08-07T00:04:06Z</t>
  </si>
  <si>
    <t>2018-08-24T22:43:15Z</t>
  </si>
  <si>
    <t>5b68e1f73ead5500035cfa02</t>
  </si>
  <si>
    <t>5b68e1cb9f080a00038dfd47</t>
  </si>
  <si>
    <t>2018-08-07T00:03:23Z</t>
  </si>
  <si>
    <t>https://share.livexyz.com/venue/5b68e1f73ead5500035cfa02</t>
  </si>
  <si>
    <t>5b68e21b9f080a00038dfd9e</t>
  </si>
  <si>
    <t>2018-08-07T00:04:42Z</t>
  </si>
  <si>
    <t>2018-08-24T22:43:09Z</t>
  </si>
  <si>
    <t>5b68e21b9f080a00038dfd9d</t>
  </si>
  <si>
    <t>5b68e2013ead5500035cfa16</t>
  </si>
  <si>
    <t>2018-08-07T00:04:17Z</t>
  </si>
  <si>
    <t>https://share.livexyz.com/venue/5b68e21b9f080a00038dfd9d</t>
  </si>
  <si>
    <t>5b68e24e3ead5500035cfa5b</t>
  </si>
  <si>
    <t>Rock Climbing Wall</t>
  </si>
  <si>
    <t>2018-08-07T00:05:33Z</t>
  </si>
  <si>
    <t>2018-08-24T22:43:21Z</t>
  </si>
  <si>
    <t>5b68e24e3ead5500035cfa5a</t>
  </si>
  <si>
    <t>5b68e2249f080a00038dfdb7</t>
  </si>
  <si>
    <t>2018-08-07T00:04:52Z</t>
  </si>
  <si>
    <t>https://share.livexyz.com/venue/5b68e24e3ead5500035cfa5a</t>
  </si>
  <si>
    <t>59d65c8d185eae0004d17948</t>
  </si>
  <si>
    <t>5b68e27e3ead5500035cfa91</t>
  </si>
  <si>
    <t>2018-08-07T00:06:21Z</t>
  </si>
  <si>
    <t>2018-08-24T22:42:46Z</t>
  </si>
  <si>
    <t>5b68e27e3ead5500035cfa90</t>
  </si>
  <si>
    <t>5b68e2649f080a00038dfdec</t>
  </si>
  <si>
    <t>2018-08-07T00:05:56Z</t>
  </si>
  <si>
    <t>https://share.livexyz.com/venue/5b68e27e3ead5500035cfa90</t>
  </si>
  <si>
    <t>5b68e2ca9f080a00038dfe44</t>
  </si>
  <si>
    <t>2018-08-07T00:07:37Z</t>
  </si>
  <si>
    <t>2018-08-24T22:43:46Z</t>
  </si>
  <si>
    <t>5b68e2ca9f080a00038dfe43</t>
  </si>
  <si>
    <t>5b68e2a59f080a00038dfe2d</t>
  </si>
  <si>
    <t>2018-08-07T00:07:01Z</t>
  </si>
  <si>
    <t>https://share.livexyz.com/venue/5b68e2ca9f080a00038dfe43</t>
  </si>
  <si>
    <t>5b68e2fa3ead5500035cfaee</t>
  </si>
  <si>
    <t>2018-08-07T00:08:25Z</t>
  </si>
  <si>
    <t>2018-08-24T22:42:05Z</t>
  </si>
  <si>
    <t>5b68e2fa3ead5500035cfaed</t>
  </si>
  <si>
    <t>5b68e2db9f080a00038dfe5b</t>
  </si>
  <si>
    <t>2018-08-07T00:07:55Z</t>
  </si>
  <si>
    <t>https://share.livexyz.com/venue/5b68e2fa3ead5500035cfaed</t>
  </si>
  <si>
    <t>5b68e3343ead5500035cfb12</t>
  </si>
  <si>
    <t>2018-08-07T00:09:23Z</t>
  </si>
  <si>
    <t>2018-08-24T22:43:52Z</t>
  </si>
  <si>
    <t>5b68e3343ead5500035cfb11</t>
  </si>
  <si>
    <t>5b68e30b3ead5500035cfb03</t>
  </si>
  <si>
    <t>2018-08-07T00:08:43Z</t>
  </si>
  <si>
    <t>https://share.livexyz.com/venue/5b68e3343ead5500035cfb11</t>
  </si>
  <si>
    <t>5b73a47c73e3180003bd34ef</t>
  </si>
  <si>
    <t>Tennis Court</t>
  </si>
  <si>
    <t>2018-08-15T03:56:43Z</t>
  </si>
  <si>
    <t>2018-09-01T20:18:01Z</t>
  </si>
  <si>
    <t>5b73a47c73e3180003bd34ee</t>
  </si>
  <si>
    <t>5b73a46b73e3180003bd34e6</t>
  </si>
  <si>
    <t>2018-08-15T03:56:27Z</t>
  </si>
  <si>
    <t>https://share.livexyz.com/venue/5b73a47c73e3180003bd34ee</t>
  </si>
  <si>
    <t>5526f7f5dde35b000300007c</t>
  </si>
  <si>
    <t>5b73a49073e3180003bd3507</t>
  </si>
  <si>
    <t>2018-08-15T03:57:03Z</t>
  </si>
  <si>
    <t>2018-09-01T20:18:24Z</t>
  </si>
  <si>
    <t>5b73a49073e3180003bd3506</t>
  </si>
  <si>
    <t>5b73a4825c9cad0003381121</t>
  </si>
  <si>
    <t>2018-08-15T03:56:50Z</t>
  </si>
  <si>
    <t>https://share.livexyz.com/venue/5b73a49073e3180003bd3506</t>
  </si>
  <si>
    <t>5b73a4a35c9cad000338113d</t>
  </si>
  <si>
    <t>2018-08-15T03:57:22Z</t>
  </si>
  <si>
    <t>2018-09-01T20:19:24Z</t>
  </si>
  <si>
    <t>5b73a4a25c9cad000338113c</t>
  </si>
  <si>
    <t>5b73a49773e3180003bd3516</t>
  </si>
  <si>
    <t>2018-08-15T03:57:11Z</t>
  </si>
  <si>
    <t>https://share.livexyz.com/venue/5b73a4a25c9cad000338113c</t>
  </si>
  <si>
    <t>5b73a4b45c9cad0003381152</t>
  </si>
  <si>
    <t>2018-08-15T03:57:39Z</t>
  </si>
  <si>
    <t>2018-09-01T20:19:48Z</t>
  </si>
  <si>
    <t>5b73a4b45c9cad0003381151</t>
  </si>
  <si>
    <t>5b73a4a85c9cad0003381147</t>
  </si>
  <si>
    <t>2018-08-15T03:57:28Z</t>
  </si>
  <si>
    <t>https://share.livexyz.com/venue/5b73a4b45c9cad0003381151</t>
  </si>
  <si>
    <t>5b73a4ce73e3180003bd355d</t>
  </si>
  <si>
    <t>2018-08-15T03:58:05Z</t>
  </si>
  <si>
    <t>2018-09-01T20:16:01Z</t>
  </si>
  <si>
    <t>5b73a4ce73e3180003bd355c</t>
  </si>
  <si>
    <t>5b73a4c573e3180003bd3554</t>
  </si>
  <si>
    <t>2018-08-15T03:57:57Z</t>
  </si>
  <si>
    <t>https://share.livexyz.com/venue/5b73a4ce73e3180003bd355c</t>
  </si>
  <si>
    <t>5b7b44f9350fa00003529141</t>
  </si>
  <si>
    <t>Aloysiaâ€™s Lounge</t>
  </si>
  <si>
    <t>7097 Amboy Road</t>
  </si>
  <si>
    <t>2018-08-20T22:47:21Z</t>
  </si>
  <si>
    <t>2025-03-26T17:04:04Z</t>
  </si>
  <si>
    <t>5b7b44f9350fa00003529140</t>
  </si>
  <si>
    <t>5b7b4483e3191a0003b78dd4</t>
  </si>
  <si>
    <t>2018-08-20T22:45:23Z</t>
  </si>
  <si>
    <t>Sunday 12:00pm-4:00am;Monday 11:00am-4:00am;Tuesday 11:00am-4:00am;Wednesday 11:00am-4:00am;Thursday 11:00am-4:00am;Friday 11:00am-4:00am;Saturday 11:00am-4:00pm</t>
  </si>
  <si>
    <t>(718) 227-0494</t>
  </si>
  <si>
    <t>https://www.facebook.com/A.Town.Tottenville/</t>
  </si>
  <si>
    <t>https://share.livexyz.com/venue/5b7b44f9350fa00003529140</t>
  </si>
  <si>
    <t>5b7b4617350fa00003529213</t>
  </si>
  <si>
    <t>Rapid Sewer Cleaning</t>
  </si>
  <si>
    <t>2018-08-20T22:52:06Z</t>
  </si>
  <si>
    <t>2023-09-29T19:51:46Z</t>
  </si>
  <si>
    <t>5b7b4617350fa00003529212</t>
  </si>
  <si>
    <t>5b7b458a350fa000035291a5</t>
  </si>
  <si>
    <t>2018-08-20T22:49:46Z</t>
  </si>
  <si>
    <t>https://share.livexyz.com/venue/5b7b4617350fa00003529212</t>
  </si>
  <si>
    <t>59e4e84c84f44000049db5f2</t>
  </si>
  <si>
    <t>Maintenance Building</t>
  </si>
  <si>
    <t>59e4e84c84f44000049db5f2,59ea216b3a04ba000459ee30</t>
  </si>
  <si>
    <t>Maintenance Building,Cleaning Company</t>
  </si>
  <si>
    <t>5b7da905f0ace70003dcced9</t>
  </si>
  <si>
    <t>Arirang Hibachi Steak House</t>
  </si>
  <si>
    <t>23A Nelson Avenue</t>
  </si>
  <si>
    <t>2018-08-22T18:18:42Z</t>
  </si>
  <si>
    <t>2025-03-25T22:33:15Z</t>
  </si>
  <si>
    <t>5b7da905f0ace70003dcced8</t>
  </si>
  <si>
    <t>5b7da846f0ace70003dccc89</t>
  </si>
  <si>
    <t>2018-08-22T18:15:34Z</t>
  </si>
  <si>
    <t>Sunday 3:00pm-9:30pm;Monday 4:30pm-10:00pm;Tuesday 4:30pm-10:00pm;Wednesday 4:30pm-10:00pm;Thursday 4:30pm-10:00pm;Friday 4:30pm-11:00pm;Saturday 4:00pm-11:00pm</t>
  </si>
  <si>
    <t>(718) 966-9600</t>
  </si>
  <si>
    <t>info@partyonthegrill.com</t>
  </si>
  <si>
    <t>http://partyonthegrill.com/arirang-staten-island-ny/</t>
  </si>
  <si>
    <t>https://www.facebook.com/PartyOnTheGrill/</t>
  </si>
  <si>
    <t>https://www.instagram.com/partyonthegrill/</t>
  </si>
  <si>
    <t>http://partyonthegrill.com/appetizers/</t>
  </si>
  <si>
    <t>http://partyonthegrill.com/contact-us/</t>
  </si>
  <si>
    <t>https://share.livexyz.com/venue/5b7da905f0ace70003dcced8</t>
  </si>
  <si>
    <t>A hibachi steakhouse and sushi bar offering a variety of dishes and tropical beverages.</t>
  </si>
  <si>
    <t xml:space="preserve">Arirang Hibachi Steakhouse and Sushi Bar is conveniently located in Staten Island &amp; Brooklyn, New York, Sayreville &amp; Mountainside, New Jersey, now in Langhorne PA. Come visit us for a memorable evening where dishes are prepared at your table by our Expert Chefs, with only the finest in steak, chicken and seafood delights. Enjoy a drink from a wide variety of tropical flavors. Have some sushi and sashimi from our exclusive sushi bars.  </t>
  </si>
  <si>
    <t>5511be3f3d42bd00030005b2</t>
  </si>
  <si>
    <t>Steakhouse</t>
  </si>
  <si>
    <t>5511be3f3d42bd00030005b2,59e6668afb0ac700043e4dfb</t>
  </si>
  <si>
    <t>Steakhouse,Hibachi Restaurant</t>
  </si>
  <si>
    <t>5b7da977f0ace70003dcd0e7</t>
  </si>
  <si>
    <t>Grand Plaza</t>
  </si>
  <si>
    <t>2018-08-22T18:20:38Z</t>
  </si>
  <si>
    <t>2025-03-25T22:33:04Z</t>
  </si>
  <si>
    <t>5b7da977f0ace70003dcd0e6</t>
  </si>
  <si>
    <t>5b7da91b86061a0003682dac</t>
  </si>
  <si>
    <t>2018-08-22T18:19:07Z</t>
  </si>
  <si>
    <t>Sunday 11:00am-6:00pm;Tuesday 11:00am-9:00pm;Wednesday 11:00am-9:00pm;Thursday 11:00am-9:00pm;Friday 11:00am-9:00pm;Saturday 11:00am-9:00pm</t>
  </si>
  <si>
    <t>(718) 967-4034</t>
  </si>
  <si>
    <t>http://grand-plaza.com/</t>
  </si>
  <si>
    <t>https://www.facebook.com/grandplazasi/</t>
  </si>
  <si>
    <t>https://www.instagram.com/grandplazasi/</t>
  </si>
  <si>
    <t>http://grand-plaza.com/contact-us/</t>
  </si>
  <si>
    <t>https://share.livexyz.com/venue/5b7da977f0ace70003dcd0e6</t>
  </si>
  <si>
    <t>5b7daa80f0ace70003dcd4a0</t>
  </si>
  <si>
    <t xml:space="preserve">Clothing &amp; Shoe Drop </t>
  </si>
  <si>
    <t>2018-08-22T18:25:03Z</t>
  </si>
  <si>
    <t>2018-08-22T18:25:02Z</t>
  </si>
  <si>
    <t>5b7daa80f0ace70003dcd49f</t>
  </si>
  <si>
    <t>5b7daa0a86061a00036831bc</t>
  </si>
  <si>
    <t>2018-08-22T18:23:06Z</t>
  </si>
  <si>
    <t>https://share.livexyz.com/venue/5b7daa80f0ace70003dcd49f</t>
  </si>
  <si>
    <t>59c1871be41d550e7ccd7745</t>
  </si>
  <si>
    <t>Donation Box</t>
  </si>
  <si>
    <t>5b7dac3586061a0003683879</t>
  </si>
  <si>
    <t>Cosmetic &amp; Family Dentistry</t>
  </si>
  <si>
    <t>2018-08-22T18:32:20Z</t>
  </si>
  <si>
    <t>2025-03-26T20:18:55Z</t>
  </si>
  <si>
    <t>5b7dac3586061a0003683878</t>
  </si>
  <si>
    <t>5b7dabde86061a0003683770</t>
  </si>
  <si>
    <t>2018-08-22T18:30:54Z</t>
  </si>
  <si>
    <t>https://share.livexyz.com/venue/5b7dac3586061a0003683878</t>
  </si>
  <si>
    <t>5b7daccaf0ace70003dcdc6d</t>
  </si>
  <si>
    <t>Joshua Kleiman D.D.S</t>
  </si>
  <si>
    <t>4086 Amboy Road</t>
  </si>
  <si>
    <t>2018-08-22T18:34:49Z</t>
  </si>
  <si>
    <t>2025-03-26T20:19:00Z</t>
  </si>
  <si>
    <t>5b7daccaf0ace70003dcdc6c</t>
  </si>
  <si>
    <t>5b7dac9af0ace70003dcdbf3</t>
  </si>
  <si>
    <t>2018-08-22T18:34:02Z</t>
  </si>
  <si>
    <t>https://share.livexyz.com/venue/5b7daccaf0ace70003dcdc6c</t>
  </si>
  <si>
    <t>5b7daee4f0ace70003dce2de</t>
  </si>
  <si>
    <t>Michael A. Dâ€™Angelo Certified Public Accounant</t>
  </si>
  <si>
    <t>4206 Amboy Road</t>
  </si>
  <si>
    <t>2018-08-22T18:43:46Z</t>
  </si>
  <si>
    <t>2025-03-26T20:23:36Z</t>
  </si>
  <si>
    <t>5b7daee4f0ace70003dce2dc</t>
  </si>
  <si>
    <t>5b7dae5186061a0003683f6e</t>
  </si>
  <si>
    <t>2018-08-22T18:41:21Z</t>
  </si>
  <si>
    <t>https://share.livexyz.com/venue/5b7daee4f0ace70003dce2dc</t>
  </si>
  <si>
    <t>5b7db66186061a0003686477</t>
  </si>
  <si>
    <t>Richmond Republic</t>
  </si>
  <si>
    <t>4459 Amboy Road</t>
  </si>
  <si>
    <t>2018-08-22T19:15:44Z</t>
  </si>
  <si>
    <t>2025-03-28T16:29:05Z</t>
  </si>
  <si>
    <t>5b7db66186061a0003686474</t>
  </si>
  <si>
    <t>5abd3ea8be97e90004ae949f</t>
  </si>
  <si>
    <t>2018-03-29T19:29:44Z</t>
  </si>
  <si>
    <t>(718) 356-7425</t>
  </si>
  <si>
    <t>http://richmondrepublic.com/</t>
  </si>
  <si>
    <t>https://www.facebook.com/Richmond-Republic-557599871292594/</t>
  </si>
  <si>
    <t>https://www.instagram.com/richmondrepublic/</t>
  </si>
  <si>
    <t>https://share.livexyz.com/venue/5b7db66186061a0003686474</t>
  </si>
  <si>
    <t>A gastropub serving a broad range of foods from loaded nachos to burgers, steaks, gourmet tacos, an amazing pork chop, boozy shakes, and more!</t>
  </si>
  <si>
    <t xml:space="preserve">Located in historic town of Eltingville, the 6,500 square foot restaurant and beer hall sits in the heart of Staten Island. Richmond Republic offers American fare such as steaks, burgers, seafood and tacos with a twist in addition to mouth-watering libations and over 150+ beers. Youll find over 40 65inch TVS, pool, darts and more. On the weekends, Richmond Republic transforms into a lively nightlife hotspot where locals enjoy live music. Open 7 days a week, Richmond Republic offers full lunch, happy hour, dinner, late night and private party menu items.  </t>
  </si>
  <si>
    <t>5b7dbf6bf0ace70003dd2bea</t>
  </si>
  <si>
    <t>Savoy</t>
  </si>
  <si>
    <t>2018-08-22T19:54:18Z</t>
  </si>
  <si>
    <t>2018-08-22T19:55:02Z</t>
  </si>
  <si>
    <t>5abd358abe97e90004ae6e4b</t>
  </si>
  <si>
    <t>2018-03-29T18:50:49Z</t>
  </si>
  <si>
    <t>5abd3566be97e90004ae6e04</t>
  </si>
  <si>
    <t>2018-03-29T18:50:14Z</t>
  </si>
  <si>
    <t>https://share.livexyz.com/venue/5abd358abe97e90004ae6e4b</t>
  </si>
  <si>
    <t>5b7dc28e86061a000368974d</t>
  </si>
  <si>
    <t>2018-08-22T20:07:40Z</t>
  </si>
  <si>
    <t>5b7dc28e86061a000368974b</t>
  </si>
  <si>
    <t>5b7dc25af0ace70003dd37d0</t>
  </si>
  <si>
    <t>2018-08-22T20:06:50Z</t>
  </si>
  <si>
    <t>https://share.livexyz.com/venue/5b7dc28e86061a000368974b</t>
  </si>
  <si>
    <t>5b7dc2a686061a00036897cd</t>
  </si>
  <si>
    <t>Ali Baba</t>
  </si>
  <si>
    <t>2018-08-22T20:08:05Z</t>
  </si>
  <si>
    <t>2025-03-28T15:48:05Z</t>
  </si>
  <si>
    <t>5abd3d906315cf000496c90c</t>
  </si>
  <si>
    <t>2018-03-29T19:25:03Z</t>
  </si>
  <si>
    <t>5abd3d69be97e90004ae8f99</t>
  </si>
  <si>
    <t>2018-03-29T19:24:25Z</t>
  </si>
  <si>
    <t>Sunday 5:00pm-2:00am;Monday 5:00pm-2:00am;Tuesday 5:00pm-2:00am;Wednesday 5:00pm-2:00am;Thursday 5:00pm-2:00am;Friday 5:00pm-2:00am;Saturday 5:00pm-2:00am</t>
  </si>
  <si>
    <t>(347) 983-4604</t>
  </si>
  <si>
    <t>https://ali-baba-hookah-lounge-cafe-food.business.site/</t>
  </si>
  <si>
    <t>https://www.facebook.com/AmboyRoad/</t>
  </si>
  <si>
    <t>https://www.facebook.com/AmboyRoad/menu/</t>
  </si>
  <si>
    <t>https://share.livexyz.com/venue/5abd3d906315cf000496c90c</t>
  </si>
  <si>
    <t>Offering hookah, Middle Eastern cuisine, Halal food, desserts, beverages, live music, and more!</t>
  </si>
  <si>
    <t>5511be3c3d42bd00030005a0</t>
  </si>
  <si>
    <t>Middle Eastern Restaurant</t>
  </si>
  <si>
    <t>5b7dc501f0ace70003dd427d</t>
  </si>
  <si>
    <t>Costa Chiropractic &amp; Physical Therapy</t>
  </si>
  <si>
    <t>346 Oakdale Street</t>
  </si>
  <si>
    <t>2018-08-22T20:18:07Z</t>
  </si>
  <si>
    <t>2025-03-28T18:57:05Z</t>
  </si>
  <si>
    <t>5b7dc501f0ace70003dd427c</t>
  </si>
  <si>
    <t>5b7dc490f0ace70003dd40b7</t>
  </si>
  <si>
    <t>2018-08-22T20:16:15Z</t>
  </si>
  <si>
    <t>https://share.livexyz.com/venue/5b7dc501f0ace70003dd427c</t>
  </si>
  <si>
    <t>59e786ca07a73b0004f3f94d,59e78b4e07a73b0004f3fdf5</t>
  </si>
  <si>
    <t>Chiropractor,Physical Therapy Center</t>
  </si>
  <si>
    <t>5b7dc66cf0ace70003dd4825</t>
  </si>
  <si>
    <t>Island Family Dental</t>
  </si>
  <si>
    <t>2018-08-22T20:24:11Z</t>
  </si>
  <si>
    <t>2025-03-28T18:58:48Z</t>
  </si>
  <si>
    <t>5b7dc66cf0ace70003dd4824</t>
  </si>
  <si>
    <t>5b7dc613f0ace70003dd46d8</t>
  </si>
  <si>
    <t>2018-08-22T20:22:43Z</t>
  </si>
  <si>
    <t>https://share.livexyz.com/venue/5b7dc66cf0ace70003dd4824</t>
  </si>
  <si>
    <t>5b7dc70686061a000368a882</t>
  </si>
  <si>
    <t>Calvary Assembly Of God Korean Ministry</t>
  </si>
  <si>
    <t>4055 Richmond Avenue</t>
  </si>
  <si>
    <t>2018-08-22T20:26:44Z</t>
  </si>
  <si>
    <t>2025-03-28T18:59:16Z</t>
  </si>
  <si>
    <t>5b7dc70586061a000368a880</t>
  </si>
  <si>
    <t>5b7dc69e86061a000368a75a</t>
  </si>
  <si>
    <t>2018-08-22T20:25:02Z</t>
  </si>
  <si>
    <t>(718) 356-4555</t>
  </si>
  <si>
    <t>contact@calvarysi.com</t>
  </si>
  <si>
    <t>http://www.calvarysi.com/</t>
  </si>
  <si>
    <t>https://www.facebook.com/calvarynyc/</t>
  </si>
  <si>
    <t>http://www.calvarysi.com/contact-us/</t>
  </si>
  <si>
    <t>https://share.livexyz.com/venue/5b7dc70586061a000368a880</t>
  </si>
  <si>
    <t>5b7dc93886061a000368af66</t>
  </si>
  <si>
    <t>4131 Richmond Ave</t>
  </si>
  <si>
    <t>2018-08-22T20:36:07Z</t>
  </si>
  <si>
    <t>2025-03-28T19:01:01Z</t>
  </si>
  <si>
    <t>5b7dc93886061a000368af65</t>
  </si>
  <si>
    <t>5b7dc88486061a000368ad41</t>
  </si>
  <si>
    <t>2018-08-22T20:33:08Z</t>
  </si>
  <si>
    <t>https://share.livexyz.com/venue/5b7dc93886061a000368af65</t>
  </si>
  <si>
    <t>59f8d75f8438850004de0ee0</t>
  </si>
  <si>
    <t>Obstetrics and Gynecology Office</t>
  </si>
  <si>
    <t>59f8d75f8438850004de0ee0,59e786ca07a73b0004f3f94d,5a1df2a90d30950004f1eb23,59e649d6fb0ac700043e2288,59e11f3c0f047b000428e04b,5a146bf5c320ce0004375667</t>
  </si>
  <si>
    <t>Obstetrics and Gynecology Office,Chiropractor,Orthopedics Center,Acupuncturist,Skin Care Store,Therapy Center</t>
  </si>
  <si>
    <t>563b74679f9b4000030007da,57e48fcdd8f31a0003e7b0a5,5511be643d42bd000300065a</t>
  </si>
  <si>
    <t>Healthcare,Alternative Healthcare,Beauty Product Store</t>
  </si>
  <si>
    <t>59ea290e3a04ba000459f8e3,59ea28713a04ba000459f849</t>
  </si>
  <si>
    <t>Municipal,Fashion</t>
  </si>
  <si>
    <t>5b7dca4286061a000368b327</t>
  </si>
  <si>
    <t>4143 Richmond Ave</t>
  </si>
  <si>
    <t>2018-08-22T20:39:42Z</t>
  </si>
  <si>
    <t>2025-03-28T19:01:07Z</t>
  </si>
  <si>
    <t>5b7dca4286061a000368b323</t>
  </si>
  <si>
    <t>5b7dc95df0ace70003dd512f</t>
  </si>
  <si>
    <t>2018-08-22T20:36:45Z</t>
  </si>
  <si>
    <t>Monday 8:00am-8:30pm;Tuesday 8:00am-8:30pm;Wednesday 8:00am-8:30pm;Thursday 8:00am-8:30pm;Friday 8:00am-5:00pm;Saturday 8:00am-3:00pm</t>
  </si>
  <si>
    <t>(718) 984-7700</t>
  </si>
  <si>
    <t>galliganvilla4143@gmail.com</t>
  </si>
  <si>
    <t>https://galliganvilla.com/</t>
  </si>
  <si>
    <t>https://www.facebook.com/GalliganVilla/</t>
  </si>
  <si>
    <t>https://share.livexyz.com/venue/5b7dca4286061a000368b323</t>
  </si>
  <si>
    <t>59e0f763ef1d5f00047ce717,59e63c99fb0ac700043e111e,59c18718e41d550e7ccd772a</t>
  </si>
  <si>
    <t>Dentist Office,Pediatric Office,Nutrition Center</t>
  </si>
  <si>
    <t>563b74679f9b4000030007da,57e48fcdd8f31a0003e7b0a5</t>
  </si>
  <si>
    <t>Healthcare,Alternative Healthcare</t>
  </si>
  <si>
    <t>5b7dcaed86061a000368b646</t>
  </si>
  <si>
    <t>Family Dental Care</t>
  </si>
  <si>
    <t>2018-08-22T20:43:24Z</t>
  </si>
  <si>
    <t>2025-03-28T19:36:03Z</t>
  </si>
  <si>
    <t>5b7dcaed86061a000368b645</t>
  </si>
  <si>
    <t>5b7dca9df0ace70003dd5651</t>
  </si>
  <si>
    <t>2018-08-22T20:42:05Z</t>
  </si>
  <si>
    <t>https://share.livexyz.com/venue/5b7dcaed86061a000368b645</t>
  </si>
  <si>
    <t>5b7dcba486061a000368b9a6</t>
  </si>
  <si>
    <t>4228 Acupuncture</t>
  </si>
  <si>
    <t>4228 Richmond Avenue</t>
  </si>
  <si>
    <t>2018-08-22T20:46:27Z</t>
  </si>
  <si>
    <t>2025-03-28T19:36:18Z</t>
  </si>
  <si>
    <t>5b7dcba486061a000368b9a4</t>
  </si>
  <si>
    <t>5b7dcb4ef0ace70003dd58d9</t>
  </si>
  <si>
    <t>2018-08-22T20:45:02Z</t>
  </si>
  <si>
    <t>https://share.livexyz.com/venue/5b7dcba486061a000368b9a4</t>
  </si>
  <si>
    <t>5b7dcd6486061a000368c057</t>
  </si>
  <si>
    <t>Michael Shakin DDS Advanced Dental Excellence</t>
  </si>
  <si>
    <t>4243 Richmond Avenue</t>
  </si>
  <si>
    <t>2018-08-22T20:53:55Z</t>
  </si>
  <si>
    <t>2025-03-28T19:41:32Z</t>
  </si>
  <si>
    <t>5b7dcd6486061a000368c056</t>
  </si>
  <si>
    <t>5b7dccc586061a000368bd67</t>
  </si>
  <si>
    <t>2018-08-22T20:51:17Z</t>
  </si>
  <si>
    <t>Monday 9:00am-4:00pm;Tuesday 10:00am-6:00pm;Thursday 10:00am-5:00pm;Saturday 9:00am-4:00pm</t>
  </si>
  <si>
    <t>(718) 473-0800</t>
  </si>
  <si>
    <t>https://www.thegentlestatenislanddentist.com/</t>
  </si>
  <si>
    <t>https://www.thegentlestatenislanddentist.com/contactus</t>
  </si>
  <si>
    <t>https://share.livexyz.com/venue/5b7dcd6486061a000368c056</t>
  </si>
  <si>
    <t>5b7dce7ff0ace70003dd6462</t>
  </si>
  <si>
    <t>Physical Therapy Associates</t>
  </si>
  <si>
    <t>2018-08-22T20:58:37Z</t>
  </si>
  <si>
    <t>2025-03-28T19:41:45Z</t>
  </si>
  <si>
    <t>5b7dce7ff0ace70003dd6461</t>
  </si>
  <si>
    <t>5b7dce28f0ace70003dd6347</t>
  </si>
  <si>
    <t>2018-08-22T20:57:12Z</t>
  </si>
  <si>
    <t>https://share.livexyz.com/venue/5b7dce7ff0ace70003dd6461</t>
  </si>
  <si>
    <t>5b7dd1e5d02a5a00030bcf5d</t>
  </si>
  <si>
    <t>Richmond University Medical Center</t>
  </si>
  <si>
    <t>4360 Hylan Blvd</t>
  </si>
  <si>
    <t>2018-08-22T21:13:08Z</t>
  </si>
  <si>
    <t>2025-03-28T19:48:55Z</t>
  </si>
  <si>
    <t>5b7dd1e5d02a5a00030bcf5c</t>
  </si>
  <si>
    <t>5b7dd172f0ace70003dd6ed8</t>
  </si>
  <si>
    <t>2018-08-22T21:11:14Z</t>
  </si>
  <si>
    <t>Monday 8:00am-8:00pm;Tuesday 8:00am-8:00pm;Wednesday 8:00am-8:00pm;Thursday 8:00am-8:00pm;Friday 8:00am-8:00pm;Saturday 8:00am-2:00pm</t>
  </si>
  <si>
    <t>(718) 818-4360</t>
  </si>
  <si>
    <t>http://www.rumcsi.org/rumc-locations/rumc-primary-walkinimmediate-care-center-hylan-bou-2</t>
  </si>
  <si>
    <t>https://share.livexyz.com/venue/5b7dd1e5d02a5a00030bcf5c</t>
  </si>
  <si>
    <t>5b7dd2c586061a000368d2d4</t>
  </si>
  <si>
    <t>OB/GYN Services</t>
  </si>
  <si>
    <t>4360 Hylan Boulevard</t>
  </si>
  <si>
    <t>2018-08-22T21:16:52Z</t>
  </si>
  <si>
    <t>2025-03-28T19:49:19Z</t>
  </si>
  <si>
    <t>5b7dd2c586061a000368d2d3</t>
  </si>
  <si>
    <t>5b7dd1f6d02a5a00030bcf97</t>
  </si>
  <si>
    <t>2018-08-22T21:13:26Z</t>
  </si>
  <si>
    <t>https://share.livexyz.com/venue/5b7dd2c586061a000368d2d3</t>
  </si>
  <si>
    <t>5b7dd39fd02a5a00030bd48d</t>
  </si>
  <si>
    <t>Eltingville Veterinary Practice</t>
  </si>
  <si>
    <t>4353 Hylan Blvd</t>
  </si>
  <si>
    <t>2018-08-22T21:20:30Z</t>
  </si>
  <si>
    <t>2025-03-28T19:49:05Z</t>
  </si>
  <si>
    <t>5b7dd39fd02a5a00030bd48c</t>
  </si>
  <si>
    <t>5b7dd331d02a5a00030bd34b</t>
  </si>
  <si>
    <t>2018-08-22T21:18:41Z</t>
  </si>
  <si>
    <t>Monday 9:00am-8:00pm;Tuesday 9:00am-7:00pm;Wednesday 9:00am-6:00pm;Thursday 9:00am-8:00pm;Friday 9:00am-7:00pm;Saturday 9:00am-3:00pm</t>
  </si>
  <si>
    <t>(718) 208-4118</t>
  </si>
  <si>
    <t>eltingvillevet@gmail.com</t>
  </si>
  <si>
    <t>http://www.eltingvillevet.org/</t>
  </si>
  <si>
    <t>https://www.facebook.com/EltingvilleVet/</t>
  </si>
  <si>
    <t>https://www.instagram.com/eltingvillevet/</t>
  </si>
  <si>
    <t>https://share.livexyz.com/venue/5b7dd39fd02a5a00030bd48c</t>
  </si>
  <si>
    <t>5b7dd43b86061a000368d822</t>
  </si>
  <si>
    <t>Optical Arts</t>
  </si>
  <si>
    <t>4351 Hylan Blvd</t>
  </si>
  <si>
    <t>2018-08-22T21:23:06Z</t>
  </si>
  <si>
    <t>2025-03-28T19:49:29Z</t>
  </si>
  <si>
    <t>5b7dd43b86061a000368d821</t>
  </si>
  <si>
    <t>5b7dd3bcd02a5a00030bd4f3</t>
  </si>
  <si>
    <t>2018-08-22T21:21:00Z</t>
  </si>
  <si>
    <t>(718) 227-0929</t>
  </si>
  <si>
    <t>opticalartsny@yahoo.com</t>
  </si>
  <si>
    <t>http://opticalartsny.com/</t>
  </si>
  <si>
    <t>https://www.facebook.com/Optical-Arts-141581005865800/</t>
  </si>
  <si>
    <t>http://opticalartsny.com/contact-us/</t>
  </si>
  <si>
    <t>https://share.livexyz.com/venue/5b7dd43b86061a000368d821</t>
  </si>
  <si>
    <t>5b7dd587d02a5a00030bdb2e</t>
  </si>
  <si>
    <t>Mark A. Castanza D.D.S.</t>
  </si>
  <si>
    <t>4350 Hylan Blvd</t>
  </si>
  <si>
    <t>2018-08-22T21:28:38Z</t>
  </si>
  <si>
    <t>2025-03-28T19:55:28Z</t>
  </si>
  <si>
    <t>5b7dd587d02a5a00030bdb2d</t>
  </si>
  <si>
    <t>5b7dd531d02a5a00030bd9fd</t>
  </si>
  <si>
    <t>2018-08-22T21:27:13Z</t>
  </si>
  <si>
    <t>Monday 12:00pm-7:00pm;Tuesday 9:00am-3:00pm;Wednesday 2:00pm-7:00pm;Thursday 9:00am-4:00pm;Friday 9:00am-3:00pm;Saturday 8:00am-2:00pm</t>
  </si>
  <si>
    <t>(718) 317-7211</t>
  </si>
  <si>
    <t>markcastanzadds@aol.com</t>
  </si>
  <si>
    <t>https://www.facebook.com/Office-of-Doctor-Castanza-DDS-748805245216373/</t>
  </si>
  <si>
    <t>https://share.livexyz.com/venue/5b7dd587d02a5a00030bdb2d</t>
  </si>
  <si>
    <t>5b7ed1fed02a5a00030d8718</t>
  </si>
  <si>
    <t>Uni Kids</t>
  </si>
  <si>
    <t>3854 Hylan Blvd</t>
  </si>
  <si>
    <t>2018-08-23T15:25:49Z</t>
  </si>
  <si>
    <t>2025-03-26T15:48:02Z</t>
  </si>
  <si>
    <t>5b7ed1fed02a5a00030d8716</t>
  </si>
  <si>
    <t>5b7ed1e1d02a5a00030d869f</t>
  </si>
  <si>
    <t>2018-08-23T15:25:21Z</t>
  </si>
  <si>
    <t>Monday 7:00am-7:00pm;Tuesday 7:00am-7:00pm;Wednesday 7:00am-7:00pm;Thursday 7:00am-7:00pm;Friday 7:00am-7:00pm</t>
  </si>
  <si>
    <t>(718) 948-0122</t>
  </si>
  <si>
    <t>info@unikidsny.com</t>
  </si>
  <si>
    <t>http://www.unikidsny.com/</t>
  </si>
  <si>
    <t>https://www.facebook.com/UniKidsNY/</t>
  </si>
  <si>
    <t>https://www.instagram.com/unikids/</t>
  </si>
  <si>
    <t>http://www.unikidsny.com/contact-us.html</t>
  </si>
  <si>
    <t>https://share.livexyz.com/venue/5b7ed1fed02a5a00030d8716</t>
  </si>
  <si>
    <t>5b7ed2d7d02a5a00030d8a11</t>
  </si>
  <si>
    <t>Law Firm Of Alishahi Conti &amp; Gallagher</t>
  </si>
  <si>
    <t>3925 Hylan Blvd</t>
  </si>
  <si>
    <t>2018-08-23T15:29:26Z</t>
  </si>
  <si>
    <t>2025-03-26T15:55:14Z</t>
  </si>
  <si>
    <t>5b7ed2d7d02a5a00030d8a10</t>
  </si>
  <si>
    <t>5b7ed226465c750003968b51</t>
  </si>
  <si>
    <t>2018-08-23T15:26:30Z</t>
  </si>
  <si>
    <t>https://share.livexyz.com/venue/5b7ed2d7d02a5a00030d8a10</t>
  </si>
  <si>
    <t>5b7ed386465c750003969030</t>
  </si>
  <si>
    <t>Life Works</t>
  </si>
  <si>
    <t>3932 Hylan Blvd</t>
  </si>
  <si>
    <t>2018-08-23T15:32:21Z</t>
  </si>
  <si>
    <t>2025-03-26T15:54:51Z</t>
  </si>
  <si>
    <t>5b7ed385465c75000396902c</t>
  </si>
  <si>
    <t>5b7ed32dd02a5a00030d8b9b</t>
  </si>
  <si>
    <t>2018-08-23T15:30:53Z</t>
  </si>
  <si>
    <t>(718) 317-5300</t>
  </si>
  <si>
    <t>https://share.livexyz.com/venue/5b7ed385465c75000396902c</t>
  </si>
  <si>
    <t>59e8f116c201020004d81357</t>
  </si>
  <si>
    <t>Holistic Center</t>
  </si>
  <si>
    <t>5b7ed3f1d02a5a00030d8e1f</t>
  </si>
  <si>
    <t>Coles Dock Side Seafood Restaurant</t>
  </si>
  <si>
    <t>369 Cleveland Avenue</t>
  </si>
  <si>
    <t>2018-08-23T15:34:08Z</t>
  </si>
  <si>
    <t>2025-03-26T15:53:34Z</t>
  </si>
  <si>
    <t>5b7ed3f1d02a5a00030d8e1e</t>
  </si>
  <si>
    <t>5b7ed3c5d02a5a00030d8d8a</t>
  </si>
  <si>
    <t>2018-08-23T15:33:25Z</t>
  </si>
  <si>
    <t>Sunday 11:00am-9:00pm;Monday 11:00am-10:00pm;Tuesday 11:00am-10:00pm;Wednesday 11:00am-10:00pm;Thursday 11:00am-10:00pm;Friday 11:00am-10:00pm;Saturday 11:00am-11:00pm</t>
  </si>
  <si>
    <t>(718) 948-5588</t>
  </si>
  <si>
    <t>http://colesdockside.com/</t>
  </si>
  <si>
    <t>https://www.facebook.com/colesdocksideofficial/</t>
  </si>
  <si>
    <t>https://www.instagram.com/colesdockside/</t>
  </si>
  <si>
    <t>https://share.livexyz.com/venue/5b7ed3f1d02a5a00030d8e1e</t>
  </si>
  <si>
    <t>Local Neighbor Seafood Restaurant bringing you the freshest seafood and Italian food.</t>
  </si>
  <si>
    <t>Coleâ€™s Dockside welcomes you aboard. Located on the water in Staten Island, Coleâ€™s Dockside is a captivating experience of seafood, steak, pasta and chicken entrees. From our delicious appetizers to our large selection of wine and spirits, Coleâ€™s Dockside is the perfect stop.  Dining at Coleâ€™s dockside is not just about dining. This is a truly special establishment, with beautiful surroundings indoor and outdoor. Matched by a level of service that is attentive, congenial and discreet, Coleâ€™s is unquestionably unique.</t>
  </si>
  <si>
    <t>5b7ed487465c7500039694f0</t>
  </si>
  <si>
    <t>Fiore Di Mare</t>
  </si>
  <si>
    <t>227 Mansion Avenue</t>
  </si>
  <si>
    <t>2018-08-23T15:36:38Z</t>
  </si>
  <si>
    <t>2025-03-26T15:53:25Z</t>
  </si>
  <si>
    <t>5b7ed487465c7500039694ef</t>
  </si>
  <si>
    <t>5b7ed42ed02a5a00030d8f08</t>
  </si>
  <si>
    <t>2018-08-23T15:35:10Z</t>
  </si>
  <si>
    <t>(718) 227-9771</t>
  </si>
  <si>
    <t>https://www.fioredimaresi.com/</t>
  </si>
  <si>
    <t>https://www.facebook.com/pg/Fiore-Di-Mare-115857245109563</t>
  </si>
  <si>
    <t>https://share.livexyz.com/venue/5b7ed487465c7500039694ef</t>
  </si>
  <si>
    <t>5b7ed4df465c7500039696df</t>
  </si>
  <si>
    <t>Michaelâ€™s Bait &amp; Tackle Shop</t>
  </si>
  <si>
    <t>187 Mansion Avenue</t>
  </si>
  <si>
    <t>2018-08-23T15:38:06Z</t>
  </si>
  <si>
    <t>2025-03-26T15:52:24Z</t>
  </si>
  <si>
    <t>5b7ed4df465c7500039696dd</t>
  </si>
  <si>
    <t>5b7ed480d02a5a00030d90f8</t>
  </si>
  <si>
    <t>2018-08-23T15:36:32Z</t>
  </si>
  <si>
    <t>Sunday 6:00am-7:00pm;Monday 6:00am-7:00pm;Tuesday 6:00am-7:00pm;Wednesday 6:00am-7:00pm;Thursday 6:00am-7:00pm;Friday 6:00am-7:00pm;Saturday 6:00am-7:00pm</t>
  </si>
  <si>
    <t>(718) 984-9733</t>
  </si>
  <si>
    <t>https://www.facebook.com/Michaels-Bait-and-Tackle-320292054704616/</t>
  </si>
  <si>
    <t>https://share.livexyz.com/venue/5b7ed4df465c7500039696dd</t>
  </si>
  <si>
    <t>59c18701e41d550e7ccd76de</t>
  </si>
  <si>
    <t>Tackle Shop</t>
  </si>
  <si>
    <t>59c18701e41d550e7ccd76de,59c18723e41d550e7ccd7790</t>
  </si>
  <si>
    <t>Tackle Shop,Boating Supply Store</t>
  </si>
  <si>
    <t>56251bdda61e5400030007aa,57e48f638581010003fa2061</t>
  </si>
  <si>
    <t>Sporting Goods &amp; Outdoor Equipment,Boating &amp; Marine Supplies</t>
  </si>
  <si>
    <t>5b7ed4e7465c750003969722</t>
  </si>
  <si>
    <t>Captains Marina</t>
  </si>
  <si>
    <t>2018-08-23T15:38:14Z</t>
  </si>
  <si>
    <t>2023-05-17T18:05:37Z</t>
  </si>
  <si>
    <t>5b7ed4e7465c750003969721</t>
  </si>
  <si>
    <t>5b7ed4b8d02a5a00030d9220</t>
  </si>
  <si>
    <t>2018-08-23T15:37:28Z</t>
  </si>
  <si>
    <t>https://share.livexyz.com/venue/5b7ed4e7465c750003969721</t>
  </si>
  <si>
    <t>5526f7fadde35b0003000096</t>
  </si>
  <si>
    <t>Marina</t>
  </si>
  <si>
    <t>5b7ed5a1465c750003969add</t>
  </si>
  <si>
    <t>Atlantis Marina &amp; Yacht Club</t>
  </si>
  <si>
    <t>180 Mansion Avenue</t>
  </si>
  <si>
    <t>2018-08-23T15:41:11Z</t>
  </si>
  <si>
    <t>2025-03-26T15:52:14Z</t>
  </si>
  <si>
    <t>5b7ed5a1465c750003969ada</t>
  </si>
  <si>
    <t>5b7ed4eb465c750003969752</t>
  </si>
  <si>
    <t>2018-08-23T15:38:19Z</t>
  </si>
  <si>
    <t>Sunday 9:00am-5:00pm;Monday 9:00am-5:00pm;Tuesday 9:00am-5:00pm;Wednesday 9:00am-5:00pm;Thursday 9:00am-5:00pm;Friday 9:00am-5:00pm;Saturday 9:00am-5:00pm</t>
  </si>
  <si>
    <t>(718) 966-9700</t>
  </si>
  <si>
    <t>http://atlantismarinasi.com/</t>
  </si>
  <si>
    <t>https://share.livexyz.com/venue/5b7ed5a1465c750003969ada</t>
  </si>
  <si>
    <t>5a18788e2df6c600044aef72</t>
  </si>
  <si>
    <t>Boat Club</t>
  </si>
  <si>
    <t>5b7ed64fd02a5a00030d9abc</t>
  </si>
  <si>
    <t>Tiki Bar</t>
  </si>
  <si>
    <t>2018-08-23T15:44:13Z</t>
  </si>
  <si>
    <t>2025-03-26T15:51:43Z</t>
  </si>
  <si>
    <t>5b7ed64ed02a5a00030d9aba</t>
  </si>
  <si>
    <t>5b7ed615d02a5a00030d997c</t>
  </si>
  <si>
    <t>2018-08-23T15:43:17Z</t>
  </si>
  <si>
    <t>https://share.livexyz.com/venue/5b7ed64ed02a5a00030d9aba</t>
  </si>
  <si>
    <t>5511be4c3d42bd00030005e5</t>
  </si>
  <si>
    <t>5b7ed6b8465c75000396a11b</t>
  </si>
  <si>
    <t>Staten Island Yacht Club</t>
  </si>
  <si>
    <t>147 Mansion Avenue</t>
  </si>
  <si>
    <t>2018-08-23T15:45:58Z</t>
  </si>
  <si>
    <t>2025-03-26T15:50:54Z</t>
  </si>
  <si>
    <t>5b7ed6b8465c75000396a117</t>
  </si>
  <si>
    <t>5b7ed671d02a5a00030d9b78</t>
  </si>
  <si>
    <t>2018-08-23T15:44:49Z</t>
  </si>
  <si>
    <t>https://share.livexyz.com/venue/5b7ed6b8465c75000396a117</t>
  </si>
  <si>
    <t>5b7ed6fad02a5a00030d9dd9</t>
  </si>
  <si>
    <t>Mansion Marina</t>
  </si>
  <si>
    <t>2018-08-23T15:47:05Z</t>
  </si>
  <si>
    <t>2023-05-17T18:08:13Z</t>
  </si>
  <si>
    <t>5b7ed6fad02a5a00030d9dd8</t>
  </si>
  <si>
    <t>5b7ed6d2465c75000396a1af</t>
  </si>
  <si>
    <t>2018-08-23T15:46:26Z</t>
  </si>
  <si>
    <t>https://share.livexyz.com/venue/5b7ed6fad02a5a00030d9dd8</t>
  </si>
  <si>
    <t>5b7ed7b3d02a5a00030da17c</t>
  </si>
  <si>
    <t>Orthodontist Office</t>
  </si>
  <si>
    <t>2018-08-23T15:50:10Z</t>
  </si>
  <si>
    <t>2025-03-26T15:47:11Z</t>
  </si>
  <si>
    <t>5b7ed7b3d02a5a00030da17b</t>
  </si>
  <si>
    <t>5b7ed789d02a5a00030da085</t>
  </si>
  <si>
    <t>2018-08-23T15:49:29Z</t>
  </si>
  <si>
    <t>https://share.livexyz.com/venue/5b7ed7b3d02a5a00030da17b</t>
  </si>
  <si>
    <t>59fccd375185f60004dae578</t>
  </si>
  <si>
    <t>5b7ed87cd02a5a00030da578</t>
  </si>
  <si>
    <t>2018-08-23T15:53:31Z</t>
  </si>
  <si>
    <t>2025-03-26T15:58:35Z</t>
  </si>
  <si>
    <t>5b7ed87cd02a5a00030da577</t>
  </si>
  <si>
    <t>5b7ed843465c75000396a8fc</t>
  </si>
  <si>
    <t>2018-08-23T15:52:35Z</t>
  </si>
  <si>
    <t>https://share.livexyz.com/venue/5b7ed87cd02a5a00030da577</t>
  </si>
  <si>
    <t>5b7edac0d02a5a00030db125</t>
  </si>
  <si>
    <t>Arbor Medical, P.C.</t>
  </si>
  <si>
    <t>6 Presley Street</t>
  </si>
  <si>
    <t>2018-08-23T16:03:10Z</t>
  </si>
  <si>
    <t>2025-03-26T16:02:02Z</t>
  </si>
  <si>
    <t>5b7edac0d02a5a00030db124</t>
  </si>
  <si>
    <t>5b7eda86d02a5a00030dafe3</t>
  </si>
  <si>
    <t>2018-08-23T16:02:14Z</t>
  </si>
  <si>
    <t>(718) 984-0969</t>
  </si>
  <si>
    <t>https://share.livexyz.com/venue/5b7edac0d02a5a00030db124</t>
  </si>
  <si>
    <t>5b7edb21d02a5a00030db370</t>
  </si>
  <si>
    <t>Top Hat Exterminating Corp.</t>
  </si>
  <si>
    <t>265 Nelson Avenue</t>
  </si>
  <si>
    <t>2018-08-23T16:04:47Z</t>
  </si>
  <si>
    <t>2025-03-26T16:01:54Z</t>
  </si>
  <si>
    <t>5b7edb21d02a5a00030db36e</t>
  </si>
  <si>
    <t>5b7edaf5d02a5a00030db21a</t>
  </si>
  <si>
    <t>2018-08-23T16:04:05Z</t>
  </si>
  <si>
    <t>https://share.livexyz.com/venue/5b7edb21d02a5a00030db36e</t>
  </si>
  <si>
    <t>59c18705e41d550e7ccd7705</t>
  </si>
  <si>
    <t>Exterminator</t>
  </si>
  <si>
    <t>5b7edbc0d02a5a00030db6f4</t>
  </si>
  <si>
    <t>Meridian Plate Glass</t>
  </si>
  <si>
    <t>257 Nelson Avenue</t>
  </si>
  <si>
    <t>2018-08-23T16:07:26Z</t>
  </si>
  <si>
    <t>2025-03-26T16:02:08Z</t>
  </si>
  <si>
    <t>5b7edbc0d02a5a00030db6f3</t>
  </si>
  <si>
    <t>5b7edb83465c75000396b9f1</t>
  </si>
  <si>
    <t>2018-08-23T16:06:26Z</t>
  </si>
  <si>
    <t>Monday 9:00am-5:00pm;Tuesday 9:00am-5:00pm;Wednesday 9:00am-5:00pm;Thursday 9:00am-5:00pm;Friday 9:00am-5:00pm;Saturday 9:00am-2:00pm</t>
  </si>
  <si>
    <t>(718) 317-6500</t>
  </si>
  <si>
    <t>http://mpg-glass.com/</t>
  </si>
  <si>
    <t>https://www.facebook.com/MPGGLASS/</t>
  </si>
  <si>
    <t>https://share.livexyz.com/venue/5b7edbc0d02a5a00030db6f3</t>
  </si>
  <si>
    <t>59d65e77185eae0004d17f2c</t>
  </si>
  <si>
    <t>Window Treatment Store</t>
  </si>
  <si>
    <t>5b7edc07d02a5a00030db90b</t>
  </si>
  <si>
    <t>Engine 162 Hook &amp; Ladder 82</t>
  </si>
  <si>
    <t>256 Nelson Avenue</t>
  </si>
  <si>
    <t>2018-08-23T16:08:38Z</t>
  </si>
  <si>
    <t>2025-03-26T16:02:33Z</t>
  </si>
  <si>
    <t>5b7edc07d02a5a00030db90a</t>
  </si>
  <si>
    <t>5b7edbe3465c75000396bbf6</t>
  </si>
  <si>
    <t>2018-08-23T16:08:03Z</t>
  </si>
  <si>
    <t>https://share.livexyz.com/venue/5b7edc07d02a5a00030db90a</t>
  </si>
  <si>
    <t>5b7edcb6465c75000396c028</t>
  </si>
  <si>
    <t>The Wizard Of Art &amp; Design</t>
  </si>
  <si>
    <t>255 Nelson Avenue</t>
  </si>
  <si>
    <t>2018-08-23T16:11:32Z</t>
  </si>
  <si>
    <t>2025-03-26T16:02:28Z</t>
  </si>
  <si>
    <t>5b7edcb6465c75000396c027</t>
  </si>
  <si>
    <t>5b7edc23465c75000396bdc2</t>
  </si>
  <si>
    <t>2018-08-23T16:09:07Z</t>
  </si>
  <si>
    <t>(718) 227-7600</t>
  </si>
  <si>
    <t>https://www.facebook.com/Wizard-Of-Art-231351523603576/</t>
  </si>
  <si>
    <t>https://share.livexyz.com/venue/5b7edcb6465c75000396c027</t>
  </si>
  <si>
    <t>5a1342b3ed709f000450a1de</t>
  </si>
  <si>
    <t>Art Supply Store</t>
  </si>
  <si>
    <t>5b7edece465c75000396c8ee</t>
  </si>
  <si>
    <t>2018-08-23T16:20:28Z</t>
  </si>
  <si>
    <t>2025-03-25T22:55:44Z</t>
  </si>
  <si>
    <t>5b7edece465c75000396c8ed</t>
  </si>
  <si>
    <t>2018-08-23T16:20:29Z</t>
  </si>
  <si>
    <t>5b7ede93d02a5a00030dc3ce</t>
  </si>
  <si>
    <t>2018-08-23T16:19:31Z</t>
  </si>
  <si>
    <t>https://share.livexyz.com/venue/5b7edece465c75000396c8ed</t>
  </si>
  <si>
    <t>5b7edf4e465c75000396cb22</t>
  </si>
  <si>
    <t>Richmond County Savings Bank</t>
  </si>
  <si>
    <t>2018-08-23T16:22:37Z</t>
  </si>
  <si>
    <t>2018-09-14T21:05:00Z</t>
  </si>
  <si>
    <t>5b7edf4e465c75000396cb21</t>
  </si>
  <si>
    <t>5b7edf3ad02a5a00030dc68f</t>
  </si>
  <si>
    <t>2018-08-23T16:22:17Z</t>
  </si>
  <si>
    <t>https://share.livexyz.com/venue/5b7edf4e465c75000396cb21</t>
  </si>
  <si>
    <t>5b7edf88d02a5a00030dc7ff</t>
  </si>
  <si>
    <t>Villa Paradiso Ristorante Italiano</t>
  </si>
  <si>
    <t>145 Greaves Lane</t>
  </si>
  <si>
    <t>2018-08-23T16:23:34Z</t>
  </si>
  <si>
    <t>2025-03-25T22:55:24Z</t>
  </si>
  <si>
    <t>5b7edf87d02a5a00030dc7fe</t>
  </si>
  <si>
    <t>2018-08-23T16:23:35Z</t>
  </si>
  <si>
    <t>5b7edf60d02a5a00030dc74f</t>
  </si>
  <si>
    <t>2018-08-23T16:22:56Z</t>
  </si>
  <si>
    <t>Sunday 12:00pm-10:00pm;Tuesday 12:00pm-10:00pm;Wednesday 12:00pm-10:00pm;Thursday 12:00pm-10:00pm;Friday 12:00pm-11:00pm;Saturday 12:00pm-11:00pm</t>
  </si>
  <si>
    <t>(718) 227-2405</t>
  </si>
  <si>
    <t>https://www.villaparadisorestaurant.com/</t>
  </si>
  <si>
    <t>https://www.facebook.com/VILLA-Paradiso-Ristorante-Italiano-1465328070395435/</t>
  </si>
  <si>
    <t>https://www.villaparadisorestaurant.com/our-menu-2/</t>
  </si>
  <si>
    <t>https://www.villaparadisorestaurant.com/contact-us/</t>
  </si>
  <si>
    <t>https://share.livexyz.com/venue/5b7edf87d02a5a00030dc7fe</t>
  </si>
  <si>
    <t>A premier Steakhouse &amp; Italian fine dining restaurant located in the heart of Staten Island.</t>
  </si>
  <si>
    <t>5b7edff5465c75000396ce23</t>
  </si>
  <si>
    <t>2018-08-23T16:25:23Z</t>
  </si>
  <si>
    <t>2018-08-23T16:25:22Z</t>
  </si>
  <si>
    <t>5b7edff5465c75000396ce22</t>
  </si>
  <si>
    <t>2018-08-23T16:25:24Z</t>
  </si>
  <si>
    <t>5b7edfd6d02a5a00030dc930</t>
  </si>
  <si>
    <t>2018-08-23T16:24:54Z</t>
  </si>
  <si>
    <t>https://share.livexyz.com/venue/5b7edff5465c75000396ce22</t>
  </si>
  <si>
    <t>5b7ee012d02a5a00030dca48</t>
  </si>
  <si>
    <t>Liquor Land</t>
  </si>
  <si>
    <t>150 Greaves Lane</t>
  </si>
  <si>
    <t>2018-08-23T16:25:53Z</t>
  </si>
  <si>
    <t>2025-03-25T22:53:27Z</t>
  </si>
  <si>
    <t>5b7ee012d02a5a00030dca46</t>
  </si>
  <si>
    <t>5b7edff4465c75000396ce13</t>
  </si>
  <si>
    <t>https://share.livexyz.com/venue/5b7ee012d02a5a00030dca46</t>
  </si>
  <si>
    <t>5b7ee032465c75000396cf7f</t>
  </si>
  <si>
    <t>Eyes On Island</t>
  </si>
  <si>
    <t>150 Greaves Ln Suite D</t>
  </si>
  <si>
    <t>2018-08-23T16:26:24Z</t>
  </si>
  <si>
    <t>2025-03-25T22:53:34Z</t>
  </si>
  <si>
    <t>5b7ee032465c75000396cf7d</t>
  </si>
  <si>
    <t>2018-08-23T16:26:25Z</t>
  </si>
  <si>
    <t>5b7ee01dd02a5a00030dca86</t>
  </si>
  <si>
    <t>2018-08-23T16:26:05Z</t>
  </si>
  <si>
    <t>Monday 11:00am-6:30pm;Tuesday 11:00am-6:30pm;Wednesday 11:00am-6:30pm;Thursday 11:00am-6:30pm;Friday 11:00am-6:30pm</t>
  </si>
  <si>
    <t>(718) 948-1353</t>
  </si>
  <si>
    <t>https://www.eyesonislandsi.com</t>
  </si>
  <si>
    <t>https://www.facebook.com/pg/EyesOnIsland/</t>
  </si>
  <si>
    <t>https://share.livexyz.com/venue/5b7ee032465c75000396cf7d</t>
  </si>
  <si>
    <t>5b7ee056d02a5a00030dcbf5</t>
  </si>
  <si>
    <t>150 Greaves Lane Staten</t>
  </si>
  <si>
    <t>2018-08-23T16:26:58Z</t>
  </si>
  <si>
    <t>2025-03-25T22:55:09Z</t>
  </si>
  <si>
    <t>5b7ee056d02a5a00030dcbf0</t>
  </si>
  <si>
    <t>5b7ee024d02a5a00030dcabb</t>
  </si>
  <si>
    <t>2018-08-23T16:26:12Z</t>
  </si>
  <si>
    <t>(718) 448-2133</t>
  </si>
  <si>
    <t>https://share.livexyz.com/venue/5b7ee056d02a5a00030dcbf0</t>
  </si>
  <si>
    <t>5b7ee0b5465c75000396d24c</t>
  </si>
  <si>
    <t>Great Clips</t>
  </si>
  <si>
    <t>150 E Greaves Ln</t>
  </si>
  <si>
    <t>2018-08-23T16:28:36Z</t>
  </si>
  <si>
    <t>2025-03-25T22:53:39Z</t>
  </si>
  <si>
    <t>5b7ee0b5465c75000396d24b</t>
  </si>
  <si>
    <t>5b7ee047d02a5a00030dcb89</t>
  </si>
  <si>
    <t>2018-08-23T16:26:47Z</t>
  </si>
  <si>
    <t>Monday 9:00am-9:00pm;Tuesday 9:00am-9:00pm;Wednesday 9:00am-9:00pm;Thursday 9:00am-9:00pm;Friday 9:00am-9:00pm</t>
  </si>
  <si>
    <t>(718) 966-0689</t>
  </si>
  <si>
    <t>https://www.greatclips.com</t>
  </si>
  <si>
    <t>https://www.facebook.com/pages/category/Hair-Salon/</t>
  </si>
  <si>
    <t>https://share.livexyz.com/venue/5b7ee0b5465c75000396d24b</t>
  </si>
  <si>
    <t>57ba6e8ac55a623fd0228b39</t>
  </si>
  <si>
    <t>http://www.greatclips.com/</t>
  </si>
  <si>
    <t>5b7ee0bfd02a5a00030dcdec</t>
  </si>
  <si>
    <t>Genki Sushi</t>
  </si>
  <si>
    <t>2018-08-23T16:28:46Z</t>
  </si>
  <si>
    <t>2025-03-25T22:55:03Z</t>
  </si>
  <si>
    <t>5b7ee0bfd02a5a00030dcdeb</t>
  </si>
  <si>
    <t>5b7ee0a2d02a5a00030dcd7e</t>
  </si>
  <si>
    <t>2018-08-23T16:28:18Z</t>
  </si>
  <si>
    <t>https://share.livexyz.com/venue/5b7ee0bfd02a5a00030dcdeb</t>
  </si>
  <si>
    <t>5b7ee13f465c75000396d4b8</t>
  </si>
  <si>
    <t>Venus Nails</t>
  </si>
  <si>
    <t>2018-08-23T16:30:53Z</t>
  </si>
  <si>
    <t>2025-03-25T22:54:41Z</t>
  </si>
  <si>
    <t>5b7ee13e465c75000396d4b5</t>
  </si>
  <si>
    <t>5b7ee126465c75000396d43d</t>
  </si>
  <si>
    <t>2018-08-23T16:30:30Z</t>
  </si>
  <si>
    <t>https://share.livexyz.com/venue/5b7ee13e465c75000396d4b5</t>
  </si>
  <si>
    <t>5b7ee290465c75000396daaf</t>
  </si>
  <si>
    <t>Pathway Auto Care Inc.</t>
  </si>
  <si>
    <t>13 CLARKE AVE</t>
  </si>
  <si>
    <t>2018-08-23T16:36:31Z</t>
  </si>
  <si>
    <t>2025-03-25T21:47:27Z</t>
  </si>
  <si>
    <t>5b7ee290465c75000396daae</t>
  </si>
  <si>
    <t>5b7ee247465c75000396d972</t>
  </si>
  <si>
    <t>2018-08-23T16:35:19Z</t>
  </si>
  <si>
    <t>(718) 987-8768</t>
  </si>
  <si>
    <t>http://tngauto.com/</t>
  </si>
  <si>
    <t>https://share.livexyz.com/venue/5b7ee290465c75000396daae</t>
  </si>
  <si>
    <t>5b7ee346465c75000396dddc</t>
  </si>
  <si>
    <t>Amboy Auto Spa</t>
  </si>
  <si>
    <t>13 Clarke Ave</t>
  </si>
  <si>
    <t>2018-08-23T16:38:29Z</t>
  </si>
  <si>
    <t>2025-03-25T21:47:33Z</t>
  </si>
  <si>
    <t>5b7ee345465c75000396ddd3</t>
  </si>
  <si>
    <t>5b7ee2c2465c75000396db68</t>
  </si>
  <si>
    <t>2018-08-23T16:37:22Z</t>
  </si>
  <si>
    <t>Sunday 8:00am-6:00pm;Monday 8:00am-7:00pm;Tuesday 8:00am-7:00pm;Wednesday 8:00am-7:00pm;Thursday 8:00am-7:00pm;Friday 8:00am-7:00pm;Saturday 8:00am-6:00pm</t>
  </si>
  <si>
    <t>(718) 667-9274</t>
  </si>
  <si>
    <t>https://www.facebook.com/pg/AmboyAutoSpa</t>
  </si>
  <si>
    <t>https://share.livexyz.com/venue/5b7ee345465c75000396ddd3</t>
  </si>
  <si>
    <t>5b7ee42b465c75000396e0df</t>
  </si>
  <si>
    <t>3044 Amboy Rd</t>
  </si>
  <si>
    <t>3044 Amboy Road</t>
  </si>
  <si>
    <t>2018-08-23T16:43:22Z</t>
  </si>
  <si>
    <t>2025-03-25T21:48:03Z</t>
  </si>
  <si>
    <t>5b7ee42b465c75000396e0de</t>
  </si>
  <si>
    <t>5b7ee3c2465c75000396dfa3</t>
  </si>
  <si>
    <t>2018-08-23T16:41:38Z</t>
  </si>
  <si>
    <t>Sunday 9:00am-2:00pm;Monday 9:00am-7:00pm;Tuesday 9:00am-7:00pm;Wednesday 9:00am-7:00pm;Thursday 9:00am-7:00pm;Friday 9:00am-7:00pm;Saturday 8:00am-2:00pm</t>
  </si>
  <si>
    <t>(718) 987-8999</t>
  </si>
  <si>
    <t>https://www.dental-statenisland.com/</t>
  </si>
  <si>
    <t>https://www.facebook.com/FamilyHealthDentalNY/</t>
  </si>
  <si>
    <t>https://www.dental-statenisland.com/contact_us.html#</t>
  </si>
  <si>
    <t>https://share.livexyz.com/venue/5b7ee42b465c75000396e0de</t>
  </si>
  <si>
    <t>5b7ee635465c75000396e8d5</t>
  </si>
  <si>
    <t>Oakwood Dental Arts</t>
  </si>
  <si>
    <t>1839 North Railroad Avenue</t>
  </si>
  <si>
    <t>2018-08-23T16:52:04Z</t>
  </si>
  <si>
    <t>2025-03-25T21:54:59Z</t>
  </si>
  <si>
    <t>5b7ee635465c75000396e8d4</t>
  </si>
  <si>
    <t>5b7ee600465c75000396e832</t>
  </si>
  <si>
    <t>2018-08-23T16:51:12Z</t>
  </si>
  <si>
    <t>Monday 9:00am-8:00pm;Tuesday 9:00am-8:00pm;Wednesday 9:00am-8:00pm;Thursday 9:00am-8:00pm;Friday 9:00am-5:00pm;Saturday 9:00am-3:00pm</t>
  </si>
  <si>
    <t>(718) 979-2121</t>
  </si>
  <si>
    <t>http://statenislanddentist.com/contact/oakwood-heights/</t>
  </si>
  <si>
    <t>https://www.facebook.com/OakwoodDentalArts/</t>
  </si>
  <si>
    <t>https://www.instagram.com/oakwooddentalarts_llc/</t>
  </si>
  <si>
    <t>https://share.livexyz.com/venue/5b7ee635465c75000396e8d4</t>
  </si>
  <si>
    <t>5b7ee6c2465c75000396eadf</t>
  </si>
  <si>
    <t>Canlonâ€™s Restaurant</t>
  </si>
  <si>
    <t>1825 North Railroad Avenue</t>
  </si>
  <si>
    <t>2018-08-23T16:54:24Z</t>
  </si>
  <si>
    <t>2025-03-25T21:55:11Z</t>
  </si>
  <si>
    <t>5b7ee6c2465c75000396eadd</t>
  </si>
  <si>
    <t>5b7ee664465c75000396e994</t>
  </si>
  <si>
    <t>2018-08-23T16:52:52Z</t>
  </si>
  <si>
    <t>Sunday 12:00pm-8:30pm;Monday 12:00pm-9:30pm;Tuesday 12:00pm-9:30pm;Wednesday 12:00pm-9:30pm;Thursday 12:00pm-9:30pm;Friday 12:00pm-10:00pm;Saturday 12:00pm-10:00pm</t>
  </si>
  <si>
    <t>(718) 667-3013</t>
  </si>
  <si>
    <t>https://canlons.com/</t>
  </si>
  <si>
    <t>https://canlons.com/menu</t>
  </si>
  <si>
    <t>https://share.livexyz.com/venue/5b7ee6c2465c75000396eadd</t>
  </si>
  <si>
    <t>A restaurant offering a variety of Italian, German, French, and American cuisines.</t>
  </si>
  <si>
    <t xml:space="preserve">Our Head Chef and Owner, Eddie Jr. was influenced by 20 different chefs. He started working in kitchens at age 16. Described as eclectic, the food at Canlon's bears influences of  Italian, German, French, and American cuisines. On November 13, 2012 Chef Eddie became a "Chopped Champion" on the Food Network's Top Show. He donated the $10,000 cash prize. $5000 to Project Homefront &amp; $5000 to the Marine Corp League.  </t>
  </si>
  <si>
    <t>5511be8737345d0003000723</t>
  </si>
  <si>
    <t>Irish Restaurant</t>
  </si>
  <si>
    <t>5b7ee71ad02a5a00030de8b0</t>
  </si>
  <si>
    <t>Style By Danielle</t>
  </si>
  <si>
    <t>18 Sylvia Street</t>
  </si>
  <si>
    <t>2018-08-23T16:55:53Z</t>
  </si>
  <si>
    <t>2025-03-28T16:06:01Z</t>
  </si>
  <si>
    <t>5b7ee71ad02a5a00030de8af</t>
  </si>
  <si>
    <t>5b7ee6fa465c75000396ebe7</t>
  </si>
  <si>
    <t>2018-08-23T16:55:22Z</t>
  </si>
  <si>
    <t>http://stylebydanielleny.com/</t>
  </si>
  <si>
    <t>https://www.instagram.com/style_by_danielle/</t>
  </si>
  <si>
    <t>https://share.livexyz.com/venue/5b7ee71ad02a5a00030de8af</t>
  </si>
  <si>
    <t>5b7eea85465c75000396f8f5</t>
  </si>
  <si>
    <t>Oakwood Heights Professional Building</t>
  </si>
  <si>
    <t>2018-08-23T17:10:27Z</t>
  </si>
  <si>
    <t>2025-03-26T15:30:49Z</t>
  </si>
  <si>
    <t>5b7eea84465c75000396f8f4</t>
  </si>
  <si>
    <t>5b7eea27465c75000396f80a</t>
  </si>
  <si>
    <t>2018-08-23T17:08:55Z</t>
  </si>
  <si>
    <t>https://share.livexyz.com/venue/5b7eea84465c75000396f8f4</t>
  </si>
  <si>
    <t>59e0f763ef1d5f00047ce717,59e78b4e07a73b0004f3fdf5,59e63c99fb0ac700043e111e</t>
  </si>
  <si>
    <t>Dentist Office,Physical Therapy Center,Pediatric Office</t>
  </si>
  <si>
    <t>5b7eeb33d02a5a00030df735</t>
  </si>
  <si>
    <t>Steps To Success II</t>
  </si>
  <si>
    <t>2975 Hylan Boulevard</t>
  </si>
  <si>
    <t>2018-08-23T17:13:22Z</t>
  </si>
  <si>
    <t>2025-03-26T15:30:25Z</t>
  </si>
  <si>
    <t>5b7eeb33d02a5a00030df733</t>
  </si>
  <si>
    <t>5b7eeae6465c75000396fa5c</t>
  </si>
  <si>
    <t>2018-08-23T17:12:06Z</t>
  </si>
  <si>
    <t>(718) 351-7777</t>
  </si>
  <si>
    <t>steps3@stepstosuccesspreschool.com</t>
  </si>
  <si>
    <t>http://stepstosuccess.com/</t>
  </si>
  <si>
    <t>https://www.facebook.com/stepsdaycare/</t>
  </si>
  <si>
    <t>https://share.livexyz.com/venue/5b7eeb33d02a5a00030df733</t>
  </si>
  <si>
    <t>5b7eec34d02a5a00030dfb41</t>
  </si>
  <si>
    <t>Unlimited Pest Elimination</t>
  </si>
  <si>
    <t>6727 Amboy Road</t>
  </si>
  <si>
    <t>2018-08-23T17:17:37Z</t>
  </si>
  <si>
    <t>2025-03-26T19:03:13Z</t>
  </si>
  <si>
    <t>5b7eec34d02a5a00030dfb3f</t>
  </si>
  <si>
    <t>5b7eec12465c75000396fea0</t>
  </si>
  <si>
    <t>2018-08-23T17:17:06Z</t>
  </si>
  <si>
    <t>https://share.livexyz.com/venue/5b7eec34d02a5a00030dfb3f</t>
  </si>
  <si>
    <t>5b7eec9d465c7500039700ea</t>
  </si>
  <si>
    <t>Family Dentistry</t>
  </si>
  <si>
    <t>2877 Hylan Blvd</t>
  </si>
  <si>
    <t>2018-08-23T17:19:23Z</t>
  </si>
  <si>
    <t>2025-03-26T15:29:13Z</t>
  </si>
  <si>
    <t>5b7eec9d465c7500039700e5</t>
  </si>
  <si>
    <t>5b7eec5f465c75000396fff3</t>
  </si>
  <si>
    <t>2018-08-23T17:18:23Z</t>
  </si>
  <si>
    <t>Monday 9:00am-5:00pm;Tuesday 8:00am-8:00pm;Thursday 8:00am-8:00pm;Saturday 8:00am-1:00pm</t>
  </si>
  <si>
    <t>(718) 987-1777</t>
  </si>
  <si>
    <t>drpaulalbicocco@aol.com</t>
  </si>
  <si>
    <t>http://www.dralbicocco.com/</t>
  </si>
  <si>
    <t>https://www.facebook.com/Dr-Paul-Albicocco-DMD-PC-343121072538793/</t>
  </si>
  <si>
    <t>http://www.dralbicocco.com/contact/</t>
  </si>
  <si>
    <t>https://share.livexyz.com/venue/5b7eec9d465c7500039700e5</t>
  </si>
  <si>
    <t>5b7eed23d02a5a00030dff01</t>
  </si>
  <si>
    <t>Scaran Ice &amp; Cold</t>
  </si>
  <si>
    <t>2018-08-23T17:21:37Z</t>
  </si>
  <si>
    <t>2025-03-26T19:02:06Z</t>
  </si>
  <si>
    <t>5b7eed22d02a5a00030dff00</t>
  </si>
  <si>
    <t>5b7eec45d02a5a00030dfb8d</t>
  </si>
  <si>
    <t>2018-08-23T17:17:57Z</t>
  </si>
  <si>
    <t>https://share.livexyz.com/venue/5b7eed22d02a5a00030dff00</t>
  </si>
  <si>
    <t>5b7eed3ad02a5a00030dff65</t>
  </si>
  <si>
    <t>St. Charles Catholic Church</t>
  </si>
  <si>
    <t>200 Penn Avenue</t>
  </si>
  <si>
    <t>2018-08-23T17:22:01Z</t>
  </si>
  <si>
    <t>2025-03-26T15:28:44Z</t>
  </si>
  <si>
    <t>5b7eed3ad02a5a00030dff64</t>
  </si>
  <si>
    <t>5b7eecd5d02a5a00030dfddb</t>
  </si>
  <si>
    <t>2018-08-23T17:20:21Z</t>
  </si>
  <si>
    <t>(718) 987-0200</t>
  </si>
  <si>
    <t>http://stcharlessi.org/</t>
  </si>
  <si>
    <t>https://share.livexyz.com/venue/5b7eed3ad02a5a00030dff64</t>
  </si>
  <si>
    <t>5b7eed95465c7500039704db</t>
  </si>
  <si>
    <t>Evolution Cheer</t>
  </si>
  <si>
    <t>5066 Arthur Kill Road</t>
  </si>
  <si>
    <t>2018-08-23T17:23:32Z</t>
  </si>
  <si>
    <t>2025-03-25T19:36:00Z</t>
  </si>
  <si>
    <t>5b7eed95465c7500039704da</t>
  </si>
  <si>
    <t>5b7eed59d02a5a00030dffdc</t>
  </si>
  <si>
    <t>2018-08-23T17:22:33Z</t>
  </si>
  <si>
    <t>Sunday 9:00am-2:00pm;Monday 4:00pm-10:00pm;Tuesday 4:00pm-10:00pm;Wednesday 4:00pm-10:00pm;Thursday 4:00pm-10:00pm;Friday 4:00pm-10:00pm;Saturday 9:00am-2:00pm</t>
  </si>
  <si>
    <t>(718) 948-2333</t>
  </si>
  <si>
    <t>info@evocheer.com</t>
  </si>
  <si>
    <t>http://evocheer.com</t>
  </si>
  <si>
    <t>https://www.facebook.com/pg/evocheer/</t>
  </si>
  <si>
    <t>https://share.livexyz.com/venue/5b7eed95465c7500039704da</t>
  </si>
  <si>
    <t>5b7eedc0465c750003970594</t>
  </si>
  <si>
    <t>St. Charles School</t>
  </si>
  <si>
    <t>2018-08-23T17:24:14Z</t>
  </si>
  <si>
    <t>2025-03-26T15:28:06Z</t>
  </si>
  <si>
    <t>5b7eedc0465c750003970593</t>
  </si>
  <si>
    <t>5b7eed89465c750003970499</t>
  </si>
  <si>
    <t>2018-08-23T17:23:21Z</t>
  </si>
  <si>
    <t>https://share.livexyz.com/venue/5b7eedc0465c750003970593</t>
  </si>
  <si>
    <t>5b7eee10465c75000397070e</t>
  </si>
  <si>
    <t>Staten Island Companion Dog Training Club</t>
  </si>
  <si>
    <t>â€‹75 Ellis Street</t>
  </si>
  <si>
    <t>2018-08-23T17:25:35Z</t>
  </si>
  <si>
    <t>2025-03-25T19:42:59Z</t>
  </si>
  <si>
    <t>5b7eee10465c75000397070d</t>
  </si>
  <si>
    <t>5b7eeddbd02a5a00030e0284</t>
  </si>
  <si>
    <t>2018-08-23T17:24:43Z</t>
  </si>
  <si>
    <t>(718) 948-2147</t>
  </si>
  <si>
    <t>https://www.sicdtc.org/</t>
  </si>
  <si>
    <t>https://share.livexyz.com/venue/5b7eee10465c75000397070d</t>
  </si>
  <si>
    <t>59c18721e41d550e7ccd7779</t>
  </si>
  <si>
    <t>Pet Training Center</t>
  </si>
  <si>
    <t>5b7eeebd465c750003970a60</t>
  </si>
  <si>
    <t>Simple Seafood</t>
  </si>
  <si>
    <t>87 Ellis Street</t>
  </si>
  <si>
    <t>2018-08-23T17:28:28Z</t>
  </si>
  <si>
    <t>2025-03-25T19:47:50Z</t>
  </si>
  <si>
    <t>5b7eeebc465c750003970a5e</t>
  </si>
  <si>
    <t>5b7eeeabd02a5a00030e06c9</t>
  </si>
  <si>
    <t>2018-08-23T17:28:11Z</t>
  </si>
  <si>
    <t>https://share.livexyz.com/venue/5b7eeebc465c750003970a5e</t>
  </si>
  <si>
    <t>59ea4221f86351000446e7c2</t>
  </si>
  <si>
    <t>Food Distributor</t>
  </si>
  <si>
    <t>5b7eeece465c750003970aa7</t>
  </si>
  <si>
    <t>Majestic Arms, LTD.</t>
  </si>
  <si>
    <t>101A Ellis Street</t>
  </si>
  <si>
    <t>2018-08-23T17:28:45Z</t>
  </si>
  <si>
    <t>2025-03-25T19:47:45Z</t>
  </si>
  <si>
    <t>5b7eeece465c750003970aa5</t>
  </si>
  <si>
    <t>5b7eeea6d02a5a00030e06ad</t>
  </si>
  <si>
    <t>2018-08-23T17:28:06Z</t>
  </si>
  <si>
    <t>https://share.livexyz.com/venue/5b7eeece465c750003970aa5</t>
  </si>
  <si>
    <t>5b7eef5fd02a5a00030e0a1b</t>
  </si>
  <si>
    <t>La Bella Marketplace</t>
  </si>
  <si>
    <t>99 Ellis Street</t>
  </si>
  <si>
    <t>2018-08-23T17:31:10Z</t>
  </si>
  <si>
    <t>2025-03-25T19:49:51Z</t>
  </si>
  <si>
    <t>5b7eef5fd02a5a00030e0a1a</t>
  </si>
  <si>
    <t>5b7eef42465c750003970d03</t>
  </si>
  <si>
    <t>2018-08-23T17:30:42Z</t>
  </si>
  <si>
    <t>Sunday 8:00am-6:00pm;Monday 8:00am-8:00pm;Tuesday 8:00am-8:00pm;Wednesday 8:00am-8:00pm;Thursday 8:00am-8:00pm;Friday 8:00am-8:00pm;Saturday 8:00am-8:00pm</t>
  </si>
  <si>
    <t>(718) 967-2070</t>
  </si>
  <si>
    <t>customersupport@labellamarketplace.com</t>
  </si>
  <si>
    <t>http://www.labellamarkets.com/</t>
  </si>
  <si>
    <t>https://www.facebook.com/LaBellaMarket/</t>
  </si>
  <si>
    <t>https://www.instagram.com/labellamarketplace/</t>
  </si>
  <si>
    <t>http://www.labellamarkets.com/about-us/contact</t>
  </si>
  <si>
    <t>https://share.livexyz.com/venue/5b7eef5fd02a5a00030e0a1a</t>
  </si>
  <si>
    <t>5b7eefd0d02a5a00030e0ba6</t>
  </si>
  <si>
    <t>Garpo Marine Services</t>
  </si>
  <si>
    <t>135 Ellis Street</t>
  </si>
  <si>
    <t>2018-08-23T17:33:03Z</t>
  </si>
  <si>
    <t>2025-03-25T19:53:34Z</t>
  </si>
  <si>
    <t>5b7eefd0d02a5a00030e0ba4</t>
  </si>
  <si>
    <t>5b7eef9dd02a5a00030e0aba</t>
  </si>
  <si>
    <t>2018-08-23T17:32:13Z</t>
  </si>
  <si>
    <t>https://share.livexyz.com/venue/5b7eefd0d02a5a00030e0ba4</t>
  </si>
  <si>
    <t>5b7ef009465c750003970ff0</t>
  </si>
  <si>
    <t>Tottenville Marina</t>
  </si>
  <si>
    <t>2018-08-23T17:34:00Z</t>
  </si>
  <si>
    <t>2023-05-16T23:21:11Z</t>
  </si>
  <si>
    <t>5b7ef009465c750003970fef</t>
  </si>
  <si>
    <t>5b7eefe3d02a5a00030e0bf9</t>
  </si>
  <si>
    <t>2018-08-23T17:33:23Z</t>
  </si>
  <si>
    <t>https://share.livexyz.com/venue/5b7ef009465c750003970fef</t>
  </si>
  <si>
    <t>5b7ef0fdd02a5a00030e109e</t>
  </si>
  <si>
    <t>This Is It Barber Shop</t>
  </si>
  <si>
    <t>5266 Arthur Kill Road</t>
  </si>
  <si>
    <t>2018-08-23T17:38:04Z</t>
  </si>
  <si>
    <t>2025-03-25T19:58:00Z</t>
  </si>
  <si>
    <t>5b7ef0fdd02a5a00030e109d</t>
  </si>
  <si>
    <t>5b7ef0e9465c750003971351</t>
  </si>
  <si>
    <t>2018-08-23T17:37:45Z</t>
  </si>
  <si>
    <t>(718) 966-7817</t>
  </si>
  <si>
    <t>https://share.livexyz.com/venue/5b7ef0fdd02a5a00030e109d</t>
  </si>
  <si>
    <t>5b7ef120d02a5a00030e1125</t>
  </si>
  <si>
    <t>Borders Convenience Store</t>
  </si>
  <si>
    <t>5271 Arthur Kill Road</t>
  </si>
  <si>
    <t>2018-08-23T17:38:39Z</t>
  </si>
  <si>
    <t>2025-03-25T20:00:00Z</t>
  </si>
  <si>
    <t>5b7ef120d02a5a00030e1124</t>
  </si>
  <si>
    <t>5b7ef0dd465c7500039712fa</t>
  </si>
  <si>
    <t>2018-08-23T17:37:33Z</t>
  </si>
  <si>
    <t>Sunday 5:00am-12:00am;Monday 5:00am-12:00am;Tuesday 5:00am-12:00am;Wednesday 5:00am-12:00am;Thursday 5:00am-12:00am;Friday 5:00am-12:00am;Saturday 5:00am-12:00am</t>
  </si>
  <si>
    <t>(718) 948-1555</t>
  </si>
  <si>
    <t>https://bordersconveniencestore.business.site/</t>
  </si>
  <si>
    <t>https://share.livexyz.com/venue/5b7ef120d02a5a00030e1124</t>
  </si>
  <si>
    <t>5b7ef128465c75000397148a</t>
  </si>
  <si>
    <t>B.B.A. Tae Kwan Do</t>
  </si>
  <si>
    <t>2018-08-23T17:38:47Z</t>
  </si>
  <si>
    <t>2025-03-25T19:55:09Z</t>
  </si>
  <si>
    <t>5b7ef128465c750003971489</t>
  </si>
  <si>
    <t>5b7ef10ad02a5a00030e10de</t>
  </si>
  <si>
    <t>2018-08-23T17:38:18Z</t>
  </si>
  <si>
    <t>(718) 984-9000</t>
  </si>
  <si>
    <t>https://share.livexyz.com/venue/5b7ef128465c750003971489</t>
  </si>
  <si>
    <t>5b7ef195d02a5a00030e1394</t>
  </si>
  <si>
    <t>Mac Ink Tattoo Studio</t>
  </si>
  <si>
    <t>2018-08-23T17:40:35Z</t>
  </si>
  <si>
    <t>2025-03-25T19:55:02Z</t>
  </si>
  <si>
    <t>5b7ef194d02a5a00030e1391</t>
  </si>
  <si>
    <t>5b7ef17fd02a5a00030e12da</t>
  </si>
  <si>
    <t>2018-08-23T17:40:15Z</t>
  </si>
  <si>
    <t>Tuesday 12:00pm-7:00pm;Wednesday 12:00pm-7:00pm;Thursday 12:00pm-7:00pm;Friday 12:00pm-7:00pm;Saturday 12:00pm-7:00pm</t>
  </si>
  <si>
    <t>(718) 967-1909</t>
  </si>
  <si>
    <t>https://www.facebook.com/Mac-Ink-Tattoo-Studio-331999267255149/</t>
  </si>
  <si>
    <t>https://www.instagram.com/macinktattoostudio/</t>
  </si>
  <si>
    <t>https://share.livexyz.com/venue/5b7ef194d02a5a00030e1391</t>
  </si>
  <si>
    <t>5b7ef222465c7500039718f9</t>
  </si>
  <si>
    <t>Towne Deli &amp; Pizzeria</t>
  </si>
  <si>
    <t>5373 Arthur Kill Road</t>
  </si>
  <si>
    <t>2018-08-23T17:42:54Z</t>
  </si>
  <si>
    <t>2025-03-25T20:08:11Z</t>
  </si>
  <si>
    <t>5b7ef221465c7500039718f8</t>
  </si>
  <si>
    <t>5b7ef1e8d02a5a00030e1503</t>
  </si>
  <si>
    <t>2018-08-23T17:42:00Z</t>
  </si>
  <si>
    <t>Sunday 8:00am-11:00pm;Monday 7:00am-11:00pm;Tuesday 7:00am-11:00pm;Wednesday 7:00am-11:00pm;Thursday 7:00am-11:00pm;Friday 7:00am-11:00pm;Saturday 7:00am-11:00pm</t>
  </si>
  <si>
    <t>(718) 227-1985</t>
  </si>
  <si>
    <t>http://townedelipizzasi.com/</t>
  </si>
  <si>
    <t>https://www.facebook.com/townedelisi/</t>
  </si>
  <si>
    <t>https://www.instagram.com/townedelipizza/</t>
  </si>
  <si>
    <t>http://townedelipizzasi.com/dinners/</t>
  </si>
  <si>
    <t>http://townedelipizzasi.com/contact/</t>
  </si>
  <si>
    <t>https://share.livexyz.com/venue/5b7ef221465c7500039718f8</t>
  </si>
  <si>
    <t>59c18724e41d550e7ccd7793,5511be4337345d00030005f0</t>
  </si>
  <si>
    <t>Deli,Pizzeria</t>
  </si>
  <si>
    <t>5b7ef23cd02a5a00030e1662</t>
  </si>
  <si>
    <t>2018-08-23T17:43:22Z</t>
  </si>
  <si>
    <t>2025-03-25T20:09:54Z</t>
  </si>
  <si>
    <t>5b7ef237465c750003971962</t>
  </si>
  <si>
    <t>2018-08-23T17:43:19Z</t>
  </si>
  <si>
    <t>https://share.livexyz.com/venue/5b7ef23bd02a5a00030e1661</t>
  </si>
  <si>
    <t>5b7ef2eb465c750003971b74</t>
  </si>
  <si>
    <t>Areas Transportation</t>
  </si>
  <si>
    <t>5230 Arthur Kill Rd</t>
  </si>
  <si>
    <t>2018-08-23T17:46:18Z</t>
  </si>
  <si>
    <t>2025-03-25T19:53:25Z</t>
  </si>
  <si>
    <t>5b7ef2eb465c750003971b73</t>
  </si>
  <si>
    <t>5b7ef2bed02a5a00030e17cf</t>
  </si>
  <si>
    <t>2018-08-23T17:45:34Z</t>
  </si>
  <si>
    <t>(718) 967-3232</t>
  </si>
  <si>
    <t>info@areastwo.com</t>
  </si>
  <si>
    <t>https://areastwo.com/</t>
  </si>
  <si>
    <t>https://www.facebook.com/areastwotrans/</t>
  </si>
  <si>
    <t>https://share.livexyz.com/venue/5b7ef2eb465c750003971b73</t>
  </si>
  <si>
    <t>5b7ef415465c750003971ed2</t>
  </si>
  <si>
    <t>Colonial Rifle &amp; Pistol Club</t>
  </si>
  <si>
    <t>Fun &amp; Games</t>
  </si>
  <si>
    <t>4484 Arthur Kill Road</t>
  </si>
  <si>
    <t>2018-08-23T17:51:16Z</t>
  </si>
  <si>
    <t>2025-03-24T20:35:32Z</t>
  </si>
  <si>
    <t>5b7ef415465c750003971ed1</t>
  </si>
  <si>
    <t>5b7ef3aad02a5a00030e1a6b</t>
  </si>
  <si>
    <t>2018-08-23T17:49:30Z</t>
  </si>
  <si>
    <t>(718) 948-9531</t>
  </si>
  <si>
    <t>http://www.colonialrifleandpistolclub.com/</t>
  </si>
  <si>
    <t>https://share.livexyz.com/venue/5b7ef415465c750003971ed1</t>
  </si>
  <si>
    <t>55a40f6ab48b8f00030013bd</t>
  </si>
  <si>
    <t>Gun Range</t>
  </si>
  <si>
    <t>5a662e64b80b9300040e8145</t>
  </si>
  <si>
    <t>5a4530d23618f500044bb9fc</t>
  </si>
  <si>
    <t>Entertainment</t>
  </si>
  <si>
    <t>55a40f6ab48b8f00030013bd,5565c1a24052000003000016</t>
  </si>
  <si>
    <t>Gun Range,Members Only Club</t>
  </si>
  <si>
    <t>5a662e64b80b9300040e8145,56dc73c3c55a626ccde58431</t>
  </si>
  <si>
    <t>Fun &amp; Games,Organization (Non-Gov't)</t>
  </si>
  <si>
    <t>5a4530d23618f500044bb9fc,5a5cf15e051ced00043524c2</t>
  </si>
  <si>
    <t>Entertainment,Groups</t>
  </si>
  <si>
    <t>5b7ef4b2d02a5a00030e1de2</t>
  </si>
  <si>
    <t>Fenix Studios</t>
  </si>
  <si>
    <t>4442 Arthur Kill Rd</t>
  </si>
  <si>
    <t>2018-08-23T17:53:53Z</t>
  </si>
  <si>
    <t>2025-03-24T20:31:40Z</t>
  </si>
  <si>
    <t>5b7ef4b2d02a5a00030e1de1</t>
  </si>
  <si>
    <t>5b7ef49cd02a5a00030e1d99</t>
  </si>
  <si>
    <t>2018-08-23T17:53:32Z</t>
  </si>
  <si>
    <t>(718) 227-2345</t>
  </si>
  <si>
    <t>https://www.fenixstudios.com/</t>
  </si>
  <si>
    <t>https://www.facebook.com/FenixStudiosNY/</t>
  </si>
  <si>
    <t>https://www.instagram.com/tonyhansonfenix/</t>
  </si>
  <si>
    <t>https://share.livexyz.com/venue/5b7ef4b2d02a5a00030e1de1</t>
  </si>
  <si>
    <t>5a1f13420d30950004f2bb38</t>
  </si>
  <si>
    <t>Music Studio</t>
  </si>
  <si>
    <t>5b7ef537d02a5a00030e1f71</t>
  </si>
  <si>
    <t>Oh How Cute, Inc.</t>
  </si>
  <si>
    <t>38 Androvette Street</t>
  </si>
  <si>
    <t>2018-08-23T17:56:06Z</t>
  </si>
  <si>
    <t>2025-03-24T20:14:45Z</t>
  </si>
  <si>
    <t>5b7ef537d02a5a00030e1f70</t>
  </si>
  <si>
    <t>5b7ef528465c750003972256</t>
  </si>
  <si>
    <t>2018-08-23T17:55:52Z</t>
  </si>
  <si>
    <t>https://share.livexyz.com/venue/5b7ef537d02a5a00030e1f70</t>
  </si>
  <si>
    <t>5b7ef5c8465c75000397242e</t>
  </si>
  <si>
    <t>Henryâ€™s Service Center</t>
  </si>
  <si>
    <t>4414 Arthur Kill Road</t>
  </si>
  <si>
    <t>2018-08-23T17:58:31Z</t>
  </si>
  <si>
    <t>2025-03-24T20:28:26Z</t>
  </si>
  <si>
    <t>5b7ef5c8465c75000397242c</t>
  </si>
  <si>
    <t>5b7ef54e465c7500039722d1</t>
  </si>
  <si>
    <t>2018-08-23T17:56:30Z</t>
  </si>
  <si>
    <t>https://share.livexyz.com/venue/5b7ef5c8465c75000397242c</t>
  </si>
  <si>
    <t>5b7ef611d02a5a00030e21eb</t>
  </si>
  <si>
    <t>Knights Of Columbus</t>
  </si>
  <si>
    <t>100 Kreischer Street</t>
  </si>
  <si>
    <t>2018-08-23T17:59:44Z</t>
  </si>
  <si>
    <t>2025-03-24T20:02:52Z</t>
  </si>
  <si>
    <t>5b7ef611d02a5a00030e21ea</t>
  </si>
  <si>
    <t>5b7ef5e9465c750003972477</t>
  </si>
  <si>
    <t>2018-08-23T17:59:05Z</t>
  </si>
  <si>
    <t>http://www.kofc1675.com/</t>
  </si>
  <si>
    <t>https://share.livexyz.com/venue/5b7ef611d02a5a00030e21ea</t>
  </si>
  <si>
    <t>5b992c59efc2ca0003852e85</t>
  </si>
  <si>
    <t>Knights of Columbus</t>
  </si>
  <si>
    <t>https://www.kofc.org/en/</t>
  </si>
  <si>
    <t>5565c1a24052000003000016</t>
  </si>
  <si>
    <t>Members Only Club</t>
  </si>
  <si>
    <t>5565c1a24052000003000016,56252e0f0d55a70003000bb1</t>
  </si>
  <si>
    <t>Members Only Club,Rental Space</t>
  </si>
  <si>
    <t>56dc73c3c55a626ccde58431,56fd4a8762fb4100030001e2</t>
  </si>
  <si>
    <t>Organization (Non-Gov't),Event Spaces &amp; Banquet Halls</t>
  </si>
  <si>
    <t>5b7ef63ed02a5a00030e22a8</t>
  </si>
  <si>
    <t>Staten Island Spirit</t>
  </si>
  <si>
    <t>2018-08-23T18:00:29Z</t>
  </si>
  <si>
    <t>2018-08-23T18:01:46Z</t>
  </si>
  <si>
    <t>5b7ef63ed02a5a00030e22a7</t>
  </si>
  <si>
    <t>5b7ef62bd02a5a00030e2250</t>
  </si>
  <si>
    <t>2018-08-23T18:00:11Z</t>
  </si>
  <si>
    <t>https://share.livexyz.com/venue/5b7ef63ed02a5a00030e22a7</t>
  </si>
  <si>
    <t>5b7ef65fd02a5a00030e2319</t>
  </si>
  <si>
    <t>Duo Plumbing &amp; Heating Corp.</t>
  </si>
  <si>
    <t>2018-08-23T18:01:02Z</t>
  </si>
  <si>
    <t>2025-03-24T20:03:06Z</t>
  </si>
  <si>
    <t>5b7ef65fd02a5a00030e2317</t>
  </si>
  <si>
    <t>5b7ef648d02a5a00030e22d7</t>
  </si>
  <si>
    <t>2018-08-23T18:00:40Z</t>
  </si>
  <si>
    <t>https://share.livexyz.com/venue/5b7ef65fd02a5a00030e2317</t>
  </si>
  <si>
    <t>5a2ee9e655aa25000417a5eb</t>
  </si>
  <si>
    <t>Plumbing &amp; Heating Company</t>
  </si>
  <si>
    <t>5b7ef731465c75000397291b</t>
  </si>
  <si>
    <t>A To Z Auto Body</t>
  </si>
  <si>
    <t>4409 Arthur Kill Road</t>
  </si>
  <si>
    <t>2018-08-23T18:04:32Z</t>
  </si>
  <si>
    <t>2025-03-24T20:28:18Z</t>
  </si>
  <si>
    <t>5b7ef731465c75000397291a</t>
  </si>
  <si>
    <t>5b7ef706d02a5a00030e258f</t>
  </si>
  <si>
    <t>2018-08-23T18:03:50Z</t>
  </si>
  <si>
    <t>Monday 7:30am-5:00pm;Tuesday 7:30am-5:00pm;Wednesday 7:30am-7:30pm;Thursday 7:30am-5:00pm;Friday 7:30am-5:00pm;Saturday 8:00am-12:00pm</t>
  </si>
  <si>
    <t>(718) 984-1511</t>
  </si>
  <si>
    <t>atozautobody@aol.com</t>
  </si>
  <si>
    <t>https://www.autobody-review.com/</t>
  </si>
  <si>
    <t>https://www.facebook.com/A-to-Z-Auto-Body-Corp-290015924356555/</t>
  </si>
  <si>
    <t>https://www.autobody-review.com/shop/1778/a-to-z-auto-body/contact</t>
  </si>
  <si>
    <t>https://share.livexyz.com/venue/5b7ef731465c75000397291a</t>
  </si>
  <si>
    <t>5b7ef782d02a5a00030e2707</t>
  </si>
  <si>
    <t>Sound Attitude</t>
  </si>
  <si>
    <t>4401 Arthur Kill Road</t>
  </si>
  <si>
    <t>2018-08-23T18:05:52Z</t>
  </si>
  <si>
    <t>2025-03-24T20:19:46Z</t>
  </si>
  <si>
    <t>5b7ef781d02a5a00030e2706</t>
  </si>
  <si>
    <t>5b7ef76b465c7500039729c9</t>
  </si>
  <si>
    <t>2018-08-23T18:05:31Z</t>
  </si>
  <si>
    <t>https://share.livexyz.com/venue/5b7ef781d02a5a00030e2706</t>
  </si>
  <si>
    <t>59c18733e41d550e7ccd77de</t>
  </si>
  <si>
    <t>Audio Equipment Store</t>
  </si>
  <si>
    <t>5b7ef7afd02a5a00030e27a5</t>
  </si>
  <si>
    <t>Prosho</t>
  </si>
  <si>
    <t>4401 Arthur Kill Rd</t>
  </si>
  <si>
    <t>2018-08-23T18:06:38Z</t>
  </si>
  <si>
    <t>2025-03-24T20:19:52Z</t>
  </si>
  <si>
    <t>5b7ef7afd02a5a00030e27a4</t>
  </si>
  <si>
    <t>5b7ef78ed02a5a00030e2733</t>
  </si>
  <si>
    <t>2018-08-23T18:06:06Z</t>
  </si>
  <si>
    <t>Monday 10:00am-6:00pm;Tuesday 10:00am-6:00pm;Wednesday 10:00am-6:00pm;Thursday 10:00am-6:00pm;Friday 10:00am-6:00pm</t>
  </si>
  <si>
    <t>(718) 227-2116</t>
  </si>
  <si>
    <t>office@prosho.com</t>
  </si>
  <si>
    <t>http://prosho.com/</t>
  </si>
  <si>
    <t>https://www.facebook.com/proshosound/</t>
  </si>
  <si>
    <t>http://prosho.com/#!/contact</t>
  </si>
  <si>
    <t>https://share.livexyz.com/venue/5b7ef7afd02a5a00030e27a4</t>
  </si>
  <si>
    <t>5b7ef886465c750003972e56</t>
  </si>
  <si>
    <t>Normâ€™s Music</t>
  </si>
  <si>
    <t>Musical Instrument Store</t>
  </si>
  <si>
    <t>2018-08-23T18:10:12Z</t>
  </si>
  <si>
    <t>2025-03-24T20:17:41Z</t>
  </si>
  <si>
    <t>5b7ef885465c750003972e55</t>
  </si>
  <si>
    <t>5b7ef873d02a5a00030e2ab9</t>
  </si>
  <si>
    <t>2018-08-23T18:09:55Z</t>
  </si>
  <si>
    <t>Sunday 10:00am-6:00pm;Monday 10:00am-6:00pm;Tuesday 10:00am-6:00pm;Wednesday 10:00am-6:00pm;Thursday 10:00am-6:00pm;Friday 10:00am-6:00pm;Saturday 10:00am-6:00pm</t>
  </si>
  <si>
    <t>(718) 376-0910</t>
  </si>
  <si>
    <t>stnorm@aol.com</t>
  </si>
  <si>
    <t>http://normsmusic.com/</t>
  </si>
  <si>
    <t>https://www.facebook.com/NormsMusic</t>
  </si>
  <si>
    <t>https://www.instagram.com/normsmusicny/</t>
  </si>
  <si>
    <t>https://share.livexyz.com/venue/5b7ef885465c750003972e55</t>
  </si>
  <si>
    <t>5511be3937345d00030005b8</t>
  </si>
  <si>
    <t>5b7ef948d02a5a00030e2e49</t>
  </si>
  <si>
    <t>Woof &amp; Tails Lodge</t>
  </si>
  <si>
    <t>4260 Arthur Kill Rd</t>
  </si>
  <si>
    <t>2018-08-23T18:13:27Z</t>
  </si>
  <si>
    <t>2025-03-24T23:03:24Z</t>
  </si>
  <si>
    <t>5b7ef948d02a5a00030e2e48</t>
  </si>
  <si>
    <t>5b7ef927465c750003973113</t>
  </si>
  <si>
    <t>2018-08-23T18:12:55Z</t>
  </si>
  <si>
    <t>(718) 966-9663</t>
  </si>
  <si>
    <t>info@woofandtailslodge.com</t>
  </si>
  <si>
    <t>https://woofandtailslodge.com/</t>
  </si>
  <si>
    <t>https://www.facebook.com/woofandtailslodge</t>
  </si>
  <si>
    <t>https://www.instagram.com/woofandtailslodge/</t>
  </si>
  <si>
    <t>https://share.livexyz.com/venue/5b7ef948d02a5a00030e2e48</t>
  </si>
  <si>
    <t>5b7ef9db465c750003973441</t>
  </si>
  <si>
    <t>iHeart Dancewear</t>
  </si>
  <si>
    <t>4275 Arthurkill Road</t>
  </si>
  <si>
    <t>2018-08-23T18:15:54Z</t>
  </si>
  <si>
    <t>2025-03-24T18:56:24Z</t>
  </si>
  <si>
    <t>5b7ef9db465c75000397343f</t>
  </si>
  <si>
    <t>5b7ef9c7465c7500039733e2</t>
  </si>
  <si>
    <t>2018-08-23T18:15:35Z</t>
  </si>
  <si>
    <t>Tuesday 11:00am-5:00pm;Wednesday 11:00am-5:00pm;Thursday 12:00pm-5:00pm;Friday 11:00am-5:00pm;Saturday 12:00pm-3:00pm</t>
  </si>
  <si>
    <t>(718) 984-3909</t>
  </si>
  <si>
    <t>orders@iHeartdancewear.com</t>
  </si>
  <si>
    <t>https://iheartdancewear.myshopify.com/</t>
  </si>
  <si>
    <t>https://www.facebook.com/IHeart-Dancewear-360898547453607/</t>
  </si>
  <si>
    <t>https://www.instagram.com/iheartdancewear/</t>
  </si>
  <si>
    <t>https://share.livexyz.com/venue/5b7ef9db465c75000397343f</t>
  </si>
  <si>
    <t>59ea64135ccc2b0004bd6485</t>
  </si>
  <si>
    <t>Dance Clothing Store</t>
  </si>
  <si>
    <t>5b7ef9f1465c75000397347e</t>
  </si>
  <si>
    <t>Hy Star Deli &amp; Grocery</t>
  </si>
  <si>
    <t>4278 Arthur Kill Rd Suite 4</t>
  </si>
  <si>
    <t>2018-08-23T18:16:16Z</t>
  </si>
  <si>
    <t>2025-03-24T18:44:17Z</t>
  </si>
  <si>
    <t>5b7ef9f1465c75000397347d</t>
  </si>
  <si>
    <t>5b7ef9c5465c7500039733da</t>
  </si>
  <si>
    <t>2018-08-23T18:15:33Z</t>
  </si>
  <si>
    <t>(718) 966-8960</t>
  </si>
  <si>
    <t>https://share.livexyz.com/venue/5b7ef9f1465c75000397347d</t>
  </si>
  <si>
    <t>5b7f0685d02a5a00030e664c</t>
  </si>
  <si>
    <t>King David Dinettes &amp; Mattresses</t>
  </si>
  <si>
    <t>4288 Arthur Kill Road</t>
  </si>
  <si>
    <t>2018-08-23T19:09:56Z</t>
  </si>
  <si>
    <t>2025-03-24T18:30:20Z</t>
  </si>
  <si>
    <t>5b7f0685d02a5a00030e6649</t>
  </si>
  <si>
    <t>5b7f065dd02a5a00030e65ee</t>
  </si>
  <si>
    <t>2018-08-23T19:09:16Z</t>
  </si>
  <si>
    <t>Monday 11:30am-5:30pm;Tuesday 11:30am-5:30pm;Thursday 11:30am-5:30pm;Friday 11:30am-5:30pm;Saturday 11:30am-5:30pm</t>
  </si>
  <si>
    <t>(718) 317-1700</t>
  </si>
  <si>
    <t>http://www.mykingdavid.com/</t>
  </si>
  <si>
    <t>https://www.facebook.com/King-David-Dinettes-398652770281692/</t>
  </si>
  <si>
    <t>https://share.livexyz.com/venue/5b7f0685d02a5a00030e6649</t>
  </si>
  <si>
    <t>59c18700e41d550e7ccd76d3</t>
  </si>
  <si>
    <t>Mattress Store</t>
  </si>
  <si>
    <t>5b7f06d2465c750003976aac</t>
  </si>
  <si>
    <t>Homeserve</t>
  </si>
  <si>
    <t>4295 Arthur Kill Road</t>
  </si>
  <si>
    <t>2018-08-23T19:11:13Z</t>
  </si>
  <si>
    <t>2025-03-24T19:04:25Z</t>
  </si>
  <si>
    <t>5b7f06d2465c750003976aab</t>
  </si>
  <si>
    <t>5b7f06a7d02a5a00030e66d0</t>
  </si>
  <si>
    <t>2018-08-23T19:10:31Z</t>
  </si>
  <si>
    <t>https://share.livexyz.com/venue/5b7f06d2465c750003976aab</t>
  </si>
  <si>
    <t>5b7f0a4f465c750003977a60</t>
  </si>
  <si>
    <t>Breezin</t>
  </si>
  <si>
    <t>654 Sharrotts Road</t>
  </si>
  <si>
    <t>2018-08-23T19:26:06Z</t>
  </si>
  <si>
    <t>2025-03-24T19:34:48Z</t>
  </si>
  <si>
    <t>5b7f0a4f465c750003977a5b</t>
  </si>
  <si>
    <t>5b7f0a29d02a5a00030e7757</t>
  </si>
  <si>
    <t>2018-08-23T19:25:29Z</t>
  </si>
  <si>
    <t>https://share.livexyz.com/venue/5b7f0a4f465c750003977a5b</t>
  </si>
  <si>
    <t>5b7f0bbad02a5a00030e7e29</t>
  </si>
  <si>
    <t>United Coach Line</t>
  </si>
  <si>
    <t>3120 Arthur Kill Road</t>
  </si>
  <si>
    <t>2018-08-23T19:32:09Z</t>
  </si>
  <si>
    <t>2025-03-24T18:14:53Z</t>
  </si>
  <si>
    <t>5b7f0bbad02a5a00030e7e28</t>
  </si>
  <si>
    <t>5b7f0b9bd02a5a00030e7da5</t>
  </si>
  <si>
    <t>2018-08-23T19:31:39Z</t>
  </si>
  <si>
    <t>(718) 761-4033</t>
  </si>
  <si>
    <t>INFO@UNITEDCOACHLINE.COM</t>
  </si>
  <si>
    <t>https://unitedcoachline.com/</t>
  </si>
  <si>
    <t>https://www.facebook.com/United-Coach-Line-140952565926749/</t>
  </si>
  <si>
    <t>https://unitedcoachline.com/contact/</t>
  </si>
  <si>
    <t>https://share.livexyz.com/venue/5b7f0bbad02a5a00030e7e28</t>
  </si>
  <si>
    <t>56992730d7d249000300002b</t>
  </si>
  <si>
    <t>Bus Company</t>
  </si>
  <si>
    <t>5b7f0c19465c7500039781f9</t>
  </si>
  <si>
    <t>Mr. Vâ€™s Pizza Cafe</t>
  </si>
  <si>
    <t>3080 Arthur Kill Road</t>
  </si>
  <si>
    <t>2018-08-23T19:33:44Z</t>
  </si>
  <si>
    <t>5b7f0c19465c7500039781f8</t>
  </si>
  <si>
    <t>5b7f0bf3d02a5a00030e7f5a</t>
  </si>
  <si>
    <t>2018-08-23T19:33:07Z</t>
  </si>
  <si>
    <t>(212) 470-8476</t>
  </si>
  <si>
    <t>valduccis@aim.com</t>
  </si>
  <si>
    <t>http://www.valduccispizza.com/</t>
  </si>
  <si>
    <t>https://www.facebook.com/VALDUCCISPIZZA/</t>
  </si>
  <si>
    <t>https://www.instagram.com/valduccis/</t>
  </si>
  <si>
    <t>http://www.valduccispizza.com/contact/</t>
  </si>
  <si>
    <t>https://share.livexyz.com/venue/5b7f0c19465c7500039781f8</t>
  </si>
  <si>
    <t>5b7f0cc1d02a5a00030e8363</t>
  </si>
  <si>
    <t>Positivity Hair Studio</t>
  </si>
  <si>
    <t>8 Johnson St</t>
  </si>
  <si>
    <t>2018-08-23T19:36:32Z</t>
  </si>
  <si>
    <t>2025-03-24T18:13:58Z</t>
  </si>
  <si>
    <t>5b7f0cc1d02a5a00030e8360</t>
  </si>
  <si>
    <t>5b7f0cb0d02a5a00030e82f6</t>
  </si>
  <si>
    <t>2018-08-23T19:36:16Z</t>
  </si>
  <si>
    <t>(718) 356-4247</t>
  </si>
  <si>
    <t>positivityhairstudio@aol.com</t>
  </si>
  <si>
    <t>http://www.positivityhairstudio.com</t>
  </si>
  <si>
    <t>https://www.facebook.com/pg/positivityhairstudio/</t>
  </si>
  <si>
    <t>https://share.livexyz.com/venue/5b7f0cc1d02a5a00030e8360</t>
  </si>
  <si>
    <t>5b7f0ce7d02a5a00030e83f8</t>
  </si>
  <si>
    <t>Paws Grooming Spa</t>
  </si>
  <si>
    <t>8 Johnson St Suite 2B</t>
  </si>
  <si>
    <t>2018-08-23T19:37:09Z</t>
  </si>
  <si>
    <t>2025-03-24T18:13:49Z</t>
  </si>
  <si>
    <t>5b7f0ce6d02a5a00030e83f6</t>
  </si>
  <si>
    <t>2018-08-23T19:37:10Z</t>
  </si>
  <si>
    <t>5b7f0cbf465c750003978568</t>
  </si>
  <si>
    <t>2018-08-23T19:36:31Z</t>
  </si>
  <si>
    <t>(718) 948-7297</t>
  </si>
  <si>
    <t>https://www.facebook.com/pg/Paws-grooming-Spa-145587572128474</t>
  </si>
  <si>
    <t>https://share.livexyz.com/venue/5b7f0ce6d02a5a00030e83f6</t>
  </si>
  <si>
    <t>5b7f0ddf465c750003978bbe</t>
  </si>
  <si>
    <t>Spiral Auto Transmission</t>
  </si>
  <si>
    <t>2991 Arthur Kill Rd</t>
  </si>
  <si>
    <t>2018-08-23T19:41:18Z</t>
  </si>
  <si>
    <t>2025-03-24T18:13:30Z</t>
  </si>
  <si>
    <t>5b7f0ddf465c750003978bbd</t>
  </si>
  <si>
    <t>5b7f0d63465c7500039788fd</t>
  </si>
  <si>
    <t>2018-08-23T19:39:15Z</t>
  </si>
  <si>
    <t>Monday 8:00am-6:00pm;Tuesday 8:00am-6:00pm;Wednesday 8:00am-6:00pm;Thursday 8:00am-6:00pm;Friday 8:00am-6:00pm</t>
  </si>
  <si>
    <t>(718) 984-9803</t>
  </si>
  <si>
    <t>https://share.livexyz.com/venue/5b7f0ddf465c750003978bbd</t>
  </si>
  <si>
    <t>5b7f0e2c465c750003978d90</t>
  </si>
  <si>
    <t>Straightline Collision</t>
  </si>
  <si>
    <t>2912 Arthur Kill Road</t>
  </si>
  <si>
    <t>2018-08-23T19:42:35Z</t>
  </si>
  <si>
    <t>2025-03-24T17:16:27Z</t>
  </si>
  <si>
    <t>5b7f0e2c465c750003978d8f</t>
  </si>
  <si>
    <t>5b7f0e03d02a5a00030e8af2</t>
  </si>
  <si>
    <t>2018-08-23T19:41:55Z</t>
  </si>
  <si>
    <t>Monday 7:30am-5:00pm;Tuesday 7:30am-5:00pm;Wednesday 7:30am-5:00pm;Thursday 7:30am-5:00pm;Friday 7:30am-5:00pm;Saturday 7:30am-1:00pm</t>
  </si>
  <si>
    <t>(718) 966-8900</t>
  </si>
  <si>
    <t>Dave@straightlinecollision.com</t>
  </si>
  <si>
    <t>https://www.straightlinecollision.com/</t>
  </si>
  <si>
    <t>https://www.facebook.com/StraightLineCollisionNY/</t>
  </si>
  <si>
    <t>https://www.instagram.com/straightline_collision/</t>
  </si>
  <si>
    <t>https://www.straightlinecollision.com/contact-us.html</t>
  </si>
  <si>
    <t>https://share.livexyz.com/venue/5b7f0e2c465c750003978d8f</t>
  </si>
  <si>
    <t>5b7f0e91d02a5a00030e8ea0</t>
  </si>
  <si>
    <t>Vino Divino</t>
  </si>
  <si>
    <t>42 Industrial Loop E</t>
  </si>
  <si>
    <t>2018-08-23T19:44:16Z</t>
  </si>
  <si>
    <t>2025-03-24T17:16:41Z</t>
  </si>
  <si>
    <t>5b7f0e91d02a5a00030e8e9f</t>
  </si>
  <si>
    <t>5b7f0e4d465c750003978e6b</t>
  </si>
  <si>
    <t>2018-08-23T19:43:09Z</t>
  </si>
  <si>
    <t>(718) 227-9463</t>
  </si>
  <si>
    <t>http://www.vinodivinoschoolofwine.com/</t>
  </si>
  <si>
    <t>https://www.facebook.com/pg/Vino-Divino-335241753254240/</t>
  </si>
  <si>
    <t>https://share.livexyz.com/venue/5b7f0e91d02a5a00030e8e9f</t>
  </si>
  <si>
    <t>551962485c6acc0003000029</t>
  </si>
  <si>
    <t>Sommelier School</t>
  </si>
  <si>
    <t>5b7f0f75d02a5a00030e9300</t>
  </si>
  <si>
    <t xml:space="preserve">Coach TJ </t>
  </si>
  <si>
    <t>66 Industrial Loop</t>
  </si>
  <si>
    <t>2018-08-23T19:48:04Z</t>
  </si>
  <si>
    <t>2025-03-24T17:28:12Z</t>
  </si>
  <si>
    <t>5b7f0f75d02a5a00030e92fe</t>
  </si>
  <si>
    <t>5b7f0f30d02a5a00030e91df</t>
  </si>
  <si>
    <t>2018-08-23T19:46:56Z</t>
  </si>
  <si>
    <t>https://share.livexyz.com/venue/5b7f0f75d02a5a00030e92fe</t>
  </si>
  <si>
    <t>5b7f1035465c75000397983f</t>
  </si>
  <si>
    <t>On Deck Batting &amp; Fitness</t>
  </si>
  <si>
    <t>2018-08-23T19:51:16Z</t>
  </si>
  <si>
    <t>2018-08-23T19:51:49Z</t>
  </si>
  <si>
    <t>5b7f1035465c75000397983d</t>
  </si>
  <si>
    <t>5b7f1007465c750003979720</t>
  </si>
  <si>
    <t>2018-08-23T19:50:31Z</t>
  </si>
  <si>
    <t>https://share.livexyz.com/venue/5b7f1035465c75000397983d</t>
  </si>
  <si>
    <t>5b7f103c465c750003979865</t>
  </si>
  <si>
    <t>Rocky Ferrante</t>
  </si>
  <si>
    <t>85 Industrial Loop</t>
  </si>
  <si>
    <t>2018-08-23T19:51:22Z</t>
  </si>
  <si>
    <t>2025-03-24T17:33:46Z</t>
  </si>
  <si>
    <t>5b7f103c465c750003979863</t>
  </si>
  <si>
    <t>5b7f0ffe465c7500039796e2</t>
  </si>
  <si>
    <t>2018-08-23T19:50:22Z</t>
  </si>
  <si>
    <t>https://share.livexyz.com/venue/5b7f103c465c750003979863</t>
  </si>
  <si>
    <t>5b7f10cad02a5a00030e99be</t>
  </si>
  <si>
    <t>C&amp;M Truck And Tire Repair</t>
  </si>
  <si>
    <t>152 Industrial Loop</t>
  </si>
  <si>
    <t>2018-08-23T19:53:45Z</t>
  </si>
  <si>
    <t>2025-03-24T17:38:09Z</t>
  </si>
  <si>
    <t>5b7f10cad02a5a00030e99bd</t>
  </si>
  <si>
    <t>5b7f10ab465c750003979aae</t>
  </si>
  <si>
    <t>2018-08-23T19:53:14Z</t>
  </si>
  <si>
    <t>(718) 356-9852</t>
  </si>
  <si>
    <t>http://www.cmtruckandtire.com</t>
  </si>
  <si>
    <t>https://share.livexyz.com/venue/5b7f10cad02a5a00030e99bd</t>
  </si>
  <si>
    <t>5b7f10d4d02a5a00030e99eb</t>
  </si>
  <si>
    <t>JDJ Building Supply</t>
  </si>
  <si>
    <t>2018-08-23T19:53:55Z</t>
  </si>
  <si>
    <t>2025-03-24T17:38:03Z</t>
  </si>
  <si>
    <t>5b7f10d4d02a5a00030e99ea</t>
  </si>
  <si>
    <t>5b7f10c1465c750003979b32</t>
  </si>
  <si>
    <t>2018-08-23T19:53:37Z</t>
  </si>
  <si>
    <t>https://share.livexyz.com/venue/5b7f10d4d02a5a00030e99ea</t>
  </si>
  <si>
    <t>59e8f107c201020004d81341</t>
  </si>
  <si>
    <t>Building Material Store</t>
  </si>
  <si>
    <t>5b7f113cd02a5a00030e9c28</t>
  </si>
  <si>
    <t>A List</t>
  </si>
  <si>
    <t>205 Industrial Loop</t>
  </si>
  <si>
    <t>2018-08-23T19:55:39Z</t>
  </si>
  <si>
    <t>2025-03-24T17:45:24Z</t>
  </si>
  <si>
    <t>5b7f113cd02a5a00030e9c27</t>
  </si>
  <si>
    <t>5b7f111cd02a5a00030e9b3f</t>
  </si>
  <si>
    <t>2018-08-23T19:55:08Z</t>
  </si>
  <si>
    <t>(718) 967-0200</t>
  </si>
  <si>
    <t>info@alistflooringsi.com</t>
  </si>
  <si>
    <t>http://alistflooringsi.com/</t>
  </si>
  <si>
    <t>https://www.facebook.com/A-List-Tile-Flooring-835367113254795/</t>
  </si>
  <si>
    <t>https://share.livexyz.com/venue/5b7f113cd02a5a00030e9c27</t>
  </si>
  <si>
    <t>5b7f1142465c750003979d87</t>
  </si>
  <si>
    <t>Contempra Fine Cabinetry</t>
  </si>
  <si>
    <t>2018-08-23T19:55:45Z</t>
  </si>
  <si>
    <t>2025-03-24T17:45:12Z</t>
  </si>
  <si>
    <t>5b7f1142465c750003979d86</t>
  </si>
  <si>
    <t>5b7f111dd02a5a00030e9b4a</t>
  </si>
  <si>
    <t>2018-08-23T19:55:09Z</t>
  </si>
  <si>
    <t>https://share.livexyz.com/venue/5b7f1142465c750003979d86</t>
  </si>
  <si>
    <t>5b7f11d9d02a5a00030e9f57</t>
  </si>
  <si>
    <t>Wholesale Lighting Fixtures</t>
  </si>
  <si>
    <t>360 Industrial Loop</t>
  </si>
  <si>
    <t>2018-08-23T19:58:16Z</t>
  </si>
  <si>
    <t>2025-03-24T17:49:29Z</t>
  </si>
  <si>
    <t>5b7f11d9d02a5a00030e9f56</t>
  </si>
  <si>
    <t>5b7f11b2d02a5a00030e9e8f</t>
  </si>
  <si>
    <t>2018-08-23T19:57:38Z</t>
  </si>
  <si>
    <t>Sunday 9:00am-6:00pm;Monday 9:00am-6:00pm;Tuesday 9:00am-6:00pm;Wednesday 9:00am-6:00pm;Thursday 9:00am-6:00pm;Friday 9:00am-6:00pm;Saturday 9:00am-6:00pm</t>
  </si>
  <si>
    <t>(718) 317-6263</t>
  </si>
  <si>
    <t>support@wegotlites.com</t>
  </si>
  <si>
    <t>https://www.wegotlites.com/</t>
  </si>
  <si>
    <t>https://www.facebook.com/wegotlites</t>
  </si>
  <si>
    <t>https://www.instagram.com/wegotlites_/</t>
  </si>
  <si>
    <t>https://share.livexyz.com/venue/5b7f11d9d02a5a00030e9f56</t>
  </si>
  <si>
    <t>565372afd36f17000300019a</t>
  </si>
  <si>
    <t>Lighting Store</t>
  </si>
  <si>
    <t>5b7f1366d02a5a00030ea67f</t>
  </si>
  <si>
    <t>Lowe's</t>
  </si>
  <si>
    <t>2790 Arthur Kill Road</t>
  </si>
  <si>
    <t>2018-08-23T20:04:53Z</t>
  </si>
  <si>
    <t>2025-03-24T16:51:25Z</t>
  </si>
  <si>
    <t>5b7f1366d02a5a00030ea67c</t>
  </si>
  <si>
    <t>5b7f1350465c75000397a6e8</t>
  </si>
  <si>
    <t>2018-08-23T20:04:32Z</t>
  </si>
  <si>
    <t>(718) 477-7300</t>
  </si>
  <si>
    <t>https://share.livexyz.com/venue/5b7f1366d02a5a00030ea67c</t>
  </si>
  <si>
    <t>57c8900a65a2180003d9791d</t>
  </si>
  <si>
    <t>http://www.lowes.com/</t>
  </si>
  <si>
    <t>5b7f13c1d02a5a00030ea881</t>
  </si>
  <si>
    <t>Serenity Hair Studio</t>
  </si>
  <si>
    <t>639 Veterans Road West</t>
  </si>
  <si>
    <t>2018-08-23T20:06:24Z</t>
  </si>
  <si>
    <t>2025-03-24T16:51:07Z</t>
  </si>
  <si>
    <t>5b7f13c1d02a5a00030ea87f</t>
  </si>
  <si>
    <t>5b7f13abd02a5a00030ea7e9</t>
  </si>
  <si>
    <t>2018-08-23T20:06:03Z</t>
  </si>
  <si>
    <t>info@serenityhairstudiosi.com</t>
  </si>
  <si>
    <t>https://www.serenityhairstudiosi.com</t>
  </si>
  <si>
    <t>https://share.livexyz.com/venue/5b7f13c1d02a5a00030ea87f</t>
  </si>
  <si>
    <t>5b7f148cd02a5a00030eac74</t>
  </si>
  <si>
    <t>Visions By Victoria Rose</t>
  </si>
  <si>
    <t>639 Veteran's Road</t>
  </si>
  <si>
    <t>2018-08-23T20:09:39Z</t>
  </si>
  <si>
    <t>2025-03-24T16:45:07Z</t>
  </si>
  <si>
    <t>5b7f148bd02a5a00030eac70</t>
  </si>
  <si>
    <t>5b7f1456465c75000397ac41</t>
  </si>
  <si>
    <t>2018-08-23T20:08:54Z</t>
  </si>
  <si>
    <t>Sunday 10:00am-5:30pm;Monday 10:00am-5:30pm;Tuesday 10:00am-5:30pm;Wednesday 10:00am-5:30pm;Thursday 10:00am-5:30pm;Friday 10:00am-5:30pm;Saturday 10:00am-5:30pm</t>
  </si>
  <si>
    <t>(718) 635-4081</t>
  </si>
  <si>
    <t>info@visionsbyvictoriarose.com</t>
  </si>
  <si>
    <t>https://www.visionsbyvictoriarose.com/</t>
  </si>
  <si>
    <t>https://www.facebook.com/VisionsByVictoriaRose/</t>
  </si>
  <si>
    <t>https://www.instagram.com/visions_by_victoria_rose/</t>
  </si>
  <si>
    <t>https://share.livexyz.com/venue/5b7f148bd02a5a00030eac70</t>
  </si>
  <si>
    <t>5b7f157b465c75000397b17d</t>
  </si>
  <si>
    <t>585 Veterans Road</t>
  </si>
  <si>
    <t>2018-08-23T20:13:45Z</t>
  </si>
  <si>
    <t>2025-03-24T16:43:05Z</t>
  </si>
  <si>
    <t>5b7f157a465c75000397b17b</t>
  </si>
  <si>
    <t>5b7f1556465c75000397b0bf</t>
  </si>
  <si>
    <t>2018-08-23T20:13:10Z</t>
  </si>
  <si>
    <t>(718) 673-3298</t>
  </si>
  <si>
    <t>https://share.livexyz.com/venue/5b7f157a465c75000397b17b</t>
  </si>
  <si>
    <t>5b7f15bed02a5a00030eb27e</t>
  </si>
  <si>
    <t>Pep Boys</t>
  </si>
  <si>
    <t>575 Veterans Road West</t>
  </si>
  <si>
    <t>2018-08-23T20:14:53Z</t>
  </si>
  <si>
    <t>2025-03-24T16:34:24Z</t>
  </si>
  <si>
    <t>5b7f15bed02a5a00030eb27d</t>
  </si>
  <si>
    <t>5b7f1586465c75000397b1c8</t>
  </si>
  <si>
    <t>2018-08-23T20:13:58Z</t>
  </si>
  <si>
    <t>Sunday 9:00am-6:00pm;Monday 7:00am-7:00pm;Tuesday 7:00am-7:00pm;Wednesday 7:00am-7:00pm;Thursday 7:00am-7:00pm;Friday 7:00am-7:00pm;Saturday 7:00am-6:00pm</t>
  </si>
  <si>
    <t>(718) 356-5923</t>
  </si>
  <si>
    <t>https://share.livexyz.com/venue/5b7f15bed02a5a00030eb27d</t>
  </si>
  <si>
    <t>580e7e63db84820003d40c6d</t>
  </si>
  <si>
    <t>https://www.pepboys.com/</t>
  </si>
  <si>
    <t>56990e1fc0e2830003000205,5511be6f3d42bd000300068e</t>
  </si>
  <si>
    <t>Auto Repair Shop,Auto Parts Store</t>
  </si>
  <si>
    <t>5b7f1749465c75000397bbbb</t>
  </si>
  <si>
    <t>Mr. Dâ€™s Automobiles Inc.</t>
  </si>
  <si>
    <t>2607 Arthur Kill Road</t>
  </si>
  <si>
    <t>2018-08-23T20:21:27Z</t>
  </si>
  <si>
    <t>2025-03-24T16:14:50Z</t>
  </si>
  <si>
    <t>5b7f1749465c75000397bbba</t>
  </si>
  <si>
    <t>5b7f1726d02a5a00030ebadb</t>
  </si>
  <si>
    <t>2018-08-23T20:20:54Z</t>
  </si>
  <si>
    <t>(718) 356-4699</t>
  </si>
  <si>
    <t>https://www.mrdsautomobiles.com/</t>
  </si>
  <si>
    <t>https://www.mrdsautomobiles.com/contactus.aspx</t>
  </si>
  <si>
    <t>https://share.livexyz.com/venue/5b7f1749465c75000397bbba</t>
  </si>
  <si>
    <t>5b7f1759465c75000397bc4f</t>
  </si>
  <si>
    <t>Straight Edge Barber Shop</t>
  </si>
  <si>
    <t>2607 Arthur Kill Rd</t>
  </si>
  <si>
    <t>2018-08-23T20:21:43Z</t>
  </si>
  <si>
    <t>2025-03-24T16:12:02Z</t>
  </si>
  <si>
    <t>5b7f1758465c75000397bc4c</t>
  </si>
  <si>
    <t>5b7f1724d02a5a00030ebad5</t>
  </si>
  <si>
    <t>2018-08-23T20:20:52Z</t>
  </si>
  <si>
    <t>Monday 12:00pm-8:00pm;Tuesday 12:00pm-8:00pm;Wednesday 12:00pm-8:00pm;Thursday 12:00pm-8:00pm;Friday 12:00pm-8:00pm</t>
  </si>
  <si>
    <t>(718) 702-3469</t>
  </si>
  <si>
    <t>https://straightedgebarbershop.business.site/</t>
  </si>
  <si>
    <t>https://share.livexyz.com/venue/5b7f1758465c75000397bc4c</t>
  </si>
  <si>
    <t>5b7f17a6465c75000397bdfa</t>
  </si>
  <si>
    <t>Snoopy Dogs</t>
  </si>
  <si>
    <t>2018-08-23T20:23:01Z</t>
  </si>
  <si>
    <t>5b7f17a6465c75000397bdf9</t>
  </si>
  <si>
    <t>5b7f1777d02a5a00030ebcdb</t>
  </si>
  <si>
    <t>2018-08-23T20:22:15Z</t>
  </si>
  <si>
    <t>https://share.livexyz.com/venue/5b7f17a6465c75000397bdf9</t>
  </si>
  <si>
    <t>59c18720e41d550e7ccd776f</t>
  </si>
  <si>
    <t>Hot Dog Stand</t>
  </si>
  <si>
    <t>5b7f183ed02a5a00030ec12b</t>
  </si>
  <si>
    <t>Western Union</t>
  </si>
  <si>
    <t>960 Bloomingdale Rd</t>
  </si>
  <si>
    <t>2018-08-23T20:25:33Z</t>
  </si>
  <si>
    <t>2025-03-24T16:20:00Z</t>
  </si>
  <si>
    <t>5b7f183ed02a5a00030ec12a</t>
  </si>
  <si>
    <t>5b7f1812465c75000397c0a0</t>
  </si>
  <si>
    <t>2018-08-23T20:24:50Z</t>
  </si>
  <si>
    <t>Monday 8:30am-6:00pm;Tuesday 8:30am-6:00pm;Wednesday 8:30am-6:00pm;Thursday 8:30am-6:00pm;Friday 8:30am-6:00pm</t>
  </si>
  <si>
    <t>(718) 356-6700</t>
  </si>
  <si>
    <t>https://www.westernunion.com</t>
  </si>
  <si>
    <t>https://www.facebook.com/WesternUnion/</t>
  </si>
  <si>
    <t>https://share.livexyz.com/venue/5b7f183ed02a5a00030ec12a</t>
  </si>
  <si>
    <t>5b7f185d465c75000397c267</t>
  </si>
  <si>
    <t>Double Deeâ€™s Chariot Collision</t>
  </si>
  <si>
    <t>950 Bloomingdale Rd</t>
  </si>
  <si>
    <t>2018-08-23T20:26:03Z</t>
  </si>
  <si>
    <t>2025-03-24T16:32:12Z</t>
  </si>
  <si>
    <t>5b7f185c465c75000397c266</t>
  </si>
  <si>
    <t>2018-08-23T20:26:04Z</t>
  </si>
  <si>
    <t>5b7f1831465c75000397c139</t>
  </si>
  <si>
    <t>2018-08-23T20:25:21Z</t>
  </si>
  <si>
    <t>Monday 8:00am-5:00pm;Tuesday 8:00am-5:00pm;Wednesday 8:00am-5:00pm;Thursday 8:00am-5:00pm;Friday 8:00am-5:00pm;Saturday 8:00am-1:00pm</t>
  </si>
  <si>
    <t>(718) 984-8446</t>
  </si>
  <si>
    <t>http://chariotcollision.com/</t>
  </si>
  <si>
    <t>https://www.facebook.com/Double-Dees-Chariot-Collision-664024343632544/</t>
  </si>
  <si>
    <t>https://share.livexyz.com/venue/5b7f185c465c75000397c266</t>
  </si>
  <si>
    <t>5b7f1864d02a5a00030ec22e</t>
  </si>
  <si>
    <t>Maestro Barber Shop</t>
  </si>
  <si>
    <t>960 Bloomingdale Rd suite 7</t>
  </si>
  <si>
    <t>2018-08-23T20:26:10Z</t>
  </si>
  <si>
    <t>2025-03-24T16:21:56Z</t>
  </si>
  <si>
    <t>5b7f1863d02a5a00030ec22d</t>
  </si>
  <si>
    <t>2018-08-23T20:26:11Z</t>
  </si>
  <si>
    <t>5b7f1846465c75000397c1b8</t>
  </si>
  <si>
    <t>2018-08-23T20:25:42Z</t>
  </si>
  <si>
    <t>(718) 984-0057</t>
  </si>
  <si>
    <t>http://maestrobarber.com</t>
  </si>
  <si>
    <t>https://share.livexyz.com/venue/5b7f1863d02a5a00030ec22d</t>
  </si>
  <si>
    <t>5b7f189ad02a5a00030ec3a9</t>
  </si>
  <si>
    <t>My Brotherâ€™s Deli &amp; Bagels</t>
  </si>
  <si>
    <t>960 Bloomingdale Road</t>
  </si>
  <si>
    <t>2018-08-23T20:27:05Z</t>
  </si>
  <si>
    <t>2025-03-24T16:22:13Z</t>
  </si>
  <si>
    <t>5b7f189ad02a5a00030ec3a5</t>
  </si>
  <si>
    <t>5b7f186d465c75000397c2cc</t>
  </si>
  <si>
    <t>2018-08-23T20:26:21Z</t>
  </si>
  <si>
    <t>Monday 6:00am-11:00pm;Tuesday 6:00am-11:00pm;Wednesday 6:00am-11:00pm;Thursday 6:00am-11:00pm;Friday 6:00am-11:00pm</t>
  </si>
  <si>
    <t>(718) 605-3100</t>
  </si>
  <si>
    <t>https://www.facebook.com/pg/My-brothers-deli-bagels-554048058007100/</t>
  </si>
  <si>
    <t>https://share.livexyz.com/venue/5b7f189ad02a5a00030ec3a5</t>
  </si>
  <si>
    <t>5b7f18c6465c75000397c571</t>
  </si>
  <si>
    <t>Rossville Pizza</t>
  </si>
  <si>
    <t>2018-08-23T20:27:48Z</t>
  </si>
  <si>
    <t>2025-03-24T16:27:35Z</t>
  </si>
  <si>
    <t>5b7f18c6465c75000397c56b</t>
  </si>
  <si>
    <t>5b7f18afd02a5a00030ec437</t>
  </si>
  <si>
    <t>2018-08-23T20:27:27Z</t>
  </si>
  <si>
    <t>Sunday 12:00pm-11:00pm;Monday 11:00am-11:00pm;Tuesday 11:00am-11:00pm;Wednesday 11:00am-11:00pm;Thursday 11:00am-11:00pm;Friday 11:00am-11:00pm;Saturday 11:00am-11:00pm</t>
  </si>
  <si>
    <t>(718) 227-4444</t>
  </si>
  <si>
    <t>https://www.rossvillepizzamenu.com/</t>
  </si>
  <si>
    <t>https://www.facebook.com/rossvillepizza/</t>
  </si>
  <si>
    <t>https://share.livexyz.com/venue/5b7f18c6465c75000397c56b</t>
  </si>
  <si>
    <t>5b7f1909d02a5a00030ec693</t>
  </si>
  <si>
    <t>2018-08-23T20:28:55Z</t>
  </si>
  <si>
    <t>2025-03-24T16:26:38Z</t>
  </si>
  <si>
    <t>5b7f1909d02a5a00030ec692</t>
  </si>
  <si>
    <t>5b7f18d2465c75000397c5cc</t>
  </si>
  <si>
    <t>2018-08-23T20:28:02Z</t>
  </si>
  <si>
    <t>Sunday 11:00am-8:00pm;Monday 10:00am-8:00pm;Tuesday 10:00am-8:00pm;Wednesday 10:00am-8:00pm;Thursday 10:00am-8:00pm;Friday 10:00am-9:00pm;Saturday 10:00am-9:00pm</t>
  </si>
  <si>
    <t>https://www.instagram.com/generalvapehq/</t>
  </si>
  <si>
    <t>https://share.livexyz.com/venue/5b7f1909d02a5a00030ec692</t>
  </si>
  <si>
    <t>5b7f1c04d02a5a00030ed476</t>
  </si>
  <si>
    <t>990 Rossville Avenue</t>
  </si>
  <si>
    <t>2018-08-23T20:40:45Z</t>
  </si>
  <si>
    <t>2025-03-24T14:43:20Z</t>
  </si>
  <si>
    <t>5b7f1c04d02a5a00030ed471</t>
  </si>
  <si>
    <t>5b7f1bc5d02a5a00030ed35a</t>
  </si>
  <si>
    <t>2018-08-23T20:40:37Z</t>
  </si>
  <si>
    <t>(718) 356-4122</t>
  </si>
  <si>
    <t>https://share.livexyz.com/venue/5b7f1c04d02a5a00030ed471</t>
  </si>
  <si>
    <t>5b7f1c11d02a5a00030ed4af</t>
  </si>
  <si>
    <t>Blue Star Laundromat</t>
  </si>
  <si>
    <t>2018-08-23T20:41:04Z</t>
  </si>
  <si>
    <t>2025-03-24T14:11:27Z</t>
  </si>
  <si>
    <t>5b7f1c10d02a5a00030ed4a8</t>
  </si>
  <si>
    <t>5b7f1bc8d02a5a00030ed367</t>
  </si>
  <si>
    <t>2018-08-23T20:40:40Z</t>
  </si>
  <si>
    <t>https://share.livexyz.com/venue/5b7f1c10d02a5a00030ed4a8</t>
  </si>
  <si>
    <t>5b7f1c2d465c75000397d5cf</t>
  </si>
  <si>
    <t>New York Tae Kwon Do</t>
  </si>
  <si>
    <t>990 Rossville Ave</t>
  </si>
  <si>
    <t>2018-08-23T20:41:59Z</t>
  </si>
  <si>
    <t>2025-03-24T14:41:18Z</t>
  </si>
  <si>
    <t>5b7f1c2c465c75000397d5cc</t>
  </si>
  <si>
    <t>5b7f1bffd02a5a00030ed444</t>
  </si>
  <si>
    <t>2018-08-23T20:41:34Z</t>
  </si>
  <si>
    <t>(718) 966-6696</t>
  </si>
  <si>
    <t>https://www.facebook.com/NewYorkTaekwondoClub/</t>
  </si>
  <si>
    <t>https://share.livexyz.com/venue/5b7f1c2c465c75000397d5cc</t>
  </si>
  <si>
    <t>5b7f1c51d02a5a00030ed5cb</t>
  </si>
  <si>
    <t>Salon Ambiance</t>
  </si>
  <si>
    <t>994 Rossville Ave</t>
  </si>
  <si>
    <t>2018-08-23T20:42:56Z</t>
  </si>
  <si>
    <t>2025-03-24T14:39:50Z</t>
  </si>
  <si>
    <t>5b7f1c51d02a5a00030ed5ca</t>
  </si>
  <si>
    <t>5b7f1c3ad02a5a00030ed57d</t>
  </si>
  <si>
    <t>2018-08-23T20:42:34Z</t>
  </si>
  <si>
    <t>Sunday 9:00am-3:00pm;Tuesday 10:00am-5:00pm;Wednesday 10:00am-6:00pm;Thursday 10:00am-8:00pm;Friday 9:00am-8:00pm;Saturday 9:00am-6:00pm</t>
  </si>
  <si>
    <t>(718) 966-4247</t>
  </si>
  <si>
    <t>salonambianceny@gmail.com</t>
  </si>
  <si>
    <t>https://www.salonambianceny.com/</t>
  </si>
  <si>
    <t>https://www.facebook.com/SalonAmbianceNY</t>
  </si>
  <si>
    <t>https://www.instagram.com/salonambianceny/</t>
  </si>
  <si>
    <t>https://share.livexyz.com/venue/5b7f1c51d02a5a00030ed5ca</t>
  </si>
  <si>
    <t>5b7f1c7f465c75000397d78e</t>
  </si>
  <si>
    <t>Rossville Wines &amp; Liquors</t>
  </si>
  <si>
    <t>2018-08-23T20:43:42Z</t>
  </si>
  <si>
    <t>2025-03-24T14:38:01Z</t>
  </si>
  <si>
    <t>5b7f1c7f465c75000397d78d</t>
  </si>
  <si>
    <t>5b7f1c5dd02a5a00030ed615</t>
  </si>
  <si>
    <t>2018-08-23T20:43:08Z</t>
  </si>
  <si>
    <t>https://share.livexyz.com/venue/5b7f1c7f465c75000397d78d</t>
  </si>
  <si>
    <t>5b7f1ca6465c75000397d85e</t>
  </si>
  <si>
    <t>Montalbanoâ€™s Of Rosebank</t>
  </si>
  <si>
    <t>1 Gunton Pl</t>
  </si>
  <si>
    <t>2018-08-23T20:44:21Z</t>
  </si>
  <si>
    <t>2025-03-24T14:19:57Z</t>
  </si>
  <si>
    <t>5b7f1ca6465c75000397d85d</t>
  </si>
  <si>
    <t>5b7f1c75465c75000397d757</t>
  </si>
  <si>
    <t>2018-08-23T20:43:33Z</t>
  </si>
  <si>
    <t>(718) 356-0072</t>
  </si>
  <si>
    <t>https://montalbanosporkstore.com/</t>
  </si>
  <si>
    <t>https://www.facebook.com/104507366258943/photos/rpp.104507366258943/522157721160570/</t>
  </si>
  <si>
    <t>https://www.instagram.com/montalbanos_rosebank_store/</t>
  </si>
  <si>
    <t>https://share.livexyz.com/venue/5b7f1ca6465c75000397d85d</t>
  </si>
  <si>
    <t>ðŸ‡®ðŸ‡¹ Pork store and Italian food specialties ðŸ‡®ðŸ‡¹</t>
  </si>
  <si>
    <t xml:space="preserve">  Montalbano's is a Full Service supplier of top quality meats, imported Italian products, and the finest cheese. We are not just a deli, we stock gourmet foods that are prepared daily! Along with our Fresh Mozzarella made daily!'  Founded in 1926, Montalbano's Italian Food Specialties originated in the heart of Rosebank in Staten Island, New York. Owned and operated by the Parrelli family since 2001, we have now expanded our family business to include a second location in Rossville to better serve Staten Island. Through our experience, expertise and customer satisfaction, Montalbano's Italian Food Specialties has established relationships with our many loyal customers that will last a lifetime!    We continue to strive the finest Italian products and specialty items, as well as catering (both hot and cold) that is second to none. We pledge to continue our total commitment to unparalled customer service, quality, competitive pricing and attention to detail that has been our trademark since we have been in business. </t>
  </si>
  <si>
    <t>5a0f22eed490b40004abe682</t>
  </si>
  <si>
    <t>Italian Deli</t>
  </si>
  <si>
    <t>5b7f1cf1465c75000397d9f4</t>
  </si>
  <si>
    <t>Happy Fortune</t>
  </si>
  <si>
    <t>1022 Rossville Avenue</t>
  </si>
  <si>
    <t>2018-08-23T20:45:35Z</t>
  </si>
  <si>
    <t>2025-03-24T14:33:02Z</t>
  </si>
  <si>
    <t>5b7f1cf1465c75000397d9f2</t>
  </si>
  <si>
    <t>2018-08-23T20:45:36Z</t>
  </si>
  <si>
    <t>5b7f1cdcd02a5a00030ed8ad</t>
  </si>
  <si>
    <t>2018-08-23T20:45:16Z</t>
  </si>
  <si>
    <t>(718) 984-1166</t>
  </si>
  <si>
    <t>https://share.livexyz.com/venue/5b7f1cf1465c75000397d9f2</t>
  </si>
  <si>
    <t>5b7f1d96d02a5a00030edc8e</t>
  </si>
  <si>
    <t>Rainbowâ€™s Reach</t>
  </si>
  <si>
    <t>971 Rossville Avenue</t>
  </si>
  <si>
    <t>2018-08-23T20:48:21Z</t>
  </si>
  <si>
    <t>2025-03-24T14:19:16Z</t>
  </si>
  <si>
    <t>5b7f1d96d02a5a00030edc8d</t>
  </si>
  <si>
    <t>5b7f1d2d465c75000397db50</t>
  </si>
  <si>
    <t>2018-08-23T20:46:37Z</t>
  </si>
  <si>
    <t>rainbowsreachinc@gmail.com</t>
  </si>
  <si>
    <t>http://www.rainbowsreachinc.com/</t>
  </si>
  <si>
    <t>http://www.rainbowsreachinc.com/contact-us.html</t>
  </si>
  <si>
    <t>https://share.livexyz.com/venue/5b7f1d96d02a5a00030edc8d</t>
  </si>
  <si>
    <t>5b7f1d98465c75000397ddcf</t>
  </si>
  <si>
    <t>Heartland Bagels II</t>
  </si>
  <si>
    <t>1024 Rossville Avenue</t>
  </si>
  <si>
    <t>2018-08-23T20:48:23Z</t>
  </si>
  <si>
    <t>2025-03-24T14:31:41Z</t>
  </si>
  <si>
    <t>5b7f1d97465c75000397ddce</t>
  </si>
  <si>
    <t>5b7f1d73d02a5a00030edbe9</t>
  </si>
  <si>
    <t>2018-08-23T20:47:47Z</t>
  </si>
  <si>
    <t>Sunday 6:00am-6:00pm;Monday 6:00am-6:00pm;Tuesday 6:00am-6:00pm;Wednesday 6:00am-6:00pm;Thursday 6:00am-6:00pm;Friday 6:00am-6:00pm;Saturday 6:00am-6:00pm</t>
  </si>
  <si>
    <t>(718) 966-8494</t>
  </si>
  <si>
    <t>https://www.facebook.com/heartlandbagels2/</t>
  </si>
  <si>
    <t>https://share.livexyz.com/venue/5b7f1d97465c75000397ddce</t>
  </si>
  <si>
    <t>5b7f1dd9d02a5a00030edddb</t>
  </si>
  <si>
    <t>Rise Dance Studio</t>
  </si>
  <si>
    <t>2018-08-23T20:49:28Z</t>
  </si>
  <si>
    <t>2025-03-24T14:19:10Z</t>
  </si>
  <si>
    <t>5b7f1dd9d02a5a00030eddd9</t>
  </si>
  <si>
    <t>5b7f1da1d02a5a00030edcc1</t>
  </si>
  <si>
    <t>2018-08-23T20:48:33Z</t>
  </si>
  <si>
    <t>Sunday 11:00am-12:30pm;Monday 9:30am-9:30pm;Tuesday 9:30am-9:30pm;Wednesday 9:30am-9:30pm;Thursday 9:30am-9:30pm;Friday 9:30am-7:00pm;Saturday 9:30am-4:00pm</t>
  </si>
  <si>
    <t>(718) 966-7473</t>
  </si>
  <si>
    <t>risedancestudios@verizon.net</t>
  </si>
  <si>
    <t>http://www.risedancestudios.com/</t>
  </si>
  <si>
    <t>https://www.facebook.com/risedancestudios</t>
  </si>
  <si>
    <t>https://www.instagram.com/risedancestudios/</t>
  </si>
  <si>
    <t>http://www.risedancestudios.com/html_contact.cfm?menu_itemID=511604&amp;load=html</t>
  </si>
  <si>
    <t>https://share.livexyz.com/venue/5b7f1dd9d02a5a00030eddd9</t>
  </si>
  <si>
    <t>5b7f1df2d02a5a00030edec6</t>
  </si>
  <si>
    <t>Famous Pinoâ€™s Pizzeria &amp; Restaurant</t>
  </si>
  <si>
    <t>1026 Rossville Ave</t>
  </si>
  <si>
    <t>2018-08-23T20:49:53Z</t>
  </si>
  <si>
    <t>2025-03-24T14:29:59Z</t>
  </si>
  <si>
    <t>5b7f1df2d02a5a00030edec4</t>
  </si>
  <si>
    <t>5b7f1dd3465c75000397df09</t>
  </si>
  <si>
    <t>2018-08-23T20:49:23Z</t>
  </si>
  <si>
    <t>Sunday 11:00am-9:30pm;Monday 11:00am-10:30pm;Tuesday 11:00am-10:30pm;Wednesday 11:00am-10:30pm;Thursday 11:00am-10:30pm;Friday 11:00am-10:30pm;Saturday 11:00am-10:30pm</t>
  </si>
  <si>
    <t>(718) 966-9486</t>
  </si>
  <si>
    <t>https://www.pinospizzamenu.com/</t>
  </si>
  <si>
    <t>https://share.livexyz.com/venue/5b7f1df2d02a5a00030edec4</t>
  </si>
  <si>
    <t>5b8064123ab5710003d389da</t>
  </si>
  <si>
    <t>UPS Drop Box</t>
  </si>
  <si>
    <t>2018-08-24T20:01:19Z</t>
  </si>
  <si>
    <t>2018-08-24T20:01:18Z</t>
  </si>
  <si>
    <t>5b8064123ab5710003d389d8</t>
  </si>
  <si>
    <t>5b8063d53ab5710003d388d2</t>
  </si>
  <si>
    <t>2018-08-24T20:00:21Z</t>
  </si>
  <si>
    <t>https://share.livexyz.com/venue/5b8064123ab5710003d389d8</t>
  </si>
  <si>
    <t>5a034c6cac8a07000452d9c6</t>
  </si>
  <si>
    <t>5b80688d3ab5710003d3946a</t>
  </si>
  <si>
    <t>Clothes &amp; Shoes Drop</t>
  </si>
  <si>
    <t>2018-08-24T20:20:27Z</t>
  </si>
  <si>
    <t>2023-05-17T17:58:53Z</t>
  </si>
  <si>
    <t>5b80688d3ab5710003d39469</t>
  </si>
  <si>
    <t>2018-08-24T20:20:28Z</t>
  </si>
  <si>
    <t>5b80685f61544d0003c24f45</t>
  </si>
  <si>
    <t>2018-08-24T20:19:43Z</t>
  </si>
  <si>
    <t>https://share.livexyz.com/venue/5b80688d3ab5710003d39469</t>
  </si>
  <si>
    <t>5b8074923ab5710003d3b09c</t>
  </si>
  <si>
    <t>Masters Style Shop</t>
  </si>
  <si>
    <t>49 Seguine Avenue</t>
  </si>
  <si>
    <t>2018-08-24T21:11:45Z</t>
  </si>
  <si>
    <t>2025-03-27T17:23:43Z</t>
  </si>
  <si>
    <t>5b8074923ab5710003d3b09a</t>
  </si>
  <si>
    <t>5b80746861544d0003c26b8e</t>
  </si>
  <si>
    <t>2018-08-24T21:11:04Z</t>
  </si>
  <si>
    <t>https://share.livexyz.com/venue/5b8074923ab5710003d3b09a</t>
  </si>
  <si>
    <t>5b8076bc61544d0003c270ea</t>
  </si>
  <si>
    <t>Great Nails</t>
  </si>
  <si>
    <t>62 Seguine Avenue</t>
  </si>
  <si>
    <t>2018-08-24T21:20:59Z</t>
  </si>
  <si>
    <t>2025-03-27T17:42:02Z</t>
  </si>
  <si>
    <t>5b8076bc61544d0003c270e9</t>
  </si>
  <si>
    <t>5b8076833ab5710003d3b557</t>
  </si>
  <si>
    <t>2018-08-24T21:20:03Z</t>
  </si>
  <si>
    <t>https://share.livexyz.com/venue/5b8076bc61544d0003c270e9</t>
  </si>
  <si>
    <t>5b80776b3ab5710003d3b6bf</t>
  </si>
  <si>
    <t>Board Certified In Internal &amp; Geriatric Medice</t>
  </si>
  <si>
    <t>68 Seguine Avenue</t>
  </si>
  <si>
    <t>2018-08-24T21:23:54Z</t>
  </si>
  <si>
    <t>2025-03-27T17:25:24Z</t>
  </si>
  <si>
    <t>5b80776b3ab5710003d3b6be</t>
  </si>
  <si>
    <t>5b8076eb61544d0003c27150</t>
  </si>
  <si>
    <t>2018-08-24T21:21:47Z</t>
  </si>
  <si>
    <t>(718) 356-6500</t>
  </si>
  <si>
    <t>https://www.northwell.edu/find-care/find-a-doctor/internal-medicine/dr-theodore-john-strange-md-11364314?utm_source=local_yext&amp;utm_medium=local&amp;utm_campaign=yext</t>
  </si>
  <si>
    <t>https://share.livexyz.com/venue/5b80776b3ab5710003d3b6be</t>
  </si>
  <si>
    <t>563b74679f9b4000030007da,59ee235201e336000467a640</t>
  </si>
  <si>
    <t>Healthcare,Internal Medicine Office</t>
  </si>
  <si>
    <t>5b80812361544d0003c27f68</t>
  </si>
  <si>
    <t>Kiddie Cakes</t>
  </si>
  <si>
    <t>6378 Amboy Road</t>
  </si>
  <si>
    <t>2018-08-24T22:05:23Z</t>
  </si>
  <si>
    <t>2025-03-27T14:14:53Z</t>
  </si>
  <si>
    <t>5aba9641b742f2000497123a</t>
  </si>
  <si>
    <t>2018-03-27T19:06:39Z</t>
  </si>
  <si>
    <t>5aba9623b742f20004971209</t>
  </si>
  <si>
    <t>2018-03-27T19:06:11Z</t>
  </si>
  <si>
    <t>Sunday 9:00am-2:00pm;Tuesday 9:00am-4:00pm;Wednesday 9:00am-5:00pm;Thursday 9:00am-5:00pm;Friday 9:00am-5:00pm;Saturday 9:00am-5:00pm</t>
  </si>
  <si>
    <t>(718) 356-3111</t>
  </si>
  <si>
    <t>kiddiecakes6384@gmail.com</t>
  </si>
  <si>
    <t>http://www.kiddiecakes.com/</t>
  </si>
  <si>
    <t>https://www.facebook.com/pg/KiddieCakesSI</t>
  </si>
  <si>
    <t>https://www.instagram.com/kiddie.cakes_si/</t>
  </si>
  <si>
    <t>https://share.livexyz.com/venue/5aba9641b742f2000497123a</t>
  </si>
  <si>
    <t>59e113d40f047b000428cf64</t>
  </si>
  <si>
    <t>Specialty Cake Shop</t>
  </si>
  <si>
    <t>5b80891e5bd9c3000308bf3d</t>
  </si>
  <si>
    <t xml:space="preserve">Public School 53 The Barbara Esselborn School </t>
  </si>
  <si>
    <t>2018-08-24T22:39:25Z</t>
  </si>
  <si>
    <t>2025-03-26T15:44:42Z</t>
  </si>
  <si>
    <t>5b80891e5bd9c3000308bf3c</t>
  </si>
  <si>
    <t>5b8088c95bd9c3000308bf1f</t>
  </si>
  <si>
    <t>2018-08-24T22:38:01Z</t>
  </si>
  <si>
    <t>https://share.livexyz.com/venue/5b80891e5bd9c3000308bf3c</t>
  </si>
  <si>
    <t>5b8089a65bd9c3000308bfa1</t>
  </si>
  <si>
    <t xml:space="preserve">Doggie Bag Station </t>
  </si>
  <si>
    <t>2018-08-24T22:41:41Z</t>
  </si>
  <si>
    <t>5b8089a65bd9c3000308bfa0</t>
  </si>
  <si>
    <t>5b80898761544d0003c2872e</t>
  </si>
  <si>
    <t>2018-08-24T22:41:11Z</t>
  </si>
  <si>
    <t>https://share.livexyz.com/venue/5b8089a65bd9c3000308bfa0</t>
  </si>
  <si>
    <t>5b808ce761544d0003c2892d</t>
  </si>
  <si>
    <t>Bay Terrace Train Station</t>
  </si>
  <si>
    <t>2018-08-24T22:55:34Z</t>
  </si>
  <si>
    <t>2018-08-24T23:03:43Z</t>
  </si>
  <si>
    <t>5b808ce761544d0003c2892c</t>
  </si>
  <si>
    <t>5b808c8d5bd9c3000308c13d</t>
  </si>
  <si>
    <t>2018-08-24T22:54:05Z</t>
  </si>
  <si>
    <t>https://share.livexyz.com/venue/5b808ce761544d0003c2892c</t>
  </si>
  <si>
    <t>59c1871ce41d550e7ccd774c</t>
  </si>
  <si>
    <t>Train Station</t>
  </si>
  <si>
    <t>5b843ae951cf35000350d7c7</t>
  </si>
  <si>
    <t xml:space="preserve">Ups Drop Box </t>
  </si>
  <si>
    <t>2018-08-27T17:54:47Z</t>
  </si>
  <si>
    <t>5b843ae951cf35000350d7c6</t>
  </si>
  <si>
    <t>5b843a9ead424600034c5d77</t>
  </si>
  <si>
    <t>2018-08-27T17:53:34Z</t>
  </si>
  <si>
    <t>https://share.livexyz.com/venue/5b843ae951cf35000350d7c6</t>
  </si>
  <si>
    <t>5a034c6cac8a07000452d9c6,63d5655cc5fb2b0001e07cfe</t>
  </si>
  <si>
    <t>UPS Drop Box,Reported Not Live</t>
  </si>
  <si>
    <t>59ea2934f86351000446c5ee,63d5655cc5fb2b0001e07cfe</t>
  </si>
  <si>
    <t>Services,Reported Not Live</t>
  </si>
  <si>
    <t>5b843fd3ad424600034c728c</t>
  </si>
  <si>
    <t>Clothes &amp; Shoes Bin</t>
  </si>
  <si>
    <t>2018-08-27T18:15:46Z</t>
  </si>
  <si>
    <t>2018-08-27T18:15:45Z</t>
  </si>
  <si>
    <t>5b843fd3ad424600034c728b</t>
  </si>
  <si>
    <t>5b843f9bad424600034c7190</t>
  </si>
  <si>
    <t>2018-08-27T18:14:51Z</t>
  </si>
  <si>
    <t>https://share.livexyz.com/venue/5b843fd3ad424600034c728b</t>
  </si>
  <si>
    <t>5b843ff1ad424600034c7371</t>
  </si>
  <si>
    <t>Boom Kidz</t>
  </si>
  <si>
    <t>4878 Arthur Kill Road</t>
  </si>
  <si>
    <t>2018-08-27T18:16:17Z</t>
  </si>
  <si>
    <t>2025-03-25T16:17:44Z</t>
  </si>
  <si>
    <t>5aba8e34b742f2000496fa47</t>
  </si>
  <si>
    <t>2018-03-27T18:32:11Z</t>
  </si>
  <si>
    <t>5aba8dd8b742f2000496f90d</t>
  </si>
  <si>
    <t>2018-03-27T18:30:48Z</t>
  </si>
  <si>
    <t>718-605-5439</t>
  </si>
  <si>
    <t>info@boomkidz.net</t>
  </si>
  <si>
    <t>https://boomkidz.net/</t>
  </si>
  <si>
    <t>https://www.instagram.com/boomkidz_ny/</t>
  </si>
  <si>
    <t>https://share.livexyz.com/venue/5aba8e34b742f2000496fa47</t>
  </si>
  <si>
    <t>5b8448b2ad424600034cc493</t>
  </si>
  <si>
    <t>Clothes And Shoes Drop Box</t>
  </si>
  <si>
    <t>2018-08-27T18:53:36Z</t>
  </si>
  <si>
    <t>5b8448b2ad424600034cc491</t>
  </si>
  <si>
    <t>5b844888ad424600034cbd6b</t>
  </si>
  <si>
    <t>2018-08-27T18:52:56Z</t>
  </si>
  <si>
    <t>https://share.livexyz.com/venue/5b8448b2ad424600034cc491</t>
  </si>
  <si>
    <t>5b8aee149f71860003f593c8</t>
  </si>
  <si>
    <t xml:space="preserve">Parking Lot </t>
  </si>
  <si>
    <t>2018-09-01T19:52:51Z</t>
  </si>
  <si>
    <t>2025-03-28T14:15:35Z</t>
  </si>
  <si>
    <t>5b8aee149f71860003f593c7</t>
  </si>
  <si>
    <t>5b8aed1b9f71860003f5938f</t>
  </si>
  <si>
    <t>2018-09-01T19:48:43Z</t>
  </si>
  <si>
    <t>https://share.livexyz.com/venue/5b8aee149f71860003f593c7</t>
  </si>
  <si>
    <t>5b8aeec89f71860003f5945b</t>
  </si>
  <si>
    <t xml:space="preserve">Exercise Area </t>
  </si>
  <si>
    <t>2018-09-01T19:55:51Z</t>
  </si>
  <si>
    <t>5b8aeec89f71860003f5945a</t>
  </si>
  <si>
    <t>5b8aee553168e40003598136</t>
  </si>
  <si>
    <t>2018-09-01T19:53:57Z</t>
  </si>
  <si>
    <t>https://share.livexyz.com/venue/5b8aeec89f71860003f5945a</t>
  </si>
  <si>
    <t>5526f7e5d8ca700003000027</t>
  </si>
  <si>
    <t>Park Fitness Area</t>
  </si>
  <si>
    <t>5b8aef6e9f71860003f594ba</t>
  </si>
  <si>
    <t>Exercise Area</t>
  </si>
  <si>
    <t>2018-09-01T19:58:37Z</t>
  </si>
  <si>
    <t>2018-09-01T19:58:49Z</t>
  </si>
  <si>
    <t>5b8aef6e9f71860003f594b9</t>
  </si>
  <si>
    <t>5b8aef1e9f71860003f5949b</t>
  </si>
  <si>
    <t>2018-09-01T19:57:18Z</t>
  </si>
  <si>
    <t>https://share.livexyz.com/venue/5b8aef6e9f71860003f594b9</t>
  </si>
  <si>
    <t>5b8aefc09f71860003f59517</t>
  </si>
  <si>
    <t>2018-09-01T19:59:59Z</t>
  </si>
  <si>
    <t>5b8aefc09f71860003f59516</t>
  </si>
  <si>
    <t>5b8aef8b3168e400035981fb</t>
  </si>
  <si>
    <t>2018-09-01T19:59:07Z</t>
  </si>
  <si>
    <t>https://share.livexyz.com/venue/5b8aefc09f71860003f59516</t>
  </si>
  <si>
    <t>5b8af0393168e40003598286</t>
  </si>
  <si>
    <t>2018-09-01T20:02:00Z</t>
  </si>
  <si>
    <t>2018-09-01T20:01:59Z</t>
  </si>
  <si>
    <t>5b8af0393168e40003598285</t>
  </si>
  <si>
    <t>5b8af00c3168e40003598262</t>
  </si>
  <si>
    <t>2018-09-01T20:01:16Z</t>
  </si>
  <si>
    <t>https://share.livexyz.com/venue/5b8af0393168e40003598285</t>
  </si>
  <si>
    <t>5b8af07e3168e400035982a6</t>
  </si>
  <si>
    <t>2018-09-01T20:03:09Z</t>
  </si>
  <si>
    <t>2018-09-01T20:03:08Z</t>
  </si>
  <si>
    <t>5b8af07e3168e400035982a5</t>
  </si>
  <si>
    <t>5b8af04a3168e40003598299</t>
  </si>
  <si>
    <t>2018-09-01T20:02:18Z</t>
  </si>
  <si>
    <t>https://share.livexyz.com/venue/5b8af07e3168e400035982a5</t>
  </si>
  <si>
    <t>5b8af0f99f71860003f595e8</t>
  </si>
  <si>
    <t>Picnic Tables</t>
  </si>
  <si>
    <t>2018-09-01T20:05:12Z</t>
  </si>
  <si>
    <t>2018-09-06T03:34:19Z</t>
  </si>
  <si>
    <t>5b8af0f99f71860003f595e7</t>
  </si>
  <si>
    <t>5b8af0cc3168e400035982d0</t>
  </si>
  <si>
    <t>2018-09-01T20:04:28Z</t>
  </si>
  <si>
    <t>https://share.livexyz.com/venue/5b8af0f99f71860003f595e7</t>
  </si>
  <si>
    <t>5b8af1dd3168e40003598362</t>
  </si>
  <si>
    <t xml:space="preserve">Swingset </t>
  </si>
  <si>
    <t>2018-09-01T20:09:00Z</t>
  </si>
  <si>
    <t>5b8af1dd3168e40003598361</t>
  </si>
  <si>
    <t>5b8af1939f71860003f59636</t>
  </si>
  <si>
    <t>2018-09-01T20:07:47Z</t>
  </si>
  <si>
    <t>https://share.livexyz.com/venue/5b8af1dd3168e40003598361</t>
  </si>
  <si>
    <t>5b8af20c9f71860003f59671</t>
  </si>
  <si>
    <t xml:space="preserve">Jungle Gym </t>
  </si>
  <si>
    <t>2018-09-01T20:09:48Z</t>
  </si>
  <si>
    <t>2018-09-01T20:09:47Z</t>
  </si>
  <si>
    <t>5b8af20c9f71860003f59670</t>
  </si>
  <si>
    <t>5b8af1e93168e40003598372</t>
  </si>
  <si>
    <t>2018-09-01T20:09:13Z</t>
  </si>
  <si>
    <t>https://share.livexyz.com/venue/5b8af20c9f71860003f59670</t>
  </si>
  <si>
    <t>5b8af2f63168e400035983dd</t>
  </si>
  <si>
    <t xml:space="preserve">Beach Entrance </t>
  </si>
  <si>
    <t>2018-09-01T20:13:42Z</t>
  </si>
  <si>
    <t>2018-09-01T20:13:41Z</t>
  </si>
  <si>
    <t>5b8af2f63168e400035983dc</t>
  </si>
  <si>
    <t>5b8af2999f71860003f59690</t>
  </si>
  <si>
    <t>2018-09-01T20:12:09Z</t>
  </si>
  <si>
    <t>https://share.livexyz.com/venue/5b8af2f63168e400035983dc</t>
  </si>
  <si>
    <t>5b8af4c03168e400035984e1</t>
  </si>
  <si>
    <t xml:space="preserve">Water Fountain </t>
  </si>
  <si>
    <t>2018-09-01T20:21:19Z</t>
  </si>
  <si>
    <t>2018-09-01T20:21:18Z</t>
  </si>
  <si>
    <t>5b8af4c03168e400035984e0</t>
  </si>
  <si>
    <t>5b8af4879f71860003f597b7</t>
  </si>
  <si>
    <t>2018-09-01T20:20:23Z</t>
  </si>
  <si>
    <t>https://share.livexyz.com/venue/5b8af4c03168e400035984e0</t>
  </si>
  <si>
    <t>5b8af5539f71860003f59814</t>
  </si>
  <si>
    <t xml:space="preserve">Doggie Park </t>
  </si>
  <si>
    <t>2018-09-01T20:23:46Z</t>
  </si>
  <si>
    <t>2018-09-01T20:23:45Z</t>
  </si>
  <si>
    <t>5b8af5539f71860003f59813</t>
  </si>
  <si>
    <t>5b8af51b3168e40003598519</t>
  </si>
  <si>
    <t>2018-09-01T20:22:51Z</t>
  </si>
  <si>
    <t>https://share.livexyz.com/venue/5b8af5539f71860003f59813</t>
  </si>
  <si>
    <t>5526f7e4dde35b000300002e</t>
  </si>
  <si>
    <t>Dog Run</t>
  </si>
  <si>
    <t>5b8afc3c3168e40003598863</t>
  </si>
  <si>
    <t xml:space="preserve">Mens Restroom </t>
  </si>
  <si>
    <t>2018-09-01T20:53:15Z</t>
  </si>
  <si>
    <t>2018-09-01T20:55:16Z</t>
  </si>
  <si>
    <t>5b8afc3b3168e40003598862</t>
  </si>
  <si>
    <t>5b8afc049f71860003f59afa</t>
  </si>
  <si>
    <t>2018-09-01T20:52:20Z</t>
  </si>
  <si>
    <t>https://share.livexyz.com/venue/5b8afc3b3168e40003598862</t>
  </si>
  <si>
    <t>5b8afc973168e40003598898</t>
  </si>
  <si>
    <t xml:space="preserve">Womanâ€™s Restroom </t>
  </si>
  <si>
    <t>2018-09-01T20:54:46Z</t>
  </si>
  <si>
    <t>2018-09-01T20:55:31Z</t>
  </si>
  <si>
    <t>5b8afc973168e40003598897</t>
  </si>
  <si>
    <t>5b8afc543168e4000359886f</t>
  </si>
  <si>
    <t>2018-09-01T20:53:40Z</t>
  </si>
  <si>
    <t>https://share.livexyz.com/venue/5b8afc973168e40003598897</t>
  </si>
  <si>
    <t>5b8afd2d9f71860003f59b7a</t>
  </si>
  <si>
    <t>2018-09-01T20:57:16Z</t>
  </si>
  <si>
    <t>5b8afd2d9f71860003f59b79</t>
  </si>
  <si>
    <t>5b8afcfe9f71860003f59b63</t>
  </si>
  <si>
    <t>2018-09-01T20:56:30Z</t>
  </si>
  <si>
    <t>https://share.livexyz.com/venue/5b8afd2d9f71860003f59b79</t>
  </si>
  <si>
    <t>5b8afe3e9f71860003f59c5f</t>
  </si>
  <si>
    <t>2018-09-01T21:01:49Z</t>
  </si>
  <si>
    <t>5b8afe3e9f71860003f59c5e</t>
  </si>
  <si>
    <t>5b8afe0f9f71860003f59c1f</t>
  </si>
  <si>
    <t>2018-09-01T21:01:03Z</t>
  </si>
  <si>
    <t>https://share.livexyz.com/venue/5b8afe3e9f71860003f59c5e</t>
  </si>
  <si>
    <t>5b8afff29f71860003f59d13</t>
  </si>
  <si>
    <t xml:space="preserve">Plaza Of The Battle Of The Bulge </t>
  </si>
  <si>
    <t>2018-09-01T21:09:05Z</t>
  </si>
  <si>
    <t>5b8afff29f71860003f59d12</t>
  </si>
  <si>
    <t>5b8aff203168e40003598a1f</t>
  </si>
  <si>
    <t>2018-09-01T21:05:36Z</t>
  </si>
  <si>
    <t>https://share.livexyz.com/venue/5b8afff29f71860003f59d12</t>
  </si>
  <si>
    <t>5b8b00279f71860003f59d5e</t>
  </si>
  <si>
    <t>2018-09-01T21:09:58Z</t>
  </si>
  <si>
    <t>5b8b00279f71860003f59d5d</t>
  </si>
  <si>
    <t>5b8b00123168e40003598aa3</t>
  </si>
  <si>
    <t>2018-09-01T21:09:38Z</t>
  </si>
  <si>
    <t>https://share.livexyz.com/venue/5b8b00279f71860003f59d5d</t>
  </si>
  <si>
    <t>5b8b012a3168e40003598c37</t>
  </si>
  <si>
    <t xml:space="preserve">Picnic Area </t>
  </si>
  <si>
    <t>2018-09-01T21:14:17Z</t>
  </si>
  <si>
    <t>2018-09-06T03:35:44Z</t>
  </si>
  <si>
    <t>5b8b012a3168e40003598c36</t>
  </si>
  <si>
    <t>5b8b010c3168e40003598c24</t>
  </si>
  <si>
    <t>2018-09-01T21:13:48Z</t>
  </si>
  <si>
    <t>https://share.livexyz.com/venue/5b8b012a3168e40003598c36</t>
  </si>
  <si>
    <t>59cab9339a7ab70004667078</t>
  </si>
  <si>
    <t>Picnic Table</t>
  </si>
  <si>
    <t>5b8b01583168e40003598c7f</t>
  </si>
  <si>
    <t>2018-09-01T21:15:03Z</t>
  </si>
  <si>
    <t>5b8b01583168e40003598c7e</t>
  </si>
  <si>
    <t>5b8b013d9f71860003f59ed2</t>
  </si>
  <si>
    <t>2018-09-01T21:14:37Z</t>
  </si>
  <si>
    <t>https://share.livexyz.com/venue/5b8b01583168e40003598c7e</t>
  </si>
  <si>
    <t>5b8b01da9f71860003f59f60</t>
  </si>
  <si>
    <t xml:space="preserve">Hockey Rink </t>
  </si>
  <si>
    <t>2018-09-01T21:17:13Z</t>
  </si>
  <si>
    <t>5b8b01da9f71860003f59f5f</t>
  </si>
  <si>
    <t>2018-09-01T21:17:14Z</t>
  </si>
  <si>
    <t>5b8b01a03168e40003598cec</t>
  </si>
  <si>
    <t>2018-09-01T21:16:16Z</t>
  </si>
  <si>
    <t>https://share.livexyz.com/venue/5b8b01da9f71860003f59f5f</t>
  </si>
  <si>
    <t>59dd11917a642d00044c84b8</t>
  </si>
  <si>
    <t>Hockey Rink</t>
  </si>
  <si>
    <t>5b8b03b63168e40003598d84</t>
  </si>
  <si>
    <t>Bike Trail</t>
  </si>
  <si>
    <t>2018-09-01T21:25:09Z</t>
  </si>
  <si>
    <t>2018-09-01T21:25:08Z</t>
  </si>
  <si>
    <t>5b8b03b63168e40003598d83</t>
  </si>
  <si>
    <t>5b8b036f9f71860003f59fc5</t>
  </si>
  <si>
    <t>2018-09-01T21:23:59Z</t>
  </si>
  <si>
    <t>https://share.livexyz.com/venue/5b8b03b63168e40003598d83</t>
  </si>
  <si>
    <t>59d2a343ab9ec400043ddf9d</t>
  </si>
  <si>
    <t>Bike Path</t>
  </si>
  <si>
    <t>5b8b04313168e40003598dbc</t>
  </si>
  <si>
    <t xml:space="preserve">Bike Trail </t>
  </si>
  <si>
    <t>2018-09-01T21:27:13Z</t>
  </si>
  <si>
    <t>2018-09-01T21:28:28Z</t>
  </si>
  <si>
    <t>5b8b04313168e40003598dbb</t>
  </si>
  <si>
    <t>5b8b03c99f71860003f59fe6</t>
  </si>
  <si>
    <t>2018-09-01T21:25:29Z</t>
  </si>
  <si>
    <t>https://share.livexyz.com/venue/5b8b04313168e40003598dbb</t>
  </si>
  <si>
    <t>5b8b09559f71860003f5a28a</t>
  </si>
  <si>
    <t>2018-09-01T21:49:09Z</t>
  </si>
  <si>
    <t>2018-09-01T21:49:08Z</t>
  </si>
  <si>
    <t>5b8b09559f71860003f5a289</t>
  </si>
  <si>
    <t>5b8b091b9f71860003f5a26e</t>
  </si>
  <si>
    <t>2018-09-01T21:48:11Z</t>
  </si>
  <si>
    <t>https://share.livexyz.com/venue/5b8b09559f71860003f5a289</t>
  </si>
  <si>
    <t>5b8b0dde3168e400035991c6</t>
  </si>
  <si>
    <t xml:space="preserve">Directory </t>
  </si>
  <si>
    <t>2018-09-01T22:08:29Z</t>
  </si>
  <si>
    <t>2018-09-01T22:08:28Z</t>
  </si>
  <si>
    <t>5b8b0dde3168e400035991c5</t>
  </si>
  <si>
    <t>5b8b0d633168e400035991b4</t>
  </si>
  <si>
    <t>2018-09-01T22:06:27Z</t>
  </si>
  <si>
    <t>https://share.livexyz.com/venue/5b8b0dde3168e400035991c5</t>
  </si>
  <si>
    <t>59d3f5bedda1090004fe46cf</t>
  </si>
  <si>
    <t>Directory Map</t>
  </si>
  <si>
    <t>5b8b10303168e40003599250</t>
  </si>
  <si>
    <t>Elias Bernstein Intermediate School 7</t>
  </si>
  <si>
    <t>1270 Hylan Boulevard</t>
  </si>
  <si>
    <t>2018-09-01T22:18:23Z</t>
  </si>
  <si>
    <t>2025-03-28T14:20:06Z</t>
  </si>
  <si>
    <t>5b8b10303168e4000359924f</t>
  </si>
  <si>
    <t>5b8b0f3d9f71860003f5a488</t>
  </si>
  <si>
    <t>2018-09-01T22:14:21Z</t>
  </si>
  <si>
    <t>https://share.livexyz.com/venue/5b8b10303168e4000359924f</t>
  </si>
  <si>
    <t>59c18722e41d550e7ccd777e</t>
  </si>
  <si>
    <t>Middle School</t>
  </si>
  <si>
    <t>5b8b124a9f71860003f5a515</t>
  </si>
  <si>
    <t xml:space="preserve">Frank Cardello, M.D. </t>
  </si>
  <si>
    <t>1042 Huguenot Ave</t>
  </si>
  <si>
    <t>2018-09-01T22:27:21Z</t>
  </si>
  <si>
    <t>2025-03-27T18:33:09Z</t>
  </si>
  <si>
    <t>5b8b124a9f71860003f5a514</t>
  </si>
  <si>
    <t>5b8b120c9f71860003f5a50a</t>
  </si>
  <si>
    <t>2018-09-01T22:26:20Z</t>
  </si>
  <si>
    <t>(718) 317-7556</t>
  </si>
  <si>
    <t>https://www.northwell.edu/find-care/find-a-doctor/internal-medicine/dr-frank-michael-cardello-md-11363869?utm_source=local_yext&amp;utm_medium=local&amp;utm_campaign=yext</t>
  </si>
  <si>
    <t>https://www.facebook.com/northwellhealth</t>
  </si>
  <si>
    <t>https://www.instagram.com/northwellhealth/</t>
  </si>
  <si>
    <t>https://share.livexyz.com/venue/5b8b124a9f71860003f5a514</t>
  </si>
  <si>
    <t>59ee235201e336000467a640</t>
  </si>
  <si>
    <t>Internal Medicine Office</t>
  </si>
  <si>
    <t>5b8b158d3168e400035993c5</t>
  </si>
  <si>
    <t>Huguenot Dental Center</t>
  </si>
  <si>
    <t>2018-09-01T22:41:16Z</t>
  </si>
  <si>
    <t>2025-01-02T15:14:22Z</t>
  </si>
  <si>
    <t>5b8b158d3168e400035993c4</t>
  </si>
  <si>
    <t>5b8b153e9f71860003f5a5ca</t>
  </si>
  <si>
    <t>2018-09-01T22:39:58Z</t>
  </si>
  <si>
    <t>https://share.livexyz.com/venue/5b8b158d3168e400035993c4</t>
  </si>
  <si>
    <t>5b8b16b39f71860003f5a686</t>
  </si>
  <si>
    <t xml:space="preserve">Frank D. Palo Intermediate School 75 </t>
  </si>
  <si>
    <t>455 Huguenot Avenue</t>
  </si>
  <si>
    <t>2018-09-01T22:46:10Z</t>
  </si>
  <si>
    <t>2025-03-22T19:45:47Z</t>
  </si>
  <si>
    <t>5b8b16b39f71860003f5a685</t>
  </si>
  <si>
    <t>5b8b160b3168e400035993fe</t>
  </si>
  <si>
    <t>2018-09-01T22:43:23Z</t>
  </si>
  <si>
    <t>https://share.livexyz.com/venue/5b8b16b39f71860003f5a685</t>
  </si>
  <si>
    <t>5b8b174f3168e400035994e0</t>
  </si>
  <si>
    <t>Huguenot Professional Building</t>
  </si>
  <si>
    <t>2018-09-01T22:48:47Z</t>
  </si>
  <si>
    <t>2025-03-22T19:45:53Z</t>
  </si>
  <si>
    <t>5b8b174f3168e400035994df</t>
  </si>
  <si>
    <t>5b8b16e09f71860003f5a6a5</t>
  </si>
  <si>
    <t>2018-09-01T22:46:56Z</t>
  </si>
  <si>
    <t>https://share.livexyz.com/venue/5b8b174f3168e400035994df</t>
  </si>
  <si>
    <t>59fccd375185f60004dae578,59ee235201e336000467a640</t>
  </si>
  <si>
    <t>Orthodontist Office,Internal Medicine Office</t>
  </si>
  <si>
    <t>5b8b1ae29f71860003f5a85a</t>
  </si>
  <si>
    <t>Eat Italian</t>
  </si>
  <si>
    <t>2018-09-01T23:04:02Z</t>
  </si>
  <si>
    <t>2025-03-22T20:32:00Z</t>
  </si>
  <si>
    <t>5abbc54b18e09b00044ac3fd</t>
  </si>
  <si>
    <t>2018-03-28T16:39:38Z</t>
  </si>
  <si>
    <t>5abbc50abd3dd800044ef606</t>
  </si>
  <si>
    <t>2018-03-28T16:38:34Z</t>
  </si>
  <si>
    <t>Sunday 11:30am-9:00pm;Tuesday 11:30am-10:00pm;Wednesday 11:30am-10:00pm;Thursday 11:30am-10:00pm;Friday 11:30am-10:00pm;Saturday 11:30am-10:00pm</t>
  </si>
  <si>
    <t>(718) 966-4186</t>
  </si>
  <si>
    <t>https://www.eatitaliannyc.com/</t>
  </si>
  <si>
    <t>https://www.facebook.com/Eat-Italian-1632398960160437/</t>
  </si>
  <si>
    <t>https://www.instagram.com/eatitaliannyc/</t>
  </si>
  <si>
    <t>https://www.eatitaliannyc.com/easter-menu-1</t>
  </si>
  <si>
    <t>https://www.eatitaliannyc.com/contact-us/</t>
  </si>
  <si>
    <t>https://share.livexyz.com/venue/5abbc54b18e09b00044ac3fd</t>
  </si>
  <si>
    <t>A classic Italian eatery and causal neighborhood hangout.</t>
  </si>
  <si>
    <t>Chef Gianfranco Franzese was born in Italy on November, 18 1968. He graduated with a degree in Culinary Arts from Istituto Profesionale Alberchiero in Bari, Italy in 1987.  After working in various establishments such as restaurants, hotels, and pastry shops, he decided, at age 21, to expand his experience abroad and decided to come to the United States of America. Here, he has managed various restaurants such as Villa Portofino, Cafe Del Mondo, Excelsior Grand Caterers, Bocelli and Chanti Restaurant as Executive Chef.  In 1997, he became a certified Executive Chef through the American Culinary Federation. Two years later, Chef Franzese was invited as guest chef for the James Beard Foundation, where he cooked for the directors of the James Beard House.</t>
  </si>
  <si>
    <t>5b8efb5cc94fce0003567f14</t>
  </si>
  <si>
    <t>Richmond Engine Co. No. 1</t>
  </si>
  <si>
    <t>3664 Richmond Road</t>
  </si>
  <si>
    <t>2018-09-04T21:38:35Z</t>
  </si>
  <si>
    <t>2025-03-25T21:21:16Z</t>
  </si>
  <si>
    <t>5b8efb5cc94fce0003567f13</t>
  </si>
  <si>
    <t>5b8efb3ec94fce0003567ede</t>
  </si>
  <si>
    <t>2018-09-04T21:38:06Z</t>
  </si>
  <si>
    <t>https://share.livexyz.com/venue/5b8efb5cc94fce0003567f13</t>
  </si>
  <si>
    <t>5b8efc3b740335000300bdeb</t>
  </si>
  <si>
    <t>Schewiebert House</t>
  </si>
  <si>
    <t>Richmond Road between Court Place and St. Patrick's Place</t>
  </si>
  <si>
    <t>2018-09-04T21:42:18Z</t>
  </si>
  <si>
    <t>2025-01-06T15:05:18Z</t>
  </si>
  <si>
    <t>5b8efc3b740335000300bdea</t>
  </si>
  <si>
    <t>5b8efc17740335000300bdb6</t>
  </si>
  <si>
    <t>2018-09-04T21:41:43Z</t>
  </si>
  <si>
    <t>https://www.historicrichmondtown.org/collections/main-village/39-sites-structures/139-schwiebert-house</t>
  </si>
  <si>
    <t>https://share.livexyz.com/venue/5b8efc3b740335000300bdea</t>
  </si>
  <si>
    <t>A large two-story brick house with attic and partially-exposed stone basement.</t>
  </si>
  <si>
    <t xml:space="preserve"> It has a one-story, four-columned front porch supported by stone piers, and a straight gable roof with the gable facing the street.  The Schwiebert House is a local expression of the Colonial Revival style, executed in brick, with classical porch columns topped with Ionic capitals.  The Schwiebert House was built 1909-1910 as the home of John Frederick Schwiebert, his wife Anna Schwiebert, and their children. John F. Schwiebert (1861- 1944) came to America from Germany in 1881, and worked as a foreman in the Marsh and Nolan Carriage Factory in Richmond. After Marsh died in 1896, Schwiebert took control of the business, and in 1901 he purchased the factory and surrounding property. He lived in the third floor of the Carriage Factory prior to the construction of the house. John was trained as a wheelwright, and was listed at various times as a carriage builder, grocer, and auto body repairman. In 1912 he was recorded as occupant of the Carriage Factory, Schwiebert House, and the nearby Taylor House (no longer extant), which he may have operated as a grocery store.  Schwiebert had two sons, John Frederick and John Henry (known as Fred and J. Henry), who did sign painting, blacksmithing, and wheelwrighting for the family business. The family sometimes housed additional factory workers in their home. The younger John Frederick married Emilie C. Hartmann in 1913 and the couple had two daughters, Anita (b. 1916) and Eleanor Ida (1924-1943).  </t>
  </si>
  <si>
    <t>5b8efe3bc94fce00035683ee</t>
  </si>
  <si>
    <t xml:space="preserve">Guyon Store / Tavern </t>
  </si>
  <si>
    <t>2018-09-04T21:50:50Z</t>
  </si>
  <si>
    <t>5b8efe3bc94fce00035683ed</t>
  </si>
  <si>
    <t>5b8efdfb740335000300c154</t>
  </si>
  <si>
    <t>2018-09-04T21:49:47Z</t>
  </si>
  <si>
    <t>https://share.livexyz.com/venue/5b8efe3bc94fce00035683ed</t>
  </si>
  <si>
    <t>5907c6818dd42d0004b91cde</t>
  </si>
  <si>
    <t>General Store</t>
  </si>
  <si>
    <t>5b8efe88740335000300c263</t>
  </si>
  <si>
    <t>Edwards- Barton House</t>
  </si>
  <si>
    <t>Richmond Road</t>
  </si>
  <si>
    <t>2018-09-04T21:52:07Z</t>
  </si>
  <si>
    <t>5b8efe88740335000300c262</t>
  </si>
  <si>
    <t>5b8efe5fc94fce000356844c</t>
  </si>
  <si>
    <t>2018-09-04T21:51:27Z</t>
  </si>
  <si>
    <t>https://www.historicrichmondtown.org/collections/main-village/39-sites-structures/153-edwards-barton-house</t>
  </si>
  <si>
    <t>https://share.livexyz.com/venue/5b8efe88740335000300c262</t>
  </si>
  <si>
    <t>The house was built for Webley J. Edwards (1816-1870) and his wife Deborah (Mercereau) Edwards (1823-1888).</t>
  </si>
  <si>
    <t>Before this house was constructed, Edwards owned and resided in a building on the adjoining property which is now known as the Guyon Store or Tavern. Edwards was a tailor, and by 1850 he was a moderately prosperous man. By 1854 he had become County Treasurer, and later became a Justice of the Peace, while continuing in his occupation as a tailor. In the 1860 census he was listed as a "Gentleman." He was also a vestryman at St. Andrew's Church.  Since Edwards passed away in 1870, he only lived in the house for a brief time. His wife Deborah continued to live there with their two daughters, Ella and Lucretia. They jointly inherited the Edwards-Barton House property in 1888, after the death of their mother.  Ella had moved from the house after her 1878 marriage to Willis Barton (1844-1918), a stock broker who worked in Manhattan. The couple initially lived in Stapleton, but they moved into the Edwards-Barton House in 1892, and lived there with their five children. Sons Willis E. and Samuel E. both became involved in finance, Willis as an auditor and accountant and Samuel as a banker. Daughter Mary E. relocated after her marriage to George R. Coleman. Sons Francis, a clerk, and Leroy, an electrician, were still living in the house in 1912. It is thought that between 1912 and 1915, the remaining members of the Barton family moved from the house and rented it to the DeMuth family.</t>
  </si>
  <si>
    <t>5b8eff90740335000300c580</t>
  </si>
  <si>
    <t>2018-09-04T21:56:31Z</t>
  </si>
  <si>
    <t>5b8eff90740335000300c57f</t>
  </si>
  <si>
    <t>5b8eff27740335000300c455</t>
  </si>
  <si>
    <t>2018-09-04T21:54:47Z</t>
  </si>
  <si>
    <t>https://share.livexyz.com/venue/5b8eff90740335000300c57f</t>
  </si>
  <si>
    <t>5b9011c374033500030380ea</t>
  </si>
  <si>
    <t xml:space="preserve">Colonial Herb Garden </t>
  </si>
  <si>
    <t>2018-09-05T17:26:26Z</t>
  </si>
  <si>
    <t>2018-09-05T17:27:53Z</t>
  </si>
  <si>
    <t>5b9011c374033500030380e9</t>
  </si>
  <si>
    <t>5b9011427403350003037f84</t>
  </si>
  <si>
    <t>2018-09-05T17:24:18Z</t>
  </si>
  <si>
    <t>https://share.livexyz.com/venue/5b9011c374033500030380e9</t>
  </si>
  <si>
    <t>59d7e2d5203af800046a8f20</t>
  </si>
  <si>
    <t>Herb Garden</t>
  </si>
  <si>
    <t>5b90126ac94fce0003594795</t>
  </si>
  <si>
    <t xml:space="preserve">Picnic Tables </t>
  </si>
  <si>
    <t>2018-09-05T17:29:13Z</t>
  </si>
  <si>
    <t>5b90126ac94fce0003594794</t>
  </si>
  <si>
    <t>5b90122ac94fce00035946e6</t>
  </si>
  <si>
    <t>2018-09-05T17:28:10Z</t>
  </si>
  <si>
    <t>https://share.livexyz.com/venue/5b90126ac94fce0003594794</t>
  </si>
  <si>
    <t>5b90137ac94fce0003594ab8</t>
  </si>
  <si>
    <t xml:space="preserve">The Conference House </t>
  </si>
  <si>
    <t>2018-09-05T17:33:45Z</t>
  </si>
  <si>
    <t>2018-09-05T18:44:37Z</t>
  </si>
  <si>
    <t>5b90137ac94fce0003594ab7</t>
  </si>
  <si>
    <t>5b9012bcc94fce0003594886</t>
  </si>
  <si>
    <t>2018-09-05T17:30:36Z</t>
  </si>
  <si>
    <t>https://share.livexyz.com/venue/5b90137ac94fce0003594ab7</t>
  </si>
  <si>
    <t>5b90145c74033500030389fb</t>
  </si>
  <si>
    <t>Parking Lot</t>
  </si>
  <si>
    <t>2018-09-05T17:37:30Z</t>
  </si>
  <si>
    <t>2025-03-26T14:55:09Z</t>
  </si>
  <si>
    <t>5b90145b74033500030389fa</t>
  </si>
  <si>
    <t>5b901434c94fce0003594d79</t>
  </si>
  <si>
    <t>2018-09-05T17:36:52Z</t>
  </si>
  <si>
    <t>https://share.livexyz.com/venue/5b90145b74033500030389fa</t>
  </si>
  <si>
    <t>59c1871ae41d550e7ccd7739</t>
  </si>
  <si>
    <t>5b9014827403350003038a7e</t>
  </si>
  <si>
    <t xml:space="preserve">Bike Rack </t>
  </si>
  <si>
    <t>2018-09-05T17:38:09Z</t>
  </si>
  <si>
    <t>5b9014827403350003038a7b</t>
  </si>
  <si>
    <t>5b901468c94fce0003594e16</t>
  </si>
  <si>
    <t>2018-09-05T17:37:44Z</t>
  </si>
  <si>
    <t>https://share.livexyz.com/venue/5b9014827403350003038a7b</t>
  </si>
  <si>
    <t>59c18715e41d550e7ccd7715</t>
  </si>
  <si>
    <t>Bike Rack</t>
  </si>
  <si>
    <t>5b90167ec94fce00035953e6</t>
  </si>
  <si>
    <t>2018-09-05T17:46:37Z</t>
  </si>
  <si>
    <t>2018-09-05T17:46:36Z</t>
  </si>
  <si>
    <t>5b90167ec94fce00035953e5</t>
  </si>
  <si>
    <t>5b90162bc94fce0003595349</t>
  </si>
  <si>
    <t>2018-09-05T17:45:15Z</t>
  </si>
  <si>
    <t>https://share.livexyz.com/venue/5b90167ec94fce00035953e5</t>
  </si>
  <si>
    <t>5b9016fbc94fce000359551a</t>
  </si>
  <si>
    <t>2018-09-05T17:48:41Z</t>
  </si>
  <si>
    <t>5b9016fac94fce0003595519</t>
  </si>
  <si>
    <t>2018-09-05T17:48:42Z</t>
  </si>
  <si>
    <t>5b9016d6740335000303911d</t>
  </si>
  <si>
    <t>2018-09-05T17:48:06Z</t>
  </si>
  <si>
    <t>https://share.livexyz.com/venue/5b9016fac94fce0003595519</t>
  </si>
  <si>
    <t>5b901b757403350003039c15</t>
  </si>
  <si>
    <t xml:space="preserve">Lenape Playground </t>
  </si>
  <si>
    <t>2018-09-05T18:07:48Z</t>
  </si>
  <si>
    <t>2018-09-06T00:47:24Z</t>
  </si>
  <si>
    <t>5b901b757403350003039c14</t>
  </si>
  <si>
    <t>5b901af3c94fce0003595e5d</t>
  </si>
  <si>
    <t>2018-09-05T18:05:39Z</t>
  </si>
  <si>
    <t>https://share.livexyz.com/venue/5b901b757403350003039c14</t>
  </si>
  <si>
    <t>5b901c42c94fce00035961c5</t>
  </si>
  <si>
    <t>2018-09-05T18:11:12Z</t>
  </si>
  <si>
    <t>5b901c41c94fce00035961c3</t>
  </si>
  <si>
    <t>5b901c04c94fce0003596116</t>
  </si>
  <si>
    <t>2018-09-05T18:10:12Z</t>
  </si>
  <si>
    <t>https://share.livexyz.com/venue/5b901c41c94fce00035961c3</t>
  </si>
  <si>
    <t>5b901c85c94fce0003596244</t>
  </si>
  <si>
    <t>2018-09-05T18:12:19Z</t>
  </si>
  <si>
    <t>2018-09-06T00:48:05Z</t>
  </si>
  <si>
    <t>5b901c85c94fce0003596242</t>
  </si>
  <si>
    <t>5b901c52c94fce00035961e8</t>
  </si>
  <si>
    <t>2018-09-05T18:11:30Z</t>
  </si>
  <si>
    <t>https://share.livexyz.com/venue/5b901c85c94fce0003596242</t>
  </si>
  <si>
    <t>5b901cb17403350003039f79</t>
  </si>
  <si>
    <t>2018-09-05T18:13:04Z</t>
  </si>
  <si>
    <t>2018-09-05T18:13:03Z</t>
  </si>
  <si>
    <t>5b901cb17403350003039f78</t>
  </si>
  <si>
    <t>5b901c92c94fce0003596268</t>
  </si>
  <si>
    <t>2018-09-05T18:12:34Z</t>
  </si>
  <si>
    <t>https://share.livexyz.com/venue/5b901cb17403350003039f78</t>
  </si>
  <si>
    <t>5b901cea740335000303a03c</t>
  </si>
  <si>
    <t>2018-09-05T18:14:01Z</t>
  </si>
  <si>
    <t>2018-09-05T18:14:00Z</t>
  </si>
  <si>
    <t>5b901cea740335000303a03a</t>
  </si>
  <si>
    <t>5b901ccbc94fce000359631a</t>
  </si>
  <si>
    <t>2018-09-05T18:13:31Z</t>
  </si>
  <si>
    <t>https://share.livexyz.com/venue/5b901cea740335000303a03a</t>
  </si>
  <si>
    <t>5b901d41c94fce00035963fb</t>
  </si>
  <si>
    <t>2018-09-05T18:15:27Z</t>
  </si>
  <si>
    <t>5b901d41c94fce00035963fa</t>
  </si>
  <si>
    <t>5b901cff740335000303a075</t>
  </si>
  <si>
    <t>2018-09-05T18:14:23Z</t>
  </si>
  <si>
    <t>https://share.livexyz.com/venue/5b901d41c94fce00035963fa</t>
  </si>
  <si>
    <t>5b9020ee740335000303ac15</t>
  </si>
  <si>
    <t>Restrooms</t>
  </si>
  <si>
    <t>2018-09-05T18:31:08Z</t>
  </si>
  <si>
    <t>2018-09-05T18:31:34Z</t>
  </si>
  <si>
    <t>5b9020ed740335000303ac14</t>
  </si>
  <si>
    <t>5b9020a4c94fce0003596eb2</t>
  </si>
  <si>
    <t>2018-09-05T18:29:56Z</t>
  </si>
  <si>
    <t>https://share.livexyz.com/venue/5b9020ed740335000303ac14</t>
  </si>
  <si>
    <t>5b9021d7740335000303af4a</t>
  </si>
  <si>
    <t>Directory</t>
  </si>
  <si>
    <t>2018-09-05T18:35:02Z</t>
  </si>
  <si>
    <t>5b9021d7740335000303af49</t>
  </si>
  <si>
    <t>5b9021acc94fce000359722e</t>
  </si>
  <si>
    <t>2018-09-05T18:34:20Z</t>
  </si>
  <si>
    <t>https://share.livexyz.com/venue/5b9021d7740335000303af49</t>
  </si>
  <si>
    <t>5b902247740335000303b146</t>
  </si>
  <si>
    <t>Coming Soon</t>
  </si>
  <si>
    <t xml:space="preserve">Conference House Park Pavilion </t>
  </si>
  <si>
    <t>2018-09-05T18:36:55Z</t>
  </si>
  <si>
    <t>2018-09-06T00:49:57Z</t>
  </si>
  <si>
    <t>5b90223e740335000303b124</t>
  </si>
  <si>
    <t>2018-09-05T18:36:45Z</t>
  </si>
  <si>
    <t>5b9021f3c94fce0003597300</t>
  </si>
  <si>
    <t>2018-09-05T18:35:31Z</t>
  </si>
  <si>
    <t>https://share.livexyz.com/venue/5b90223e740335000303b124</t>
  </si>
  <si>
    <t>5b90240ac94fce0003597b8a</t>
  </si>
  <si>
    <t xml:space="preserve">Ward House </t>
  </si>
  <si>
    <t>2018-09-05T18:44:25Z</t>
  </si>
  <si>
    <t>2018-09-05T18:44:57Z</t>
  </si>
  <si>
    <t>5b90240ac94fce0003597b89</t>
  </si>
  <si>
    <t>5b902359c94fce00035978bc</t>
  </si>
  <si>
    <t>2018-09-05T18:41:29Z</t>
  </si>
  <si>
    <t>https://share.livexyz.com/venue/5b90240ac94fce0003597b89</t>
  </si>
  <si>
    <t>5b9024f7740335000303bc52</t>
  </si>
  <si>
    <t xml:space="preserve">Biddle House </t>
  </si>
  <si>
    <t>2018-09-05T18:48:22Z</t>
  </si>
  <si>
    <t>5b9024f7740335000303bc51</t>
  </si>
  <si>
    <t>5b9024a0c94fce0003597dbe</t>
  </si>
  <si>
    <t>2018-09-05T18:46:56Z</t>
  </si>
  <si>
    <t>https://share.livexyz.com/venue/5b9024f7740335000303bc51</t>
  </si>
  <si>
    <t>5b90258f740335000303be16</t>
  </si>
  <si>
    <t xml:space="preserve">Rutan-Beckett House </t>
  </si>
  <si>
    <t>2018-09-05T18:50:54Z</t>
  </si>
  <si>
    <t>5b90258f740335000303be15</t>
  </si>
  <si>
    <t>5b90252cc94fce0003597fd3</t>
  </si>
  <si>
    <t>2018-09-05T18:49:16Z</t>
  </si>
  <si>
    <t>https://share.livexyz.com/venue/5b90258f740335000303be15</t>
  </si>
  <si>
    <t>5b9037bf740335000303f9f4</t>
  </si>
  <si>
    <t>2018-09-05T20:08:06Z</t>
  </si>
  <si>
    <t>2018-09-06T00:50:49Z</t>
  </si>
  <si>
    <t>5b9037be740335000303f9f0</t>
  </si>
  <si>
    <t>5b903774740335000303f8ec</t>
  </si>
  <si>
    <t>2018-09-05T20:07:16Z</t>
  </si>
  <si>
    <t>https://share.livexyz.com/venue/5b9037be740335000303f9f0</t>
  </si>
  <si>
    <t>5b903b657403350003040977</t>
  </si>
  <si>
    <t>2018-09-05T20:24:04Z</t>
  </si>
  <si>
    <t>2018-09-06T00:36:18Z</t>
  </si>
  <si>
    <t>5b903b657403350003040973</t>
  </si>
  <si>
    <t>5b903b337403350003040859</t>
  </si>
  <si>
    <t>2018-09-05T20:23:15Z</t>
  </si>
  <si>
    <t>https://share.livexyz.com/venue/5b903b657403350003040973</t>
  </si>
  <si>
    <t>5b903c259394d4000376cd00</t>
  </si>
  <si>
    <t xml:space="preserve">Bleachers </t>
  </si>
  <si>
    <t>2018-09-05T20:27:16Z</t>
  </si>
  <si>
    <t>2018-09-06T00:35:11Z</t>
  </si>
  <si>
    <t>5b903c259394d4000376ccff</t>
  </si>
  <si>
    <t>5b903bfc7403350003040bd1</t>
  </si>
  <si>
    <t>2018-09-05T20:26:36Z</t>
  </si>
  <si>
    <t>https://share.livexyz.com/venue/5b903c259394d4000376ccff</t>
  </si>
  <si>
    <t>5b903d2182fb080003af1fac</t>
  </si>
  <si>
    <t>2018-09-05T20:31:28Z</t>
  </si>
  <si>
    <t>2018-09-06T00:35:28Z</t>
  </si>
  <si>
    <t>5b903d2182fb080003af1fab</t>
  </si>
  <si>
    <t>5b903d0082fb080003af1f21</t>
  </si>
  <si>
    <t>2018-09-05T20:30:56Z</t>
  </si>
  <si>
    <t>https://share.livexyz.com/venue/5b903d2182fb080003af1fab</t>
  </si>
  <si>
    <t>5b903e369394d4000376d63b</t>
  </si>
  <si>
    <t>2018-09-05T20:36:05Z</t>
  </si>
  <si>
    <t>2018-09-06T00:35:52Z</t>
  </si>
  <si>
    <t>5b903e369394d4000376d63a</t>
  </si>
  <si>
    <t>5b903e0f9394d4000376d5f0</t>
  </si>
  <si>
    <t>2018-09-05T20:35:27Z</t>
  </si>
  <si>
    <t>https://share.livexyz.com/venue/5b903e369394d4000376d63a</t>
  </si>
  <si>
    <t>5b903f2f82fb080003af2a23</t>
  </si>
  <si>
    <t>2018-09-05T20:40:13Z</t>
  </si>
  <si>
    <t>2018-09-06T00:51:14Z</t>
  </si>
  <si>
    <t>5b903f2f82fb080003af2a22</t>
  </si>
  <si>
    <t>5b903eee9394d4000376da7c</t>
  </si>
  <si>
    <t>2018-09-05T20:39:10Z</t>
  </si>
  <si>
    <t>https://share.livexyz.com/venue/5b903f2f82fb080003af2a22</t>
  </si>
  <si>
    <t>5b903ffb82fb080003af2c8d</t>
  </si>
  <si>
    <t>2018-09-05T20:43:38Z</t>
  </si>
  <si>
    <t>5b903ffb82fb080003af2c8c</t>
  </si>
  <si>
    <t>5b903fd59394d4000376de31</t>
  </si>
  <si>
    <t>2018-09-05T20:43:01Z</t>
  </si>
  <si>
    <t>https://share.livexyz.com/venue/5b903ffb82fb080003af2c8c</t>
  </si>
  <si>
    <t>5b90415182fb080003af31d5</t>
  </si>
  <si>
    <t>2018-09-05T20:49:21Z</t>
  </si>
  <si>
    <t>2018-09-06T00:34:03Z</t>
  </si>
  <si>
    <t>5b90415182fb080003af31d4</t>
  </si>
  <si>
    <t>5b90412f9394d4000376e356</t>
  </si>
  <si>
    <t>2018-09-05T20:48:47Z</t>
  </si>
  <si>
    <t>https://share.livexyz.com/venue/5b90415182fb080003af31d4</t>
  </si>
  <si>
    <t>5b90417f9394d4000376e48e</t>
  </si>
  <si>
    <t>2018-09-05T20:50:06Z</t>
  </si>
  <si>
    <t>5b90417f9394d4000376e48d</t>
  </si>
  <si>
    <t>5b90415d9394d4000376e428</t>
  </si>
  <si>
    <t>2018-09-05T20:49:33Z</t>
  </si>
  <si>
    <t>https://share.livexyz.com/venue/5b90417f9394d4000376e48d</t>
  </si>
  <si>
    <t>5b9041b29394d4000376e4f3</t>
  </si>
  <si>
    <t xml:space="preserve">Water Sprinkler </t>
  </si>
  <si>
    <t>2018-09-05T20:50:57Z</t>
  </si>
  <si>
    <t>5b9041b29394d4000376e4f2</t>
  </si>
  <si>
    <t>5b90418f82fb080003af329e</t>
  </si>
  <si>
    <t>2018-09-05T20:50:23Z</t>
  </si>
  <si>
    <t>https://share.livexyz.com/venue/5b9041b29394d4000376e4f2</t>
  </si>
  <si>
    <t>59cab5079a7ab70004666b2b</t>
  </si>
  <si>
    <t>Sprinkler</t>
  </si>
  <si>
    <t>5b9041f09394d4000376e58f</t>
  </si>
  <si>
    <t>2018-09-05T20:51:59Z</t>
  </si>
  <si>
    <t>5b9041f09394d4000376e58e</t>
  </si>
  <si>
    <t>5b9041cc9394d4000376e531</t>
  </si>
  <si>
    <t>2018-09-05T20:51:24Z</t>
  </si>
  <si>
    <t>https://share.livexyz.com/venue/5b9041f09394d4000376e58e</t>
  </si>
  <si>
    <t>5b90423282fb080003af33f2</t>
  </si>
  <si>
    <t>2018-09-05T20:53:05Z</t>
  </si>
  <si>
    <t>2018-09-05T20:53:04Z</t>
  </si>
  <si>
    <t>5b90423182fb080003af33f1</t>
  </si>
  <si>
    <t>5b90420482fb080003af3380</t>
  </si>
  <si>
    <t>2018-09-05T20:52:20Z</t>
  </si>
  <si>
    <t>https://share.livexyz.com/venue/5b90423182fb080003af33f1</t>
  </si>
  <si>
    <t>5b90427b82fb080003af34f5</t>
  </si>
  <si>
    <t>2018-09-05T20:54:18Z</t>
  </si>
  <si>
    <t>2018-09-06T00:31:38Z</t>
  </si>
  <si>
    <t>5b90427b82fb080003af34f4</t>
  </si>
  <si>
    <t>5b90424a82fb080003af343b</t>
  </si>
  <si>
    <t>2018-09-05T20:53:30Z</t>
  </si>
  <si>
    <t>https://share.livexyz.com/venue/5b90427b82fb080003af34f4</t>
  </si>
  <si>
    <t>5b9042b89394d4000376e7b4</t>
  </si>
  <si>
    <t>2018-09-05T20:55:19Z</t>
  </si>
  <si>
    <t>2018-09-06T00:31:56Z</t>
  </si>
  <si>
    <t>5b9042b89394d4000376e7b3</t>
  </si>
  <si>
    <t>5b9042979394d4000376e744</t>
  </si>
  <si>
    <t>2018-09-05T20:54:47Z</t>
  </si>
  <si>
    <t>https://share.livexyz.com/venue/5b9042b89394d4000376e7b3</t>
  </si>
  <si>
    <t>5b9043549394d4000376e992</t>
  </si>
  <si>
    <t xml:space="preserve">Womanâ€™s Restroom  </t>
  </si>
  <si>
    <t>2018-09-05T20:57:55Z</t>
  </si>
  <si>
    <t>5b9043549394d4000376e991</t>
  </si>
  <si>
    <t>5b9042f79394d4000376e8d8</t>
  </si>
  <si>
    <t>2018-09-05T20:56:23Z</t>
  </si>
  <si>
    <t>https://share.livexyz.com/venue/5b9043549394d4000376e991</t>
  </si>
  <si>
    <t>5b90438d82fb080003af37ef</t>
  </si>
  <si>
    <t>2018-09-05T20:58:52Z</t>
  </si>
  <si>
    <t>2018-09-05T20:58:51Z</t>
  </si>
  <si>
    <t>5b90438d82fb080003af37ee</t>
  </si>
  <si>
    <t>5b9043659394d4000376e9bc</t>
  </si>
  <si>
    <t>2018-09-05T20:58:13Z</t>
  </si>
  <si>
    <t>https://share.livexyz.com/venue/5b90438d82fb080003af37ee</t>
  </si>
  <si>
    <t>5b90440b82fb080003af392c</t>
  </si>
  <si>
    <t xml:space="preserve">Chess Table </t>
  </si>
  <si>
    <t>Public Chess Table</t>
  </si>
  <si>
    <t>2018-09-05T21:00:58Z</t>
  </si>
  <si>
    <t>2018-09-06T00:33:18Z</t>
  </si>
  <si>
    <t>5b90440b82fb080003af392b</t>
  </si>
  <si>
    <t>5b9043bf9394d4000376ea5e</t>
  </si>
  <si>
    <t>2018-09-05T20:59:43Z</t>
  </si>
  <si>
    <t>https://share.livexyz.com/venue/5b90440b82fb080003af392b</t>
  </si>
  <si>
    <t>5526f802d8ca7000030000a8</t>
  </si>
  <si>
    <t>5b90443e9394d4000376eb9e</t>
  </si>
  <si>
    <t>2018-09-05T21:01:50Z</t>
  </si>
  <si>
    <t>2018-09-06T00:33:03Z</t>
  </si>
  <si>
    <t>5b90443e9394d4000376eb9d</t>
  </si>
  <si>
    <t>5b90441a9394d4000376eb45</t>
  </si>
  <si>
    <t>2018-09-05T21:01:14Z</t>
  </si>
  <si>
    <t>https://share.livexyz.com/venue/5b90443e9394d4000376eb9d</t>
  </si>
  <si>
    <t>5b90448782fb080003af3a3d</t>
  </si>
  <si>
    <t>2018-09-05T21:03:02Z</t>
  </si>
  <si>
    <t>5b90448782fb080003af3a3c</t>
  </si>
  <si>
    <t>5b90445882fb080003af39d3</t>
  </si>
  <si>
    <t>2018-09-05T21:02:16Z</t>
  </si>
  <si>
    <t>https://share.livexyz.com/venue/5b90448782fb080003af3a3c</t>
  </si>
  <si>
    <t>5b90452082fb080003af3c26</t>
  </si>
  <si>
    <t xml:space="preserve">Bocce Court </t>
  </si>
  <si>
    <t>2018-09-05T21:05:36Z</t>
  </si>
  <si>
    <t>2018-09-06T00:32:42Z</t>
  </si>
  <si>
    <t>5b90452082fb080003af3c25</t>
  </si>
  <si>
    <t>5b9044b682fb080003af3ad0</t>
  </si>
  <si>
    <t>2018-09-05T21:03:50Z</t>
  </si>
  <si>
    <t>https://share.livexyz.com/venue/5b90452082fb080003af3c25</t>
  </si>
  <si>
    <t>5526f7e5dde35b0003000034</t>
  </si>
  <si>
    <t>Bocce Court</t>
  </si>
  <si>
    <t>5b90457e9394d4000376ef83</t>
  </si>
  <si>
    <t xml:space="preserve">Picnic Table Area </t>
  </si>
  <si>
    <t>2018-09-05T21:07:06Z</t>
  </si>
  <si>
    <t>2018-09-06T00:32:17Z</t>
  </si>
  <si>
    <t>5b90457e9394d4000376ef82</t>
  </si>
  <si>
    <t>5b90454682fb080003af3cba</t>
  </si>
  <si>
    <t>2018-09-05T21:06:14Z</t>
  </si>
  <si>
    <t>https://share.livexyz.com/venue/5b90457e9394d4000376ef82</t>
  </si>
  <si>
    <t>5b90461c9394d4000376f273</t>
  </si>
  <si>
    <t>2018-09-05T21:09:47Z</t>
  </si>
  <si>
    <t>5b90461c9394d4000376f272</t>
  </si>
  <si>
    <t>5b9045ca9394d4000376f121</t>
  </si>
  <si>
    <t>2018-09-05T21:08:26Z</t>
  </si>
  <si>
    <t>https://share.livexyz.com/venue/5b90461c9394d4000376f272</t>
  </si>
  <si>
    <t>5b90473082fb080003af41de</t>
  </si>
  <si>
    <t>2018-09-05T21:14:23Z</t>
  </si>
  <si>
    <t>2018-09-06T00:53:21Z</t>
  </si>
  <si>
    <t>5b90473082fb080003af41dd</t>
  </si>
  <si>
    <t>5b90470982fb080003af41b8</t>
  </si>
  <si>
    <t>2018-09-05T21:13:45Z</t>
  </si>
  <si>
    <t>https://share.livexyz.com/venue/5b90473082fb080003af41dd</t>
  </si>
  <si>
    <t>5b9047c582fb080003af4281</t>
  </si>
  <si>
    <t>2018-09-05T21:16:51Z</t>
  </si>
  <si>
    <t>2018-09-06T00:36:48Z</t>
  </si>
  <si>
    <t>5b9047c582fb080003af4280</t>
  </si>
  <si>
    <t>5b9047a29394d4000376f47b</t>
  </si>
  <si>
    <t>2018-09-05T21:16:18Z</t>
  </si>
  <si>
    <t>https://share.livexyz.com/venue/5b9047c582fb080003af4280</t>
  </si>
  <si>
    <t>5b904de482fb080003af4e94</t>
  </si>
  <si>
    <t>Matthew T. Scaffa D.D.S.</t>
  </si>
  <si>
    <t>112 Foster Road</t>
  </si>
  <si>
    <t>2018-09-05T21:42:59Z</t>
  </si>
  <si>
    <t>2025-03-27T18:07:25Z</t>
  </si>
  <si>
    <t>5b904de482fb080003af4e93</t>
  </si>
  <si>
    <t>5b904dad9394d4000376ffc1</t>
  </si>
  <si>
    <t>2018-09-05T21:42:05Z</t>
  </si>
  <si>
    <t>Monday 10:00am-8:00pm;Tuesday 8:00am-3:00pm;Wednesday 10:00am-8:00pm;Thursday 2:00pm-8:00pm</t>
  </si>
  <si>
    <t>(718) 948-4393</t>
  </si>
  <si>
    <t>office@sidentalartscenter.com</t>
  </si>
  <si>
    <t>https://www.sidentalartscenter.com</t>
  </si>
  <si>
    <t>https://www.facebook.com/sidentalartscenter</t>
  </si>
  <si>
    <t>https://www.sidentalartscenter.com/contact/</t>
  </si>
  <si>
    <t>https://share.livexyz.com/venue/5b904de482fb080003af4e93</t>
  </si>
  <si>
    <t>5b904e8582fb080003af4ff7</t>
  </si>
  <si>
    <t>Collin Conroy R.D.H</t>
  </si>
  <si>
    <t>2018-09-05T21:45:40Z</t>
  </si>
  <si>
    <t>2025-03-27T18:03:11Z</t>
  </si>
  <si>
    <t>5b904e8582fb080003af4ff6</t>
  </si>
  <si>
    <t>5b904e2a9394d400037700d1</t>
  </si>
  <si>
    <t>2018-09-05T21:44:10Z</t>
  </si>
  <si>
    <t>https://share.livexyz.com/venue/5b904e8582fb080003af4ff6</t>
  </si>
  <si>
    <t>5b904efe82fb080003af512f</t>
  </si>
  <si>
    <t>Kristin Tarsillo R.D.H</t>
  </si>
  <si>
    <t>2018-09-05T21:47:41Z</t>
  </si>
  <si>
    <t>2025-03-27T18:03:33Z</t>
  </si>
  <si>
    <t>5b904efe82fb080003af512e</t>
  </si>
  <si>
    <t>5b904ecb9394d40003770240</t>
  </si>
  <si>
    <t>2018-09-05T21:46:51Z</t>
  </si>
  <si>
    <t>https://share.livexyz.com/venue/5b904efe82fb080003af512e</t>
  </si>
  <si>
    <t>5b904fc69394d400037703c4</t>
  </si>
  <si>
    <t>Alphabet Academy</t>
  </si>
  <si>
    <t>65 Foster Road</t>
  </si>
  <si>
    <t>2018-09-05T21:51:01Z</t>
  </si>
  <si>
    <t>2025-03-27T17:58:13Z</t>
  </si>
  <si>
    <t>5b904fc69394d400037703c3</t>
  </si>
  <si>
    <t>5b904f619394d40003770354</t>
  </si>
  <si>
    <t>2018-09-05T21:49:21Z</t>
  </si>
  <si>
    <t>(718) 701-1720</t>
  </si>
  <si>
    <t>info@alphabetacademysi.com</t>
  </si>
  <si>
    <t>http://www.alphabetacademysi.com/</t>
  </si>
  <si>
    <t>https://www.facebook.com/alphabetacademysi/</t>
  </si>
  <si>
    <t>http://www.alphabetacademysi.com/index.php/contact/</t>
  </si>
  <si>
    <t>https://share.livexyz.com/venue/5b904fc69394d400037703c3</t>
  </si>
  <si>
    <t>5b915ff19394d40003781b36</t>
  </si>
  <si>
    <t>P.S 6 Allan F. Kivlehan School</t>
  </si>
  <si>
    <t>555 Page Avenue</t>
  </si>
  <si>
    <t>2018-09-06T17:12:16Z</t>
  </si>
  <si>
    <t>2025-03-26T18:25:48Z</t>
  </si>
  <si>
    <t>5b915ff19394d40003781b35</t>
  </si>
  <si>
    <t>5b915f1f9394d40003781838</t>
  </si>
  <si>
    <t>2018-09-06T17:08:47Z</t>
  </si>
  <si>
    <t>https://share.livexyz.com/venue/5b915ff19394d40003781b35</t>
  </si>
  <si>
    <t>5b9161729394d40003782213</t>
  </si>
  <si>
    <t xml:space="preserve">South Shore Little League </t>
  </si>
  <si>
    <t>2018-09-06T17:18:41Z</t>
  </si>
  <si>
    <t>2018-09-06T17:18:40Z</t>
  </si>
  <si>
    <t>5b9161729394d40003782212</t>
  </si>
  <si>
    <t>5b9160a69394d40003781e21</t>
  </si>
  <si>
    <t>2018-09-06T17:15:18Z</t>
  </si>
  <si>
    <t>https://share.livexyz.com/venue/5b9161729394d40003782212</t>
  </si>
  <si>
    <t>5b9161db9394d40003782436</t>
  </si>
  <si>
    <t xml:space="preserve">Baseball Filed </t>
  </si>
  <si>
    <t>2018-09-06T17:20:26Z</t>
  </si>
  <si>
    <t>5b9161db9394d40003782435</t>
  </si>
  <si>
    <t>5b9161929394d400037822e5</t>
  </si>
  <si>
    <t>2018-09-06T17:19:14Z</t>
  </si>
  <si>
    <t>https://share.livexyz.com/venue/5b9161db9394d40003782435</t>
  </si>
  <si>
    <t>5b91622a9394d4000378257a</t>
  </si>
  <si>
    <t>2018-09-06T17:21:45Z</t>
  </si>
  <si>
    <t>5b91622a9394d40003782574</t>
  </si>
  <si>
    <t>5b9161ea82fb080003b0755b</t>
  </si>
  <si>
    <t>2018-09-06T17:20:42Z</t>
  </si>
  <si>
    <t>https://share.livexyz.com/venue/5b91622a9394d40003782574</t>
  </si>
  <si>
    <t>5b9162999394d4000378271c</t>
  </si>
  <si>
    <t>2018-09-06T17:23:36Z</t>
  </si>
  <si>
    <t>2018-09-06T17:23:35Z</t>
  </si>
  <si>
    <t>5b9162999394d4000378271a</t>
  </si>
  <si>
    <t>5b91625c82fb080003b07710</t>
  </si>
  <si>
    <t>2018-09-06T17:22:36Z</t>
  </si>
  <si>
    <t>https://share.livexyz.com/venue/5b9162999394d4000378271a</t>
  </si>
  <si>
    <t>5b91634c82fb080003b07ab1</t>
  </si>
  <si>
    <t>2018-09-06T17:26:34Z</t>
  </si>
  <si>
    <t>5b91634b82fb080003b07ab0</t>
  </si>
  <si>
    <t>5b91631a82fb080003b079e9</t>
  </si>
  <si>
    <t>2018-09-06T17:25:46Z</t>
  </si>
  <si>
    <t>https://share.livexyz.com/venue/5b91634b82fb080003b07ab0</t>
  </si>
  <si>
    <t>5b91639882fb080003b07c45</t>
  </si>
  <si>
    <t>2018-09-06T17:27:51Z</t>
  </si>
  <si>
    <t>2018-09-06T17:27:50Z</t>
  </si>
  <si>
    <t>5b91639882fb080003b07c44</t>
  </si>
  <si>
    <t>5b91635c9394d40003782a03</t>
  </si>
  <si>
    <t>2018-09-06T17:26:52Z</t>
  </si>
  <si>
    <t>https://share.livexyz.com/venue/5b91639882fb080003b07c44</t>
  </si>
  <si>
    <t>5b91643082fb080003b07eba</t>
  </si>
  <si>
    <t>2018-09-06T17:30:23Z</t>
  </si>
  <si>
    <t>2018-09-06T17:30:22Z</t>
  </si>
  <si>
    <t>5b91643082fb080003b07eb9</t>
  </si>
  <si>
    <t>5b9163d79394d40003782c41</t>
  </si>
  <si>
    <t>2018-09-06T17:28:55Z</t>
  </si>
  <si>
    <t>https://share.livexyz.com/venue/5b91643082fb080003b07eb9</t>
  </si>
  <si>
    <t>5b9164d382fb080003b080e8</t>
  </si>
  <si>
    <t>2018-09-06T17:33:06Z</t>
  </si>
  <si>
    <t>2018-09-06T17:33:05Z</t>
  </si>
  <si>
    <t>5b9164d382fb080003b080e6</t>
  </si>
  <si>
    <t>5b91649482fb080003b07ff6</t>
  </si>
  <si>
    <t>2018-09-06T17:32:04Z</t>
  </si>
  <si>
    <t>https://share.livexyz.com/venue/5b9164d382fb080003b080e6</t>
  </si>
  <si>
    <t>5b91654582fb080003b08338</t>
  </si>
  <si>
    <t>2018-09-06T17:34:59Z</t>
  </si>
  <si>
    <t>5b91654582fb080003b08336</t>
  </si>
  <si>
    <t>5b9165159394d40003783177</t>
  </si>
  <si>
    <t>2018-09-06T17:34:13Z</t>
  </si>
  <si>
    <t>https://share.livexyz.com/venue/5b91654582fb080003b08336</t>
  </si>
  <si>
    <t>5b9165a49394d400037833d4</t>
  </si>
  <si>
    <t>Batting Cage</t>
  </si>
  <si>
    <t>2018-09-06T17:36:34Z</t>
  </si>
  <si>
    <t>5b9165a39394d400037833d2</t>
  </si>
  <si>
    <t>2018-09-06T17:36:35Z</t>
  </si>
  <si>
    <t>5b91656b9394d400037832ee</t>
  </si>
  <si>
    <t>2018-09-06T17:35:39Z</t>
  </si>
  <si>
    <t>https://share.livexyz.com/venue/5b9165a39394d400037833d2</t>
  </si>
  <si>
    <t>5511be3a3d42bd0003000597</t>
  </si>
  <si>
    <t>5b91684a82fb080003b08f32</t>
  </si>
  <si>
    <t>2018-09-06T17:47:53Z</t>
  </si>
  <si>
    <t>5b91684a82fb080003b08f31</t>
  </si>
  <si>
    <t>5b91681b9394d40003783d88</t>
  </si>
  <si>
    <t>2018-09-06T17:47:07Z</t>
  </si>
  <si>
    <t>https://share.livexyz.com/venue/5b91684a82fb080003b08f31</t>
  </si>
  <si>
    <t>5b9168999394d40003783ff3</t>
  </si>
  <si>
    <t>2018-09-06T17:49:11Z</t>
  </si>
  <si>
    <t>5b9168999394d40003783ff1</t>
  </si>
  <si>
    <t>5b9168599394d40003783e81</t>
  </si>
  <si>
    <t>2018-09-06T17:48:09Z</t>
  </si>
  <si>
    <t>https://share.livexyz.com/venue/5b9168999394d40003783ff1</t>
  </si>
  <si>
    <t>5b9168f09394d40003784145</t>
  </si>
  <si>
    <t xml:space="preserve">Nucciâ€™s Italian Restaurant </t>
  </si>
  <si>
    <t>2018-09-06T17:50:37Z</t>
  </si>
  <si>
    <t>2018-09-06T17:59:01Z</t>
  </si>
  <si>
    <t>5b9168ef9394d40003784141</t>
  </si>
  <si>
    <t>2018-09-06T17:50:38Z</t>
  </si>
  <si>
    <t>5b9168b082fb080003b090e6</t>
  </si>
  <si>
    <t>2018-09-06T17:49:36Z</t>
  </si>
  <si>
    <t>https://share.livexyz.com/venue/5b9168ef9394d40003784141</t>
  </si>
  <si>
    <t>59c18729e41d550e7ccd77ab</t>
  </si>
  <si>
    <t>Snack Bar</t>
  </si>
  <si>
    <t>5b9169889394d40003784317</t>
  </si>
  <si>
    <t>2018-09-06T17:53:11Z</t>
  </si>
  <si>
    <t>2018-09-06T17:53:10Z</t>
  </si>
  <si>
    <t>5b9169889394d40003784316</t>
  </si>
  <si>
    <t>5b9169549394d400037842a2</t>
  </si>
  <si>
    <t>2018-09-06T17:52:20Z</t>
  </si>
  <si>
    <t>https://share.livexyz.com/venue/5b9169889394d40003784316</t>
  </si>
  <si>
    <t>5b916a169394d400037844ce</t>
  </si>
  <si>
    <t>2018-09-06T17:55:33Z</t>
  </si>
  <si>
    <t>2018-09-06T21:58:43Z</t>
  </si>
  <si>
    <t>5b916a169394d400037844cd</t>
  </si>
  <si>
    <t>5b9169c19394d400037843f5</t>
  </si>
  <si>
    <t>2018-09-06T17:54:09Z</t>
  </si>
  <si>
    <t>https://share.livexyz.com/venue/5b916a169394d400037844cd</t>
  </si>
  <si>
    <t>5b916a799394d4000378468c</t>
  </si>
  <si>
    <t>2018-09-06T17:57:09Z</t>
  </si>
  <si>
    <t>2018-09-06T18:02:40Z</t>
  </si>
  <si>
    <t>5b916a799394d40003784687</t>
  </si>
  <si>
    <t>5b916a3682fb080003b095e0</t>
  </si>
  <si>
    <t>2018-09-06T17:56:06Z</t>
  </si>
  <si>
    <t>https://share.livexyz.com/venue/5b916a799394d40003784687</t>
  </si>
  <si>
    <t>5b916b6882fb080003b09a69</t>
  </si>
  <si>
    <t xml:space="preserve">Flag Pole </t>
  </si>
  <si>
    <t>2018-09-06T18:01:11Z</t>
  </si>
  <si>
    <t>5b916b6882fb080003b09a68</t>
  </si>
  <si>
    <t>5b916afe9394d4000378489f</t>
  </si>
  <si>
    <t>2018-09-06T17:59:26Z</t>
  </si>
  <si>
    <t>https://share.livexyz.com/venue/5b916b6882fb080003b09a68</t>
  </si>
  <si>
    <t>556cbc7476e579000300048b,59d6532e185eae0004d15f38</t>
  </si>
  <si>
    <t>Monument,Flagpole</t>
  </si>
  <si>
    <t>58193ca3862a8200030b885a,58193cbd1c464c000357b1d7</t>
  </si>
  <si>
    <t>Monuments &amp; Memorials,Amenities &amp; Facilities</t>
  </si>
  <si>
    <t>5a45309f38690d0004003f70,5a5cf19d051ced00043524ea</t>
  </si>
  <si>
    <t>Arts &amp; Culture,Misc</t>
  </si>
  <si>
    <t>5b916c7a82fb080003b09dff</t>
  </si>
  <si>
    <t xml:space="preserve">Bill &amp; Eleanor Panzella Field </t>
  </si>
  <si>
    <t>2018-09-06T18:05:45Z</t>
  </si>
  <si>
    <t>2018-09-06T18:05:44Z</t>
  </si>
  <si>
    <t>5b916c7a82fb080003b09dfe</t>
  </si>
  <si>
    <t>5b916be39394d40003784be1</t>
  </si>
  <si>
    <t>2018-09-06T18:03:15Z</t>
  </si>
  <si>
    <t>https://share.livexyz.com/venue/5b916c7a82fb080003b09dfe</t>
  </si>
  <si>
    <t>5b916cbd82fb080003b09ec9</t>
  </si>
  <si>
    <t>2018-09-06T18:06:52Z</t>
  </si>
  <si>
    <t>5b916cbd82fb080003b09ec6</t>
  </si>
  <si>
    <t>5b916c9982fb080003b09e61</t>
  </si>
  <si>
    <t>2018-09-06T18:06:17Z</t>
  </si>
  <si>
    <t>https://share.livexyz.com/venue/5b916cbd82fb080003b09ec6</t>
  </si>
  <si>
    <t>5b916d1382fb080003b0a072</t>
  </si>
  <si>
    <t>2018-09-06T18:08:18Z</t>
  </si>
  <si>
    <t>2018-09-06T18:08:57Z</t>
  </si>
  <si>
    <t>5b916d1282fb080003b0a071</t>
  </si>
  <si>
    <t>5b916ce582fb080003b09fd5</t>
  </si>
  <si>
    <t>2018-09-06T18:07:33Z</t>
  </si>
  <si>
    <t>https://share.livexyz.com/venue/5b916d1282fb080003b0a071</t>
  </si>
  <si>
    <t>5b916de182fb080003b0a283</t>
  </si>
  <si>
    <t>Goody Halvorsen Field</t>
  </si>
  <si>
    <t>2018-09-06T18:11:43Z</t>
  </si>
  <si>
    <t>5b916de182fb080003b0a282</t>
  </si>
  <si>
    <t>5b916d759394d40003785144</t>
  </si>
  <si>
    <t>2018-09-06T18:09:57Z</t>
  </si>
  <si>
    <t>https://share.livexyz.com/venue/5b916de182fb080003b0a282</t>
  </si>
  <si>
    <t>5b916e2b82fb080003b0a388</t>
  </si>
  <si>
    <t>2018-09-06T18:12:58Z</t>
  </si>
  <si>
    <t>5b916e2b82fb080003b0a387</t>
  </si>
  <si>
    <t>5b916df69394d40003785289</t>
  </si>
  <si>
    <t>2018-09-06T18:12:06Z</t>
  </si>
  <si>
    <t>https://share.livexyz.com/venue/5b916e2b82fb080003b0a387</t>
  </si>
  <si>
    <t>5b916e6682fb080003b0a494</t>
  </si>
  <si>
    <t>2018-09-06T18:13:56Z</t>
  </si>
  <si>
    <t>5b916e6682fb080003b0a493</t>
  </si>
  <si>
    <t>5b916e3982fb080003b0a3c0</t>
  </si>
  <si>
    <t>2018-09-06T18:13:13Z</t>
  </si>
  <si>
    <t>https://share.livexyz.com/venue/5b916e6682fb080003b0a493</t>
  </si>
  <si>
    <t>5b916ea29394d40003785530</t>
  </si>
  <si>
    <t>2018-09-06T18:14:57Z</t>
  </si>
  <si>
    <t>5b916ea29394d4000378552f</t>
  </si>
  <si>
    <t>5b916e7082fb080003b0a4cd</t>
  </si>
  <si>
    <t>2018-09-06T18:14:08Z</t>
  </si>
  <si>
    <t>https://share.livexyz.com/venue/5b916ea29394d4000378552f</t>
  </si>
  <si>
    <t>5b9173d89394d400037866df</t>
  </si>
  <si>
    <t xml:space="preserve">South Shore Babe Ruth </t>
  </si>
  <si>
    <t>2018-09-06T18:35:38Z</t>
  </si>
  <si>
    <t>5b9173d59394d400037866d2</t>
  </si>
  <si>
    <t>2018-09-06T18:35:39Z</t>
  </si>
  <si>
    <t>5b9173539394d40003786512</t>
  </si>
  <si>
    <t>2018-09-06T18:34:59Z</t>
  </si>
  <si>
    <t>https://share.livexyz.com/venue/5b9173d59394d400037866d2</t>
  </si>
  <si>
    <t>5b91751b82fb080003b0ba2f</t>
  </si>
  <si>
    <t>2018-09-06T18:41:32Z</t>
  </si>
  <si>
    <t>5b91751b82fb080003b0ba2c</t>
  </si>
  <si>
    <t>5b9174a282fb080003b0b848</t>
  </si>
  <si>
    <t>2018-09-06T18:40:34Z</t>
  </si>
  <si>
    <t>https://share.livexyz.com/venue/5b91751b82fb080003b0ba2c</t>
  </si>
  <si>
    <t>5b9176869394d40003786fd2</t>
  </si>
  <si>
    <t>Small World Dental</t>
  </si>
  <si>
    <t>6795 Hylan Blvd</t>
  </si>
  <si>
    <t>2018-09-06T18:48:37Z</t>
  </si>
  <si>
    <t>2025-03-26T18:28:57Z</t>
  </si>
  <si>
    <t>5b9176869394d40003786fd0</t>
  </si>
  <si>
    <t>5b91763c82fb080003b0be40</t>
  </si>
  <si>
    <t>2018-09-06T18:47:24Z</t>
  </si>
  <si>
    <t>Monday 9:00am-6:00pm;Tuesday 9:00am-6:00pm;Wednesday 9:00am-6:00pm;Thursday 9:00am-6:00pm;Friday 9:00am-6:00pm;Saturday 8:00am-2:00pm</t>
  </si>
  <si>
    <t>(718) 967-2412</t>
  </si>
  <si>
    <t>office@smallworlddental.com</t>
  </si>
  <si>
    <t>https://www.smallworlddental.com/</t>
  </si>
  <si>
    <t>https://www.facebook.com/smallworlddental/</t>
  </si>
  <si>
    <t>https://www.instagram.com/smallworlddental/</t>
  </si>
  <si>
    <t>https://share.livexyz.com/venue/5b9176869394d40003786fd0</t>
  </si>
  <si>
    <t>5b91814782fb080003b0ed77</t>
  </si>
  <si>
    <t>2018-09-06T19:34:30Z</t>
  </si>
  <si>
    <t>2018-09-06T19:34:52Z</t>
  </si>
  <si>
    <t>5b91814782fb080003b0ed75</t>
  </si>
  <si>
    <t>5b9173aa82fb080003b0b575</t>
  </si>
  <si>
    <t>2018-09-06T18:36:26Z</t>
  </si>
  <si>
    <t>https://share.livexyz.com/venue/5b91814782fb080003b0ed75</t>
  </si>
  <si>
    <t>5b9181ee9394d4000378a17d</t>
  </si>
  <si>
    <t>6937 Amboy Rd</t>
  </si>
  <si>
    <t>2018-09-06T19:36:30Z</t>
  </si>
  <si>
    <t>2025-03-26T18:45:26Z</t>
  </si>
  <si>
    <t>5b9181ed9394d4000378a170</t>
  </si>
  <si>
    <t>5b91819a82fb080003b0ef78</t>
  </si>
  <si>
    <t>2018-09-06T19:35:54Z</t>
  </si>
  <si>
    <t>(718) 948-0999</t>
  </si>
  <si>
    <t>https://find.shell.com/</t>
  </si>
  <si>
    <t>https://share.livexyz.com/venue/5b9181ed9394d4000378a170</t>
  </si>
  <si>
    <t>5b91823082fb080003b0f1e2</t>
  </si>
  <si>
    <t>U-haul</t>
  </si>
  <si>
    <t>2018-09-06T19:37:56Z</t>
  </si>
  <si>
    <t>2025-03-26T18:44:09Z</t>
  </si>
  <si>
    <t>5b91822f82fb080003b0f1de</t>
  </si>
  <si>
    <t>5b9181ed9394d4000378a171</t>
  </si>
  <si>
    <t>2018-09-06T19:37:17Z</t>
  </si>
  <si>
    <t>Sunday 8:00am-4:00pm;Monday 8:00am-6:00pm;Tuesday 8:00am-6:00pm;Wednesday 8:00am-6:00pm;Thursday 8:00am-6:00pm;Friday 8:00am-6:00pm;Saturday 8:00am-6:00pm</t>
  </si>
  <si>
    <t>(718) 227-2990</t>
  </si>
  <si>
    <t>https://share.livexyz.com/venue/5b91822f82fb080003b0f1de</t>
  </si>
  <si>
    <t>5898e24323546000043f3e42</t>
  </si>
  <si>
    <t>U-Haul</t>
  </si>
  <si>
    <t>https://www.uhaul.com/</t>
  </si>
  <si>
    <t>5b9182b482fb080003b0f486</t>
  </si>
  <si>
    <t>Time To Shine</t>
  </si>
  <si>
    <t>6937 Amboy Road</t>
  </si>
  <si>
    <t>2018-09-06T19:40:35Z</t>
  </si>
  <si>
    <t>2025-03-26T18:48:56Z</t>
  </si>
  <si>
    <t>5b9182b482fb080003b0f482</t>
  </si>
  <si>
    <t>5b91827d9394d4000378a424</t>
  </si>
  <si>
    <t>2018-09-06T19:39:41Z</t>
  </si>
  <si>
    <t>https://share.livexyz.com/venue/5b9182b482fb080003b0f482</t>
  </si>
  <si>
    <t>5b91b26ab5371a000312167e</t>
  </si>
  <si>
    <t>Biondolillo Financial Group</t>
  </si>
  <si>
    <t>6939 Amboy Road</t>
  </si>
  <si>
    <t>2018-09-06T23:04:09Z</t>
  </si>
  <si>
    <t>2025-03-26T18:41:39Z</t>
  </si>
  <si>
    <t>5b91b26ab5371a000312167d</t>
  </si>
  <si>
    <t>5b91b20cb5371a00031215c2</t>
  </si>
  <si>
    <t>2018-09-06T23:02:36Z</t>
  </si>
  <si>
    <t>(718) 948-3100</t>
  </si>
  <si>
    <t>http://biondfinancial.com/</t>
  </si>
  <si>
    <t>http://biondfinancial.com/contact</t>
  </si>
  <si>
    <t>https://share.livexyz.com/venue/5b91b26ab5371a000312167d</t>
  </si>
  <si>
    <t>59e4dd0f35e54b00040b8cad</t>
  </si>
  <si>
    <t>Investment Service Center</t>
  </si>
  <si>
    <t>5b91b59ab5371a00031218eb</t>
  </si>
  <si>
    <t>2018-09-06T23:17:45Z</t>
  </si>
  <si>
    <t>5b91b59ab5371a00031218ea</t>
  </si>
  <si>
    <t>5b91b570b6d13e000322f4ce</t>
  </si>
  <si>
    <t>2018-09-06T23:17:04Z</t>
  </si>
  <si>
    <t>https://share.livexyz.com/venue/5b91b59ab5371a00031218ea</t>
  </si>
  <si>
    <t>5b91b5d3b6d13e000322f53b</t>
  </si>
  <si>
    <t>2018-09-06T23:18:42Z</t>
  </si>
  <si>
    <t>5b91b5d3b6d13e000322f53a</t>
  </si>
  <si>
    <t>5b91b5a1b5371a00031218f8</t>
  </si>
  <si>
    <t>2018-09-06T23:17:53Z</t>
  </si>
  <si>
    <t>https://share.livexyz.com/venue/5b91b5d3b6d13e000322f53a</t>
  </si>
  <si>
    <t>5b91b61ab5371a00031219bb</t>
  </si>
  <si>
    <t xml:space="preserve">Batting Cage </t>
  </si>
  <si>
    <t>2018-09-06T23:19:53Z</t>
  </si>
  <si>
    <t>5b91b61ab5371a00031219ba</t>
  </si>
  <si>
    <t>5b91b5e4b5371a000312197a</t>
  </si>
  <si>
    <t>2018-09-06T23:19:00Z</t>
  </si>
  <si>
    <t>https://share.livexyz.com/venue/5b91b61ab5371a00031219ba</t>
  </si>
  <si>
    <t>5b91b65db5371a0003121a27</t>
  </si>
  <si>
    <t>2018-09-06T23:21:00Z</t>
  </si>
  <si>
    <t>5b91b65db5371a0003121a26</t>
  </si>
  <si>
    <t>5b91b634b6d13e000322f5f8</t>
  </si>
  <si>
    <t>2018-09-06T23:20:20Z</t>
  </si>
  <si>
    <t>https://share.livexyz.com/venue/5b91b65db5371a0003121a26</t>
  </si>
  <si>
    <t>5b91b705b6d13e000322f708</t>
  </si>
  <si>
    <t>2018-09-06T23:23:48Z</t>
  </si>
  <si>
    <t>5b91b705b6d13e000322f707</t>
  </si>
  <si>
    <t>5b91b6d7b6d13e000322f6cc</t>
  </si>
  <si>
    <t>2018-09-06T23:23:03Z</t>
  </si>
  <si>
    <t>https://share.livexyz.com/venue/5b91b705b6d13e000322f707</t>
  </si>
  <si>
    <t>5b91b781b6d13e000322f80f</t>
  </si>
  <si>
    <t xml:space="preserve">Snack Bar </t>
  </si>
  <si>
    <t>2018-09-06T23:25:52Z</t>
  </si>
  <si>
    <t>2018-09-06T23:26:16Z</t>
  </si>
  <si>
    <t>5b91b781b6d13e000322f809</t>
  </si>
  <si>
    <t>5b91b738b5371a0003121b43</t>
  </si>
  <si>
    <t>2018-09-06T23:24:39Z</t>
  </si>
  <si>
    <t>https://share.livexyz.com/venue/5b91b781b6d13e000322f809</t>
  </si>
  <si>
    <t>5b91b815b6d13e000322f986</t>
  </si>
  <si>
    <t>South Shore Babe Ruth Taj Mahal</t>
  </si>
  <si>
    <t>2018-09-06T23:28:20Z</t>
  </si>
  <si>
    <t>5b91b815b6d13e000322f985</t>
  </si>
  <si>
    <t>5b91b7adb5371a0003121cb3</t>
  </si>
  <si>
    <t>2018-09-06T23:26:37Z</t>
  </si>
  <si>
    <t>https://share.livexyz.com/venue/5b91b815b6d13e000322f985</t>
  </si>
  <si>
    <t>5b91b8a1b6d13e000322fa7e</t>
  </si>
  <si>
    <t>2018-09-06T23:30:40Z</t>
  </si>
  <si>
    <t>5b91b8a1b6d13e000322fa7d</t>
  </si>
  <si>
    <t>5b91b86cb5371a0003121e15</t>
  </si>
  <si>
    <t>2018-09-06T23:29:48Z</t>
  </si>
  <si>
    <t>https://share.livexyz.com/venue/5b91b8a1b6d13e000322fa7d</t>
  </si>
  <si>
    <t>5b92ffcf94a55a0003b26f62</t>
  </si>
  <si>
    <t>Grace Bible Church</t>
  </si>
  <si>
    <t>466 Mill Rd</t>
  </si>
  <si>
    <t>2018-09-07T22:46:39Z</t>
  </si>
  <si>
    <t>2025-03-26T15:33:23Z</t>
  </si>
  <si>
    <t>5b92ff9d9cb2c000033c7634</t>
  </si>
  <si>
    <t>2018-09-07T22:45:48Z</t>
  </si>
  <si>
    <t>5b92ff629cb2c000033c7616</t>
  </si>
  <si>
    <t>2018-09-07T22:44:50Z</t>
  </si>
  <si>
    <t>(718) 667-7816</t>
  </si>
  <si>
    <t>https://share.livexyz.com/venue/5b92ff9d9cb2c000033c7634</t>
  </si>
  <si>
    <t>5b9302d394a55a0003b272d1</t>
  </si>
  <si>
    <t>VFW Post #9587 - SSG Michael Ollis</t>
  </si>
  <si>
    <t>575  Aviston Street  Suite 9587</t>
  </si>
  <si>
    <t>2018-09-07T22:59:31Z</t>
  </si>
  <si>
    <t>2025-03-26T15:34:02Z</t>
  </si>
  <si>
    <t>5b9302d394a55a0003b272d0</t>
  </si>
  <si>
    <t>5b9301c39cb2c000033c78c1</t>
  </si>
  <si>
    <t>2018-09-07T22:54:59Z</t>
  </si>
  <si>
    <t>https://share.livexyz.com/venue/5b9302d394a55a0003b272d0</t>
  </si>
  <si>
    <t>5565c1a24052000003000016,5511be4f3d42bd00030005f4,56252e0f0d55a70003000bb1</t>
  </si>
  <si>
    <t>Members Only Club,Bar,Rental Space</t>
  </si>
  <si>
    <t>56dc73c3c55a626ccde58431,5511be4f3d42bd00030005f4,56fd4a8762fb4100030001e2</t>
  </si>
  <si>
    <t>Organization (Non-Gov't),Bar,Event Spaces &amp; Banquet Halls</t>
  </si>
  <si>
    <t>5a5cf15e051ced00043524c2,59ea28d4f86351000446c55f</t>
  </si>
  <si>
    <t>Groups,Drinks</t>
  </si>
  <si>
    <t>5b9306a49cb2c000033c7ae0</t>
  </si>
  <si>
    <t>Oakwood Heights Community Church</t>
  </si>
  <si>
    <t>345 Guyon Avenue</t>
  </si>
  <si>
    <t>2018-09-07T23:15:47Z</t>
  </si>
  <si>
    <t>2025-03-26T15:32:04Z</t>
  </si>
  <si>
    <t>5b9306a49cb2c000033c7adf</t>
  </si>
  <si>
    <t>5b93062294a55a0003b273e8</t>
  </si>
  <si>
    <t>2018-09-07T23:13:38Z</t>
  </si>
  <si>
    <t>Monday 9:00am-1:00pm;Tuesday 9:00am-1:00pm;Wednesday 9:00am-1:00pm;Thursday 9:00am-1:00pm;Friday 9:00am-1:00pm</t>
  </si>
  <si>
    <t>(718) 351-3667</t>
  </si>
  <si>
    <t>churchinfo@myohcc.org</t>
  </si>
  <si>
    <t>https://www.myohcc.org/</t>
  </si>
  <si>
    <t>https://www.myohcc.org/contact</t>
  </si>
  <si>
    <t>https://share.livexyz.com/venue/5b9306a49cb2c000033c7adf</t>
  </si>
  <si>
    <t>5b95d629ea47b70003ae0431</t>
  </si>
  <si>
    <t>Tottenville Shore Park</t>
  </si>
  <si>
    <t>2018-09-10T02:25:44Z</t>
  </si>
  <si>
    <t>2018-09-13T18:01:17Z</t>
  </si>
  <si>
    <t>5b95d629ea47b70003ae0430</t>
  </si>
  <si>
    <t>5b95d61370df2c0003220115</t>
  </si>
  <si>
    <t>2018-09-10T02:25:23Z</t>
  </si>
  <si>
    <t>https://share.livexyz.com/venue/5b95d629ea47b70003ae0430</t>
  </si>
  <si>
    <t>5b95d664ea47b70003ae046e</t>
  </si>
  <si>
    <t>P.S. 1 - Tottenville</t>
  </si>
  <si>
    <t>58 Summit Street</t>
  </si>
  <si>
    <t>2018-09-10T02:26:43Z</t>
  </si>
  <si>
    <t>2025-03-26T15:43:14Z</t>
  </si>
  <si>
    <t>5b95d664ea47b70003ae046d</t>
  </si>
  <si>
    <t>5b95d651ea47b70003ae0465</t>
  </si>
  <si>
    <t>2018-09-10T02:26:25Z</t>
  </si>
  <si>
    <t>https://share.livexyz.com/venue/5b95d664ea47b70003ae046d</t>
  </si>
  <si>
    <t>59c18721e41d550e7ccd777c</t>
  </si>
  <si>
    <t>Primary School</t>
  </si>
  <si>
    <t>5b95d6dd70df2c0003220219</t>
  </si>
  <si>
    <t xml:space="preserve">Princess Bay Boatmans Association </t>
  </si>
  <si>
    <t>2018-09-10T02:28:44Z</t>
  </si>
  <si>
    <t>2018-09-14T23:40:04Z</t>
  </si>
  <si>
    <t>5b95d6dd70df2c0003220218</t>
  </si>
  <si>
    <t>5b95d6d170df2c0003220211</t>
  </si>
  <si>
    <t>2018-09-10T02:28:33Z</t>
  </si>
  <si>
    <t>https://share.livexyz.com/venue/5b95d6dd70df2c0003220218</t>
  </si>
  <si>
    <t>5b95d72bea47b70003ae05b7</t>
  </si>
  <si>
    <t>St. Joseph By The Sea High School</t>
  </si>
  <si>
    <t>5150 Hylan Boulevard</t>
  </si>
  <si>
    <t>2018-09-10T02:30:03Z</t>
  </si>
  <si>
    <t>2025-03-28T14:25:33Z</t>
  </si>
  <si>
    <t>5b95d72bea47b70003ae05b6</t>
  </si>
  <si>
    <t>5b95d720ea47b70003ae05b0</t>
  </si>
  <si>
    <t>2018-09-10T02:29:52Z</t>
  </si>
  <si>
    <t>https://share.livexyz.com/venue/5b95d72bea47b70003ae05b6</t>
  </si>
  <si>
    <t>5b9aa3b2a0a7f50003e42874</t>
  </si>
  <si>
    <t>2018-09-13T17:51:45Z</t>
  </si>
  <si>
    <t>2025-03-25T20:12:33Z</t>
  </si>
  <si>
    <t>5b9aa3a7a0a7f50003e4283c</t>
  </si>
  <si>
    <t>2018-09-13T17:51:35Z</t>
  </si>
  <si>
    <t>https://share.livexyz.com/venue/5b9aa3b2a0a7f50003e42873</t>
  </si>
  <si>
    <t>5b9aaafc1ce3e700037626a8</t>
  </si>
  <si>
    <t>Our Lady Help of Christians</t>
  </si>
  <si>
    <t>2018-09-13T18:22:52Z</t>
  </si>
  <si>
    <t>2023-05-16T17:02:36Z</t>
  </si>
  <si>
    <t>5b9aaafc1ce3e700037626a7</t>
  </si>
  <si>
    <t>5b9aaadb1ce3e70003762633</t>
  </si>
  <si>
    <t>2018-09-13T18:22:19Z</t>
  </si>
  <si>
    <t>https://share.livexyz.com/venue/5b9aaafc1ce3e700037626a7</t>
  </si>
  <si>
    <t>5b9aacbea0a7f50003e448cb</t>
  </si>
  <si>
    <t>I.S. 34 - Tottenville</t>
  </si>
  <si>
    <t>528 Academy Avenue</t>
  </si>
  <si>
    <t>2018-09-13T18:30:21Z</t>
  </si>
  <si>
    <t>2025-03-26T15:44:49Z</t>
  </si>
  <si>
    <t>5b9aacbea0a7f50003e448ca</t>
  </si>
  <si>
    <t>5b9aac5a1ce3e70003762b7f</t>
  </si>
  <si>
    <t>2018-09-13T18:28:42Z</t>
  </si>
  <si>
    <t>https://share.livexyz.com/venue/5b9aacbea0a7f50003e448ca</t>
  </si>
  <si>
    <t>5b9aad6d1ce3e7000376301f</t>
  </si>
  <si>
    <t>Community Playground</t>
  </si>
  <si>
    <t>2018-09-13T18:33:16Z</t>
  </si>
  <si>
    <t>5b9aad6d1ce3e7000376301e</t>
  </si>
  <si>
    <t>5b9aad271ce3e70003762e52</t>
  </si>
  <si>
    <t>2018-09-13T18:32:07Z</t>
  </si>
  <si>
    <t>https://share.livexyz.com/venue/5b9aad6d1ce3e7000376301e</t>
  </si>
  <si>
    <t>5b9aada91ce3e70003763161</t>
  </si>
  <si>
    <t>2018-09-13T18:34:15Z</t>
  </si>
  <si>
    <t>5b9aada91ce3e70003763160</t>
  </si>
  <si>
    <t>5b9aad97a0a7f50003e44d75</t>
  </si>
  <si>
    <t>2018-09-13T18:33:59Z</t>
  </si>
  <si>
    <t>https://share.livexyz.com/venue/5b9aada91ce3e70003763160</t>
  </si>
  <si>
    <t>5b9aadc01ce3e700037631d4</t>
  </si>
  <si>
    <t>2018-09-13T18:34:39Z</t>
  </si>
  <si>
    <t>2018-09-13T18:34:38Z</t>
  </si>
  <si>
    <t>5b9aadc01ce3e700037631d3</t>
  </si>
  <si>
    <t>5b9aadb1a0a7f50003e44e13</t>
  </si>
  <si>
    <t>2018-09-13T18:34:25Z</t>
  </si>
  <si>
    <t>https://share.livexyz.com/venue/5b9aadc01ce3e700037631d3</t>
  </si>
  <si>
    <t>5b9aaddda0a7f50003e44ee2</t>
  </si>
  <si>
    <t>2018-09-13T18:35:07Z</t>
  </si>
  <si>
    <t>5b9aaddca0a7f50003e44ee1</t>
  </si>
  <si>
    <t>5b9aadd0a0a7f50003e44e92</t>
  </si>
  <si>
    <t>2018-09-13T18:34:56Z</t>
  </si>
  <si>
    <t>https://share.livexyz.com/venue/5b9aaddca0a7f50003e44ee1</t>
  </si>
  <si>
    <t>5b9aae33a0a7f50003e450c3</t>
  </si>
  <si>
    <t>2018-09-13T18:36:35Z</t>
  </si>
  <si>
    <t>2018-09-13T18:36:34Z</t>
  </si>
  <si>
    <t>5b9aae33a0a7f50003e450c2</t>
  </si>
  <si>
    <t>5b9aae14a0a7f50003e45033</t>
  </si>
  <si>
    <t>2018-09-13T18:36:04Z</t>
  </si>
  <si>
    <t>https://share.livexyz.com/venue/5b9aae33a0a7f50003e450c2</t>
  </si>
  <si>
    <t>5b9ab0641ce3e70003763ecf</t>
  </si>
  <si>
    <t>Tottenville Pool</t>
  </si>
  <si>
    <t>2018-09-13T18:45:55Z</t>
  </si>
  <si>
    <t>5b9ab0641ce3e70003763ece</t>
  </si>
  <si>
    <t>5b9aaffaa0a7f50003e45a55</t>
  </si>
  <si>
    <t>2018-09-13T18:44:10Z</t>
  </si>
  <si>
    <t>https://share.livexyz.com/venue/5b9ab0641ce3e70003763ece</t>
  </si>
  <si>
    <t>5526f7fcd8ca70000300008b</t>
  </si>
  <si>
    <t>Swimming Pool</t>
  </si>
  <si>
    <t>5b9ab08b1ce3e70003763f84</t>
  </si>
  <si>
    <t>2018-09-13T18:46:34Z</t>
  </si>
  <si>
    <t>2018-09-13T18:46:33Z</t>
  </si>
  <si>
    <t>5b9ab08b1ce3e70003763f83</t>
  </si>
  <si>
    <t>5b9ab074a0a7f50003e45bba</t>
  </si>
  <si>
    <t>2018-09-13T18:46:12Z</t>
  </si>
  <si>
    <t>https://share.livexyz.com/venue/5b9ab08b1ce3e70003763f83</t>
  </si>
  <si>
    <t>5b9ab1da1ce3e70003764336</t>
  </si>
  <si>
    <t>2018-09-13T18:52:09Z</t>
  </si>
  <si>
    <t>5b9ab1da1ce3e70003764335</t>
  </si>
  <si>
    <t>5b9ab1b01ce3e700037642ad</t>
  </si>
  <si>
    <t>2018-09-13T18:51:28Z</t>
  </si>
  <si>
    <t>https://share.livexyz.com/venue/5b9ab1da1ce3e70003764335</t>
  </si>
  <si>
    <t>5b9abb111ce3e70003766912</t>
  </si>
  <si>
    <t>Gateway Church</t>
  </si>
  <si>
    <t>200 Boscombe Avenue</t>
  </si>
  <si>
    <t>2018-09-13T19:31:27Z</t>
  </si>
  <si>
    <t>2025-03-25T18:55:52Z</t>
  </si>
  <si>
    <t>5b9abb111ce3e70003766911</t>
  </si>
  <si>
    <t>5b9ab999a0a7f50003e47fd7</t>
  </si>
  <si>
    <t>2018-09-13T19:25:13Z</t>
  </si>
  <si>
    <t>Monday 9:00am-5:00pm;Tuesday 9:00am-5:00pm;Wednesday 9:00am-5:00pm;Thursday 9:00am-5:00pm;Friday 9:00am-5:00pm</t>
  </si>
  <si>
    <t>(718) 966-4500</t>
  </si>
  <si>
    <t>info@gcny.org</t>
  </si>
  <si>
    <t>https://gcny.org/</t>
  </si>
  <si>
    <t>https://www.facebook.com/GatewayChurchsi</t>
  </si>
  <si>
    <t>https://www.instagram.com/gatewaychurchsi/</t>
  </si>
  <si>
    <t>https://share.livexyz.com/venue/5b9abb111ce3e70003766911</t>
  </si>
  <si>
    <t>5b9abb631ce3e70003766adb</t>
  </si>
  <si>
    <t>Gateway Academy</t>
  </si>
  <si>
    <t>2018-09-13T19:32:46Z</t>
  </si>
  <si>
    <t>2023-05-16T23:48:52Z</t>
  </si>
  <si>
    <t>5b9abb631ce3e70003766ad9</t>
  </si>
  <si>
    <t>5b9abb221ce3e70003766974</t>
  </si>
  <si>
    <t>2018-09-13T19:31:46Z</t>
  </si>
  <si>
    <t>https://share.livexyz.com/venue/5b9abb631ce3e70003766ad9</t>
  </si>
  <si>
    <t>59f8de248438850004de1799</t>
  </si>
  <si>
    <t>Religious School</t>
  </si>
  <si>
    <t>5b9abb9da0a7f50003e489d5</t>
  </si>
  <si>
    <t>Sculpture</t>
  </si>
  <si>
    <t>Street Art &amp; Installations</t>
  </si>
  <si>
    <t>2018-09-13T19:33:48Z</t>
  </si>
  <si>
    <t>2018-09-13T19:33:47Z</t>
  </si>
  <si>
    <t>5b9abb9da0a7f50003e489d4</t>
  </si>
  <si>
    <t>5b9abb7d1ce3e70003766b6a</t>
  </si>
  <si>
    <t>2018-09-13T19:33:17Z</t>
  </si>
  <si>
    <t>https://share.livexyz.com/venue/5b9abb9da0a7f50003e489d4</t>
  </si>
  <si>
    <t>59d557d943a7b000048cb093</t>
  </si>
  <si>
    <t>59c18715e41d550e7ccd7718</t>
  </si>
  <si>
    <t>5b9abd271ce3e70003767213</t>
  </si>
  <si>
    <t>Staten Island Dance Center</t>
  </si>
  <si>
    <t>26 Richmond Valley Road</t>
  </si>
  <si>
    <t>2018-09-13T19:40:22Z</t>
  </si>
  <si>
    <t>2025-03-26T18:57:21Z</t>
  </si>
  <si>
    <t>5b9abd271ce3e70003767212</t>
  </si>
  <si>
    <t>5b9abcd2a0a7f50003e48e7f</t>
  </si>
  <si>
    <t>2018-09-13T19:38:58Z</t>
  </si>
  <si>
    <t>Monday 3:30pm-8:30pm;Tuesday 3:30pm-8:30pm;Wednesday 3:30pm-8:30pm;Thursday 3:30pm-8:30pm;Friday 3:30pm-8:30pm;Saturday 10:00am-1:30pm</t>
  </si>
  <si>
    <t>(718) 356-3760</t>
  </si>
  <si>
    <t>ilovesidac@gmail.com</t>
  </si>
  <si>
    <t>http://www.sidanceandartscenter.com/</t>
  </si>
  <si>
    <t>https://www.facebook.com/ilovesidac/</t>
  </si>
  <si>
    <t>https://www.instagram.com/art_at_the_treehouse/</t>
  </si>
  <si>
    <t>http://www.sidanceandartscenter.com/contact-us.html</t>
  </si>
  <si>
    <t>https://share.livexyz.com/venue/5b9abd271ce3e70003767212</t>
  </si>
  <si>
    <t>5b9abd741ce3e700037672cc</t>
  </si>
  <si>
    <t>A&amp;E Mechanical Corp.</t>
  </si>
  <si>
    <t>2018-09-13T19:41:39Z</t>
  </si>
  <si>
    <t>2025-03-26T18:58:35Z</t>
  </si>
  <si>
    <t>5b9abd741ce3e700037672cb</t>
  </si>
  <si>
    <t>5b9abd33a0a7f50003e48f9f</t>
  </si>
  <si>
    <t>2018-09-13T19:40:35Z</t>
  </si>
  <si>
    <t>https://share.livexyz.com/venue/5b9abd741ce3e700037672cb</t>
  </si>
  <si>
    <t>5b9abdf1a0a7f50003e491c9</t>
  </si>
  <si>
    <t>Plaza Electrical Contractors</t>
  </si>
  <si>
    <t>2018-09-13T19:43:44Z</t>
  </si>
  <si>
    <t>2018-09-13T19:43:43Z</t>
  </si>
  <si>
    <t>5b9abdf1a0a7f50003e491c8</t>
  </si>
  <si>
    <t>5b9abdb61ce3e70003767397</t>
  </si>
  <si>
    <t>2018-09-13T19:42:46Z</t>
  </si>
  <si>
    <t>https://share.livexyz.com/venue/5b9abdf1a0a7f50003e491c8</t>
  </si>
  <si>
    <t>59c18705e41d550e7ccd7704</t>
  </si>
  <si>
    <t>Electrician</t>
  </si>
  <si>
    <t>5b9abf341ce3e700037679b4</t>
  </si>
  <si>
    <t>Three Sons Printing</t>
  </si>
  <si>
    <t>6833 Amboy Road</t>
  </si>
  <si>
    <t>2018-09-13T19:49:07Z</t>
  </si>
  <si>
    <t>2025-03-26T18:53:45Z</t>
  </si>
  <si>
    <t>5b9abf341ce3e700037679b3</t>
  </si>
  <si>
    <t>5b9abee81ce3e70003767870</t>
  </si>
  <si>
    <t>2018-09-13T19:47:52Z</t>
  </si>
  <si>
    <t>Monday 9:00am-5:30pm;Tuesday 9:00am-5:30pm;Wednesday 9:00am-5:30pm;Thursday 9:00am-5:30pm;Friday 9:00am-5:30pm;Saturday 9:00am-2:00pm</t>
  </si>
  <si>
    <t>(718) 605-4333</t>
  </si>
  <si>
    <t>info@threesonsprinting.com</t>
  </si>
  <si>
    <t>https://www.threesonsprinting.com/</t>
  </si>
  <si>
    <t>https://www.facebook.com/Three-Sons-Printing-755164384511074/</t>
  </si>
  <si>
    <t>https://www.threesonsprinting.com/contact-us.php/</t>
  </si>
  <si>
    <t>https://share.livexyz.com/venue/5b9abf341ce3e700037679b3</t>
  </si>
  <si>
    <t>59ea511bf86351000446fbd6</t>
  </si>
  <si>
    <t>Custom Printing Store</t>
  </si>
  <si>
    <t>5b9abf721ce3e70003767aa6</t>
  </si>
  <si>
    <t>Anything Apparel</t>
  </si>
  <si>
    <t>2018-09-13T19:50:09Z</t>
  </si>
  <si>
    <t>5b9abf721ce3e70003767aa5</t>
  </si>
  <si>
    <t>5b9abf3ba0a7f50003e496fe</t>
  </si>
  <si>
    <t>2018-09-13T19:49:15Z</t>
  </si>
  <si>
    <t>(855) 927-7273</t>
  </si>
  <si>
    <t>anythingapparelonline@gmail.com</t>
  </si>
  <si>
    <t>http://anythingapparelonline.com</t>
  </si>
  <si>
    <t>https://www.facebook.com/Anythingapparelgroup/</t>
  </si>
  <si>
    <t>https://www.instagram.com/anythingapparelgroup/</t>
  </si>
  <si>
    <t>https://share.livexyz.com/venue/5b9abf721ce3e70003767aa5</t>
  </si>
  <si>
    <t>59e50c9d8af6700004894f6e</t>
  </si>
  <si>
    <t>Screen Printing Store</t>
  </si>
  <si>
    <t>5b9ac0161ce3e70003767dac</t>
  </si>
  <si>
    <t>Baya Bar</t>
  </si>
  <si>
    <t>2018-09-13T19:52:53Z</t>
  </si>
  <si>
    <t>2025-03-26T18:55:51Z</t>
  </si>
  <si>
    <t>5b9ac0161ce3e70003767dab</t>
  </si>
  <si>
    <t>5b9abf7aa0a7f50003e49825</t>
  </si>
  <si>
    <t>2018-09-13T19:50:18Z</t>
  </si>
  <si>
    <t>Sunday 10:00am-8:00pm;Monday 10:00am-9:00pm;Tuesday 10:00am-9:00pm;Wednesday 10:00am-9:00pm;Thursday 10:00am-9:00pm;Friday 10:00am-9:30pm;Saturday 10:00am-9:30pm</t>
  </si>
  <si>
    <t>(718) 360-5005</t>
  </si>
  <si>
    <t>Info@TheBayaBar.com</t>
  </si>
  <si>
    <t>http://thebayabar.com/staten-island/</t>
  </si>
  <si>
    <t>https://www.facebook.com/BayaBarTottenville/</t>
  </si>
  <si>
    <t>https://www.instagram.com/baya_bar/</t>
  </si>
  <si>
    <t>http://thebayabar.com/contact/</t>
  </si>
  <si>
    <t>https://share.livexyz.com/venue/5b9ac0161ce3e70003767dab</t>
  </si>
  <si>
    <t>65e1561c9a099a466e518a44</t>
  </si>
  <si>
    <t>https://bayabar.com/</t>
  </si>
  <si>
    <t>5511be633d42bd000300064e,59c1871ee41d550e7ccd7764</t>
  </si>
  <si>
    <t>Restaurant,Smoothie Shop</t>
  </si>
  <si>
    <t>5511be633d42bd000300064e,5565be424052000003000011</t>
  </si>
  <si>
    <t>Restaurant,Juice &amp; Smoothies</t>
  </si>
  <si>
    <t>55439a661e972b000300006e,563260851f8c100003002b9a</t>
  </si>
  <si>
    <t>Outdoor Patio,Quick Bites</t>
  </si>
  <si>
    <t>5b9ac1e21ce3e7000376850b</t>
  </si>
  <si>
    <t>Garden Center</t>
  </si>
  <si>
    <t>6675 Amboy Road</t>
  </si>
  <si>
    <t>2018-09-13T20:00:33Z</t>
  </si>
  <si>
    <t>2025-03-26T19:07:34Z</t>
  </si>
  <si>
    <t>5b9ac1e21ce3e7000376850a</t>
  </si>
  <si>
    <t>5b9ac10c1ce3e700037681e7</t>
  </si>
  <si>
    <t>2018-09-13T19:57:00Z</t>
  </si>
  <si>
    <t>Wednesday 9:30am-5:00pm;Thursday 9:30am-4:00pm;Friday 9:30am-3:00pm;Saturday 9:00am-5:00pm</t>
  </si>
  <si>
    <t>https://share.livexyz.com/venue/5b9ac1e21ce3e7000376850a</t>
  </si>
  <si>
    <t>5b9ac284a0a7f50003e4a573</t>
  </si>
  <si>
    <t xml:space="preserve">Saint Hermina Physical Therapy </t>
  </si>
  <si>
    <t>2018-09-13T20:03:14Z</t>
  </si>
  <si>
    <t>5b9ac284a0a7f50003e4a572</t>
  </si>
  <si>
    <t>5b9ac2441ce3e700037686f5</t>
  </si>
  <si>
    <t>2018-09-13T20:02:12Z</t>
  </si>
  <si>
    <t>https://share.livexyz.com/venue/5b9ac284a0a7f50003e4a572</t>
  </si>
  <si>
    <t>59e78b4e07a73b0004f3fdf5,5a3aa78599d0910004618305</t>
  </si>
  <si>
    <t>Physical Therapy Center,Massage Therapy Clinic</t>
  </si>
  <si>
    <t>563b74679f9b4000030007da,5644b6f46e852800030004bb</t>
  </si>
  <si>
    <t>Healthcare,Learning Centers &amp; Studios</t>
  </si>
  <si>
    <t>59ea290e3a04ba000459f8e3,5a5cf15e051ced00043524c2</t>
  </si>
  <si>
    <t>Municipal,Groups</t>
  </si>
  <si>
    <t>5b9ac4df1ce3e70003769230</t>
  </si>
  <si>
    <t>Hiking Trail</t>
  </si>
  <si>
    <t>2018-09-13T20:13:18Z</t>
  </si>
  <si>
    <t>5b9ac4df1ce3e7000376922f</t>
  </si>
  <si>
    <t>5b9ac49aa0a7f50003e4aeae</t>
  </si>
  <si>
    <t>2018-09-13T20:12:10Z</t>
  </si>
  <si>
    <t>https://share.livexyz.com/venue/5b9ac4df1ce3e7000376922f</t>
  </si>
  <si>
    <t>5526f7e4d8ca700003000022</t>
  </si>
  <si>
    <t>5b9ac6441ce3e70003769637</t>
  </si>
  <si>
    <t>I.S./P.S. 25 - South Richmond High School</t>
  </si>
  <si>
    <t>2018-09-13T20:19:14Z</t>
  </si>
  <si>
    <t>2025-03-26T19:40:26Z</t>
  </si>
  <si>
    <t>5b9ac6441ce3e70003769636</t>
  </si>
  <si>
    <t>5b9ac598a0a7f50003e4b1b7</t>
  </si>
  <si>
    <t>2018-09-13T20:16:24Z</t>
  </si>
  <si>
    <t>https://share.livexyz.com/venue/5b9ac6441ce3e70003769636</t>
  </si>
  <si>
    <t>59c18722e41d550e7ccd777d</t>
  </si>
  <si>
    <t>High School</t>
  </si>
  <si>
    <t>5b9ac6fd1ce3e70003769890</t>
  </si>
  <si>
    <t>2018-09-13T20:22:20Z</t>
  </si>
  <si>
    <t>5b9ac6fd1ce3e7000376988f</t>
  </si>
  <si>
    <t>5b9ac6cf1ce3e70003769817</t>
  </si>
  <si>
    <t>2018-09-13T20:21:35Z</t>
  </si>
  <si>
    <t>https://share.livexyz.com/venue/5b9ac6fd1ce3e7000376988f</t>
  </si>
  <si>
    <t>5b9ac8181ce3e70003769c16</t>
  </si>
  <si>
    <t>Monsignor Victor Paris Field</t>
  </si>
  <si>
    <t>2018-09-13T20:27:03Z</t>
  </si>
  <si>
    <t>2018-09-13T20:27:02Z</t>
  </si>
  <si>
    <t>5b9ac8181ce3e70003769c15</t>
  </si>
  <si>
    <t>5b9ac7301ce3e7000376992b</t>
  </si>
  <si>
    <t>2018-09-13T20:23:12Z</t>
  </si>
  <si>
    <t>https://share.livexyz.com/venue/5b9ac8181ce3e70003769c15</t>
  </si>
  <si>
    <t>5526f7e8dde35b0003000043,5565c1a24052000003000016</t>
  </si>
  <si>
    <t>Baseball Field,Members Only Club</t>
  </si>
  <si>
    <t>5819384f862a8200030b884b,56dc73c3c55a626ccde58431</t>
  </si>
  <si>
    <t>Sports &amp; Recreation,Organization (Non-Gov't)</t>
  </si>
  <si>
    <t>59ea288ff86351000446c52b,5a5cf15e051ced00043524c2</t>
  </si>
  <si>
    <t>Parks &amp; Rec,Groups</t>
  </si>
  <si>
    <t>5b9ac8581ce3e70003769d3e</t>
  </si>
  <si>
    <t>2018-09-13T20:28:07Z</t>
  </si>
  <si>
    <t>2018-09-13T20:28:06Z</t>
  </si>
  <si>
    <t>5b9ac8581ce3e70003769d3d</t>
  </si>
  <si>
    <t>5b9ac82da0a7f50003e4ba22</t>
  </si>
  <si>
    <t>2018-09-13T20:27:25Z</t>
  </si>
  <si>
    <t>https://share.livexyz.com/venue/5b9ac8581ce3e70003769d3d</t>
  </si>
  <si>
    <t>5b9ac890a0a7f50003e4bb8f</t>
  </si>
  <si>
    <t>Portable Restroom</t>
  </si>
  <si>
    <t>2018-09-13T20:29:03Z</t>
  </si>
  <si>
    <t>2018-09-13T20:30:39Z</t>
  </si>
  <si>
    <t>5b9ac890a0a7f50003e4bb8e</t>
  </si>
  <si>
    <t>5b9ac8671ce3e70003769d90</t>
  </si>
  <si>
    <t>2018-09-13T20:28:23Z</t>
  </si>
  <si>
    <t>https://share.livexyz.com/venue/5b9ac890a0a7f50003e4bb8e</t>
  </si>
  <si>
    <t>59ce7906ae3d3b00043fa8df</t>
  </si>
  <si>
    <t>5b9ac952a0a7f50003e4bdb8</t>
  </si>
  <si>
    <t>2018-09-13T20:32:17Z</t>
  </si>
  <si>
    <t>2018-09-13T20:32:16Z</t>
  </si>
  <si>
    <t>5b9ac952a0a7f50003e4bdb7</t>
  </si>
  <si>
    <t>5b9ac922a0a7f50003e4bd36</t>
  </si>
  <si>
    <t>2018-09-13T20:31:30Z</t>
  </si>
  <si>
    <t>https://share.livexyz.com/venue/5b9ac952a0a7f50003e4bdb7</t>
  </si>
  <si>
    <t>5b9ac9e7a0a7f50003e4bf6e</t>
  </si>
  <si>
    <t>P.S. 3 Annex</t>
  </si>
  <si>
    <t>2018-09-13T20:34:46Z</t>
  </si>
  <si>
    <t>2025-03-26T19:48:24Z</t>
  </si>
  <si>
    <t>5b9ac9e7a0a7f50003e4bf6d</t>
  </si>
  <si>
    <t>5b9ac97f1ce3e7000376a10a</t>
  </si>
  <si>
    <t>2018-09-13T20:33:03Z</t>
  </si>
  <si>
    <t>https://share.livexyz.com/venue/5b9ac9e7a0a7f50003e4bf6d</t>
  </si>
  <si>
    <t>5b9aca8c1ce3e7000376a43f</t>
  </si>
  <si>
    <t>Tender Care Preschool</t>
  </si>
  <si>
    <t>6581 Hylan Boulevard</t>
  </si>
  <si>
    <t>2018-09-13T20:37:31Z</t>
  </si>
  <si>
    <t>2025-03-26T19:46:43Z</t>
  </si>
  <si>
    <t>5b9aca8c1ce3e7000376a43e</t>
  </si>
  <si>
    <t>5b9aca2c1ce3e7000376a354</t>
  </si>
  <si>
    <t>2018-09-13T20:35:56Z</t>
  </si>
  <si>
    <t>https://share.livexyz.com/venue/5b9aca8c1ce3e7000376a43e</t>
  </si>
  <si>
    <t>5b9acb79a0a7f50003e4c3b9</t>
  </si>
  <si>
    <t>Mount Lorreto</t>
  </si>
  <si>
    <t>6581 Hylan Blvd</t>
  </si>
  <si>
    <t>2018-09-13T20:41:28Z</t>
  </si>
  <si>
    <t>2025-03-26T19:44:13Z</t>
  </si>
  <si>
    <t>5b9acb79a0a7f50003e4c3b8</t>
  </si>
  <si>
    <t>5b9acadba0a7f50003e4c225</t>
  </si>
  <si>
    <t>2018-09-13T20:38:51Z</t>
  </si>
  <si>
    <t>(718) 984-1500</t>
  </si>
  <si>
    <t>info@mountloretto.com</t>
  </si>
  <si>
    <t>http://mountloretto.org/</t>
  </si>
  <si>
    <t>https://www.facebook.com/Catholic-Charities-of-Staten-Island-158378937529761/</t>
  </si>
  <si>
    <t>https://www.instagram.com/themountsi/</t>
  </si>
  <si>
    <t>https://mountloretto.org/contact-us/</t>
  </si>
  <si>
    <t>https://share.livexyz.com/venue/5b9acb79a0a7f50003e4c3b8</t>
  </si>
  <si>
    <t>5b9acc03a0a7f50003e4c619</t>
  </si>
  <si>
    <t>2018-09-13T20:43:46Z</t>
  </si>
  <si>
    <t>2018-09-13T20:43:45Z</t>
  </si>
  <si>
    <t>5b9acc03a0a7f50003e4c618</t>
  </si>
  <si>
    <t>5b9acb9ca0a7f50003e4c452</t>
  </si>
  <si>
    <t>2018-09-13T20:42:04Z</t>
  </si>
  <si>
    <t>https://share.livexyz.com/venue/5b9acc03a0a7f50003e4c618</t>
  </si>
  <si>
    <t>5b9acc551ce3e7000376aa10</t>
  </si>
  <si>
    <t>Alumni Circle</t>
  </si>
  <si>
    <t>2018-09-13T20:45:08Z</t>
  </si>
  <si>
    <t>5b9acc551ce3e7000376aa0f</t>
  </si>
  <si>
    <t>5b9acc231ce3e7000376a977</t>
  </si>
  <si>
    <t>2018-09-13T20:44:19Z</t>
  </si>
  <si>
    <t>https://share.livexyz.com/venue/5b9acc551ce3e7000376aa0f</t>
  </si>
  <si>
    <t>5b9acc9aa0a7f50003e4c8e0</t>
  </si>
  <si>
    <t>2018-09-13T20:46:18Z</t>
  </si>
  <si>
    <t>2018-09-13T20:46:17Z</t>
  </si>
  <si>
    <t>5b9acc9aa0a7f50003e4c8df</t>
  </si>
  <si>
    <t>5b9acc82a0a7f50003e4c824</t>
  </si>
  <si>
    <t>2018-09-13T20:45:54Z</t>
  </si>
  <si>
    <t>https://share.livexyz.com/venue/5b9acc9aa0a7f50003e4c8df</t>
  </si>
  <si>
    <t>5526f7f5d8ca700003000072</t>
  </si>
  <si>
    <t>5b9bdba81058a90003996e4d</t>
  </si>
  <si>
    <t>Catholic Charities of New York - Mount Loretto Campus</t>
  </si>
  <si>
    <t>5b9acd471ce3e7000376ae9d</t>
  </si>
  <si>
    <t>Carlâ€™s Recovery Center</t>
  </si>
  <si>
    <t>2018-09-13T20:49:10Z</t>
  </si>
  <si>
    <t>2025-03-26T19:44:08Z</t>
  </si>
  <si>
    <t>5b9acd471ce3e7000376ae9c</t>
  </si>
  <si>
    <t>5b9acd03a0a7f50003e4cb30</t>
  </si>
  <si>
    <t>2018-09-13T20:48:03Z</t>
  </si>
  <si>
    <t>(718) 412-1851</t>
  </si>
  <si>
    <t>marco@binifund.org</t>
  </si>
  <si>
    <t>https://mountloretto.org/carls-recovery-center/</t>
  </si>
  <si>
    <t>https://www.facebook.com/CarlsHouseOfRecovery/</t>
  </si>
  <si>
    <t>https://www.instagram.com/carls_recovery_cen/</t>
  </si>
  <si>
    <t>https://share.livexyz.com/venue/5b9acd471ce3e7000376ae9c</t>
  </si>
  <si>
    <t>5b9acdb71ce3e7000376b029</t>
  </si>
  <si>
    <t>Catholic Charities of Staten Island</t>
  </si>
  <si>
    <t>2018-09-13T20:51:02Z</t>
  </si>
  <si>
    <t>2025-03-26T19:38:25Z</t>
  </si>
  <si>
    <t>5b9acdb71ce3e7000376b028</t>
  </si>
  <si>
    <t>5b9acd90a0a7f50003e4ccac</t>
  </si>
  <si>
    <t>2018-09-13T20:50:24Z</t>
  </si>
  <si>
    <t>https://share.livexyz.com/venue/5b9acdb71ce3e7000376b028</t>
  </si>
  <si>
    <t>56996b654c14c20003002d59</t>
  </si>
  <si>
    <t>Social Services Organization</t>
  </si>
  <si>
    <t>5b9ad0981ce3e7000376bb20</t>
  </si>
  <si>
    <t>2018-09-13T21:03:19Z</t>
  </si>
  <si>
    <t>2018-09-13T21:03:16Z</t>
  </si>
  <si>
    <t>5b9ad0981ce3e7000376bb1f</t>
  </si>
  <si>
    <t>5b9ad0661ce3e7000376ba76</t>
  </si>
  <si>
    <t>2018-09-13T21:02:30Z</t>
  </si>
  <si>
    <t>https://share.livexyz.com/venue/5b9ad0981ce3e7000376bb1f</t>
  </si>
  <si>
    <t>5b9ad0b2a0a7f50003e4d806</t>
  </si>
  <si>
    <t>2018-09-13T21:03:45Z</t>
  </si>
  <si>
    <t>5b9ad0b2a0a7f50003e4d805</t>
  </si>
  <si>
    <t>5b9ad0a21ce3e7000376bb60</t>
  </si>
  <si>
    <t>2018-09-13T21:03:30Z</t>
  </si>
  <si>
    <t>https://share.livexyz.com/venue/5b9ad0b2a0a7f50003e4d805</t>
  </si>
  <si>
    <t>5b9ad0d8a0a7f50003e4d891</t>
  </si>
  <si>
    <t>2018-09-13T21:04:23Z</t>
  </si>
  <si>
    <t>2018-09-14T16:35:47Z</t>
  </si>
  <si>
    <t>5b9ad0d8a0a7f50003e4d890</t>
  </si>
  <si>
    <t>5b9ad0c0a0a7f50003e4d836</t>
  </si>
  <si>
    <t>2018-09-13T21:04:00Z</t>
  </si>
  <si>
    <t>https://share.livexyz.com/venue/5b9ad0d8a0a7f50003e4d890</t>
  </si>
  <si>
    <t>5b9ad192a0a7f50003e4db05</t>
  </si>
  <si>
    <t>Event Space</t>
  </si>
  <si>
    <t>2018-09-13T21:07:29Z</t>
  </si>
  <si>
    <t>2018-09-14T16:04:07Z</t>
  </si>
  <si>
    <t>5b9ad192a0a7f50003e4db04</t>
  </si>
  <si>
    <t>5b9ad16c1ce3e7000376be26</t>
  </si>
  <si>
    <t>2018-09-13T21:06:52Z</t>
  </si>
  <si>
    <t>https://share.livexyz.com/venue/5b9ad192a0a7f50003e4db04</t>
  </si>
  <si>
    <t>5a6251e6fc428a00041618c7</t>
  </si>
  <si>
    <t>5b9ad74aa0a7f50003e4ecd3</t>
  </si>
  <si>
    <t>Scenic Point</t>
  </si>
  <si>
    <t>2018-09-13T21:31:53Z</t>
  </si>
  <si>
    <t>5b9ad74aa0a7f50003e4ecd2</t>
  </si>
  <si>
    <t>5b9ad6eea0a7f50003e4ebbb</t>
  </si>
  <si>
    <t>2018-09-13T21:30:22Z</t>
  </si>
  <si>
    <t>https://share.livexyz.com/venue/5b9ad74aa0a7f50003e4ecd2</t>
  </si>
  <si>
    <t>59cd4fc86fabd50004827a60</t>
  </si>
  <si>
    <t>59c18703e41d550e7ccd76f1</t>
  </si>
  <si>
    <t>Vista</t>
  </si>
  <si>
    <t>5b9ad7ee1ce3e7000376d178</t>
  </si>
  <si>
    <t>2018-09-13T21:34:37Z</t>
  </si>
  <si>
    <t>2018-09-13T21:34:36Z</t>
  </si>
  <si>
    <t>5b9ad7ee1ce3e7000376d177</t>
  </si>
  <si>
    <t>5b9ad7dda0a7f50003e4ee5c</t>
  </si>
  <si>
    <t>2018-09-13T21:34:21Z</t>
  </si>
  <si>
    <t>https://share.livexyz.com/venue/5b9ad7ee1ce3e7000376d177</t>
  </si>
  <si>
    <t>5b9ad909a0a7f50003e4f1b7</t>
  </si>
  <si>
    <t>South Shore Swimming Club</t>
  </si>
  <si>
    <t>6736 Hylan Boulevard</t>
  </si>
  <si>
    <t>2018-09-13T21:39:20Z</t>
  </si>
  <si>
    <t>5b9ad909a0a7f50003e4f1b6</t>
  </si>
  <si>
    <t>5b9ad86ea0a7f50003e4f04d</t>
  </si>
  <si>
    <t>2018-09-13T21:36:46Z</t>
  </si>
  <si>
    <t>https://share.livexyz.com/venue/5b9ad909a0a7f50003e4f1b6</t>
  </si>
  <si>
    <t>5526f7fcd8ca70000300008b,5565c1a24052000003000016</t>
  </si>
  <si>
    <t>Swimming Pool,Members Only Club</t>
  </si>
  <si>
    <t>5b9ada15a0a7f50003e4f48d</t>
  </si>
  <si>
    <t>Pond</t>
  </si>
  <si>
    <t>2018-09-13T21:43:48Z</t>
  </si>
  <si>
    <t>5b9ada15a0a7f50003e4f48c</t>
  </si>
  <si>
    <t>5b9ad9f31ce3e7000376d6c7</t>
  </si>
  <si>
    <t>2018-09-13T21:43:15Z</t>
  </si>
  <si>
    <t>https://share.livexyz.com/venue/5b9ada15a0a7f50003e4f48c</t>
  </si>
  <si>
    <t>59cab2bcb98e44000449b61d</t>
  </si>
  <si>
    <t>5b9adb701ce3e7000376dae7</t>
  </si>
  <si>
    <t>Aesop Park</t>
  </si>
  <si>
    <t>2018-09-13T21:49:35Z</t>
  </si>
  <si>
    <t>2018-09-13T22:03:11Z</t>
  </si>
  <si>
    <t>5b9adb701ce3e7000376dae6</t>
  </si>
  <si>
    <t>5b9adb0ba0a7f50003e4f755</t>
  </si>
  <si>
    <t>2018-09-13T21:47:55Z</t>
  </si>
  <si>
    <t>https://share.livexyz.com/venue/5b9adb701ce3e7000376dae6</t>
  </si>
  <si>
    <t>5b9adb981ce3e7000376db7e</t>
  </si>
  <si>
    <t>2018-09-13T21:50:15Z</t>
  </si>
  <si>
    <t>2018-09-13T21:50:14Z</t>
  </si>
  <si>
    <t>5b9adb981ce3e7000376db7d</t>
  </si>
  <si>
    <t>5b9adb7fa0a7f50003e4f8ae</t>
  </si>
  <si>
    <t>2018-09-13T21:49:51Z</t>
  </si>
  <si>
    <t>https://share.livexyz.com/venue/5b9adb981ce3e7000376db7d</t>
  </si>
  <si>
    <t>5b9adbf11ce3e7000376dc5c</t>
  </si>
  <si>
    <t>Chess Table</t>
  </si>
  <si>
    <t>2018-09-13T21:51:44Z</t>
  </si>
  <si>
    <t>5b9adbf11ce3e7000376dc5b</t>
  </si>
  <si>
    <t>5b9adbd71ce3e7000376dc0c</t>
  </si>
  <si>
    <t>2018-09-13T21:51:19Z</t>
  </si>
  <si>
    <t>https://share.livexyz.com/venue/5b9adbf11ce3e7000376dc5b</t>
  </si>
  <si>
    <t>59d27d92ab9ec400043da61e</t>
  </si>
  <si>
    <t>5b9adc18a0a7f50003e4fa33</t>
  </si>
  <si>
    <t>2018-09-13T21:52:24Z</t>
  </si>
  <si>
    <t>2018-09-13T21:52:23Z</t>
  </si>
  <si>
    <t>5b9adc18a0a7f50003e4fa32</t>
  </si>
  <si>
    <t>5b9adbfea0a7f50003e4fa18</t>
  </si>
  <si>
    <t>2018-09-13T21:51:58Z</t>
  </si>
  <si>
    <t>https://share.livexyz.com/venue/5b9adc18a0a7f50003e4fa32</t>
  </si>
  <si>
    <t>5b9adc5ea0a7f50003e4fa99</t>
  </si>
  <si>
    <t>2018-09-13T21:53:33Z</t>
  </si>
  <si>
    <t>5b9adc5ea0a7f50003e4fa98</t>
  </si>
  <si>
    <t>5b9adc34a0a7f50003e4fa6b</t>
  </si>
  <si>
    <t>2018-09-13T21:52:52Z</t>
  </si>
  <si>
    <t>https://share.livexyz.com/venue/5b9adc5ea0a7f50003e4fa98</t>
  </si>
  <si>
    <t>5b9adc7f1ce3e7000376dd2f</t>
  </si>
  <si>
    <t>2018-09-13T21:54:07Z</t>
  </si>
  <si>
    <t>2018-09-13T21:54:06Z</t>
  </si>
  <si>
    <t>5b9adc7f1ce3e7000376dd2e</t>
  </si>
  <si>
    <t>5b9adc68a0a7f50003e4faab</t>
  </si>
  <si>
    <t>2018-09-13T21:53:44Z</t>
  </si>
  <si>
    <t>https://share.livexyz.com/venue/5b9adc7f1ce3e7000376dd2e</t>
  </si>
  <si>
    <t>5b9adcde1ce3e7000376de47</t>
  </si>
  <si>
    <t>2018-09-13T21:55:41Z</t>
  </si>
  <si>
    <t>5b9adcde1ce3e7000376de46</t>
  </si>
  <si>
    <t>5b9adcc41ce3e7000376ddf4</t>
  </si>
  <si>
    <t>2018-09-13T21:55:16Z</t>
  </si>
  <si>
    <t>https://share.livexyz.com/venue/5b9adcde1ce3e7000376de46</t>
  </si>
  <si>
    <t>5b9add001ce3e7000376de92</t>
  </si>
  <si>
    <t>2018-09-13T21:56:15Z</t>
  </si>
  <si>
    <t>5b9add001ce3e7000376de91</t>
  </si>
  <si>
    <t>5b9adce81ce3e7000376de6c</t>
  </si>
  <si>
    <t>2018-09-13T21:55:52Z</t>
  </si>
  <si>
    <t>https://share.livexyz.com/venue/5b9add001ce3e7000376de91</t>
  </si>
  <si>
    <t>5b9add3fa0a7f50003e4fc79</t>
  </si>
  <si>
    <t>2018-09-13T21:57:18Z</t>
  </si>
  <si>
    <t>5b9add3fa0a7f50003e4fc78</t>
  </si>
  <si>
    <t>5b9add1f1ce3e7000376dee3</t>
  </si>
  <si>
    <t>2018-09-13T21:56:47Z</t>
  </si>
  <si>
    <t>https://share.livexyz.com/venue/5b9add3fa0a7f50003e4fc78</t>
  </si>
  <si>
    <t>5b9add821ce3e7000376dfeb</t>
  </si>
  <si>
    <t>2018-09-13T21:58:25Z</t>
  </si>
  <si>
    <t>5b9add821ce3e7000376dfea</t>
  </si>
  <si>
    <t>5b9add671ce3e7000376df7d</t>
  </si>
  <si>
    <t>2018-09-13T21:57:59Z</t>
  </si>
  <si>
    <t>https://share.livexyz.com/venue/5b9add821ce3e7000376dfea</t>
  </si>
  <si>
    <t>5b9adde5a0a7f50003e4fde6</t>
  </si>
  <si>
    <t>2018-09-13T22:00:04Z</t>
  </si>
  <si>
    <t>2018-09-13T22:00:03Z</t>
  </si>
  <si>
    <t>5b9adde5a0a7f50003e4fde5</t>
  </si>
  <si>
    <t>5b9add8b1ce3e7000376e00a</t>
  </si>
  <si>
    <t>2018-09-13T21:58:35Z</t>
  </si>
  <si>
    <t>https://share.livexyz.com/venue/5b9adde5a0a7f50003e4fde5</t>
  </si>
  <si>
    <t>5b9ade1c1ce3e7000376e0d7</t>
  </si>
  <si>
    <t>2018-09-13T22:00:59Z</t>
  </si>
  <si>
    <t>5b9ade1c1ce3e7000376e0d6</t>
  </si>
  <si>
    <t>5b9addf11ce3e7000376e0aa</t>
  </si>
  <si>
    <t>2018-09-13T22:00:17Z</t>
  </si>
  <si>
    <t>https://share.livexyz.com/venue/5b9ade1c1ce3e7000376e0d6</t>
  </si>
  <si>
    <t>5b9ade591ce3e7000376e154</t>
  </si>
  <si>
    <t>Amphitheater</t>
  </si>
  <si>
    <t>Performance Venue</t>
  </si>
  <si>
    <t>2018-09-13T22:02:00Z</t>
  </si>
  <si>
    <t>5b9ade591ce3e7000376e153</t>
  </si>
  <si>
    <t>5b9ade25a0a7f50003e4fe72</t>
  </si>
  <si>
    <t>2018-09-13T22:01:09Z</t>
  </si>
  <si>
    <t>https://share.livexyz.com/venue/5b9ade591ce3e7000376e153</t>
  </si>
  <si>
    <t>59ce997dae3d3b00043fd8c1</t>
  </si>
  <si>
    <t>560d9d0e16a78400030030ed</t>
  </si>
  <si>
    <t>5b9ade881ce3e7000376e1c9</t>
  </si>
  <si>
    <t>2018-09-13T22:02:47Z</t>
  </si>
  <si>
    <t>5b9ade881ce3e7000376e1c8</t>
  </si>
  <si>
    <t>5b9ade671ce3e7000376e181</t>
  </si>
  <si>
    <t>2018-09-13T22:02:15Z</t>
  </si>
  <si>
    <t>https://share.livexyz.com/venue/5b9ade881ce3e7000376e1c8</t>
  </si>
  <si>
    <t>5b9adecea0a7f50003e4ffbe</t>
  </si>
  <si>
    <t>2018-09-13T22:03:57Z</t>
  </si>
  <si>
    <t>2018-09-13T22:03:56Z</t>
  </si>
  <si>
    <t>5b9adecea0a7f50003e4ffbd</t>
  </si>
  <si>
    <t>5b9adeb61ce3e7000376e217</t>
  </si>
  <si>
    <t>2018-09-13T22:03:34Z</t>
  </si>
  <si>
    <t>https://share.livexyz.com/venue/5b9adecea0a7f50003e4ffbd</t>
  </si>
  <si>
    <t>5b9adef2a0a7f50003e50001</t>
  </si>
  <si>
    <t>2018-09-13T22:04:33Z</t>
  </si>
  <si>
    <t>5b9adef2a0a7f50003e50000</t>
  </si>
  <si>
    <t>5b9adede1ce3e7000376e264</t>
  </si>
  <si>
    <t>2018-09-13T22:04:14Z</t>
  </si>
  <si>
    <t>https://share.livexyz.com/venue/5b9adef2a0a7f50003e50000</t>
  </si>
  <si>
    <t>5b9adf0e1ce3e7000376e2b3</t>
  </si>
  <si>
    <t>2018-09-13T22:05:01Z</t>
  </si>
  <si>
    <t>2018-09-13T22:05:00Z</t>
  </si>
  <si>
    <t>5b9adf0e1ce3e7000376e2b2</t>
  </si>
  <si>
    <t>5b9adefa1ce3e7000376e295</t>
  </si>
  <si>
    <t>2018-09-13T22:04:42Z</t>
  </si>
  <si>
    <t>https://share.livexyz.com/venue/5b9adf0e1ce3e7000376e2b2</t>
  </si>
  <si>
    <t>5b9adf65a0a7f50003e500ad</t>
  </si>
  <si>
    <t>2018-09-13T22:06:28Z</t>
  </si>
  <si>
    <t>5b9adf65a0a7f50003e500ac</t>
  </si>
  <si>
    <t>5b9adf17a0a7f50003e5004d</t>
  </si>
  <si>
    <t>2018-09-13T22:05:11Z</t>
  </si>
  <si>
    <t>https://share.livexyz.com/venue/5b9adf65a0a7f50003e500ac</t>
  </si>
  <si>
    <t>5b9adfdba0a7f50003e5016b</t>
  </si>
  <si>
    <t xml:space="preserve">Community Playground </t>
  </si>
  <si>
    <t>2018-09-13T22:08:26Z</t>
  </si>
  <si>
    <t>2018-09-14T00:13:33Z</t>
  </si>
  <si>
    <t>5b9adfdba0a7f50003e5016a</t>
  </si>
  <si>
    <t>5b9adf7c1ce3e7000376e359</t>
  </si>
  <si>
    <t>2018-09-13T22:06:52Z</t>
  </si>
  <si>
    <t>https://share.livexyz.com/venue/5b9adfdba0a7f50003e5016a</t>
  </si>
  <si>
    <t>5b9ae60d1ce3e7000376ea74</t>
  </si>
  <si>
    <t>Conference House Park</t>
  </si>
  <si>
    <t>2018-09-13T22:34:52Z</t>
  </si>
  <si>
    <t>2018-09-13T22:34:59Z</t>
  </si>
  <si>
    <t>5b9ae60d1ce3e7000376ea73</t>
  </si>
  <si>
    <t>5b9ae568a0a7f50003e506ad</t>
  </si>
  <si>
    <t>2018-09-13T22:32:08Z</t>
  </si>
  <si>
    <t>https://share.livexyz.com/venue/5b9ae60d1ce3e7000376ea73</t>
  </si>
  <si>
    <t>5b9ae6531ce3e7000376eb14</t>
  </si>
  <si>
    <t>2018-09-13T22:36:02Z</t>
  </si>
  <si>
    <t>2018-09-13T22:39:09Z</t>
  </si>
  <si>
    <t>5b9ae6531ce3e7000376eb13</t>
  </si>
  <si>
    <t>5b9ae622a0a7f50003e50804</t>
  </si>
  <si>
    <t>2018-09-13T22:35:14Z</t>
  </si>
  <si>
    <t>https://share.livexyz.com/venue/5b9ae6531ce3e7000376eb13</t>
  </si>
  <si>
    <t>5b9ae683a0a7f50003e508b2</t>
  </si>
  <si>
    <t>Hand Washing Station</t>
  </si>
  <si>
    <t>2018-09-13T22:36:50Z</t>
  </si>
  <si>
    <t>2018-09-13T22:37:07Z</t>
  </si>
  <si>
    <t>5b9ae683a0a7f50003e508b1</t>
  </si>
  <si>
    <t>5b9ae65aa0a7f50003e50864</t>
  </si>
  <si>
    <t>2018-09-13T22:36:10Z</t>
  </si>
  <si>
    <t>https://share.livexyz.com/venue/5b9ae683a0a7f50003e508b1</t>
  </si>
  <si>
    <t>5b9ae6d7a0a7f50003e5090e</t>
  </si>
  <si>
    <t>2018-09-13T22:38:14Z</t>
  </si>
  <si>
    <t>5b9ae6d7a0a7f50003e5090d</t>
  </si>
  <si>
    <t>5b9ae6aa1ce3e7000376eb9c</t>
  </si>
  <si>
    <t>2018-09-13T22:37:30Z</t>
  </si>
  <si>
    <t>https://share.livexyz.com/venue/5b9ae6d7a0a7f50003e5090d</t>
  </si>
  <si>
    <t>5b9aeb391ce3e7000376eef7</t>
  </si>
  <si>
    <t>2018-09-13T22:56:57Z</t>
  </si>
  <si>
    <t>2018-09-13T22:56:56Z</t>
  </si>
  <si>
    <t>5b9aeb391ce3e7000376eef6</t>
  </si>
  <si>
    <t>5b9aead8a0a7f50003e50bd7</t>
  </si>
  <si>
    <t>2018-09-13T22:55:20Z</t>
  </si>
  <si>
    <t>https://share.livexyz.com/venue/5b9aeb391ce3e7000376eef6</t>
  </si>
  <si>
    <t>5b9aec0fa0a7f50003e50cc8</t>
  </si>
  <si>
    <t xml:space="preserve">Mount Lorettoâ€™s Pavilion </t>
  </si>
  <si>
    <t>2018-09-13T23:00:30Z</t>
  </si>
  <si>
    <t>2018-09-13T23:00:29Z</t>
  </si>
  <si>
    <t>5b9aec0fa0a7f50003e50cc7</t>
  </si>
  <si>
    <t>5b9aebbfa0a7f50003e50cb1</t>
  </si>
  <si>
    <t>2018-09-13T22:59:11Z</t>
  </si>
  <si>
    <t>https://share.livexyz.com/venue/5b9aec0fa0a7f50003e50cc7</t>
  </si>
  <si>
    <t>59cd1c7c723b820004fbf770</t>
  </si>
  <si>
    <t>Pavilion</t>
  </si>
  <si>
    <t>5b9aec671ce3e7000376efc5</t>
  </si>
  <si>
    <t>2018-09-13T23:01:58Z</t>
  </si>
  <si>
    <t>5b9aec671ce3e7000376efc4</t>
  </si>
  <si>
    <t>5b9aec1ea0a7f50003e50cdd</t>
  </si>
  <si>
    <t>2018-09-13T23:00:46Z</t>
  </si>
  <si>
    <t>https://share.livexyz.com/venue/5b9aec671ce3e7000376efc4</t>
  </si>
  <si>
    <t>5b9aecf2a0a7f50003e50d7b</t>
  </si>
  <si>
    <t>2018-09-13T23:04:17Z</t>
  </si>
  <si>
    <t>5b9aecf2a0a7f50003e50d7a</t>
  </si>
  <si>
    <t>5b9aecc7a0a7f50003e50d61</t>
  </si>
  <si>
    <t>2018-09-13T23:03:35Z</t>
  </si>
  <si>
    <t>https://share.livexyz.com/venue/5b9aecf2a0a7f50003e50d7a</t>
  </si>
  <si>
    <t>5b9aee3a1ce3e7000376f0c6</t>
  </si>
  <si>
    <t>2018-09-13T23:09:45Z</t>
  </si>
  <si>
    <t>5b9aee3a1ce3e7000376f0c5</t>
  </si>
  <si>
    <t>2018-09-13T23:09:46Z</t>
  </si>
  <si>
    <t>5b9aee12a0a7f50003e50e43</t>
  </si>
  <si>
    <t>2018-09-13T23:09:06Z</t>
  </si>
  <si>
    <t>https://share.livexyz.com/venue/5b9aee3a1ce3e7000376f0c5</t>
  </si>
  <si>
    <t>5b9aeee81ce3e7000376f142</t>
  </si>
  <si>
    <t>2018-09-13T23:12:39Z</t>
  </si>
  <si>
    <t>2018-09-13T23:12:38Z</t>
  </si>
  <si>
    <t>5b9aeee81ce3e7000376f141</t>
  </si>
  <si>
    <t>5b9aeec61ce3e7000376f12f</t>
  </si>
  <si>
    <t>2018-09-13T23:12:06Z</t>
  </si>
  <si>
    <t>https://share.livexyz.com/venue/5b9aeee81ce3e7000376f141</t>
  </si>
  <si>
    <t>5b9af045a0a7f50003e50f66</t>
  </si>
  <si>
    <t>2018-09-13T23:18:28Z</t>
  </si>
  <si>
    <t>5b9af045a0a7f50003e50f65</t>
  </si>
  <si>
    <t>5b9af028a0a7f50003e50f5b</t>
  </si>
  <si>
    <t>2018-09-13T23:18:00Z</t>
  </si>
  <si>
    <t>https://share.livexyz.com/venue/5b9af045a0a7f50003e50f65</t>
  </si>
  <si>
    <t>5b9af06d1ce3e7000376f219</t>
  </si>
  <si>
    <t>2018-09-13T23:19:08Z</t>
  </si>
  <si>
    <t>5b9af06d1ce3e7000376f218</t>
  </si>
  <si>
    <t>5b9af04f1ce3e7000376f20a</t>
  </si>
  <si>
    <t>2018-09-13T23:18:39Z</t>
  </si>
  <si>
    <t>https://share.livexyz.com/venue/5b9af06d1ce3e7000376f218</t>
  </si>
  <si>
    <t>5b9af348a0a7f50003e51271</t>
  </si>
  <si>
    <t>2018-09-13T23:31:19Z</t>
  </si>
  <si>
    <t>5b9af348a0a7f50003e51270</t>
  </si>
  <si>
    <t>5b9af325a0a7f50003e51225</t>
  </si>
  <si>
    <t>2018-09-13T23:30:45Z</t>
  </si>
  <si>
    <t>https://share.livexyz.com/venue/5b9af348a0a7f50003e51270</t>
  </si>
  <si>
    <t>5b9af37aa0a7f50003e512af</t>
  </si>
  <si>
    <t>2018-09-13T23:32:09Z</t>
  </si>
  <si>
    <t>5b9af37aa0a7f50003e512ae</t>
  </si>
  <si>
    <t>5b9af35ba0a7f50003e51291</t>
  </si>
  <si>
    <t>2018-09-13T23:31:39Z</t>
  </si>
  <si>
    <t>https://share.livexyz.com/venue/5b9af37aa0a7f50003e512ae</t>
  </si>
  <si>
    <t>5b9af3f1a0a7f50003e51301</t>
  </si>
  <si>
    <t>CYO Center at Mount Loretta</t>
  </si>
  <si>
    <t>2018-09-13T23:34:08Z</t>
  </si>
  <si>
    <t>2025-03-26T19:50:58Z</t>
  </si>
  <si>
    <t>5b9af3f1a0a7f50003e51300</t>
  </si>
  <si>
    <t>5b9af3d61ce3e7000376f5ae</t>
  </si>
  <si>
    <t>2018-09-13T23:33:42Z</t>
  </si>
  <si>
    <t>https://share.livexyz.com/venue/5b9af3f1a0a7f50003e51300</t>
  </si>
  <si>
    <t>56990de3c0e2830003000200</t>
  </si>
  <si>
    <t>Community Center</t>
  </si>
  <si>
    <t>56990de3c0e2830003000200,56252e0f0d55a70003000bb1</t>
  </si>
  <si>
    <t>Community Center,Rental Space</t>
  </si>
  <si>
    <t>5b9af966a0a7f50003e5180c</t>
  </si>
  <si>
    <t>P.S. 3</t>
  </si>
  <si>
    <t>80 South Goff Avenue</t>
  </si>
  <si>
    <t>2018-09-13T23:57:25Z</t>
  </si>
  <si>
    <t>2025-03-26T19:59:11Z</t>
  </si>
  <si>
    <t>5b9af966a0a7f50003e5180b</t>
  </si>
  <si>
    <t>5b9af9561ce3e7000376fb20</t>
  </si>
  <si>
    <t>2018-09-13T23:57:10Z</t>
  </si>
  <si>
    <t>https://share.livexyz.com/venue/5b9af966a0a7f50003e5180b</t>
  </si>
  <si>
    <t>5b9af9d6a0a7f50003e5193e</t>
  </si>
  <si>
    <t xml:space="preserve">Owl Howl Fields </t>
  </si>
  <si>
    <t>2018-09-13T23:59:18Z</t>
  </si>
  <si>
    <t>2018-09-14T22:51:13Z</t>
  </si>
  <si>
    <t>5b9af9d6a0a7f50003e5193d</t>
  </si>
  <si>
    <t>5b9af9c91ce3e7000376fc72</t>
  </si>
  <si>
    <t>2018-09-13T23:59:05Z</t>
  </si>
  <si>
    <t>https://share.livexyz.com/venue/5b9af9d6a0a7f50003e5193d</t>
  </si>
  <si>
    <t>5b9afa0ba0a7f50003e519ae</t>
  </si>
  <si>
    <t>P.S. 4 - Maurice Wollin</t>
  </si>
  <si>
    <t>200 Nedra Lane</t>
  </si>
  <si>
    <t>2018-09-14T00:00:11Z</t>
  </si>
  <si>
    <t>2025-03-22T19:01:25Z</t>
  </si>
  <si>
    <t>5b9afa0ba0a7f50003e519ad</t>
  </si>
  <si>
    <t>5b9afa01a0a7f50003e519a3</t>
  </si>
  <si>
    <t>2018-09-14T00:00:01Z</t>
  </si>
  <si>
    <t>https://share.livexyz.com/venue/5b9afa0ba0a7f50003e519ad</t>
  </si>
  <si>
    <t>5b9afc40a0a7f50003e51c0f</t>
  </si>
  <si>
    <t>2018-09-14T00:09:35Z</t>
  </si>
  <si>
    <t>5b9afc40a0a7f50003e51c0e</t>
  </si>
  <si>
    <t>5b9afc32a0a7f50003e51bff</t>
  </si>
  <si>
    <t>2018-09-14T00:09:22Z</t>
  </si>
  <si>
    <t>https://share.livexyz.com/venue/5b9afc40a0a7f50003e51c0e</t>
  </si>
  <si>
    <t>5b9afc5ca0a7f50003e51c31</t>
  </si>
  <si>
    <t>2018-09-14T00:10:03Z</t>
  </si>
  <si>
    <t>5b9afc5ca0a7f50003e51c30</t>
  </si>
  <si>
    <t>5b9afc491ce3e7000376ff39</t>
  </si>
  <si>
    <t>2018-09-14T00:09:45Z</t>
  </si>
  <si>
    <t>https://share.livexyz.com/venue/5b9afc5ca0a7f50003e51c30</t>
  </si>
  <si>
    <t>5b9afc721ce3e7000376ff57</t>
  </si>
  <si>
    <t>2018-09-14T00:10:25Z</t>
  </si>
  <si>
    <t>5b9afc721ce3e7000376ff56</t>
  </si>
  <si>
    <t>5b9afc65a0a7f50003e51c43</t>
  </si>
  <si>
    <t>2018-09-14T00:10:13Z</t>
  </si>
  <si>
    <t>https://share.livexyz.com/venue/5b9afc721ce3e7000376ff56</t>
  </si>
  <si>
    <t>5b9afc8ca0a7f50003e51c6c</t>
  </si>
  <si>
    <t>2018-09-14T00:10:51Z</t>
  </si>
  <si>
    <t>5b9afc8ca0a7f50003e51c6b</t>
  </si>
  <si>
    <t>5b9afc7ea0a7f50003e51c5c</t>
  </si>
  <si>
    <t>2018-09-14T00:10:38Z</t>
  </si>
  <si>
    <t>https://share.livexyz.com/venue/5b9afc8ca0a7f50003e51c6b</t>
  </si>
  <si>
    <t>5b9afce81ce3e7000376ffb4</t>
  </si>
  <si>
    <t>2018-09-14T00:12:23Z</t>
  </si>
  <si>
    <t>5b9afce81ce3e7000376ffb3</t>
  </si>
  <si>
    <t>2018-09-14T00:12:24Z</t>
  </si>
  <si>
    <t>5b9afcda1ce3e7000376ffa7</t>
  </si>
  <si>
    <t>2018-09-14T00:12:10Z</t>
  </si>
  <si>
    <t>https://share.livexyz.com/venue/5b9afce81ce3e7000376ffb3</t>
  </si>
  <si>
    <t>5b9afeaf1ce3e70003770251</t>
  </si>
  <si>
    <t>St. Lukeâ€™s Cemetery</t>
  </si>
  <si>
    <t>2018-09-14T00:19:59Z</t>
  </si>
  <si>
    <t>2018-09-14T20:06:32Z</t>
  </si>
  <si>
    <t>5b9afeaf1ce3e70003770250</t>
  </si>
  <si>
    <t>5b9afe9ca0a7f50003e51f3e</t>
  </si>
  <si>
    <t>2018-09-14T00:19:40Z</t>
  </si>
  <si>
    <t>https://share.livexyz.com/venue/5b9afeaf1ce3e70003770250</t>
  </si>
  <si>
    <t>5b9bb91ceb6e900003ada4a0</t>
  </si>
  <si>
    <t>Daniella Bellaâ€™s South</t>
  </si>
  <si>
    <t>64 Sharrott Avenue</t>
  </si>
  <si>
    <t>2018-09-14T13:35:23Z</t>
  </si>
  <si>
    <t>2025-03-26T20:11:01Z</t>
  </si>
  <si>
    <t>5b9bb91ceb6e900003ada49f</t>
  </si>
  <si>
    <t>5b9bb8bdeb6e900003ada493</t>
  </si>
  <si>
    <t>2018-09-14T13:33:49Z</t>
  </si>
  <si>
    <t>Tuesday 10:00am-6:00pm;Wednesday 10:00am-6:00pm;Thursday 11:00am-8:00pm;Friday 11:00am-8:00pm;Saturday 10:00am-6:00pm</t>
  </si>
  <si>
    <t>(718) 317-1717</t>
  </si>
  <si>
    <t>https://www.instagram.com/daniellabellasxo/</t>
  </si>
  <si>
    <t>https://share.livexyz.com/venue/5b9bb91ceb6e900003ada49f</t>
  </si>
  <si>
    <t>5b9bba4feb6e900003ada53e</t>
  </si>
  <si>
    <t xml:space="preserve">Lemon Creek - Sandy Brook Greenbelt </t>
  </si>
  <si>
    <t>2018-09-14T13:40:30Z</t>
  </si>
  <si>
    <t>2023-05-17T16:04:43Z</t>
  </si>
  <si>
    <t>5b9bba4feb6e900003ada53d</t>
  </si>
  <si>
    <t>5b9bb9c01058a9000399362a</t>
  </si>
  <si>
    <t>2018-09-14T13:38:08Z</t>
  </si>
  <si>
    <t>https://share.livexyz.com/venue/5b9bba4feb6e900003ada53d</t>
  </si>
  <si>
    <t>5b9bbb9b1058a90003993761</t>
  </si>
  <si>
    <t xml:space="preserve">Lau &amp; Shabunia Consulting Engineers </t>
  </si>
  <si>
    <t>2018-09-14T13:46:03Z</t>
  </si>
  <si>
    <t>2018-09-14T13:46:02Z</t>
  </si>
  <si>
    <t>5b9bbb9b1058a90003993760</t>
  </si>
  <si>
    <t>5b9bbb51eb6e900003ada614</t>
  </si>
  <si>
    <t>2018-09-14T13:44:49Z</t>
  </si>
  <si>
    <t>https://share.livexyz.com/venue/5b9bbb9b1058a90003993760</t>
  </si>
  <si>
    <t>5b9bbc68eb6e900003ada67d</t>
  </si>
  <si>
    <t>Berns Agency Inc.</t>
  </si>
  <si>
    <t>2018-09-14T13:49:27Z</t>
  </si>
  <si>
    <t>2023-05-17T16:02:19Z</t>
  </si>
  <si>
    <t>5b9bbc68eb6e900003ada67c</t>
  </si>
  <si>
    <t>5b9bbc30eb6e900003ada666</t>
  </si>
  <si>
    <t>2018-09-14T13:48:32Z</t>
  </si>
  <si>
    <t>https://share.livexyz.com/venue/5b9bbc68eb6e900003ada67c</t>
  </si>
  <si>
    <t>5b9bbce51058a9000399384e</t>
  </si>
  <si>
    <t>Amadeus Hair Salon</t>
  </si>
  <si>
    <t>72 Sharrott Avenue</t>
  </si>
  <si>
    <t>2018-09-14T13:51:33Z</t>
  </si>
  <si>
    <t>2025-03-26T20:03:27Z</t>
  </si>
  <si>
    <t>5b9bbb1e1058a900039936f9</t>
  </si>
  <si>
    <t>2018-09-14T13:43:56Z</t>
  </si>
  <si>
    <t>5b9bbaf31058a900039936de</t>
  </si>
  <si>
    <t>2018-09-14T13:43:15Z</t>
  </si>
  <si>
    <t>Sunday 10:00am-3:00pm;Tuesday 10:00am-7:00pm;Wednesday 10:00am-7:00pm;Thursday 10:00am-9:00pm;Friday 10:00am-7:00pm;Saturday 9:00am-6:00pm</t>
  </si>
  <si>
    <t>(718) 605-0505</t>
  </si>
  <si>
    <t>info@amadeushairsalon.com</t>
  </si>
  <si>
    <t>http://www.amadeushairsalon.com/</t>
  </si>
  <si>
    <t>http://www.amadeushairsalon.com/index.php/contact/</t>
  </si>
  <si>
    <t>https://share.livexyz.com/venue/5b9bbb1e1058a900039936f9</t>
  </si>
  <si>
    <t>5b9bbd8d1058a900039938bb</t>
  </si>
  <si>
    <t>2018-09-14T13:54:20Z</t>
  </si>
  <si>
    <t>2023-05-17T16:01:32Z</t>
  </si>
  <si>
    <t>5b9bbd8d1058a900039938ba</t>
  </si>
  <si>
    <t>5b9bbd41eb6e900003ada785</t>
  </si>
  <si>
    <t>2018-09-14T13:53:05Z</t>
  </si>
  <si>
    <t>https://share.livexyz.com/venue/5b9bbd8d1058a900039938ba</t>
  </si>
  <si>
    <t>5b9bbdce1058a900039938d1</t>
  </si>
  <si>
    <t>Running Track</t>
  </si>
  <si>
    <t>2018-09-14T13:55:25Z</t>
  </si>
  <si>
    <t>2018-09-14T13:56:22Z</t>
  </si>
  <si>
    <t>5b9bbdce1058a900039938d0</t>
  </si>
  <si>
    <t>5b9bbd9aeb6e900003ada7c2</t>
  </si>
  <si>
    <t>2018-09-14T13:54:34Z</t>
  </si>
  <si>
    <t>https://share.livexyz.com/venue/5b9bbdce1058a900039938d0</t>
  </si>
  <si>
    <t>5526f7fbdde35b0003000097</t>
  </si>
  <si>
    <t>5b9bc128eb6e900003adadf2</t>
  </si>
  <si>
    <t>2018-09-14T14:09:43Z</t>
  </si>
  <si>
    <t>2018-09-14T14:11:53Z</t>
  </si>
  <si>
    <t>5b9bc128eb6e900003adadf1</t>
  </si>
  <si>
    <t>5b9bc104eb6e900003adadbc</t>
  </si>
  <si>
    <t>2018-09-14T14:09:08Z</t>
  </si>
  <si>
    <t>https://share.livexyz.com/venue/5b9bc128eb6e900003adadf1</t>
  </si>
  <si>
    <t>5b9bc156eb6e900003adae40</t>
  </si>
  <si>
    <t>2018-09-14T14:10:29Z</t>
  </si>
  <si>
    <t>5b9bc156eb6e900003adae3f</t>
  </si>
  <si>
    <t>5b9bc137eb6e900003adae06</t>
  </si>
  <si>
    <t>2018-09-14T14:09:59Z</t>
  </si>
  <si>
    <t>https://share.livexyz.com/venue/5b9bc156eb6e900003adae3f</t>
  </si>
  <si>
    <t>5b9bc1e41058a90003993f4f</t>
  </si>
  <si>
    <t>2018-09-14T14:12:51Z</t>
  </si>
  <si>
    <t>5b9bc1e41058a90003993f4e</t>
  </si>
  <si>
    <t>5b9bc1bf1058a90003993f16</t>
  </si>
  <si>
    <t>2018-09-14T14:12:15Z</t>
  </si>
  <si>
    <t>https://share.livexyz.com/venue/5b9bc1e41058a90003993f4e</t>
  </si>
  <si>
    <t>5b9bc211eb6e900003adb004</t>
  </si>
  <si>
    <t>2018-09-14T14:13:36Z</t>
  </si>
  <si>
    <t>5b9bc211eb6e900003adb003</t>
  </si>
  <si>
    <t>5b9bc1f5eb6e900003adafa8</t>
  </si>
  <si>
    <t>2018-09-14T14:13:09Z</t>
  </si>
  <si>
    <t>https://share.livexyz.com/venue/5b9bc211eb6e900003adb003</t>
  </si>
  <si>
    <t>5b9bc2951058a900039940e0</t>
  </si>
  <si>
    <t>2018-09-14T14:15:47Z</t>
  </si>
  <si>
    <t>5b9bc2951058a900039940df</t>
  </si>
  <si>
    <t>5b9bc263eb6e900003adb0d0</t>
  </si>
  <si>
    <t>2018-09-14T14:14:59Z</t>
  </si>
  <si>
    <t>https://share.livexyz.com/venue/5b9bc2951058a900039940df</t>
  </si>
  <si>
    <t>5b9bc2bf1058a900039941b5</t>
  </si>
  <si>
    <t>Soccer Court</t>
  </si>
  <si>
    <t>2018-09-14T14:16:30Z</t>
  </si>
  <si>
    <t>5b9bc2bf1058a900039941b4</t>
  </si>
  <si>
    <t>5b9bc29d1058a90003994128</t>
  </si>
  <si>
    <t>2018-09-14T14:15:57Z</t>
  </si>
  <si>
    <t>https://share.livexyz.com/venue/5b9bc2bf1058a900039941b4</t>
  </si>
  <si>
    <t>59d53c6343a7b000048c844b</t>
  </si>
  <si>
    <t>5b9bc452eb6e900003adb52f</t>
  </si>
  <si>
    <t xml:space="preserve">Bloeserâ€™s Pond Bluebelt </t>
  </si>
  <si>
    <t>2018-09-14T14:23:13Z</t>
  </si>
  <si>
    <t>2018-09-14T14:28:13Z</t>
  </si>
  <si>
    <t>5b9bc452eb6e900003adb52e</t>
  </si>
  <si>
    <t>5b9bc40deb6e900003adb46a</t>
  </si>
  <si>
    <t>2018-09-14T14:22:05Z</t>
  </si>
  <si>
    <t>https://share.livexyz.com/venue/5b9bc452eb6e900003adb52e</t>
  </si>
  <si>
    <t>5b9bc81f1058a90003994b36</t>
  </si>
  <si>
    <t>Mausoleum</t>
  </si>
  <si>
    <t>2018-09-14T14:39:26Z</t>
  </si>
  <si>
    <t>5b9bc81f1058a90003994b35</t>
  </si>
  <si>
    <t>5b9bc7b31058a90003994b0f</t>
  </si>
  <si>
    <t>2018-09-14T14:37:39Z</t>
  </si>
  <si>
    <t>https://share.livexyz.com/venue/5b9bc81f1058a90003994b35</t>
  </si>
  <si>
    <t>5b9bca50eb6e900003adbc88</t>
  </si>
  <si>
    <t>T&amp;N Country Gardens</t>
  </si>
  <si>
    <t>341 Sharrott Avenue</t>
  </si>
  <si>
    <t>2018-09-14T14:48:47Z</t>
  </si>
  <si>
    <t>2025-03-26T19:54:01Z</t>
  </si>
  <si>
    <t>5b9bca50eb6e900003adbc87</t>
  </si>
  <si>
    <t>5b9bca051058a90003994c90</t>
  </si>
  <si>
    <t>2018-09-14T14:47:33Z</t>
  </si>
  <si>
    <t>(347) 466-5834</t>
  </si>
  <si>
    <t>https://www.TandNcountrygardens.com</t>
  </si>
  <si>
    <t>https://www.facebook.com/T-and-N-Country-Gardens-237758533050281/</t>
  </si>
  <si>
    <t>https://share.livexyz.com/venue/5b9bca50eb6e900003adbc87</t>
  </si>
  <si>
    <t>5b9bcacb1058a90003994d49</t>
  </si>
  <si>
    <t>Cemetery Office</t>
  </si>
  <si>
    <t>2018-09-14T14:50:50Z</t>
  </si>
  <si>
    <t>5b9bcacb1058a90003994d48</t>
  </si>
  <si>
    <t>5b9bca8d1058a90003994cfe</t>
  </si>
  <si>
    <t>2018-09-14T14:49:49Z</t>
  </si>
  <si>
    <t>https://share.livexyz.com/venue/5b9bcacb1058a90003994d48</t>
  </si>
  <si>
    <t>5b9bcc491058a90003994e9d</t>
  </si>
  <si>
    <t>Chapel</t>
  </si>
  <si>
    <t>2018-09-14T14:57:13Z</t>
  </si>
  <si>
    <t>2018-09-14T14:57:12Z</t>
  </si>
  <si>
    <t>5b9bcc491058a90003994e9c</t>
  </si>
  <si>
    <t>5b9bcb43eb6e900003adbdc0</t>
  </si>
  <si>
    <t>2018-09-14T14:52:51Z</t>
  </si>
  <si>
    <t>https://share.livexyz.com/venue/5b9bcc491058a90003994e9c</t>
  </si>
  <si>
    <t>5b9bcc851058a90003994f2a</t>
  </si>
  <si>
    <t>2018-09-14T14:58:11Z</t>
  </si>
  <si>
    <t>5b9bcc851058a90003994f29</t>
  </si>
  <si>
    <t>5b9bcc51eb6e900003adbe8d</t>
  </si>
  <si>
    <t>2018-09-14T14:57:21Z</t>
  </si>
  <si>
    <t>https://share.livexyz.com/venue/5b9bcc851058a90003994f29</t>
  </si>
  <si>
    <t>5b9bccc81058a90003994f9a</t>
  </si>
  <si>
    <t>2018-09-14T14:59:19Z</t>
  </si>
  <si>
    <t>5b9bccc81058a90003994f99</t>
  </si>
  <si>
    <t>5b9bcc97eb6e900003adbf1a</t>
  </si>
  <si>
    <t>2018-09-14T14:58:31Z</t>
  </si>
  <si>
    <t>https://share.livexyz.com/venue/5b9bccc81058a90003994f99</t>
  </si>
  <si>
    <t>5b9bcf57eb6e900003adc389</t>
  </si>
  <si>
    <t>2018-09-14T15:10:15Z</t>
  </si>
  <si>
    <t>2018-09-14T15:10:14Z</t>
  </si>
  <si>
    <t>5b9bcf57eb6e900003adc388</t>
  </si>
  <si>
    <t>5b9bcef9eb6e900003adc286</t>
  </si>
  <si>
    <t>2018-09-14T15:08:41Z</t>
  </si>
  <si>
    <t>https://share.livexyz.com/venue/5b9bcf57eb6e900003adc388</t>
  </si>
  <si>
    <t>5b9bcfa7eb6e900003adc423</t>
  </si>
  <si>
    <t>2018-09-14T15:11:34Z</t>
  </si>
  <si>
    <t>5b9bcfa7eb6e900003adc422</t>
  </si>
  <si>
    <t>5b9bcf8feb6e900003adc3f0</t>
  </si>
  <si>
    <t>2018-09-14T15:11:11Z</t>
  </si>
  <si>
    <t>https://share.livexyz.com/venue/5b9bcfa7eb6e900003adc422</t>
  </si>
  <si>
    <t>5b9bcfd2eb6e900003adc46c</t>
  </si>
  <si>
    <t>2018-09-14T15:12:17Z</t>
  </si>
  <si>
    <t>5b9bcfd2eb6e900003adc46b</t>
  </si>
  <si>
    <t>5b9bcfb5eb6e900003adc444</t>
  </si>
  <si>
    <t>2018-09-14T15:11:49Z</t>
  </si>
  <si>
    <t>https://share.livexyz.com/venue/5b9bcfd2eb6e900003adc46b</t>
  </si>
  <si>
    <t>5b9bd0b11058a900039955c1</t>
  </si>
  <si>
    <t>Fishing Spot</t>
  </si>
  <si>
    <t>2018-09-14T15:16:00Z</t>
  </si>
  <si>
    <t>5b9bd0b11058a900039955c0</t>
  </si>
  <si>
    <t>5b9bd02ceb6e900003adc539</t>
  </si>
  <si>
    <t>2018-09-14T15:13:48Z</t>
  </si>
  <si>
    <t>https://share.livexyz.com/venue/5b9bd0b11058a900039955c0</t>
  </si>
  <si>
    <t>5526f7ecdde35b0003000055</t>
  </si>
  <si>
    <t>5b9bd2c0eb6e900003adca31</t>
  </si>
  <si>
    <t>2018-09-14T15:24:46Z</t>
  </si>
  <si>
    <t>5b9bd2c0eb6e900003adca30</t>
  </si>
  <si>
    <t>5b9bd284eb6e900003adc909</t>
  </si>
  <si>
    <t>2018-09-14T15:23:48Z</t>
  </si>
  <si>
    <t>https://share.livexyz.com/venue/5b9bd2c0eb6e900003adca30</t>
  </si>
  <si>
    <t>5b9bd4ce1058a90003996064</t>
  </si>
  <si>
    <t>Kayak Launch Site</t>
  </si>
  <si>
    <t>2018-09-14T15:33:34Z</t>
  </si>
  <si>
    <t>2018-09-14T15:33:33Z</t>
  </si>
  <si>
    <t>5b9bd4ce1058a90003996063</t>
  </si>
  <si>
    <t>5b9bd3ed1058a90003995ee3</t>
  </si>
  <si>
    <t>2018-09-14T15:29:49Z</t>
  </si>
  <si>
    <t>https://share.livexyz.com/venue/5b9bd4ce1058a90003996063</t>
  </si>
  <si>
    <t>5526f7eedde35b0003000062</t>
  </si>
  <si>
    <t>5b9bd5b9eb6e900003add249</t>
  </si>
  <si>
    <t>Princess Bay Boatmenâ€™s Association</t>
  </si>
  <si>
    <t>2018-09-14T15:36:19Z</t>
  </si>
  <si>
    <t>2018-09-14T15:39:06Z</t>
  </si>
  <si>
    <t>5b9bd5b8eb6e900003add243</t>
  </si>
  <si>
    <t>5b9bd4fd1058a900039960b1</t>
  </si>
  <si>
    <t>2018-09-14T15:34:21Z</t>
  </si>
  <si>
    <t>https://share.livexyz.com/venue/5b9bd5b8eb6e900003add243</t>
  </si>
  <si>
    <t>5526f7fadde35b0003000096,5565c1a24052000003000016</t>
  </si>
  <si>
    <t>Marina,Members Only Club</t>
  </si>
  <si>
    <t>5602b6aeeab38d000300016a,56dc73c3c55a626ccde58431</t>
  </si>
  <si>
    <t>Parks, Plazas &amp; Nature,Organization (Non-Gov't)</t>
  </si>
  <si>
    <t>5b9bd76c1058a900039964fb</t>
  </si>
  <si>
    <t xml:space="preserve">Lemon Creek Boatmenâ€™s Association </t>
  </si>
  <si>
    <t>2018-09-14T15:44:43Z</t>
  </si>
  <si>
    <t>2018-09-14T15:44:42Z</t>
  </si>
  <si>
    <t>5b9bd76c1058a900039964fa</t>
  </si>
  <si>
    <t>5b9bd6a21058a900039963b6</t>
  </si>
  <si>
    <t>2018-09-14T15:41:22Z</t>
  </si>
  <si>
    <t>https://share.livexyz.com/venue/5b9bd76c1058a900039964fa</t>
  </si>
  <si>
    <t>5565c1a24052000003000016,5526f7fadde35b0003000096</t>
  </si>
  <si>
    <t>Members Only Club,Marina</t>
  </si>
  <si>
    <t>5b9bdba91058a90003996e50</t>
  </si>
  <si>
    <t>2018-09-14T16:02:47Z</t>
  </si>
  <si>
    <t>2025-03-26T19:35:33Z</t>
  </si>
  <si>
    <t>5b9bda601058a90003996aa6</t>
  </si>
  <si>
    <t>2018-09-14T15:57:20Z</t>
  </si>
  <si>
    <t>https://share.livexyz.com/venue/5b9bdba81058a90003996e4d</t>
  </si>
  <si>
    <t>5b9be110eb6e900003aded71</t>
  </si>
  <si>
    <t>Event Rental Space</t>
  </si>
  <si>
    <t>2018-09-14T16:25:51Z</t>
  </si>
  <si>
    <t>2025-03-26T19:34:19Z</t>
  </si>
  <si>
    <t>5b9be110eb6e900003aded70</t>
  </si>
  <si>
    <t>5b9be0e8eb6e900003adecb0</t>
  </si>
  <si>
    <t>2018-09-14T16:25:12Z</t>
  </si>
  <si>
    <t>https://share.livexyz.com/venue/5b9be110eb6e900003aded70</t>
  </si>
  <si>
    <t>5602be10eab38d000300029f</t>
  </si>
  <si>
    <t>5b9be41c1058a900039984ec</t>
  </si>
  <si>
    <t>Mount Loretto Friendship Club</t>
  </si>
  <si>
    <t>2018-09-14T16:38:51Z</t>
  </si>
  <si>
    <t>2018-09-13T21:00:41Z</t>
  </si>
  <si>
    <t>5b9acffaa0a7f50003e4d552</t>
  </si>
  <si>
    <t>5b9acfad1ce3e7000376b7ba</t>
  </si>
  <si>
    <t>2018-09-13T20:59:25Z</t>
  </si>
  <si>
    <t>Sunday 8:00am-4:00pm;Monday 8:00am-4:00pm;Tuesday 8:00am-4:00pm;Wednesday 8:00am-4:00pm;Thursday 8:00am-4:00pm;Friday 8:00am-4:00pm;Saturday 8:00am-4:00pm</t>
  </si>
  <si>
    <t>http://mountloretto.org/friendship-club/</t>
  </si>
  <si>
    <t>https://share.livexyz.com/venue/5b9acffaa0a7f50003e4d552</t>
  </si>
  <si>
    <t>59d514d843a7b000048c2e0e</t>
  </si>
  <si>
    <t>Senior Citizen Center</t>
  </si>
  <si>
    <t>5b9beaa8eb6e900003ae0770</t>
  </si>
  <si>
    <t>Kreischer Mansion</t>
  </si>
  <si>
    <t>4500 Arthur Kill Road</t>
  </si>
  <si>
    <t>2018-09-14T17:06:44Z</t>
  </si>
  <si>
    <t>2025-03-24T20:37:35Z</t>
  </si>
  <si>
    <t>5b9beaa7eb6e900003ae076f</t>
  </si>
  <si>
    <t>5b9be9a71058a90003999334</t>
  </si>
  <si>
    <t>2018-09-14T17:02:31Z</t>
  </si>
  <si>
    <t>(917) 560-6706</t>
  </si>
  <si>
    <t>thekreischermansion@gmail.com</t>
  </si>
  <si>
    <t>https://www.simansionevents.com/</t>
  </si>
  <si>
    <t>https://www.facebook.com/thekreischermansion/</t>
  </si>
  <si>
    <t>https://www.instagram.com/thekreischermansion/</t>
  </si>
  <si>
    <t>https://share.livexyz.com/venue/5b9beaa7eb6e900003ae076f</t>
  </si>
  <si>
    <t>5b9bef691058a9000399a4eb</t>
  </si>
  <si>
    <t>Artisan Bakers Group</t>
  </si>
  <si>
    <t>708 Sharrotts Road</t>
  </si>
  <si>
    <t>2018-09-14T17:27:04Z</t>
  </si>
  <si>
    <t>2025-03-24T19:44:40Z</t>
  </si>
  <si>
    <t>5b9bef691058a9000399a4ea</t>
  </si>
  <si>
    <t>5b9beec31058a9000399a365</t>
  </si>
  <si>
    <t>2018-09-14T17:24:19Z</t>
  </si>
  <si>
    <t>Sunday 7:00am-3:00pm;Monday 7:00am-6:00pm;Tuesday 7:00am-7:00pm;Wednesday 7:00am-7:00pm;Thursday 7:00am-7:00pm;Friday 7:00am-7:00pm;Saturday 7:00am-5:00pm</t>
  </si>
  <si>
    <t>(718) 605-0122</t>
  </si>
  <si>
    <t>customerservice@artisanbakersgroup.com</t>
  </si>
  <si>
    <t>http://artisanbakersgroup.com/</t>
  </si>
  <si>
    <t>https://www.facebook.com/Artisan-Bakers-Group-LLC-113880301976318/</t>
  </si>
  <si>
    <t>https://www.instagram.com/artisanbakersgroup/</t>
  </si>
  <si>
    <t>http://artisanbakersgroup.com/sandwhich-menu/</t>
  </si>
  <si>
    <t>http://artisanbakersgroup.com/contact/</t>
  </si>
  <si>
    <t>https://share.livexyz.com/venue/5b9bef691058a9000399a4ea</t>
  </si>
  <si>
    <t>59c18724e41d550e7ccd7793,5511be3f37345d00030005d6</t>
  </si>
  <si>
    <t>Deli,Bakery</t>
  </si>
  <si>
    <t>5511be633d42bd000300064e,56252e42a61e5400030050fd</t>
  </si>
  <si>
    <t>Restaurant,Sweets &amp; Desserts</t>
  </si>
  <si>
    <t>5b9bf1e0eb6e900003ae1d1e</t>
  </si>
  <si>
    <t>CrossFit 103</t>
  </si>
  <si>
    <t>47 Trioka Way</t>
  </si>
  <si>
    <t>2018-09-14T17:37:34Z</t>
  </si>
  <si>
    <t>2025-03-24T19:50:17Z</t>
  </si>
  <si>
    <t>5b9bf1dfeb6e900003ae1d1c</t>
  </si>
  <si>
    <t>5b9bf13aeb6e900003ae1c10</t>
  </si>
  <si>
    <t>2018-09-14T17:34:50Z</t>
  </si>
  <si>
    <t>(347) 508-3210</t>
  </si>
  <si>
    <t>info@CrossFit103.com</t>
  </si>
  <si>
    <t>http://www.crossfit103.com/</t>
  </si>
  <si>
    <t>https://www.facebook.com/CrossFit103/</t>
  </si>
  <si>
    <t>https://share.livexyz.com/venue/5b9bf1dfeb6e900003ae1d1c</t>
  </si>
  <si>
    <t>5b9bfeaceb6e900003ae45a6</t>
  </si>
  <si>
    <t>Charleston Cemetery</t>
  </si>
  <si>
    <t>2018-09-14T18:32:11Z</t>
  </si>
  <si>
    <t>5b9bfeaceb6e900003ae45a5</t>
  </si>
  <si>
    <t>5b9bfe171058a9000399d187</t>
  </si>
  <si>
    <t>2018-09-14T18:29:43Z</t>
  </si>
  <si>
    <t>https://share.livexyz.com/venue/5b9bfeaceb6e900003ae45a5</t>
  </si>
  <si>
    <t>5b9bff461058a9000399d5d9</t>
  </si>
  <si>
    <t>I.S. 25 - South Richmond</t>
  </si>
  <si>
    <t>4210 Arthur Kill Road</t>
  </si>
  <si>
    <t>2018-09-14T18:34:44Z</t>
  </si>
  <si>
    <t>2025-03-24T18:25:23Z</t>
  </si>
  <si>
    <t>5b9bff461058a9000399d5d8</t>
  </si>
  <si>
    <t>2018-09-14T18:34:45Z</t>
  </si>
  <si>
    <t>5b9bfee01058a9000399d460</t>
  </si>
  <si>
    <t>2018-09-14T18:33:04Z</t>
  </si>
  <si>
    <t>https://share.livexyz.com/venue/5b9bff461058a9000399d5d8</t>
  </si>
  <si>
    <t>5b9c039ceb6e900003ae55c7</t>
  </si>
  <si>
    <t>2018-09-14T18:53:15Z</t>
  </si>
  <si>
    <t>2018-09-14T18:53:06Z</t>
  </si>
  <si>
    <t>5b9c039ceb6e900003ae55c6</t>
  </si>
  <si>
    <t>5b9c035a1058a9000399e269</t>
  </si>
  <si>
    <t>2018-09-14T18:52:10Z</t>
  </si>
  <si>
    <t>https://share.livexyz.com/venue/5b9c039ceb6e900003ae55c6</t>
  </si>
  <si>
    <t>5b9c04951058a9000399e615</t>
  </si>
  <si>
    <t>2018-09-14T18:57:24Z</t>
  </si>
  <si>
    <t>2018-09-14T18:57:22Z</t>
  </si>
  <si>
    <t>5b9c04951058a9000399e614</t>
  </si>
  <si>
    <t>5b9c0453eb6e900003ae5843</t>
  </si>
  <si>
    <t>2018-09-14T18:56:19Z</t>
  </si>
  <si>
    <t>https://share.livexyz.com/venue/5b9c04951058a9000399e614</t>
  </si>
  <si>
    <t>5b9c04e6eb6e900003ae5a5b</t>
  </si>
  <si>
    <t>Horseback Trail</t>
  </si>
  <si>
    <t>2018-09-14T18:58:44Z</t>
  </si>
  <si>
    <t>5b9c04e5eb6e900003ae5a5a</t>
  </si>
  <si>
    <t>5b9c04adeb6e900003ae59c4</t>
  </si>
  <si>
    <t>2018-09-14T18:57:49Z</t>
  </si>
  <si>
    <t>https://share.livexyz.com/venue/5b9c04e5eb6e900003ae5a5a</t>
  </si>
  <si>
    <t>5526f7f3d8ca700003000065</t>
  </si>
  <si>
    <t>5b9c060beb6e900003ae5d65</t>
  </si>
  <si>
    <t>Tappens Pond Trail</t>
  </si>
  <si>
    <t>2018-09-14T19:03:37Z</t>
  </si>
  <si>
    <t>5b9c060beb6e900003ae5d61</t>
  </si>
  <si>
    <t>5b9c05b8eb6e900003ae5c72</t>
  </si>
  <si>
    <t>2018-09-14T19:02:16Z</t>
  </si>
  <si>
    <t>https://share.livexyz.com/venue/5b9c060beb6e900003ae5d61</t>
  </si>
  <si>
    <t>5b9c07261058a9000399edc5</t>
  </si>
  <si>
    <t>Munchkinâ€™s Way</t>
  </si>
  <si>
    <t>2018-09-14T19:08:20Z</t>
  </si>
  <si>
    <t>5b9c07251058a9000399edc3</t>
  </si>
  <si>
    <t>5b9c06eaeb6e900003ae6021</t>
  </si>
  <si>
    <t>2018-09-14T19:07:22Z</t>
  </si>
  <si>
    <t>https://share.livexyz.com/venue/5b9c07251058a9000399edc3</t>
  </si>
  <si>
    <t>5b9c08451058a9000399f183</t>
  </si>
  <si>
    <t>Clay Pit Ponds State Park Preserve Interpretive Center</t>
  </si>
  <si>
    <t>2351 Veteranâ€™s Road West</t>
  </si>
  <si>
    <t>2018-09-14T19:13:08Z</t>
  </si>
  <si>
    <t>5b9c08451058a9000399f182</t>
  </si>
  <si>
    <t>5b9c076e1058a9000399eef0</t>
  </si>
  <si>
    <t>2018-09-14T19:09:34Z</t>
  </si>
  <si>
    <t>Tuesday 8:30am-5:00pm;Wednesday 8:30am-5:00pm;Thursday 8:30am-5:00pm;Friday 8:30am-5:00pm;Saturday 8:30am-5:00pm</t>
  </si>
  <si>
    <t>(718) 605-3970</t>
  </si>
  <si>
    <t>https://parks.ny.gov/environment/nature-centers/14/details.aspx</t>
  </si>
  <si>
    <t>https://share.livexyz.com/venue/5b9c08451058a9000399f182</t>
  </si>
  <si>
    <t>5526f7efd8ca70000300004f</t>
  </si>
  <si>
    <t>Nature Center</t>
  </si>
  <si>
    <t>5b9c089d1058a9000399f29a</t>
  </si>
  <si>
    <t>2018-09-14T19:14:36Z</t>
  </si>
  <si>
    <t>2018-09-14T19:14:35Z</t>
  </si>
  <si>
    <t>5b9c089d1058a9000399f299</t>
  </si>
  <si>
    <t>5b9c087b1058a9000399f231</t>
  </si>
  <si>
    <t>2018-09-14T19:14:03Z</t>
  </si>
  <si>
    <t>https://share.livexyz.com/venue/5b9c089d1058a9000399f299</t>
  </si>
  <si>
    <t>5b9c08e3eb6e900003ae66a8</t>
  </si>
  <si>
    <t>Butterfly Garden</t>
  </si>
  <si>
    <t>2018-09-14T19:15:46Z</t>
  </si>
  <si>
    <t>2018-09-14T19:15:45Z</t>
  </si>
  <si>
    <t>5b9c08e3eb6e900003ae66a7</t>
  </si>
  <si>
    <t>5b9c08b0eb6e900003ae660e</t>
  </si>
  <si>
    <t>2018-09-14T19:14:56Z</t>
  </si>
  <si>
    <t>https://share.livexyz.com/venue/5b9c08e3eb6e900003ae66a7</t>
  </si>
  <si>
    <t>59d7a9b6b3fa9500043b66c0</t>
  </si>
  <si>
    <t>5b9c09161058a9000399f423</t>
  </si>
  <si>
    <t>2018-09-14T19:16:37Z</t>
  </si>
  <si>
    <t>5b9c09161058a9000399f422</t>
  </si>
  <si>
    <t>5b9c08f71058a9000399f3be</t>
  </si>
  <si>
    <t>2018-09-14T19:16:07Z</t>
  </si>
  <si>
    <t>https://share.livexyz.com/venue/5b9c09161058a9000399f422</t>
  </si>
  <si>
    <t>5b9c096ceb6e900003ae68a1</t>
  </si>
  <si>
    <t>2018-09-14T19:18:03Z</t>
  </si>
  <si>
    <t>2018-09-14T19:18:02Z</t>
  </si>
  <si>
    <t>5b9c096ceb6e900003ae68a0</t>
  </si>
  <si>
    <t>5b9c094c1058a9000399f4f9</t>
  </si>
  <si>
    <t>2018-09-14T19:17:32Z</t>
  </si>
  <si>
    <t>https://share.livexyz.com/venue/5b9c096ceb6e900003ae68a0</t>
  </si>
  <si>
    <t>5b9c09eaeb6e900003ae6a47</t>
  </si>
  <si>
    <t>2018-09-14T19:20:09Z</t>
  </si>
  <si>
    <t>2018-09-14T19:20:08Z</t>
  </si>
  <si>
    <t>5b9c09eaeb6e900003ae6a46</t>
  </si>
  <si>
    <t>5b9c09cd1058a9000399f6ad</t>
  </si>
  <si>
    <t>2018-09-14T19:19:41Z</t>
  </si>
  <si>
    <t>https://share.livexyz.com/venue/5b9c09eaeb6e900003ae6a46</t>
  </si>
  <si>
    <t>5b9c0b221058a9000399fa5d</t>
  </si>
  <si>
    <t>Sharrotts Pond</t>
  </si>
  <si>
    <t>2018-09-14T19:25:21Z</t>
  </si>
  <si>
    <t>2018-09-14T19:25:46Z</t>
  </si>
  <si>
    <t>5b9c0b221058a9000399fa5c</t>
  </si>
  <si>
    <t>5b9c0aa6eb6e900003ae6c62</t>
  </si>
  <si>
    <t>2018-09-14T19:23:18Z</t>
  </si>
  <si>
    <t>https://share.livexyz.com/venue/5b9c0b221058a9000399fa5c</t>
  </si>
  <si>
    <t>5b9c0d1f1058a9000399ffd5</t>
  </si>
  <si>
    <t>Goodes Pond</t>
  </si>
  <si>
    <t>2018-09-14T19:33:49Z</t>
  </si>
  <si>
    <t>2018-09-14T19:33:48Z</t>
  </si>
  <si>
    <t>5b9c0d1f1058a9000399ffd3</t>
  </si>
  <si>
    <t>5b9c0cdc1058a9000399ff21</t>
  </si>
  <si>
    <t>2018-09-14T19:32:44Z</t>
  </si>
  <si>
    <t>https://share.livexyz.com/venue/5b9c0d1f1058a9000399ffd3</t>
  </si>
  <si>
    <t>5b9c0e4b1058a900039a0258</t>
  </si>
  <si>
    <t>2018-09-14T19:38:50Z</t>
  </si>
  <si>
    <t>5b9c0e4b1058a900039a0257</t>
  </si>
  <si>
    <t>5b9c0de11058a900039a0105</t>
  </si>
  <si>
    <t>2018-09-14T19:37:05Z</t>
  </si>
  <si>
    <t>https://share.livexyz.com/venue/5b9c0e4b1058a900039a0257</t>
  </si>
  <si>
    <t>5b9c1305eb6e900003ae844f</t>
  </si>
  <si>
    <t>Cousins Paint Ball</t>
  </si>
  <si>
    <t>2727 Arthur Kill Road</t>
  </si>
  <si>
    <t>2018-09-14T19:58:59Z</t>
  </si>
  <si>
    <t>2025-03-24T17:00:55Z</t>
  </si>
  <si>
    <t>5b9c1305eb6e900003ae844e</t>
  </si>
  <si>
    <t>5b9c129c1058a900039a0ff2</t>
  </si>
  <si>
    <t>2018-09-14T19:57:16Z</t>
  </si>
  <si>
    <t>Sunday 9:00am-5:00pm;Friday 9:00am-5:00pm;Saturday 9:00am-5:00pm</t>
  </si>
  <si>
    <t>(631) 698-6230</t>
  </si>
  <si>
    <t>info@cousinspaintball.com</t>
  </si>
  <si>
    <t>https://cousinspaintball.com/staten-island-paintball/</t>
  </si>
  <si>
    <t>https://www.facebook.com/cousinsstatenisland/</t>
  </si>
  <si>
    <t>https://www.instagram.com/cousinspaintball/</t>
  </si>
  <si>
    <t>https://share.livexyz.com/venue/5b9c1305eb6e900003ae844e</t>
  </si>
  <si>
    <t>59c186fbe41d550e7ccd76a2</t>
  </si>
  <si>
    <t>Paintball Facility</t>
  </si>
  <si>
    <t>5b9c1543eb6e900003ae8987</t>
  </si>
  <si>
    <t>Unreal Escape</t>
  </si>
  <si>
    <t>2571 Arthur Kill Road</t>
  </si>
  <si>
    <t>2018-09-14T20:08:34Z</t>
  </si>
  <si>
    <t>2025-03-24T16:08:34Z</t>
  </si>
  <si>
    <t>5b9c1543eb6e900003ae8985</t>
  </si>
  <si>
    <t>5b9c14fdeb6e900003ae88f8</t>
  </si>
  <si>
    <t>2018-09-14T20:07:25Z</t>
  </si>
  <si>
    <t>Sunday 9:00am-11:00pm;Monday 9:00am-11:00pm;Tuesday 9:00am-11:00pm;Wednesday 9:00am-11:00pm;Thursday 9:00am-11:00pm;Friday 9:00am-11:00pm;Saturday 9:00am-11:00pm</t>
  </si>
  <si>
    <t>(877) 867-3255</t>
  </si>
  <si>
    <t>unrealescapes@gmail.com</t>
  </si>
  <si>
    <t>https://unrealescapes.com/</t>
  </si>
  <si>
    <t>https://www.facebook.com/UnrealEscapesStatenIslandEscapeRoom/</t>
  </si>
  <si>
    <t>https://www.instagram.com/unrealescapes/</t>
  </si>
  <si>
    <t>https://unrealescapes.com/unreal-escapes---contact.html</t>
  </si>
  <si>
    <t>https://share.livexyz.com/venue/5b9c1543eb6e900003ae8985</t>
  </si>
  <si>
    <t>59f24f7ad0cb940004e2cbca</t>
  </si>
  <si>
    <t>Mystery Room</t>
  </si>
  <si>
    <t>5b9c15f01058a900039a18b3</t>
  </si>
  <si>
    <t>ProScript Pharmacy Management LLC</t>
  </si>
  <si>
    <t>2018-09-14T20:11:27Z</t>
  </si>
  <si>
    <t>5b9c15f01058a900039a18b1</t>
  </si>
  <si>
    <t>5b9c15d6eb6e900003ae8b58</t>
  </si>
  <si>
    <t>2018-09-14T20:11:02Z</t>
  </si>
  <si>
    <t>https://share.livexyz.com/venue/5b9c15f01058a900039a18b1</t>
  </si>
  <si>
    <t>65298378e5ab2b0001f9928f</t>
  </si>
  <si>
    <t>Freedom Electric &amp; Data, Inc.</t>
  </si>
  <si>
    <t>5b9c171e1058a900039a1cca</t>
  </si>
  <si>
    <t>Guyâ€™s Tire Buys &amp; Brake Center LLC.</t>
  </si>
  <si>
    <t>373 Veterans Road West</t>
  </si>
  <si>
    <t>2018-09-14T20:16:29Z</t>
  </si>
  <si>
    <t>2025-03-24T16:06:45Z</t>
  </si>
  <si>
    <t>5b9c171e1058a900039a1cc9</t>
  </si>
  <si>
    <t>5b9c16a7eb6e900003ae8dff</t>
  </si>
  <si>
    <t>2018-09-14T20:14:31Z</t>
  </si>
  <si>
    <t>Sunday 8:30am-3:00pm;Monday 8:00am-6:00pm;Tuesday 8:00am-6:00pm;Wednesday 8:00am-6:00pm;Thursday 8:00am-6:00pm;Friday 8:00am-5:00pm;Saturday 7:30am-4:00pm</t>
  </si>
  <si>
    <t>(718) 317-8473</t>
  </si>
  <si>
    <t>https://www.guystirebuys.com/contact-us.aspx</t>
  </si>
  <si>
    <t>https://share.livexyz.com/venue/5b9c171e1058a900039a1cc9</t>
  </si>
  <si>
    <t>5b9c1792eb6e900003ae919c</t>
  </si>
  <si>
    <t xml:space="preserve">United Hebrew Cemetery </t>
  </si>
  <si>
    <t>2018-09-14T20:18:25Z</t>
  </si>
  <si>
    <t>2018-09-14T20:20:14Z</t>
  </si>
  <si>
    <t>5b9c1792eb6e900003ae919a</t>
  </si>
  <si>
    <t>5b9c1778eb6e900003ae913a</t>
  </si>
  <si>
    <t>2018-09-14T20:18:00Z</t>
  </si>
  <si>
    <t>https://share.livexyz.com/venue/5b9c1792eb6e900003ae919a</t>
  </si>
  <si>
    <t>5b9c17e1eb6e900003ae9294</t>
  </si>
  <si>
    <t>Public Storage</t>
  </si>
  <si>
    <t>275 Veterans Road West</t>
  </si>
  <si>
    <t>2018-09-14T20:19:44Z</t>
  </si>
  <si>
    <t>2025-03-24T15:54:03Z</t>
  </si>
  <si>
    <t>5b9c17e1eb6e900003ae9293</t>
  </si>
  <si>
    <t>5b9c178a1058a900039a1e2d</t>
  </si>
  <si>
    <t>2018-09-14T20:18:18Z</t>
  </si>
  <si>
    <t>https://share.livexyz.com/venue/5b9c17e1eb6e900003ae9293</t>
  </si>
  <si>
    <t>58a1d8da1ae27300049be8bf</t>
  </si>
  <si>
    <t>https://www.publicstorage.com/</t>
  </si>
  <si>
    <t>5b9c1844eb6e900003ae93bf</t>
  </si>
  <si>
    <t>A&amp;B Collision Center</t>
  </si>
  <si>
    <t>231 Veterans Road West</t>
  </si>
  <si>
    <t>2018-09-14T20:21:23Z</t>
  </si>
  <si>
    <t>2025-03-24T15:49:41Z</t>
  </si>
  <si>
    <t>5b9c1844eb6e900003ae93be</t>
  </si>
  <si>
    <t>5b9c180beb6e900003ae932e</t>
  </si>
  <si>
    <t>2018-09-14T20:20:27Z</t>
  </si>
  <si>
    <t>Monday 7:00am-5:00pm;Tuesday 7:00am-5:00pm;Wednesday 7:00am-5:00pm;Thursday 7:00am-5:00pm;Friday 7:00am-5:00pm;Saturday 7:00am-12:00pm</t>
  </si>
  <si>
    <t>(718) 967-0063</t>
  </si>
  <si>
    <t>kim@ab-collision.com</t>
  </si>
  <si>
    <t>https://www.ab-collision.com/</t>
  </si>
  <si>
    <t>https://www.facebook.com/abcollisioncenter/</t>
  </si>
  <si>
    <t>https://www.ab-collision.com/contact.html</t>
  </si>
  <si>
    <t>https://share.livexyz.com/venue/5b9c1844eb6e900003ae93be</t>
  </si>
  <si>
    <t>5b9c188d1058a900039a20de</t>
  </si>
  <si>
    <t>Tom &amp; Artieâ€™s Auto &amp; Truck Repair</t>
  </si>
  <si>
    <t>227 Veterans Road</t>
  </si>
  <si>
    <t>2018-09-14T20:22:36Z</t>
  </si>
  <si>
    <t>2025-03-24T15:46:38Z</t>
  </si>
  <si>
    <t>5b9c188d1058a900039a20dd</t>
  </si>
  <si>
    <t>5b9c1854eb6e900003ae93e7</t>
  </si>
  <si>
    <t>2018-09-14T20:21:40Z</t>
  </si>
  <si>
    <t>Monday 8:00am-5:30pm;Tuesday 8:00am-5:30pm;Wednesday 8:00am-5:30pm;Thursday 8:00am-5:30pm;Friday 8:00am-5:30pm;Saturday 8:00am-2:30pm</t>
  </si>
  <si>
    <t>(718) 967-7817</t>
  </si>
  <si>
    <t>tomandarties2@aol.com</t>
  </si>
  <si>
    <t>http://www.tomandarties.com/</t>
  </si>
  <si>
    <t>https://www.facebook.com/Tom-Arties-of-Staten-Island-320854801355651/</t>
  </si>
  <si>
    <t>https://share.livexyz.com/venue/5b9c188d1058a900039a20dd</t>
  </si>
  <si>
    <t>5b9c18d0eb6e900003ae94c9</t>
  </si>
  <si>
    <t xml:space="preserve">Brookfield Park </t>
  </si>
  <si>
    <t>2018-09-14T20:23:43Z</t>
  </si>
  <si>
    <t>2018-09-14T20:36:07Z</t>
  </si>
  <si>
    <t>5b9c18d0eb6e900003ae94c8</t>
  </si>
  <si>
    <t>5b9c1875eb6e900003ae944b</t>
  </si>
  <si>
    <t>2018-09-14T20:22:13Z</t>
  </si>
  <si>
    <t>https://share.livexyz.com/venue/5b9c18d0eb6e900003ae94c8</t>
  </si>
  <si>
    <t>5b9c18ec1058a900039a216f</t>
  </si>
  <si>
    <t>ExpressWay Collision</t>
  </si>
  <si>
    <t>211 Veterans Road West</t>
  </si>
  <si>
    <t>2018-09-14T20:24:11Z</t>
  </si>
  <si>
    <t>2025-03-24T15:44:12Z</t>
  </si>
  <si>
    <t>5b9c18ec1058a900039a216e</t>
  </si>
  <si>
    <t>5b9c18a71058a900039a2108</t>
  </si>
  <si>
    <t>2018-09-14T20:23:03Z</t>
  </si>
  <si>
    <t>Monday 8:00am-5:00pm;Tuesday 8:00am-5:00pm;Wednesday 8:00am-5:00pm;Thursday 8:00am-5:00pm;Friday 8:00am-5:00pm;Saturday 8:00am-2:00pm</t>
  </si>
  <si>
    <t>(718) 317-9800</t>
  </si>
  <si>
    <t>https://www.facebook.com/Expressway-Collision-Inc-688759321143747/</t>
  </si>
  <si>
    <t>https://share.livexyz.com/venue/5b9c18ec1058a900039a216e</t>
  </si>
  <si>
    <t>5b9c193feb6e900003ae9596</t>
  </si>
  <si>
    <t>Westshore Tires &amp; Auto Center</t>
  </si>
  <si>
    <t>25 Engert Street</t>
  </si>
  <si>
    <t>2018-09-14T20:25:34Z</t>
  </si>
  <si>
    <t>2025-03-24T15:42:41Z</t>
  </si>
  <si>
    <t>5b9c193feb6e900003ae9595</t>
  </si>
  <si>
    <t>5b9c1909eb6e900003ae954b</t>
  </si>
  <si>
    <t>2018-09-14T20:24:41Z</t>
  </si>
  <si>
    <t>(718) 317-7200</t>
  </si>
  <si>
    <t>https://www.westshoretires.com/</t>
  </si>
  <si>
    <t>https://www.facebook.com/WestShoreTireAuto/</t>
  </si>
  <si>
    <t>https://www.westshoretires.com/contact-us.aspx</t>
  </si>
  <si>
    <t>https://share.livexyz.com/venue/5b9c193feb6e900003ae9595</t>
  </si>
  <si>
    <t>5b9c19e81058a900039a232b</t>
  </si>
  <si>
    <t>E.M.S. 23 / Engine Co &amp; Ladder 168</t>
  </si>
  <si>
    <t>2018-09-14T20:28:23Z</t>
  </si>
  <si>
    <t>2025-03-24T14:52:16Z</t>
  </si>
  <si>
    <t>5b9c19e81058a900039a232a</t>
  </si>
  <si>
    <t>5b9c199aeb6e900003ae9669</t>
  </si>
  <si>
    <t>2018-09-14T20:27:06Z</t>
  </si>
  <si>
    <t>https://share.livexyz.com/venue/5b9c19e81058a900039a232a</t>
  </si>
  <si>
    <t>5b9c1a68eb6e900003ae9805</t>
  </si>
  <si>
    <t>Working in the Same Direction by BÃ©atrice Coron</t>
  </si>
  <si>
    <t>2018-09-14T20:30:31Z</t>
  </si>
  <si>
    <t>5b9c1a68eb6e900003ae9804</t>
  </si>
  <si>
    <t>5b9c1a0beb6e900003ae974e</t>
  </si>
  <si>
    <t>2018-09-14T20:28:59Z</t>
  </si>
  <si>
    <t>https://share.livexyz.com/venue/5b9c1a68eb6e900003ae9804</t>
  </si>
  <si>
    <t>5b9c1b111058a900039a2558</t>
  </si>
  <si>
    <t>Saint Joseph Roman Catholic Church</t>
  </si>
  <si>
    <t>16 Poplar Avenue</t>
  </si>
  <si>
    <t>2018-09-14T20:33:20Z</t>
  </si>
  <si>
    <t>2025-03-24T14:50:22Z</t>
  </si>
  <si>
    <t>5b9c1b111058a900039a2557</t>
  </si>
  <si>
    <t>5b9c1a9e1058a900039a247e</t>
  </si>
  <si>
    <t>2018-09-14T20:31:26Z</t>
  </si>
  <si>
    <t>https://share.livexyz.com/venue/5b9c1b111058a900039a2557</t>
  </si>
  <si>
    <t>5b9c1b7a1058a900039a2658</t>
  </si>
  <si>
    <t>2018-09-14T20:35:05Z</t>
  </si>
  <si>
    <t>5b9c1b7a1058a900039a2657</t>
  </si>
  <si>
    <t>5b9c1b5eeb6e900003ae9a2e</t>
  </si>
  <si>
    <t>2018-09-14T20:34:38Z</t>
  </si>
  <si>
    <t>https://share.livexyz.com/venue/5b9c1b7a1058a900039a2657</t>
  </si>
  <si>
    <t>5b9c1cabeb6e900003ae9c7b</t>
  </si>
  <si>
    <t>Yogurt City</t>
  </si>
  <si>
    <t>682 Arthur Kill Rd</t>
  </si>
  <si>
    <t>2018-09-14T20:40:10Z</t>
  </si>
  <si>
    <t>2025-03-29T15:10:44Z</t>
  </si>
  <si>
    <t>5b9c1cabeb6e900003ae9c7a</t>
  </si>
  <si>
    <t>5b9c1c95eb6e900003ae9c63</t>
  </si>
  <si>
    <t>2018-09-14T20:39:49Z</t>
  </si>
  <si>
    <t>Sunday 11:00am-12:00am;Monday 11:00am-12:00am;Tuesday 11:00am-12:00am;Wednesday 11:00am-12:00am;Thursday 11:00am-12:00am;Friday 11:00am-12:00am;Saturday 11:00am-12:00am</t>
  </si>
  <si>
    <t>(347) 630-7434</t>
  </si>
  <si>
    <t>yogurtcitysi@gmail.com</t>
  </si>
  <si>
    <t>https://www.facebook.com/pg/YogurtCity</t>
  </si>
  <si>
    <t>https://share.livexyz.com/venue/5b9c1cabeb6e900003ae9c7a</t>
  </si>
  <si>
    <t>59a5a489d4101e000481a9ca</t>
  </si>
  <si>
    <t>http://www.yogurtcity.com/</t>
  </si>
  <si>
    <t>5511be3a3d42bd0003000598</t>
  </si>
  <si>
    <t>Frozen Yogurt Shop</t>
  </si>
  <si>
    <t>5b9c1cc9eb6e900003ae9c97</t>
  </si>
  <si>
    <t>Q Spa Nails</t>
  </si>
  <si>
    <t>684 Arthur Kill Road</t>
  </si>
  <si>
    <t>2018-09-14T20:40:40Z</t>
  </si>
  <si>
    <t>2025-03-29T15:10:52Z</t>
  </si>
  <si>
    <t>5b9c1cc9eb6e900003ae9c96</t>
  </si>
  <si>
    <t>5b9c1cb3eb6e900003ae9c8c</t>
  </si>
  <si>
    <t>2018-09-14T20:40:19Z</t>
  </si>
  <si>
    <t>https://share.livexyz.com/venue/5b9c1cc9eb6e900003ae9c96</t>
  </si>
  <si>
    <t>5b9c1d10eb6e900003ae9ce6</t>
  </si>
  <si>
    <t>Preferred Auto Parts</t>
  </si>
  <si>
    <t>686 Arthur Kill Road</t>
  </si>
  <si>
    <t>2018-09-14T20:41:51Z</t>
  </si>
  <si>
    <t>2025-03-29T15:09:01Z</t>
  </si>
  <si>
    <t>5b9c1d10eb6e900003ae9ce5</t>
  </si>
  <si>
    <t>5b9c1ce1eb6e900003ae9cc2</t>
  </si>
  <si>
    <t>2018-09-14T20:41:05Z</t>
  </si>
  <si>
    <t>Sunday 9:00am-3:00pm;Monday 7:00am-7:00pm;Tuesday 7:00am-7:00pm;Wednesday 7:00am-7:00pm;Thursday 7:00am-7:00pm;Friday 7:00am-7:00pm;Saturday 7:00am-6:00pm</t>
  </si>
  <si>
    <t>(718) 948-2750</t>
  </si>
  <si>
    <t>preferredautopartsretail@gmail.com</t>
  </si>
  <si>
    <t>https://www.facebook.com/pg/PreferredAutoParts/</t>
  </si>
  <si>
    <t>https://share.livexyz.com/venue/5b9c1d10eb6e900003ae9ce5</t>
  </si>
  <si>
    <t>5b9c1d72eb6e900003ae9e8a</t>
  </si>
  <si>
    <t>Ho Wok</t>
  </si>
  <si>
    <t>692 Arthur Kill Road</t>
  </si>
  <si>
    <t>2018-09-14T20:43:29Z</t>
  </si>
  <si>
    <t>2025-03-29T15:06:01Z</t>
  </si>
  <si>
    <t>5b9c1d72eb6e900003ae9e88</t>
  </si>
  <si>
    <t>5b9c1d491058a900039a2a25</t>
  </si>
  <si>
    <t>2018-09-14T20:42:49Z</t>
  </si>
  <si>
    <t>(718) 948-6562</t>
  </si>
  <si>
    <t>http://www.howokstatenisland.com/</t>
  </si>
  <si>
    <t>http://www.howokstatenisland.com/menu.aspx</t>
  </si>
  <si>
    <t>https://share.livexyz.com/venue/5b9c1d72eb6e900003ae9e88</t>
  </si>
  <si>
    <t>5b9c1e431058a900039a2c25</t>
  </si>
  <si>
    <t>Rogers Surveying, PLLC</t>
  </si>
  <si>
    <t>2420 Arthur Kill Road</t>
  </si>
  <si>
    <t>2018-09-14T20:46:58Z</t>
  </si>
  <si>
    <t>2025-03-24T15:52:14Z</t>
  </si>
  <si>
    <t>5b9c1e431058a900039a2c24</t>
  </si>
  <si>
    <t>5b9c1e011058a900039a2bb8</t>
  </si>
  <si>
    <t>2018-09-14T20:45:53Z</t>
  </si>
  <si>
    <t>https://share.livexyz.com/venue/5b9c1e431058a900039a2c24</t>
  </si>
  <si>
    <t>5b9c1f161058a900039a2d6b</t>
  </si>
  <si>
    <t>Islamic Center of Staten Island</t>
  </si>
  <si>
    <t>2546 Arthur Kill Road</t>
  </si>
  <si>
    <t>2018-09-14T20:50:29Z</t>
  </si>
  <si>
    <t>2025-04-01T20:31:44Z</t>
  </si>
  <si>
    <t>5b9c1f161058a900039a2d6a</t>
  </si>
  <si>
    <t>5b9c1ecd1058a900039a2d38</t>
  </si>
  <si>
    <t>2018-09-14T20:49:17Z</t>
  </si>
  <si>
    <t>Sunday 10:00am-3:00pm;Monday 10:00am-6:00pm;Tuesday 10:00am-6:00pm;Wednesday 10:00am-6:00pm;Thursday 10:00am-6:00pm;Friday 10:00am-6:00pm;Saturday 10:00am-3:00pm</t>
  </si>
  <si>
    <t>(929) 335-3296</t>
  </si>
  <si>
    <t>info@icstatenisland.org</t>
  </si>
  <si>
    <t>https://www.icstatenisland.org/</t>
  </si>
  <si>
    <t>https://www.facebook.com/ICSIfamily/</t>
  </si>
  <si>
    <t>https://www.instagram.com/icsifamily/</t>
  </si>
  <si>
    <t>https://www.icstatenisland.org/contact-us</t>
  </si>
  <si>
    <t>https://share.livexyz.com/venue/5b9c1f161058a900039a2d6a</t>
  </si>
  <si>
    <t>5b9c1ffb1058a900039a2e5e</t>
  </si>
  <si>
    <t>RNS Auto Body</t>
  </si>
  <si>
    <t>2812 Arthur Kill Road</t>
  </si>
  <si>
    <t>2018-09-14T20:54:18Z</t>
  </si>
  <si>
    <t>2025-03-24T16:59:09Z</t>
  </si>
  <si>
    <t>5b9c1ffb1058a900039a2e5d</t>
  </si>
  <si>
    <t>5b9c1fd7eb6e900003aea1df</t>
  </si>
  <si>
    <t>2018-09-14T20:53:43Z</t>
  </si>
  <si>
    <t>Monday 8:00am-6:00pm;Friday 8:00am-6:00pm;Saturday 8:00am-2:00pm</t>
  </si>
  <si>
    <t>(718) 967-6096</t>
  </si>
  <si>
    <t>rnsautobody@aol.com</t>
  </si>
  <si>
    <t>https://www.facebook.com/RNS-Auto-Body-224181891063463/</t>
  </si>
  <si>
    <t>https://share.livexyz.com/venue/5b9c1ffb1058a900039a2e5d</t>
  </si>
  <si>
    <t>5b9c20bdeb6e900003aea308</t>
  </si>
  <si>
    <t>2018-09-14T20:57:32Z</t>
  </si>
  <si>
    <t>2025-03-24T17:06:12Z</t>
  </si>
  <si>
    <t>5b9c2076eb6e900003aea295</t>
  </si>
  <si>
    <t>2018-09-14T20:56:22Z</t>
  </si>
  <si>
    <t>https://share.livexyz.com/venue/5b9c20bdeb6e900003aea307</t>
  </si>
  <si>
    <t>5b9c2194eb6e900003aea52d</t>
  </si>
  <si>
    <t xml:space="preserve">Extreme Baseball Academy </t>
  </si>
  <si>
    <t>79 Industrial Loop</t>
  </si>
  <si>
    <t>2018-09-14T21:01:07Z</t>
  </si>
  <si>
    <t>2025-03-24T17:16:48Z</t>
  </si>
  <si>
    <t>5b9c2194eb6e900003aea52c</t>
  </si>
  <si>
    <t>5b9c21461058a900039a30e4</t>
  </si>
  <si>
    <t>2018-09-14T20:59:50Z</t>
  </si>
  <si>
    <t>https://share.livexyz.com/venue/5b9c2194eb6e900003aea52c</t>
  </si>
  <si>
    <t>59dd049c7a642d00044c6cff</t>
  </si>
  <si>
    <t>Sports Training Facility</t>
  </si>
  <si>
    <t>5b9c21d21058a900039a31ff</t>
  </si>
  <si>
    <t>Clutch Hitting</t>
  </si>
  <si>
    <t>80 Industrial Loop</t>
  </si>
  <si>
    <t>2018-09-14T21:02:09Z</t>
  </si>
  <si>
    <t>2025-03-24T17:28:18Z</t>
  </si>
  <si>
    <t>5b9c21d21058a900039a31fe</t>
  </si>
  <si>
    <t>5b9c21ad1058a900039a31c4</t>
  </si>
  <si>
    <t>2018-09-14T21:01:33Z</t>
  </si>
  <si>
    <t>https://share.livexyz.com/venue/5b9c21d21058a900039a31fe</t>
  </si>
  <si>
    <t>5b9c25321058a900039a36d7</t>
  </si>
  <si>
    <t>Eve Event Space</t>
  </si>
  <si>
    <t>2354 Arthur Kill Road</t>
  </si>
  <si>
    <t>2018-09-14T21:16:33Z</t>
  </si>
  <si>
    <t>2025-03-24T15:40:45Z</t>
  </si>
  <si>
    <t>5b9c25321058a900039a36d6</t>
  </si>
  <si>
    <t>5b9c24c31058a900039a3694</t>
  </si>
  <si>
    <t>2018-09-14T21:14:42Z</t>
  </si>
  <si>
    <t>(718) 605-1000</t>
  </si>
  <si>
    <t>eveultralounge@gmail.com</t>
  </si>
  <si>
    <t>http://eveultralounge.com/</t>
  </si>
  <si>
    <t>https://www.facebook.com/EveUltraLounge/</t>
  </si>
  <si>
    <t>http://eveultralounge.com/eve-ultra-lounge-contact-info/</t>
  </si>
  <si>
    <t>https://share.livexyz.com/venue/5b9c25321058a900039a36d6</t>
  </si>
  <si>
    <t>5b9c25a9eb6e900003aeab8b</t>
  </si>
  <si>
    <t>Angelo Leotta Auto Repair</t>
  </si>
  <si>
    <t>1171 Rossville Avenue</t>
  </si>
  <si>
    <t>2018-09-14T21:18:32Z</t>
  </si>
  <si>
    <t>2025-03-24T14:55:27Z</t>
  </si>
  <si>
    <t>5b9c25a9eb6e900003aeab8a</t>
  </si>
  <si>
    <t>5b9c258b1058a900039a37f7</t>
  </si>
  <si>
    <t>2018-09-14T21:18:03Z</t>
  </si>
  <si>
    <t>Monday 8:00am-6:00pm;Tuesday 8:00am-6:00pm;Wednesday 8:00am-6:00pm;Thursday 8:00am-6:00pm;Friday 8:00am-6:00pm;Saturday 8:00am-2:00pm</t>
  </si>
  <si>
    <t>(718) 356-9655</t>
  </si>
  <si>
    <t>leottabigdeal@aol.com</t>
  </si>
  <si>
    <t>http://angeloleottaautorepair.com/</t>
  </si>
  <si>
    <t>https://www.facebook.com/Angelo-Leotta-Auto-Repair-Inc-105851739767046/</t>
  </si>
  <si>
    <t>https://share.livexyz.com/venue/5b9c25a9eb6e900003aeab8a</t>
  </si>
  <si>
    <t>5b9c260c1058a900039a398d</t>
  </si>
  <si>
    <t>Meineke Car Care</t>
  </si>
  <si>
    <t>1162 Rossville Avenue</t>
  </si>
  <si>
    <t>2018-09-14T21:20:11Z</t>
  </si>
  <si>
    <t>2025-03-24T15:36:53Z</t>
  </si>
  <si>
    <t>5b9c260c1058a900039a398c</t>
  </si>
  <si>
    <t>5b9c25e51058a900039a391d</t>
  </si>
  <si>
    <t>2018-09-14T21:19:33Z</t>
  </si>
  <si>
    <t>Monday 7:30am-6:00pm;Tuesday 7:30am-6:00pm;Wednesday 7:30am-6:00pm;Thursday 7:30am-6:00pm;Friday 7:30am-6:00pm;Saturday 7:30am-4:00pm</t>
  </si>
  <si>
    <t>(718) 355-8720</t>
  </si>
  <si>
    <t>https://share.livexyz.com/venue/5b9c260c1058a900039a398c</t>
  </si>
  <si>
    <t>58dbe8ebfd35e600042b883f</t>
  </si>
  <si>
    <t>http://www.meineke.com/</t>
  </si>
  <si>
    <t>5b9c26a4eb6e900003aeadd7</t>
  </si>
  <si>
    <t>Arthur Kill Car Wash</t>
  </si>
  <si>
    <t>2302 Arthur Kill Road</t>
  </si>
  <si>
    <t>2018-09-14T21:22:43Z</t>
  </si>
  <si>
    <t>2025-03-24T14:57:17Z</t>
  </si>
  <si>
    <t>5b9c26a4eb6e900003aeadd6</t>
  </si>
  <si>
    <t>5b9c264f1058a900039a39fe</t>
  </si>
  <si>
    <t>2018-09-14T21:21:19Z</t>
  </si>
  <si>
    <t>Sunday 8:00am-5:30pm;Monday 8:00am-7:00pm;Tuesday 8:00am-7:00pm;Wednesday 8:00am-7:00pm;Thursday 8:00am-7:00pm;Friday 8:00am-7:00pm;Saturday 7:30am-7:00pm</t>
  </si>
  <si>
    <t>https://share.livexyz.com/venue/5b9c26a4eb6e900003aeadd6</t>
  </si>
  <si>
    <t>5b9c27d7eb6e900003aeaf94</t>
  </si>
  <si>
    <t>Blazing Star Cemetery</t>
  </si>
  <si>
    <t>2018-09-14T21:27:50Z</t>
  </si>
  <si>
    <t>5b9c27d7eb6e900003aeaf93</t>
  </si>
  <si>
    <t>5b9c272deb6e900003aeaeaf</t>
  </si>
  <si>
    <t>2018-09-14T21:25:01Z</t>
  </si>
  <si>
    <t>https://share.livexyz.com/venue/5b9c27d7eb6e900003aeaf93</t>
  </si>
  <si>
    <t>5b9c293aeb6e900003aeb16b</t>
  </si>
  <si>
    <t>2018-09-14T21:33:45Z</t>
  </si>
  <si>
    <t>2025-03-24T15:05:36Z</t>
  </si>
  <si>
    <t>5b9c2936eb6e900003aeb152</t>
  </si>
  <si>
    <t>2018-09-14T21:33:42Z</t>
  </si>
  <si>
    <t>https://share.livexyz.com/venue/5b9c293aeb6e900003aeb16a</t>
  </si>
  <si>
    <t>5b9c299aeb6e900003aeb1d4</t>
  </si>
  <si>
    <t>Coastal Supply Group</t>
  </si>
  <si>
    <t>2274 Arthur Kill Road</t>
  </si>
  <si>
    <t>2018-09-14T21:35:21Z</t>
  </si>
  <si>
    <t>2025-03-24T15:07:24Z</t>
  </si>
  <si>
    <t>5b9c299aeb6e900003aeb1d3</t>
  </si>
  <si>
    <t>5b9c29531058a900039a3e20</t>
  </si>
  <si>
    <t>2018-09-14T21:34:11Z</t>
  </si>
  <si>
    <t>https://share.livexyz.com/venue/5b9c299aeb6e900003aeb1d3</t>
  </si>
  <si>
    <t>5b9c29c8eb6e900003aeb21b</t>
  </si>
  <si>
    <t>2018-09-14T21:36:07Z</t>
  </si>
  <si>
    <t>2025-03-24T15:09:02Z</t>
  </si>
  <si>
    <t>5b9c29c8eb6e900003aeb21a</t>
  </si>
  <si>
    <t>5b9c29adeb6e900003aeb1fb</t>
  </si>
  <si>
    <t>2018-09-14T21:35:41Z</t>
  </si>
  <si>
    <t>https://share.livexyz.com/venue/5b9c29c8eb6e900003aeb21a</t>
  </si>
  <si>
    <t>5b9c2aa71058a900039a3fdc</t>
  </si>
  <si>
    <t>UHaul</t>
  </si>
  <si>
    <t>2151 Arthur Kill Rd</t>
  </si>
  <si>
    <t>2018-09-14T21:39:50Z</t>
  </si>
  <si>
    <t>2018-09-14T21:44:32Z</t>
  </si>
  <si>
    <t>5b9c2aa71058a900039a3fda</t>
  </si>
  <si>
    <t>5b9c2a73eb6e900003aeb2d0</t>
  </si>
  <si>
    <t>2018-09-14T21:38:59Z</t>
  </si>
  <si>
    <t>Sunday 7:00am-9:00pm;Monday 7:00am-9:00pm;Tuesday 7:00am-9:00pm;Wednesday 7:00am-9:00pm;Thursday 7:00am-9:00pm;Friday 7:00am-9:00pm;Saturday 7:00am-9:00pm</t>
  </si>
  <si>
    <t>(718) 727-0283</t>
  </si>
  <si>
    <t>https://share.livexyz.com/venue/5b9c2aa71058a900039a3fda</t>
  </si>
  <si>
    <t>58dbe86bfd35e600042b87f0</t>
  </si>
  <si>
    <t>5b9c2b741058a900039a4105</t>
  </si>
  <si>
    <t>1550 West Service Road Corp.</t>
  </si>
  <si>
    <t>569e96015859f70003002617</t>
  </si>
  <si>
    <t>Moving Truck Rental</t>
  </si>
  <si>
    <t>5b9c2ac0eb6e900003aeb33f</t>
  </si>
  <si>
    <t>2151 Arthur Kill Road</t>
  </si>
  <si>
    <t>2018-09-14T21:40:15Z</t>
  </si>
  <si>
    <t>2025-03-24T15:21:04Z</t>
  </si>
  <si>
    <t>5b9c2ac0eb6e900003aeb33e</t>
  </si>
  <si>
    <t>5b9c2ab21058a900039a3ffc</t>
  </si>
  <si>
    <t>2018-09-14T21:40:02Z</t>
  </si>
  <si>
    <t>(718) 317-2912</t>
  </si>
  <si>
    <t>https://share.livexyz.com/venue/5b9c2ac0eb6e900003aeb33e</t>
  </si>
  <si>
    <t>5b9c2b741058a900039a4106</t>
  </si>
  <si>
    <t>1550 West Service Road Corp</t>
  </si>
  <si>
    <t>2018-09-14T21:43:15Z</t>
  </si>
  <si>
    <t>2025-03-24T15:18:52Z</t>
  </si>
  <si>
    <t>5b9c2acb1058a900039a4035</t>
  </si>
  <si>
    <t>2018-09-14T21:40:27Z</t>
  </si>
  <si>
    <t>https://share.livexyz.com/venue/5b9c2b741058a900039a4105</t>
  </si>
  <si>
    <t>5b9c2e921058a900039a4495</t>
  </si>
  <si>
    <t>Golf Pro Shop</t>
  </si>
  <si>
    <t>2018-09-14T21:56:32Z</t>
  </si>
  <si>
    <t>5b9c2e911058a900039a4494</t>
  </si>
  <si>
    <t>2018-09-14T21:56:33Z</t>
  </si>
  <si>
    <t>5b9c2e671058a900039a4468</t>
  </si>
  <si>
    <t>2018-09-14T21:55:51Z</t>
  </si>
  <si>
    <t>https://share.livexyz.com/venue/5b9c2e911058a900039a4494</t>
  </si>
  <si>
    <t>59c18701e41d550e7ccd76d7</t>
  </si>
  <si>
    <t>Pro Shop</t>
  </si>
  <si>
    <t>5b9c2ee4eb6e900003aeb7b3</t>
  </si>
  <si>
    <t>Grand Oaks Country Club</t>
  </si>
  <si>
    <t>200 Huguenot Avenue</t>
  </si>
  <si>
    <t>2018-09-14T21:57:55Z</t>
  </si>
  <si>
    <t>5b9c2ee4eb6e900003aeb7b2</t>
  </si>
  <si>
    <t>5b9c2eb11058a900039a44e6</t>
  </si>
  <si>
    <t>2018-09-14T21:57:05Z</t>
  </si>
  <si>
    <t>Sunday 10:00am-6:00pm;Monday 10:00am-6:00pm;Tuesday 10:00am-8:00pm;Wednesday 10:00am-8:00pm;Thursday 10:00am-8:00pm;Friday 10:00am-8:00pm;Saturday 10:00am-8:00pm</t>
  </si>
  <si>
    <t>(718) 356-2771</t>
  </si>
  <si>
    <t>info@grandoaksnyc.com</t>
  </si>
  <si>
    <t>http://grandoaksnyc.com/</t>
  </si>
  <si>
    <t>https://www.facebook.com/GrandOaksCountryClub/</t>
  </si>
  <si>
    <t>http://grandoaksnyc.com/contact/</t>
  </si>
  <si>
    <t>https://share.livexyz.com/venue/5b9c2ee4eb6e900003aeb7b2</t>
  </si>
  <si>
    <t>59c18723e41d550e7ccd778c</t>
  </si>
  <si>
    <t>Country Club</t>
  </si>
  <si>
    <t>59c18723e41d550e7ccd778c,56252e0f0d55a70003000bb1</t>
  </si>
  <si>
    <t>Country Club,Rental Space</t>
  </si>
  <si>
    <t>5819384f862a8200030b884b,56fd4a8762fb4100030001e2</t>
  </si>
  <si>
    <t>Sports &amp; Recreation,Event Spaces &amp; Banquet Halls</t>
  </si>
  <si>
    <t>5b9c2f47eb6e900003aeb866</t>
  </si>
  <si>
    <t>Boxwood Cafe</t>
  </si>
  <si>
    <t>200 Huguenot Ave</t>
  </si>
  <si>
    <t>2018-09-14T21:59:34Z</t>
  </si>
  <si>
    <t>5b9c2f47eb6e900003aeb865</t>
  </si>
  <si>
    <t>5b9c2eeceb6e900003aeb7ca</t>
  </si>
  <si>
    <t>2018-09-14T21:58:04Z</t>
  </si>
  <si>
    <t>http://grandoaksnyc.com/boxwood-cafe/</t>
  </si>
  <si>
    <t>https://www.facebook.com/boxwoodcoffee/</t>
  </si>
  <si>
    <t>https://www.instagram.com/boxwood_coffee/</t>
  </si>
  <si>
    <t>http://grandoaksnyc.com/boxwood-cafe/#Menus</t>
  </si>
  <si>
    <t>https://share.livexyz.com/venue/5b9c2f47eb6e900003aeb865</t>
  </si>
  <si>
    <t>5b9c3100eb6e900003aebc22</t>
  </si>
  <si>
    <t>Temporarily Closed</t>
  </si>
  <si>
    <t>Seaside Wildlife Nature Park</t>
  </si>
  <si>
    <t>2018-09-14T22:06:56Z</t>
  </si>
  <si>
    <t>2023-05-17T17:57:18Z</t>
  </si>
  <si>
    <t>58ee920265bf55000445a881</t>
  </si>
  <si>
    <t>2017-04-12T20:45:54Z</t>
  </si>
  <si>
    <t>59c1160b7b2a3677ef7867a9</t>
  </si>
  <si>
    <t>https://share.livexyz.com/venue/58ee920265bf55000445a881</t>
  </si>
  <si>
    <t>5b9c32071058a900039a4b45</t>
  </si>
  <si>
    <t>Umber Garden Center</t>
  </si>
  <si>
    <t>1815 Arthur Kill Road</t>
  </si>
  <si>
    <t>2018-09-14T22:11:18Z</t>
  </si>
  <si>
    <t>2025-01-02T15:00:01Z</t>
  </si>
  <si>
    <t>5b9c32071058a900039a4b44</t>
  </si>
  <si>
    <t>5b9c3180eb6e900003aebd27</t>
  </si>
  <si>
    <t>2018-09-14T22:09:04Z</t>
  </si>
  <si>
    <t>Sunday 8:00am-3:00pm;Monday 8:00am-6:00pm;Tuesday 8:00am-6:00pm;Wednesday 8:00am-6:00pm;Thursday 8:00am-6:00pm;Friday 8:00am-6:00pm;Saturday 8:00am-6:00pm</t>
  </si>
  <si>
    <t>(718) 356-4564</t>
  </si>
  <si>
    <t>Gallot9@aol.com</t>
  </si>
  <si>
    <t>https://www.umbertogardencenter.com/</t>
  </si>
  <si>
    <t>https://www.umbertogardencenter.com/contact-us/</t>
  </si>
  <si>
    <t>https://share.livexyz.com/venue/5b9c32071058a900039a4b44</t>
  </si>
  <si>
    <t>5b9c3209eb6e900003aebe0c</t>
  </si>
  <si>
    <t>2018-09-14T22:11:19Z</t>
  </si>
  <si>
    <t>2023-05-17T18:09:02Z</t>
  </si>
  <si>
    <t>5b9c3208eb6e900003aebe0a</t>
  </si>
  <si>
    <t>2018-09-14T22:11:20Z</t>
  </si>
  <si>
    <t>5b9c31f3eb6e900003aebdc5</t>
  </si>
  <si>
    <t>2018-09-14T22:10:59Z</t>
  </si>
  <si>
    <t>https://share.livexyz.com/venue/5b9c3208eb6e900003aebe0a</t>
  </si>
  <si>
    <t>5b9c3222eb6e900003aebe48</t>
  </si>
  <si>
    <t>1781 Arthur Kill Road</t>
  </si>
  <si>
    <t>2018-09-14T22:11:45Z</t>
  </si>
  <si>
    <t>2025-01-02T15:00:08Z</t>
  </si>
  <si>
    <t>5b9c3222eb6e900003aebe47</t>
  </si>
  <si>
    <t>5b9c320e1058a900039a4b59</t>
  </si>
  <si>
    <t>2018-09-14T22:11:26Z</t>
  </si>
  <si>
    <t>(718) 948-1027</t>
  </si>
  <si>
    <t>https://share.livexyz.com/venue/5b9c3222eb6e900003aebe47</t>
  </si>
  <si>
    <t>5b9c3256eb6e900003aebebe</t>
  </si>
  <si>
    <t xml:space="preserve">Myra S. Barnes Intermediate School 24 </t>
  </si>
  <si>
    <t>2018-09-14T22:12:37Z</t>
  </si>
  <si>
    <t>2025-03-26T15:57:20Z</t>
  </si>
  <si>
    <t>5b9c3256eb6e900003aebebd</t>
  </si>
  <si>
    <t>5b9c32381058a900039a4bc0</t>
  </si>
  <si>
    <t>2018-09-14T22:12:08Z</t>
  </si>
  <si>
    <t>https://share.livexyz.com/venue/5b9c3256eb6e900003aebebd</t>
  </si>
  <si>
    <t>5b9c325e1058a900039a4c08</t>
  </si>
  <si>
    <t>2018-09-14T22:12:45Z</t>
  </si>
  <si>
    <t>5b9c325e1058a900039a4c07</t>
  </si>
  <si>
    <t>5b9c32291058a900039a4b92</t>
  </si>
  <si>
    <t>2018-09-14T22:11:53Z</t>
  </si>
  <si>
    <t>https://share.livexyz.com/venue/5b9c325e1058a900039a4c07</t>
  </si>
  <si>
    <t>5b9c32a2eb6e900003aebf23</t>
  </si>
  <si>
    <t>2018-09-14T22:13:53Z</t>
  </si>
  <si>
    <t>2018-09-14T22:13:52Z</t>
  </si>
  <si>
    <t>5b9c32a2eb6e900003aebf21</t>
  </si>
  <si>
    <t>5b9c32781058a900039a4c27</t>
  </si>
  <si>
    <t>2018-09-14T22:13:12Z</t>
  </si>
  <si>
    <t>https://share.livexyz.com/venue/5b9c32a2eb6e900003aebf21</t>
  </si>
  <si>
    <t>5b9c32e7eb6e900003aebf78</t>
  </si>
  <si>
    <t>Christ Lutheran Church</t>
  </si>
  <si>
    <t>121 Cleveland Avenue</t>
  </si>
  <si>
    <t>2018-09-14T22:15:02Z</t>
  </si>
  <si>
    <t>2025-03-26T20:15:50Z</t>
  </si>
  <si>
    <t>5b9c32e7eb6e900003aebf77</t>
  </si>
  <si>
    <t>5b9c32bc1058a900039a4ca7</t>
  </si>
  <si>
    <t>2018-09-14T22:14:20Z</t>
  </si>
  <si>
    <t>(718) 984-6595</t>
  </si>
  <si>
    <t>http://www.clcsi.net/</t>
  </si>
  <si>
    <t>https://share.livexyz.com/venue/5b9c32e7eb6e900003aebf77</t>
  </si>
  <si>
    <t>5a394d0530511e000405bbc1</t>
  </si>
  <si>
    <t>Lutheran Church</t>
  </si>
  <si>
    <t>5b9c32f9eb6e900003aebf93</t>
  </si>
  <si>
    <t>1769 Arthurkill Road</t>
  </si>
  <si>
    <t>2018-09-14T22:15:20Z</t>
  </si>
  <si>
    <t>2018-09-14T22:15:19Z</t>
  </si>
  <si>
    <t>5b9c32f9eb6e900003aebf92</t>
  </si>
  <si>
    <t>5b9c32b5eb6e900003aebf4e</t>
  </si>
  <si>
    <t>2018-09-14T22:14:13Z</t>
  </si>
  <si>
    <t>Sunday 6:00pm-12:00am;Monday 5:00am-12:00am;Tuesday 5:00am-12:00am;Wednesday 5:00am-12:00am;Thursday 5:00am-12:00am;Friday 5:00am-12:00am;Saturday 5:00am-12:00am</t>
  </si>
  <si>
    <t>(718) 605-6799</t>
  </si>
  <si>
    <t>https://share.livexyz.com/venue/5b9c32f9eb6e900003aebf92</t>
  </si>
  <si>
    <t>5b9c33231058a900039a4d21</t>
  </si>
  <si>
    <t>Service Center</t>
  </si>
  <si>
    <t>1769 Arthur Kill Road</t>
  </si>
  <si>
    <t>2018-09-14T22:16:02Z</t>
  </si>
  <si>
    <t>2018-09-14T22:16:01Z</t>
  </si>
  <si>
    <t>5b9c33231058a900039a4d20</t>
  </si>
  <si>
    <t>5b9c33011058a900039a4cf3</t>
  </si>
  <si>
    <t>2018-09-14T22:15:29Z</t>
  </si>
  <si>
    <t>(718) 948-2322</t>
  </si>
  <si>
    <t>https://find.shell.com/us/fuel/10009810-1769-arthur-kill-rd</t>
  </si>
  <si>
    <t>https://www.facebook.com/Shell-480671342284710/</t>
  </si>
  <si>
    <t>https://share.livexyz.com/venue/5b9c33231058a900039a4d20</t>
  </si>
  <si>
    <t>5b9c333d1058a900039a4d51</t>
  </si>
  <si>
    <t xml:space="preserve">Jacks Pond Bluebelt </t>
  </si>
  <si>
    <t>2018-09-14T22:16:29Z</t>
  </si>
  <si>
    <t>2023-05-17T18:12:01Z</t>
  </si>
  <si>
    <t>58ee928c5ad85d00041e4837</t>
  </si>
  <si>
    <t>2017-04-12T20:48:12Z</t>
  </si>
  <si>
    <t>59c1160b7b2a3677ef7867bc</t>
  </si>
  <si>
    <t>https://share.livexyz.com/venue/58ee928c5ad85d00041e4837</t>
  </si>
  <si>
    <t>5b9c33741058a900039a4dcf</t>
  </si>
  <si>
    <t>Extra Space Storage</t>
  </si>
  <si>
    <t>2018-09-14T22:17:22Z</t>
  </si>
  <si>
    <t>2025-01-02T15:00:14Z</t>
  </si>
  <si>
    <t>5b9c33741058a900039a4dce</t>
  </si>
  <si>
    <t>5b9c33331058a900039a4d39</t>
  </si>
  <si>
    <t>2018-09-14T22:16:19Z</t>
  </si>
  <si>
    <t>https://share.livexyz.com/venue/5b9c33741058a900039a4dce</t>
  </si>
  <si>
    <t>67c61d408e465c68edf480aa</t>
  </si>
  <si>
    <t>https://www.extraspace.com/</t>
  </si>
  <si>
    <t>5b9c33efeb6e900003aec121</t>
  </si>
  <si>
    <t>Blake Centre</t>
  </si>
  <si>
    <t>1757 Arthur Kill Road</t>
  </si>
  <si>
    <t>2018-09-14T22:19:26Z</t>
  </si>
  <si>
    <t>5b9c33efeb6e900003aec120</t>
  </si>
  <si>
    <t>5b9c33c2eb6e900003aec0ec</t>
  </si>
  <si>
    <t>2018-09-14T22:18:42Z</t>
  </si>
  <si>
    <t>https://share.livexyz.com/venue/5b9c33efeb6e900003aec120</t>
  </si>
  <si>
    <t>5b9c33f31058a900039a4eab</t>
  </si>
  <si>
    <t>Great Kills Moravian Church</t>
  </si>
  <si>
    <t>62 Hillside Terrace</t>
  </si>
  <si>
    <t>2018-09-14T22:19:30Z</t>
  </si>
  <si>
    <t>2025-03-26T20:16:31Z</t>
  </si>
  <si>
    <t>5b9c33f31058a900039a4eaa</t>
  </si>
  <si>
    <t>5b9c33af1058a900039a4e34</t>
  </si>
  <si>
    <t>2018-09-14T22:18:23Z</t>
  </si>
  <si>
    <t>Monday 9:00am-1:00pm;Tuesday 9:00am-1:00pm;Wednesday 9:00am-1:00pm;Thursday 9:00am-1:00pm</t>
  </si>
  <si>
    <t>(718) 317-7788</t>
  </si>
  <si>
    <t>Office@GreatKillsMoravian.org</t>
  </si>
  <si>
    <t>https://www.greatkillsmoravian.org/</t>
  </si>
  <si>
    <t>https://www.facebook.com/Great-Kills-Moravian-Church-121357007875208/</t>
  </si>
  <si>
    <t>https://share.livexyz.com/venue/5b9c33f31058a900039a4eaa</t>
  </si>
  <si>
    <t>5b9c34b8eb6e900003aec267</t>
  </si>
  <si>
    <t>Unique Lounge</t>
  </si>
  <si>
    <t>2018-09-14T22:22:46Z</t>
  </si>
  <si>
    <t>5b9c34b8eb6e900003aec263</t>
  </si>
  <si>
    <t>5b9c33f71058a900039a4ebc</t>
  </si>
  <si>
    <t>2018-09-14T22:19:35Z</t>
  </si>
  <si>
    <t>Sunday 12:00pm-4:00am;Monday 12:00pm-4:00am;Tuesday 12:00pm-4:00am;Wednesday 12:00pm-4:00am;Thursday 12:00pm-4:00am;Friday 12:00pm-4:00am;Saturday 12:00pm-4:00am</t>
  </si>
  <si>
    <t>(718) 948-0714</t>
  </si>
  <si>
    <t>joeyuniqueloungesi@gmail.com</t>
  </si>
  <si>
    <t>http://www.uniqueloungesi.com/</t>
  </si>
  <si>
    <t>https://www.facebook.com/uniquelounge.si/</t>
  </si>
  <si>
    <t>https://www.instagram.com/uniquelounge/</t>
  </si>
  <si>
    <t>http://www.uniqueloungesi.com/page12/</t>
  </si>
  <si>
    <t>https://share.livexyz.com/venue/5b9c34b8eb6e900003aec263</t>
  </si>
  <si>
    <t>A lounge with bocce courts, pool tables, a variety of beers, cocktails, and more all in a mature setting.</t>
  </si>
  <si>
    <t>Unique Lounge offers a mature atmosphere for watching your Favorite game on one of our 15 Flat screens, participating in one of our many in house Leagues or just getting out with Friends.  Enjoy one of our 80 Different Beers, or a martini from our Martini Menu.  As always there is No Cover and ample, safe PARKING AVAILABLE across Street,  Arden Heights Boulevard Jewish Center (Private Lot) .</t>
  </si>
  <si>
    <t>5511be4f3d42bd00030005f4,551c2513f051c20003000014</t>
  </si>
  <si>
    <t>Bar,Pool Hall</t>
  </si>
  <si>
    <t>5511be4f3d42bd00030005f4,5a662e64b80b9300040e8145</t>
  </si>
  <si>
    <t>Bar,Fun &amp; Games</t>
  </si>
  <si>
    <t>5526f7e5dde35b0003000034,5511be433d42bd00030005be,5511be703d42bd0003000690,554117ec19bc410003000004</t>
  </si>
  <si>
    <t>Bocce Court,Dart Board,Pool Table,Sidewalk Seating Area</t>
  </si>
  <si>
    <t>5b9c34d61058a900039a5017</t>
  </si>
  <si>
    <t xml:space="preserve">Public School 8 </t>
  </si>
  <si>
    <t>2018-09-14T22:23:17Z</t>
  </si>
  <si>
    <t>2025-03-26T20:21:43Z</t>
  </si>
  <si>
    <t>5b9c34d61058a900039a5016</t>
  </si>
  <si>
    <t>5b9c34bfeb6e900003aec28c</t>
  </si>
  <si>
    <t>2018-09-14T22:22:55Z</t>
  </si>
  <si>
    <t>https://share.livexyz.com/venue/5b9c34d61058a900039a5016</t>
  </si>
  <si>
    <t>5b9c350beb6e900003aec2eb</t>
  </si>
  <si>
    <t>1757 Nails Spa Inc.</t>
  </si>
  <si>
    <t>2018-09-14T22:24:10Z</t>
  </si>
  <si>
    <t>5b9c350beb6e900003aec2ea</t>
  </si>
  <si>
    <t>5b9c34c61058a900039a4ffc</t>
  </si>
  <si>
    <t>2018-09-14T22:23:02Z</t>
  </si>
  <si>
    <t>(718) 608-8998</t>
  </si>
  <si>
    <t>https://share.livexyz.com/venue/5b9c350beb6e900003aec2ea</t>
  </si>
  <si>
    <t>5b9c35561058a900039a5106</t>
  </si>
  <si>
    <t>2018-09-14T22:25:25Z</t>
  </si>
  <si>
    <t>2018-09-14T22:25:24Z</t>
  </si>
  <si>
    <t>5b9c35551058a900039a5105</t>
  </si>
  <si>
    <t>5b9c35451058a900039a50de</t>
  </si>
  <si>
    <t>2018-09-14T22:25:09Z</t>
  </si>
  <si>
    <t>https://share.livexyz.com/venue/5b9c35551058a900039a5105</t>
  </si>
  <si>
    <t>5b9c35761058a900039a514f</t>
  </si>
  <si>
    <t>2018-09-14T22:25:56Z</t>
  </si>
  <si>
    <t>5b9c35751058a900039a514c</t>
  </si>
  <si>
    <t>5b9c355e1058a900039a5126</t>
  </si>
  <si>
    <t>2018-09-14T22:25:34Z</t>
  </si>
  <si>
    <t>https://share.livexyz.com/venue/5b9c35751058a900039a514c</t>
  </si>
  <si>
    <t>5b9c35881058a900039a51aa</t>
  </si>
  <si>
    <t xml:space="preserve">Golden Palace Chinese Restaurant </t>
  </si>
  <si>
    <t>1757-D Arthur Kill Rd</t>
  </si>
  <si>
    <t>2018-09-14T22:26:14Z</t>
  </si>
  <si>
    <t>2018-09-14T22:26:13Z</t>
  </si>
  <si>
    <t>5b9c35871058a900039a51a9</t>
  </si>
  <si>
    <t>5b9c351ceb6e900003aec327</t>
  </si>
  <si>
    <t>2018-09-14T22:24:28Z</t>
  </si>
  <si>
    <t>Sunday 12:30pm-10:30pm;Monday 11:30am-10:30pm;Tuesday 11:30am-10:30pm;Wednesday 11:30am-10:30pm;Thursday 11:30am-10:30pm;Friday 11:30am-11:30pm;Saturday 11:30am-11:30pm</t>
  </si>
  <si>
    <t>(718) 966-9888</t>
  </si>
  <si>
    <t>http://www.goldenpalacechinesetakeout.com/</t>
  </si>
  <si>
    <t>http://www.goldenpalacechinesetakeout.com/menu.aspx</t>
  </si>
  <si>
    <t>https://share.livexyz.com/venue/5b9c35871058a900039a51a9</t>
  </si>
  <si>
    <t>Chinese restaurant in Staten Island serving appetizers, soups, noodles, poultry, beef, and more.</t>
  </si>
  <si>
    <t>5b9c359a1058a900039a51e6</t>
  </si>
  <si>
    <t>2018-09-14T22:26:33Z</t>
  </si>
  <si>
    <t>5b9c359a1058a900039a51e5</t>
  </si>
  <si>
    <t>5b9c357e1058a900039a517d</t>
  </si>
  <si>
    <t>2018-09-14T22:26:06Z</t>
  </si>
  <si>
    <t>https://share.livexyz.com/venue/5b9c359a1058a900039a51e5</t>
  </si>
  <si>
    <t>5b9c35b4eb6e900003aec4c7</t>
  </si>
  <si>
    <t>2018-09-14T22:26:59Z</t>
  </si>
  <si>
    <t>2018-09-14T22:26:58Z</t>
  </si>
  <si>
    <t>5b9c35b3eb6e900003aec4c6</t>
  </si>
  <si>
    <t>5b9c35a11058a900039a5207</t>
  </si>
  <si>
    <t>2018-09-14T22:26:41Z</t>
  </si>
  <si>
    <t>https://share.livexyz.com/venue/5b9c35b3eb6e900003aec4c6</t>
  </si>
  <si>
    <t>5b9c35daeb6e900003aec521</t>
  </si>
  <si>
    <t>2018-09-14T22:27:37Z</t>
  </si>
  <si>
    <t>2018-09-14T22:27:36Z</t>
  </si>
  <si>
    <t>5b9c35daeb6e900003aec520</t>
  </si>
  <si>
    <t>5b9c35bceb6e900003aec4e3</t>
  </si>
  <si>
    <t>2018-09-14T22:27:08Z</t>
  </si>
  <si>
    <t>https://share.livexyz.com/venue/5b9c35daeb6e900003aec520</t>
  </si>
  <si>
    <t>5b9c35e31058a900039a52b4</t>
  </si>
  <si>
    <t>Casa Ninoâ€™s</t>
  </si>
  <si>
    <t>2018-09-14T22:27:46Z</t>
  </si>
  <si>
    <t>5b9c35e31058a900039a52b3</t>
  </si>
  <si>
    <t>5b9c358f1058a900039a51be</t>
  </si>
  <si>
    <t>2018-09-14T22:26:23Z</t>
  </si>
  <si>
    <t>(718) 317-8400</t>
  </si>
  <si>
    <t>contactus@casaninosi.com</t>
  </si>
  <si>
    <t>https://www.casaninosi.com/</t>
  </si>
  <si>
    <t>https://www.grubhub.com/restaurant/casa-ninos-pizza-house-1757-arthur-kill-rd-staten-island/272237?where=1537_Arthur_Kill_Rd_Staten_Island,_NY_10312_ll_40.562643,-74.192591&amp;cuisine=25&amp;filters=openNow</t>
  </si>
  <si>
    <t>https://share.livexyz.com/venue/5b9c35e31058a900039a52b3</t>
  </si>
  <si>
    <t>Pizzeria in Staten Island offering a variety of delicious gourmet pizzas, salads, calzones &amp; rolls,  wraps, heroes, and so much more...</t>
  </si>
  <si>
    <t>5b9c36011058a900039a530b</t>
  </si>
  <si>
    <t>2018-09-14T22:28:16Z</t>
  </si>
  <si>
    <t>5b9c36011058a900039a530a</t>
  </si>
  <si>
    <t>5b9c35e0eb6e900003aec542</t>
  </si>
  <si>
    <t>2018-09-14T22:27:44Z</t>
  </si>
  <si>
    <t>https://share.livexyz.com/venue/5b9c36011058a900039a530a</t>
  </si>
  <si>
    <t>5b9c361f1058a900039a5344</t>
  </si>
  <si>
    <t>2018-09-14T22:28:46Z</t>
  </si>
  <si>
    <t>5b9c361f1058a900039a5343</t>
  </si>
  <si>
    <t>5b9c360a1058a900039a531d</t>
  </si>
  <si>
    <t>2018-09-14T22:28:26Z</t>
  </si>
  <si>
    <t>https://share.livexyz.com/venue/5b9c361f1058a900039a5343</t>
  </si>
  <si>
    <t>5b9c366feb6e900003aec642</t>
  </si>
  <si>
    <t>Arden Heights Boulevard Jewish Center</t>
  </si>
  <si>
    <t>1766 Arthur Kill Road</t>
  </si>
  <si>
    <t>2018-09-14T22:30:06Z</t>
  </si>
  <si>
    <t>2025-03-22T18:16:21Z</t>
  </si>
  <si>
    <t>5b9c366feb6e900003aec641</t>
  </si>
  <si>
    <t>5b9c35f81058a900039a52f6</t>
  </si>
  <si>
    <t>2018-09-14T22:28:08Z</t>
  </si>
  <si>
    <t>(718) 948-6782</t>
  </si>
  <si>
    <t>http://ahbjewishcenter.org</t>
  </si>
  <si>
    <t>https://www.facebook.com/ahbjc/</t>
  </si>
  <si>
    <t>https://share.livexyz.com/venue/5b9c366feb6e900003aec641</t>
  </si>
  <si>
    <t>5b9c37461058a900039a55f9</t>
  </si>
  <si>
    <t>2018-09-14T22:33:41Z</t>
  </si>
  <si>
    <t>5b9c37461058a900039a55f8</t>
  </si>
  <si>
    <t>5b9c372f1058a900039a55c4</t>
  </si>
  <si>
    <t>2018-09-14T22:33:19Z</t>
  </si>
  <si>
    <t>https://share.livexyz.com/venue/5b9c37461058a900039a55f8</t>
  </si>
  <si>
    <t>5b9c375d1058a900039a564a</t>
  </si>
  <si>
    <t>2018-09-14T22:34:04Z</t>
  </si>
  <si>
    <t>2018-09-14T22:50:21Z</t>
  </si>
  <si>
    <t>5b9c375d1058a900039a5649</t>
  </si>
  <si>
    <t>5b9c37511058a900039a5623</t>
  </si>
  <si>
    <t>2018-09-14T22:33:53Z</t>
  </si>
  <si>
    <t>https://share.livexyz.com/venue/5b9c375d1058a900039a5649</t>
  </si>
  <si>
    <t>5b9c37b4eb6e900003aec91c</t>
  </si>
  <si>
    <t>2018-09-14T22:35:31Z</t>
  </si>
  <si>
    <t>5b9c37b4eb6e900003aec91b</t>
  </si>
  <si>
    <t>5b9c37691058a900039a567c</t>
  </si>
  <si>
    <t>2018-09-14T22:34:17Z</t>
  </si>
  <si>
    <t>https://share.livexyz.com/venue/5b9c37b4eb6e900003aec91b</t>
  </si>
  <si>
    <t>5b9c37e21058a900039a577b</t>
  </si>
  <si>
    <t>2018-09-14T22:36:17Z</t>
  </si>
  <si>
    <t>5b9c37e21058a900039a577a</t>
  </si>
  <si>
    <t>5b9c37bf1058a900039a571c</t>
  </si>
  <si>
    <t>2018-09-14T22:35:43Z</t>
  </si>
  <si>
    <t>https://share.livexyz.com/venue/5b9c37e21058a900039a577a</t>
  </si>
  <si>
    <t>5b9c380c1058a900039a57d1</t>
  </si>
  <si>
    <t>2018-09-14T22:36:59Z</t>
  </si>
  <si>
    <t>5b9c380c1058a900039a57d0</t>
  </si>
  <si>
    <t>5b9c37ee1058a900039a57a7</t>
  </si>
  <si>
    <t>2018-09-14T22:36:30Z</t>
  </si>
  <si>
    <t>https://share.livexyz.com/venue/5b9c380c1058a900039a57d0</t>
  </si>
  <si>
    <t>5b9c38451058a900039a583f</t>
  </si>
  <si>
    <t>2018-09-14T22:37:56Z</t>
  </si>
  <si>
    <t>2018-09-14T22:37:55Z</t>
  </si>
  <si>
    <t>5b9c38451058a900039a583e</t>
  </si>
  <si>
    <t>5b9c38171058a900039a57f8</t>
  </si>
  <si>
    <t>2018-09-14T22:37:11Z</t>
  </si>
  <si>
    <t>https://share.livexyz.com/venue/5b9c38451058a900039a583e</t>
  </si>
  <si>
    <t>5b9c3882eb6e900003aecac3</t>
  </si>
  <si>
    <t>2018-09-14T22:38:57Z</t>
  </si>
  <si>
    <t>2018-09-14T22:38:56Z</t>
  </si>
  <si>
    <t>5b9c3882eb6e900003aecac2</t>
  </si>
  <si>
    <t>5b9c385feb6e900003aeca73</t>
  </si>
  <si>
    <t>2018-09-14T22:38:23Z</t>
  </si>
  <si>
    <t>https://share.livexyz.com/venue/5b9c3882eb6e900003aecac2</t>
  </si>
  <si>
    <t>5b9c38bdeb6e900003aecb14</t>
  </si>
  <si>
    <t>2018-09-14T22:39:39Z</t>
  </si>
  <si>
    <t>5b9c38bdeb6e900003aecb10</t>
  </si>
  <si>
    <t>5b9c388ceb6e900003aecadd</t>
  </si>
  <si>
    <t>2018-09-14T22:39:08Z</t>
  </si>
  <si>
    <t>https://share.livexyz.com/venue/5b9c38bdeb6e900003aecb10</t>
  </si>
  <si>
    <t>5b9c39141058a900039a5981</t>
  </si>
  <si>
    <t>2018-09-14T22:41:11Z</t>
  </si>
  <si>
    <t>5b9c39131058a900039a5980</t>
  </si>
  <si>
    <t>5b9c38e5eb6e900003aecb5c</t>
  </si>
  <si>
    <t>2018-09-14T22:40:37Z</t>
  </si>
  <si>
    <t>https://share.livexyz.com/venue/5b9c39131058a900039a5980</t>
  </si>
  <si>
    <t>5b9c3944eb6e900003aecbe6</t>
  </si>
  <si>
    <t>2018-09-14T22:42:09Z</t>
  </si>
  <si>
    <t>5b9c3944eb6e900003aecbe4</t>
  </si>
  <si>
    <t>5b9c39291058a900039a59b5</t>
  </si>
  <si>
    <t>2018-09-14T22:41:45Z</t>
  </si>
  <si>
    <t>https://share.livexyz.com/venue/5b9c3944eb6e900003aecbe4</t>
  </si>
  <si>
    <t>5b9c39681058a900039a5a2b</t>
  </si>
  <si>
    <t>2018-09-14T22:42:46Z</t>
  </si>
  <si>
    <t>5b9c39681058a900039a5a2a</t>
  </si>
  <si>
    <t>2018-09-14T22:42:47Z</t>
  </si>
  <si>
    <t>5b9c39521058a900039a5a06</t>
  </si>
  <si>
    <t>2018-09-14T22:42:26Z</t>
  </si>
  <si>
    <t>https://share.livexyz.com/venue/5b9c39681058a900039a5a2a</t>
  </si>
  <si>
    <t>5b9c397ceb6e900003aecc7c</t>
  </si>
  <si>
    <t>2018-09-14T22:43:07Z</t>
  </si>
  <si>
    <t>2018-09-14T22:46:26Z</t>
  </si>
  <si>
    <t>5b9c397ceb6e900003aecc7b</t>
  </si>
  <si>
    <t>5b9c3970eb6e900003aecc56</t>
  </si>
  <si>
    <t>2018-09-14T22:42:56Z</t>
  </si>
  <si>
    <t>https://share.livexyz.com/venue/5b9c397ceb6e900003aecc7b</t>
  </si>
  <si>
    <t>5b9c39941058a900039a5abe</t>
  </si>
  <si>
    <t>2018-09-14T22:43:31Z</t>
  </si>
  <si>
    <t>2018-09-14T22:48:09Z</t>
  </si>
  <si>
    <t>5b9c39941058a900039a5abd</t>
  </si>
  <si>
    <t>5b9c3987eb6e900003aecc9b</t>
  </si>
  <si>
    <t>2018-09-14T22:43:19Z</t>
  </si>
  <si>
    <t>https://share.livexyz.com/venue/5b9c39941058a900039a5abd</t>
  </si>
  <si>
    <t>5b9c39e0eb6e900003aecd5e</t>
  </si>
  <si>
    <t>2018-09-14T22:44:47Z</t>
  </si>
  <si>
    <t>5b9c39e0eb6e900003aecd5d</t>
  </si>
  <si>
    <t>5b9c39a21058a900039a5ae5</t>
  </si>
  <si>
    <t>2018-09-14T22:43:46Z</t>
  </si>
  <si>
    <t>https://share.livexyz.com/venue/5b9c39e0eb6e900003aecd5d</t>
  </si>
  <si>
    <t>5b9c3a1c1058a900039a5bdc</t>
  </si>
  <si>
    <t>2018-09-14T22:45:47Z</t>
  </si>
  <si>
    <t>5b9c3a1c1058a900039a5bdb</t>
  </si>
  <si>
    <t>5b9c39f7eb6e900003aecda0</t>
  </si>
  <si>
    <t>2018-09-14T22:45:11Z</t>
  </si>
  <si>
    <t>https://share.livexyz.com/venue/5b9c3a1c1058a900039a5bdb</t>
  </si>
  <si>
    <t>5b9c3a701058a900039a5c90</t>
  </si>
  <si>
    <t>2018-09-14T22:47:11Z</t>
  </si>
  <si>
    <t>5b9c3a701058a900039a5c8f</t>
  </si>
  <si>
    <t>5b9c3a5aeb6e900003aece7a</t>
  </si>
  <si>
    <t>2018-09-14T22:46:50Z</t>
  </si>
  <si>
    <t>https://share.livexyz.com/venue/5b9c3a701058a900039a5c8f</t>
  </si>
  <si>
    <t>5b9c3a9deb6e900003aecef6</t>
  </si>
  <si>
    <t>2018-09-14T22:47:56Z</t>
  </si>
  <si>
    <t>5b9c3a9deb6e900003aecef5</t>
  </si>
  <si>
    <t>5b9c3a811058a900039a5cb8</t>
  </si>
  <si>
    <t>2018-09-14T22:47:29Z</t>
  </si>
  <si>
    <t>https://share.livexyz.com/venue/5b9c3a9deb6e900003aecef5</t>
  </si>
  <si>
    <t>5b9c3ac71058a900039a5d2c</t>
  </si>
  <si>
    <t>2018-09-14T22:48:38Z</t>
  </si>
  <si>
    <t>5b9c3ac71058a900039a5d2b</t>
  </si>
  <si>
    <t>5b9c3ab41058a900039a5d18</t>
  </si>
  <si>
    <t>2018-09-14T22:48:20Z</t>
  </si>
  <si>
    <t>https://share.livexyz.com/venue/5b9c3ac71058a900039a5d2b</t>
  </si>
  <si>
    <t>5b9c3b0f1058a900039a5d98</t>
  </si>
  <si>
    <t>2018-09-14T22:49:50Z</t>
  </si>
  <si>
    <t>2018-09-14T22:49:49Z</t>
  </si>
  <si>
    <t>5b9c3b0f1058a900039a5d97</t>
  </si>
  <si>
    <t>5b9c3af5eb6e900003aecf8f</t>
  </si>
  <si>
    <t>2018-09-14T22:49:25Z</t>
  </si>
  <si>
    <t>https://share.livexyz.com/venue/5b9c3b0f1058a900039a5d97</t>
  </si>
  <si>
    <t>5b9c3d281058a900039a60f7</t>
  </si>
  <si>
    <t>2018-09-14T22:58:47Z</t>
  </si>
  <si>
    <t>2018-09-14T22:58:46Z</t>
  </si>
  <si>
    <t>5b9c3d271058a900039a60f6</t>
  </si>
  <si>
    <t>5b9c3d131058a900039a60cb</t>
  </si>
  <si>
    <t>2018-09-14T22:58:27Z</t>
  </si>
  <si>
    <t>https://share.livexyz.com/venue/5b9c3d271058a900039a60f6</t>
  </si>
  <si>
    <t>5b9c3d44eb6e900003aed371</t>
  </si>
  <si>
    <t>2018-09-14T22:59:15Z</t>
  </si>
  <si>
    <t>5b9c3d44eb6e900003aed370</t>
  </si>
  <si>
    <t>5b9c3d2deb6e900003aed357</t>
  </si>
  <si>
    <t>2018-09-14T22:58:53Z</t>
  </si>
  <si>
    <t>https://share.livexyz.com/venue/5b9c3d44eb6e900003aed370</t>
  </si>
  <si>
    <t>5b9c3d61eb6e900003aed39b</t>
  </si>
  <si>
    <t>2018-09-14T22:59:44Z</t>
  </si>
  <si>
    <t>2018-09-14T23:00:35Z</t>
  </si>
  <si>
    <t>5b9c3d61eb6e900003aed39a</t>
  </si>
  <si>
    <t>5b9c3d4ceb6e900003aed385</t>
  </si>
  <si>
    <t>2018-09-14T22:59:24Z</t>
  </si>
  <si>
    <t>https://share.livexyz.com/venue/5b9c3d61eb6e900003aed39a</t>
  </si>
  <si>
    <t>5b9c3d871058a900039a6177</t>
  </si>
  <si>
    <t>2018-09-14T23:00:22Z</t>
  </si>
  <si>
    <t>2018-09-14T23:00:21Z</t>
  </si>
  <si>
    <t>5b9c3d861058a900039a6176</t>
  </si>
  <si>
    <t>5b9c3d6aeb6e900003aed3a9</t>
  </si>
  <si>
    <t>2018-09-14T22:59:54Z</t>
  </si>
  <si>
    <t>https://share.livexyz.com/venue/5b9c3d861058a900039a6176</t>
  </si>
  <si>
    <t>5b9c3dab1058a900039a61bb</t>
  </si>
  <si>
    <t>2018-09-14T23:00:58Z</t>
  </si>
  <si>
    <t>5b9c3dab1058a900039a61ba</t>
  </si>
  <si>
    <t>5b9c3d9a1058a900039a61a0</t>
  </si>
  <si>
    <t>2018-09-14T23:00:42Z</t>
  </si>
  <si>
    <t>https://share.livexyz.com/venue/5b9c3dab1058a900039a61ba</t>
  </si>
  <si>
    <t>5b9c3dca1058a900039a61f2</t>
  </si>
  <si>
    <t>2018-09-14T23:01:29Z</t>
  </si>
  <si>
    <t>5b9c3dca1058a900039a61f1</t>
  </si>
  <si>
    <t>5b9c3db51058a900039a61d2</t>
  </si>
  <si>
    <t>2018-09-14T23:01:09Z</t>
  </si>
  <si>
    <t>https://share.livexyz.com/venue/5b9c3dca1058a900039a61f1</t>
  </si>
  <si>
    <t>5b9c3de71058a900039a621a</t>
  </si>
  <si>
    <t>2018-09-14T23:01:58Z</t>
  </si>
  <si>
    <t>5b9c3de71058a900039a6219</t>
  </si>
  <si>
    <t>5b9c3ddbeb6e900003aed44a</t>
  </si>
  <si>
    <t>2018-09-14T23:01:47Z</t>
  </si>
  <si>
    <t>https://share.livexyz.com/venue/5b9c3de71058a900039a6219</t>
  </si>
  <si>
    <t>5b9c3ec6eb6e900003aed578</t>
  </si>
  <si>
    <t xml:space="preserve">Henry M. Boehm Public School 55 </t>
  </si>
  <si>
    <t>54 Osborne Street</t>
  </si>
  <si>
    <t>2018-09-14T23:05:41Z</t>
  </si>
  <si>
    <t>2025-03-28T19:06:00Z</t>
  </si>
  <si>
    <t>5b9c3ec6eb6e900003aed577</t>
  </si>
  <si>
    <t>5b9c3eaa1058a900039a62eb</t>
  </si>
  <si>
    <t>2018-09-14T23:05:14Z</t>
  </si>
  <si>
    <t>https://share.livexyz.com/venue/5b9c3ec6eb6e900003aed577</t>
  </si>
  <si>
    <t>5b9c3fae1058a900039a63d0</t>
  </si>
  <si>
    <t>2018-09-14T23:09:33Z</t>
  </si>
  <si>
    <t>2018-09-14T23:16:32Z</t>
  </si>
  <si>
    <t>5b9c3fae1058a900039a63cf</t>
  </si>
  <si>
    <t>5b9c3f85eb6e900003aed61b</t>
  </si>
  <si>
    <t>2018-09-14T23:08:53Z</t>
  </si>
  <si>
    <t>https://share.livexyz.com/venue/5b9c3fae1058a900039a63cf</t>
  </si>
  <si>
    <t>5b9c3fdf1058a900039a6406</t>
  </si>
  <si>
    <t>2018-09-14T23:10:22Z</t>
  </si>
  <si>
    <t>5b9c3fdf1058a900039a6405</t>
  </si>
  <si>
    <t>5b9c3fc31058a900039a63ee</t>
  </si>
  <si>
    <t>2018-09-14T23:09:55Z</t>
  </si>
  <si>
    <t>https://share.livexyz.com/venue/5b9c3fdf1058a900039a6405</t>
  </si>
  <si>
    <t>5b9c4025eb6e900003aed68f</t>
  </si>
  <si>
    <t>2018-09-14T23:11:32Z</t>
  </si>
  <si>
    <t>2018-09-14T23:11:31Z</t>
  </si>
  <si>
    <t>5b9c4025eb6e900003aed68e</t>
  </si>
  <si>
    <t>5b9c3ff2eb6e900003aed67d</t>
  </si>
  <si>
    <t>2018-09-14T23:10:42Z</t>
  </si>
  <si>
    <t>https://share.livexyz.com/venue/5b9c4025eb6e900003aed68e</t>
  </si>
  <si>
    <t>5b9c4044eb6e900003aed6a5</t>
  </si>
  <si>
    <t>2018-09-14T23:12:03Z</t>
  </si>
  <si>
    <t>5b9c4044eb6e900003aed6a4</t>
  </si>
  <si>
    <t>5b9c402d1058a900039a6454</t>
  </si>
  <si>
    <t>2018-09-14T23:11:41Z</t>
  </si>
  <si>
    <t>https://share.livexyz.com/venue/5b9c4044eb6e900003aed6a4</t>
  </si>
  <si>
    <t>5b9c40dd1058a900039a64fc</t>
  </si>
  <si>
    <t>2018-09-14T23:14:36Z</t>
  </si>
  <si>
    <t>2018-09-14T23:14:35Z</t>
  </si>
  <si>
    <t>5b9c40dd1058a900039a64fb</t>
  </si>
  <si>
    <t>5b9c40bd1058a900039a64ed</t>
  </si>
  <si>
    <t>2018-09-14T23:14:05Z</t>
  </si>
  <si>
    <t>https://share.livexyz.com/venue/5b9c40dd1058a900039a64fb</t>
  </si>
  <si>
    <t>5b9c40feeb6e900003aed76e</t>
  </si>
  <si>
    <t>2018-09-14T23:15:09Z</t>
  </si>
  <si>
    <t>5b9c40feeb6e900003aed76d</t>
  </si>
  <si>
    <t>5b9c40e41058a900039a650b</t>
  </si>
  <si>
    <t>2018-09-14T23:14:44Z</t>
  </si>
  <si>
    <t>https://share.livexyz.com/venue/5b9c40feeb6e900003aed76d</t>
  </si>
  <si>
    <t>5b9c41201058a900039a6549</t>
  </si>
  <si>
    <t>2018-09-14T23:15:43Z</t>
  </si>
  <si>
    <t>5b9c41201058a900039a6548</t>
  </si>
  <si>
    <t>5b9c41091058a900039a653b</t>
  </si>
  <si>
    <t>2018-09-14T23:15:21Z</t>
  </si>
  <si>
    <t>https://share.livexyz.com/venue/5b9c41201058a900039a6548</t>
  </si>
  <si>
    <t>5b9c41c31058a900039a65bb</t>
  </si>
  <si>
    <t>Village Greens</t>
  </si>
  <si>
    <t>2018-09-14T23:18:26Z</t>
  </si>
  <si>
    <t>2018-09-15T00:02:19Z</t>
  </si>
  <si>
    <t>5b9c41c31058a900039a65ba</t>
  </si>
  <si>
    <t>5b9c41aa1058a900039a65aa</t>
  </si>
  <si>
    <t>2018-09-14T23:18:02Z</t>
  </si>
  <si>
    <t>https://share.livexyz.com/venue/5b9c41c31058a900039a65ba</t>
  </si>
  <si>
    <t>5b9c4208eb6e900003aed820</t>
  </si>
  <si>
    <t>Key Food</t>
  </si>
  <si>
    <t>244 Arden Avenue</t>
  </si>
  <si>
    <t>2018-09-14T23:19:35Z</t>
  </si>
  <si>
    <t>2025-03-22T18:58:39Z</t>
  </si>
  <si>
    <t>5b9c4208eb6e900003aed81f</t>
  </si>
  <si>
    <t>5b9c41cd1058a900039a65d6</t>
  </si>
  <si>
    <t>2018-09-14T23:18:37Z</t>
  </si>
  <si>
    <t>Sunday 8:00am-9:00pm;Monday 8:00am-9:00pm;Tuesday 8:00am-9:00pm;Wednesday 8:00am-9:00pm;Thursday 8:00am-9:00pm;Friday 8:00am-9:00pm;Saturday 8:00am-9:00pm</t>
  </si>
  <si>
    <t>(718) 226-0130</t>
  </si>
  <si>
    <t>https://share.livexyz.com/venue/5b9c4208eb6e900003aed81f</t>
  </si>
  <si>
    <t>57ba6d88c55a623fd02289f8</t>
  </si>
  <si>
    <t>http://www.ctownsupermarkets.com</t>
  </si>
  <si>
    <t>5b9c426e1058a900039a665b</t>
  </si>
  <si>
    <t>262 Arden Avenue</t>
  </si>
  <si>
    <t>2018-09-14T23:21:17Z</t>
  </si>
  <si>
    <t>2025-03-22T18:55:54Z</t>
  </si>
  <si>
    <t>5b9c426e1058a900039a665a</t>
  </si>
  <si>
    <t>5b9c4220eb6e900003aed83c</t>
  </si>
  <si>
    <t>2018-09-14T23:20:00Z</t>
  </si>
  <si>
    <t>Sunday 12:00pm-10:00pm;Monday 11:30am-11:00pm;Tuesday 11:30am-11:00pm;Wednesday 11:30am-11:00pm;Thursday 11:30am-11:00pm;Friday 11:30am-11:30pm;Saturday 12:00pm-11:30pm</t>
  </si>
  <si>
    <t>(718) 227-7375</t>
  </si>
  <si>
    <t>http://genkisushisi.com/</t>
  </si>
  <si>
    <t>https://www.facebook.com/genkisushiarden/</t>
  </si>
  <si>
    <t>http://genkisushisi.com/catalog.aspx?cid=1</t>
  </si>
  <si>
    <t>https://share.livexyz.com/venue/5b9c426e1058a900039a665a</t>
  </si>
  <si>
    <t>Offering a wide array of authentic Japanese Food, such as Chicken Teriyaki, Vegetable Tempura, Hibachi Filet Mignon, Shrimp Asparagus, Sushi Regular.</t>
  </si>
  <si>
    <t>Located at Village Green Shopping Center 262 Arden Ave., Staten Island, NY 10312. Try our delicious food and service today. Come in for a Japanese Lunch Special or during evenings for a delicious Japanese style dinner. If you have any suggestion to our food or service, please go to the customer feedback page and leave us your suggestion or review. We will respond to your suggestion as soon as possible.</t>
  </si>
  <si>
    <t>5b9c42be1058a900039a6692</t>
  </si>
  <si>
    <t>State Farm</t>
  </si>
  <si>
    <t>2018-09-14T23:22:37Z</t>
  </si>
  <si>
    <t>2025-03-22T18:54:20Z</t>
  </si>
  <si>
    <t>5b9c42be1058a900039a6691</t>
  </si>
  <si>
    <t>5b9c42761058a900039a6665</t>
  </si>
  <si>
    <t>2018-09-14T23:21:26Z</t>
  </si>
  <si>
    <t>https://share.livexyz.com/venue/5b9c42be1058a900039a6691</t>
  </si>
  <si>
    <t>57ba64c9c55a623fd0227fcf</t>
  </si>
  <si>
    <t>5b9c43e9eb6e900003aedadb</t>
  </si>
  <si>
    <t>Solamar Travel Bureau Inc</t>
  </si>
  <si>
    <t>2018-09-14T23:27:36Z</t>
  </si>
  <si>
    <t>2025-03-22T18:53:25Z</t>
  </si>
  <si>
    <t>5b9c43e9eb6e900003aedada</t>
  </si>
  <si>
    <t>5b9c43a81058a900039a687b</t>
  </si>
  <si>
    <t>2018-09-14T23:26:32Z</t>
  </si>
  <si>
    <t>https://share.livexyz.com/venue/5b9c43e9eb6e900003aedada</t>
  </si>
  <si>
    <t>569929ccd7d249000300015b</t>
  </si>
  <si>
    <t>Travel Agency</t>
  </si>
  <si>
    <t>5b9c449e1058a900039a6924</t>
  </si>
  <si>
    <t>Village Green Cafe Inc.</t>
  </si>
  <si>
    <t>262 Arden Avenue # N</t>
  </si>
  <si>
    <t>2018-09-14T23:30:37Z</t>
  </si>
  <si>
    <t>2025-03-22T18:51:17Z</t>
  </si>
  <si>
    <t>5b9c449e1058a900039a6923</t>
  </si>
  <si>
    <t>5b9c447f1058a900039a690c</t>
  </si>
  <si>
    <t>2018-09-14T23:30:07Z</t>
  </si>
  <si>
    <t>Sunday 5:30am-12:00am;Monday 5:30am-12:00am;Tuesday 5:30am-12:00am;Wednesday 5:30am-12:00am;Thursday 5:30am-12:00am;Friday 5:30am-12:00am;Saturday 5:30am-12:00am</t>
  </si>
  <si>
    <t>(718) 317-8048</t>
  </si>
  <si>
    <t>https://village-green-bagel-cafe.business.site/</t>
  </si>
  <si>
    <t>https://share.livexyz.com/venue/5b9c449e1058a900039a6923</t>
  </si>
  <si>
    <t>5b9c44c5eb6e900003aedb5c</t>
  </si>
  <si>
    <t>Atta Cards &amp; Gifts Inc.</t>
  </si>
  <si>
    <t>262 L Arden Avenue</t>
  </si>
  <si>
    <t>2018-09-14T23:31:16Z</t>
  </si>
  <si>
    <t>2025-03-22T18:51:10Z</t>
  </si>
  <si>
    <t>5b9c44c5eb6e900003aedb5b</t>
  </si>
  <si>
    <t>5b9c44ac1058a900039a692c</t>
  </si>
  <si>
    <t>2018-09-14T23:30:52Z</t>
  </si>
  <si>
    <t>https://share.livexyz.com/venue/5b9c44c5eb6e900003aedb5b</t>
  </si>
  <si>
    <t>5b9c44eaeb6e900003aedb87</t>
  </si>
  <si>
    <t>Arden Skin Spa</t>
  </si>
  <si>
    <t>262K Arden Avenue</t>
  </si>
  <si>
    <t>2018-09-14T23:31:53Z</t>
  </si>
  <si>
    <t>2025-03-22T18:47:07Z</t>
  </si>
  <si>
    <t>5b9c44eaeb6e900003aedb86</t>
  </si>
  <si>
    <t>5b9c44d4eb6e900003aedb6f</t>
  </si>
  <si>
    <t>2018-09-14T23:31:32Z</t>
  </si>
  <si>
    <t>(718) 227-5748</t>
  </si>
  <si>
    <t>info@ardenskinspa.com</t>
  </si>
  <si>
    <t>http://ardenskinspa.com/</t>
  </si>
  <si>
    <t>http://ardenskinspa.com/contact/</t>
  </si>
  <si>
    <t>https://share.livexyz.com/venue/5b9c44eaeb6e900003aedb86</t>
  </si>
  <si>
    <t>5b9c452e1058a900039a6966</t>
  </si>
  <si>
    <t>Iâ€™ll Be Seeing You Optical</t>
  </si>
  <si>
    <t>2018-09-14T23:33:01Z</t>
  </si>
  <si>
    <t>2025-03-22T18:44:41Z</t>
  </si>
  <si>
    <t>5b9c452e1058a900039a6965</t>
  </si>
  <si>
    <t>5b9c44f6eb6e900003aedb94</t>
  </si>
  <si>
    <t>2018-09-14T23:32:06Z</t>
  </si>
  <si>
    <t>Monday 10:00am-8:00pm;Tuesday 10:00am-6:00pm;Wednesday 10:00am-7:00pm;Thursday 10:00am-8:00pm;Friday 10:00am-5:30pm;Saturday 10:00am-5:00pm</t>
  </si>
  <si>
    <t>(718) 356-3249</t>
  </si>
  <si>
    <t>jacoptical@aol.com</t>
  </si>
  <si>
    <t>https://www.facebook.com/illbeseeingyouoptical/</t>
  </si>
  <si>
    <t>https://www.instagram.com/illbeseeingyouoptical/</t>
  </si>
  <si>
    <t>https://share.livexyz.com/venue/5b9c452e1058a900039a6965</t>
  </si>
  <si>
    <t>5b9c45531058a900039a698f</t>
  </si>
  <si>
    <t>262 Arden Ave</t>
  </si>
  <si>
    <t>2018-09-14T23:33:38Z</t>
  </si>
  <si>
    <t>2025-03-22T18:44:35Z</t>
  </si>
  <si>
    <t>5b9c45531058a900039a698e</t>
  </si>
  <si>
    <t>5b9c453aeb6e900003aedbb3</t>
  </si>
  <si>
    <t>2018-09-14T23:33:14Z</t>
  </si>
  <si>
    <t>Sunday 9:00am-9:00pm;Monday 7:00am-10:00pm;Tuesday 7:00am-10:00pm;Wednesday 7:00am-10:00pm;Thursday 7:00am-10:00pm;Friday 7:00am-10:00pm;Saturday 8:00am-10:00pm</t>
  </si>
  <si>
    <t>(929) 284-4099</t>
  </si>
  <si>
    <t>https://share.livexyz.com/venue/5b9c45531058a900039a698e</t>
  </si>
  <si>
    <t>5b9c45a61058a900039a69e6</t>
  </si>
  <si>
    <t>Village Green Cleaners</t>
  </si>
  <si>
    <t>262 E Arden Avenue</t>
  </si>
  <si>
    <t>2018-09-14T23:35:01Z</t>
  </si>
  <si>
    <t>2025-03-22T18:39:46Z</t>
  </si>
  <si>
    <t>5b9c45a61058a900039a69e5</t>
  </si>
  <si>
    <t>5b9c4588eb6e900003aedbf1</t>
  </si>
  <si>
    <t>2018-09-14T23:34:32Z</t>
  </si>
  <si>
    <t>Monday 7:00am-7:00pm;Tuesday 7:00am-7:00pm;Wednesday 7:00am-7:00pm;Thursday 7:00am-7:00pm;Friday 7:00am-7:00pm;Saturday 8:00am-5:00pm</t>
  </si>
  <si>
    <t>https://share.livexyz.com/venue/5b9c45a61058a900039a69e5</t>
  </si>
  <si>
    <t>5b9c45d8eb6e900003aedc4c</t>
  </si>
  <si>
    <t>South Shore Liquor, Inc</t>
  </si>
  <si>
    <t>262 Arden Avenue # C</t>
  </si>
  <si>
    <t>2018-09-14T23:35:51Z</t>
  </si>
  <si>
    <t>2025-03-22T18:36:47Z</t>
  </si>
  <si>
    <t>5b9c45d8eb6e900003aedc4b</t>
  </si>
  <si>
    <t>5b9c45b0eb6e900003aedc11</t>
  </si>
  <si>
    <t>2018-09-14T23:35:12Z</t>
  </si>
  <si>
    <t>Monday 12:00pm-8:30pm;Tuesday 10:30am-8:30pm;Wednesday 10:30am-8:30pm;Thursday 10:30am-8:30pm;Friday 10:30am-9:00pm;Saturday 10:30am-9:00pm</t>
  </si>
  <si>
    <t>https://share.livexyz.com/venue/5b9c45d8eb6e900003aedc4b</t>
  </si>
  <si>
    <t>5b9c46011058a900039a6a73</t>
  </si>
  <si>
    <t>2018-09-14T23:36:32Z</t>
  </si>
  <si>
    <t>2025-03-22T18:35:22Z</t>
  </si>
  <si>
    <t>5b9c46011058a900039a6a71</t>
  </si>
  <si>
    <t>5b9c45df1058a900039a6a35</t>
  </si>
  <si>
    <t>2018-09-14T23:35:59Z</t>
  </si>
  <si>
    <t>Sunday 12:30pm-9:00pm;Monday 11:30am-10:30pm;Tuesday 11:30am-10:30pm;Wednesday 11:30am-10:30pm;Thursday 11:30am-10:30pm;Friday 11:30am-10:30pm;Saturday 11:30am-10:30pm</t>
  </si>
  <si>
    <t>(718) 984-8600</t>
  </si>
  <si>
    <t>https://share.livexyz.com/venue/5b9c46011058a900039a6a71</t>
  </si>
  <si>
    <t>Chinese restaurant in Staten Island, NY.</t>
  </si>
  <si>
    <t>5b9c461beb6e900003aedcc0</t>
  </si>
  <si>
    <t>260 Arden Avenue</t>
  </si>
  <si>
    <t>2018-09-14T23:36:58Z</t>
  </si>
  <si>
    <t>2025-03-22T18:33:37Z</t>
  </si>
  <si>
    <t>5b9c461beb6e900003aedcbf</t>
  </si>
  <si>
    <t>5b9c4607eb6e900003aedcaa</t>
  </si>
  <si>
    <t>2018-09-14T23:36:39Z</t>
  </si>
  <si>
    <t>Sunday 8:00am-7:00pm;Monday 8:00am-10:00pm;Tuesday 8:00am-10:00pm;Wednesday 8:00am-10:00pm;Thursday 8:00am-10:00pm;Friday 8:00am-10:00pm;Saturday 8:00am-10:00pm</t>
  </si>
  <si>
    <t>(718) 966-5509</t>
  </si>
  <si>
    <t>https://share.livexyz.com/venue/5b9c461beb6e900003aedcbf</t>
  </si>
  <si>
    <t>5b9c46421058a900039a6ad1</t>
  </si>
  <si>
    <t>230 Arden Avenue</t>
  </si>
  <si>
    <t>2018-09-14T23:37:37Z</t>
  </si>
  <si>
    <t>2025-03-22T18:25:09Z</t>
  </si>
  <si>
    <t>5b9c46421058a900039a6ad0</t>
  </si>
  <si>
    <t>5b9c462ceb6e900003aedcdd</t>
  </si>
  <si>
    <t>2018-09-14T23:37:16Z</t>
  </si>
  <si>
    <t>(718) 984-6633</t>
  </si>
  <si>
    <t>https://share.livexyz.com/venue/5b9c46421058a900039a6ad0</t>
  </si>
  <si>
    <t>5b9c4666eb6e900003aedd23</t>
  </si>
  <si>
    <t>New Dorp Nails</t>
  </si>
  <si>
    <t>240 Arden Avenue</t>
  </si>
  <si>
    <t>2018-09-14T23:38:13Z</t>
  </si>
  <si>
    <t>2025-03-22T18:27:55Z</t>
  </si>
  <si>
    <t>5b9c4666eb6e900003aedd22</t>
  </si>
  <si>
    <t>5b9c464c1058a900039a6ae6</t>
  </si>
  <si>
    <t>2018-09-14T23:37:48Z</t>
  </si>
  <si>
    <t>Sunday 10:00am-6:00pm;Monday 9:30am-7:30pm;Tuesday 9:30am-7:30pm;Wednesday 9:30am-7:30pm;Thursday 9:30am-7:30pm;Friday 9:30am-7:30pm;Saturday 9:30am-6:30pm</t>
  </si>
  <si>
    <t>(718) 966-6582</t>
  </si>
  <si>
    <t>https://share.livexyz.com/venue/5b9c4666eb6e900003aedd22</t>
  </si>
  <si>
    <t>5b9c47471058a900039a6cbd</t>
  </si>
  <si>
    <t>2018-09-14T23:41:58Z</t>
  </si>
  <si>
    <t>5b9c47471058a900039a6cbc</t>
  </si>
  <si>
    <t>5b9c4738eb6e900003aede84</t>
  </si>
  <si>
    <t>2018-09-14T23:41:44Z</t>
  </si>
  <si>
    <t>https://share.livexyz.com/venue/5b9c47471058a900039a6cbc</t>
  </si>
  <si>
    <t>5b9c479deb6e900003aedeea</t>
  </si>
  <si>
    <t>2018-09-14T23:43:24Z</t>
  </si>
  <si>
    <t>2018-09-14T23:43:23Z</t>
  </si>
  <si>
    <t>5b9c479ceb6e900003aedee9</t>
  </si>
  <si>
    <t>5b9c4783eb6e900003aeded6</t>
  </si>
  <si>
    <t>2018-09-14T23:42:59Z</t>
  </si>
  <si>
    <t>https://share.livexyz.com/venue/5b9c479ceb6e900003aedee9</t>
  </si>
  <si>
    <t>5b9c4b371058a900039a6e5e</t>
  </si>
  <si>
    <t>Arden Laundry Express Inc.</t>
  </si>
  <si>
    <t>262 D Arden Avenue</t>
  </si>
  <si>
    <t>2018-09-14T23:58:46Z</t>
  </si>
  <si>
    <t>2025-03-22T18:37:39Z</t>
  </si>
  <si>
    <t>5b9c4b371058a900039a6e5d</t>
  </si>
  <si>
    <t>5b9c4b091058a900039a6e53</t>
  </si>
  <si>
    <t>2018-09-14T23:58:01Z</t>
  </si>
  <si>
    <t>https://share.livexyz.com/venue/5b9c4b371058a900039a6e5d</t>
  </si>
  <si>
    <t>5b9c4e92eb6e900003aee1d8</t>
  </si>
  <si>
    <t>New York Evangelical Church</t>
  </si>
  <si>
    <t>333 Arden Avenue</t>
  </si>
  <si>
    <t>2018-09-15T00:13:05Z</t>
  </si>
  <si>
    <t>2025-03-22T19:32:47Z</t>
  </si>
  <si>
    <t>5b9c4e92eb6e900003aee1d7</t>
  </si>
  <si>
    <t>5b9c4d7aeb6e900003aee134</t>
  </si>
  <si>
    <t>2018-09-15T00:08:26Z</t>
  </si>
  <si>
    <t>(718) 948-0339</t>
  </si>
  <si>
    <t>718newhope@gmail.com</t>
  </si>
  <si>
    <t>http://www.nykec.org/</t>
  </si>
  <si>
    <t>https://share.livexyz.com/venue/5b9c4e92eb6e900003aee1d7</t>
  </si>
  <si>
    <t>5b9c5023eb6e900003aee2ca</t>
  </si>
  <si>
    <t>Hospital</t>
  </si>
  <si>
    <t>2018-09-15T00:19:46Z</t>
  </si>
  <si>
    <t>2025-03-28T14:09:24Z</t>
  </si>
  <si>
    <t>5b9c5023eb6e900003aee2c9</t>
  </si>
  <si>
    <t>5b9c500a1058a900039a7103</t>
  </si>
  <si>
    <t>2018-09-15T00:19:22Z</t>
  </si>
  <si>
    <t>https://share.livexyz.com/venue/5b9c5023eb6e900003aee2c9</t>
  </si>
  <si>
    <t>56dc73c3c55a626ccde5842e</t>
  </si>
  <si>
    <t>5babc7362d583a0003d52265</t>
  </si>
  <si>
    <t xml:space="preserve">St. Patrickâ€™s School </t>
  </si>
  <si>
    <t>3560 Richmond Road</t>
  </si>
  <si>
    <t>2018-09-26T17:51:49Z</t>
  </si>
  <si>
    <t>2025-03-25T21:14:17Z</t>
  </si>
  <si>
    <t>5babc7362d583a0003d52264</t>
  </si>
  <si>
    <t>5babc6e4e2122000033cfa4b</t>
  </si>
  <si>
    <t>2018-09-26T17:50:28Z</t>
  </si>
  <si>
    <t>https://share.livexyz.com/venue/5babc7362d583a0003d52264</t>
  </si>
  <si>
    <t>5babcba1e2122000033d05fa</t>
  </si>
  <si>
    <t>3310 Richmond Road</t>
  </si>
  <si>
    <t>2018-09-26T18:10:36Z</t>
  </si>
  <si>
    <t>2025-03-25T21:09:03Z</t>
  </si>
  <si>
    <t>5babcba1e2122000033d05f9</t>
  </si>
  <si>
    <t>5babcb71e2122000033d0534</t>
  </si>
  <si>
    <t>2018-09-26T18:09:53Z</t>
  </si>
  <si>
    <t>Sunday 7:00am-7:00pm;Monday 6:00am-10:00pm;Tuesday 6:00am-10:00pm;Wednesday 6:00am-10:00pm;Thursday 6:00am-10:00pm;Friday 6:00am-10:00pm;Saturday 7:00am-8:00pm</t>
  </si>
  <si>
    <t>(718) 987-2560</t>
  </si>
  <si>
    <t>https://share.livexyz.com/venue/5babcba1e2122000033d05f9</t>
  </si>
  <si>
    <t>5babcc28e2122000033d082f</t>
  </si>
  <si>
    <t xml:space="preserve">Richmond Town Service Center, Inc. </t>
  </si>
  <si>
    <t>2018-09-26T18:12:39Z</t>
  </si>
  <si>
    <t>5babcc28e2122000033d082d</t>
  </si>
  <si>
    <t>5babcbb72d583a0003d52dc7</t>
  </si>
  <si>
    <t>2018-09-26T18:11:03Z</t>
  </si>
  <si>
    <t>Sunday 8:00am-9:00pm;Monday 6:00am-10:00pm;Tuesday 6:00am-10:00pm;Wednesday 6:00am-10:00pm;Thursday 6:00am-10:00pm;Friday 6:00am-10:00pm;Saturday 7:00am-9:00pm</t>
  </si>
  <si>
    <t>richmondtownservice@yahoo.com</t>
  </si>
  <si>
    <t>http://www.richmondtownservicecentersi.com/</t>
  </si>
  <si>
    <t>https://www.facebook.com/Richmondtown-Service-Center-Inc-479192735454796/</t>
  </si>
  <si>
    <t>http://www.richmondtownservicecentersi.com/contact-us</t>
  </si>
  <si>
    <t>https://share.livexyz.com/venue/5babcc28e2122000033d082d</t>
  </si>
  <si>
    <t>5bb2501a808c250003572854</t>
  </si>
  <si>
    <t>Natureâ€™s Grill</t>
  </si>
  <si>
    <t>4115 Hylan Blvd.</t>
  </si>
  <si>
    <t>2018-10-01T16:49:29Z</t>
  </si>
  <si>
    <t>2025-03-26T16:28:47Z</t>
  </si>
  <si>
    <t>5bb25019808c250003572853</t>
  </si>
  <si>
    <t>5abd5ae3be97e90004aefc4c</t>
  </si>
  <si>
    <t>2018-03-29T21:30:11Z</t>
  </si>
  <si>
    <t>Monday 10:00am-10:00pm;Tuesday 10:00am-10:00pm;Wednesday 10:00am-10:00pm;Thursday 10:00am-10:00pm;Friday 10:00am-10:00pm;Saturday 10:00am-10:00pm</t>
  </si>
  <si>
    <t>(718) 948-6600</t>
  </si>
  <si>
    <t>https://www.naturesgrillcafe.com/</t>
  </si>
  <si>
    <t>https://www.facebook.com/NaturesGrillCafe/</t>
  </si>
  <si>
    <t>https://www.instagram.com/naturesgrillcafe/</t>
  </si>
  <si>
    <t>https://www.naturesgrillcafe.com/appetizers/</t>
  </si>
  <si>
    <t>https://www.naturesgrillcafe.com/contact-us/</t>
  </si>
  <si>
    <t>https://share.livexyz.com/venue/5bb25019808c250003572853</t>
  </si>
  <si>
    <t>We believe that maintaining a healthy mind and body requires balance and variety in every aspect of life.</t>
  </si>
  <si>
    <t xml:space="preserve">We use certified, steroid free / hormone free poultry, select organic &amp; grass-fed meats, and non GMO produce. All dishes are prepared fresh to order from our own original recipes with the highest quality ingredients, without the use of microwaves, MSG, or harmful preservatives.   Food produced using sustainable agricultural production practices. Not permitted are most conventional pesticides; fertilizers made with synthetic ingredients, or sewage sludge; bioengineering; or ionizing radiation. Organic meat, poultry eggs, and dairy products come from animals that are given no antibiotics or growth hormones.  Poultry products or eggs that come from birds not raised in cages and which have space to roam freely with ample access to feeds and fresh water. Meat products coming from animals fed on grasses and forages, never grains. A label used by livestock producers certifying that no growth-promoting antibiotics or hormones have been usedâ€”and that meat products have no artificial ingredients or added color and have been minimally processed.  We serve a diet low in fat, saturated fat, and cholesterol to help reduce the risk of certain diseases and to help maintain a healthy weight. The Dietary Guidelines for Americans suggests choosing a diet containing 30 percent or less of calories from fat, and less than 10 percent of calories from saturated fatty acids.      </t>
  </si>
  <si>
    <t>5511be633d42bd000300064e,59c18719e41d550e7ccd7731</t>
  </si>
  <si>
    <t>Restaurant,Bar &amp; Grill</t>
  </si>
  <si>
    <t>5bb4f9a570f8700003269901</t>
  </si>
  <si>
    <t>2018-10-03T17:17:24Z</t>
  </si>
  <si>
    <t>2025-03-27T14:10:10Z</t>
  </si>
  <si>
    <t>5aba9686b742f200049712a2</t>
  </si>
  <si>
    <t>2018-03-27T19:07:50Z</t>
  </si>
  <si>
    <t>https://share.livexyz.com/venue/5bb4f9a570f8700003269900</t>
  </si>
  <si>
    <t>5bb4fc8ae2da99000334647e</t>
  </si>
  <si>
    <t>2018-10-03T17:29:45Z</t>
  </si>
  <si>
    <t>2025-03-28T16:00:12Z</t>
  </si>
  <si>
    <t>5abd3425be97e90004ae68a3</t>
  </si>
  <si>
    <t>2018-03-29T18:44:53Z</t>
  </si>
  <si>
    <t>https://share.livexyz.com/venue/5bb4fc8ae2da99000334647d</t>
  </si>
  <si>
    <t>5bb4fcb9e2da9900033464ee</t>
  </si>
  <si>
    <t>2018-10-03T17:30:31Z</t>
  </si>
  <si>
    <t>5abd3511be97e90004ae6c54</t>
  </si>
  <si>
    <t>2018-03-29T18:48:49Z</t>
  </si>
  <si>
    <t>https://share.livexyz.com/venue/5bb4fcb9e2da9900033464ed</t>
  </si>
  <si>
    <t>5bbf658fea787b00038d1226</t>
  </si>
  <si>
    <t>2018-10-11T15:00:31Z</t>
  </si>
  <si>
    <t>2025-03-22T20:04:19Z</t>
  </si>
  <si>
    <t>5abbc159bd3dd800044eed27</t>
  </si>
  <si>
    <t>2018-03-28T16:22:48Z</t>
  </si>
  <si>
    <t>5abbc149bd3dd800044eecfb</t>
  </si>
  <si>
    <t>2018-03-28T16:22:33Z</t>
  </si>
  <si>
    <t>(718) 569-3322</t>
  </si>
  <si>
    <t>https://www.chase.com/</t>
  </si>
  <si>
    <t>https://www.facebook.com/chase</t>
  </si>
  <si>
    <t>https://www.instagram.com/chase/</t>
  </si>
  <si>
    <t>https://share.livexyz.com/venue/5abbc159bd3dd800044eed27</t>
  </si>
  <si>
    <t>6463b23c97b8c700016726e5</t>
  </si>
  <si>
    <t>Citi Fades</t>
  </si>
  <si>
    <t>161 Main St</t>
  </si>
  <si>
    <t>2023-05-16T16:41:31Z</t>
  </si>
  <si>
    <t>2025-03-25T20:44:27Z</t>
  </si>
  <si>
    <t>6463b23c97b8c700016726e4</t>
  </si>
  <si>
    <t>2023-05-16T16:41:32Z</t>
  </si>
  <si>
    <t>5aba72dbe926480004aea815</t>
  </si>
  <si>
    <t>2018-03-27T16:35:39Z</t>
  </si>
  <si>
    <t>(718) 227-0528</t>
  </si>
  <si>
    <t>enriquesfadesllc@gmail.com</t>
  </si>
  <si>
    <t>https://www.facebook.com/p/Citi-Fades-Barbershop-SMP-100091306672918/</t>
  </si>
  <si>
    <t>https://www.instagram.com/citifades_barbershop/</t>
  </si>
  <si>
    <t>https://share.livexyz.com/venue/6463b23c97b8c700016726e4</t>
  </si>
  <si>
    <t>6463b30897b8c700016728ad</t>
  </si>
  <si>
    <t>Sweet Sweet Sueâ€™s</t>
  </si>
  <si>
    <t>140 Main St</t>
  </si>
  <si>
    <t>2023-05-16T16:44:55Z</t>
  </si>
  <si>
    <t>2025-03-25T20:20:21Z</t>
  </si>
  <si>
    <t>6463b30897b8c700016728ac</t>
  </si>
  <si>
    <t>2023-05-16T16:44:56Z</t>
  </si>
  <si>
    <t>5aba7278e926480004aea6dd</t>
  </si>
  <si>
    <t>2018-03-27T16:34:00Z</t>
  </si>
  <si>
    <t>(718) 966-2253</t>
  </si>
  <si>
    <t>SweetSweetSues@yahoo.com</t>
  </si>
  <si>
    <t>https://sweetsweetsues.com/</t>
  </si>
  <si>
    <t>https://www.facebook.com/SweetSweetSues</t>
  </si>
  <si>
    <t>https://www.instagram.com/sweetsweetsues/</t>
  </si>
  <si>
    <t>https://share.livexyz.com/venue/6463b30897b8c700016728ac</t>
  </si>
  <si>
    <t>6463b36d5909c50001f068ca</t>
  </si>
  <si>
    <t>Blissful Occasions</t>
  </si>
  <si>
    <t>2023-05-16T16:46:37Z</t>
  </si>
  <si>
    <t>2025-03-25T20:21:42Z</t>
  </si>
  <si>
    <t>6463b36d5909c50001f068c8</t>
  </si>
  <si>
    <t>6463b36d5909c50001f068c6</t>
  </si>
  <si>
    <t>(718) 980-2045</t>
  </si>
  <si>
    <t>info@Blissful-Occasions.com</t>
  </si>
  <si>
    <t>https://www.blissful-occasions.com/</t>
  </si>
  <si>
    <t>https://www.instagram.com/blissfuloccasions/</t>
  </si>
  <si>
    <t>https://www.blissful-occasions.com/contactus.php</t>
  </si>
  <si>
    <t>https://share.livexyz.com/venue/6463b36d5909c50001f068c8</t>
  </si>
  <si>
    <t>6463b3a95909c50001f06956</t>
  </si>
  <si>
    <t>Romanâ€™s Show Repair</t>
  </si>
  <si>
    <t>Repair Services</t>
  </si>
  <si>
    <t>2023-05-16T16:47:37Z</t>
  </si>
  <si>
    <t>2025-03-25T20:22:02Z</t>
  </si>
  <si>
    <t>6463b3a95909c50001f06955</t>
  </si>
  <si>
    <t>6463b3a95909c50001f06953</t>
  </si>
  <si>
    <t>(718) 227-4637</t>
  </si>
  <si>
    <t>https://www.facebook.com/RomanShoesRepair</t>
  </si>
  <si>
    <t>https://share.livexyz.com/venue/6463b3a95909c50001f06955</t>
  </si>
  <si>
    <t>5511be5337345d000300063b</t>
  </si>
  <si>
    <t>Shoe Repair Shop</t>
  </si>
  <si>
    <t>58193c5603074200033b4424</t>
  </si>
  <si>
    <t>6463b3f95909c50001f069da</t>
  </si>
  <si>
    <t>Dancerâ€™s Den NYC</t>
  </si>
  <si>
    <t>2023-05-16T16:48:57Z</t>
  </si>
  <si>
    <t>2025-03-25T20:23:04Z</t>
  </si>
  <si>
    <t>6463b3f95909c50001f069d9</t>
  </si>
  <si>
    <t>6463b3f95909c50001f069d7</t>
  </si>
  <si>
    <t>(718) 489-0235</t>
  </si>
  <si>
    <t>info.dancersdennyc@gmail.com</t>
  </si>
  <si>
    <t>https://www.dancersdennyc.com/</t>
  </si>
  <si>
    <t>https://www.facebook.com/DancersDenNYC/</t>
  </si>
  <si>
    <t>https://www.instagram.com/dancersdennyc/</t>
  </si>
  <si>
    <t>https://share.livexyz.com/venue/6463b3f95909c50001f069d9</t>
  </si>
  <si>
    <t>6463b42a97b8c70001672ae1</t>
  </si>
  <si>
    <t>Demarcoâ€™s Boxing Studio</t>
  </si>
  <si>
    <t>2023-05-16T16:49:45Z</t>
  </si>
  <si>
    <t>2025-03-25T20:26:33Z</t>
  </si>
  <si>
    <t>6463b42997b8c70001672ae0</t>
  </si>
  <si>
    <t>6463b42997b8c70001672ade</t>
  </si>
  <si>
    <t>Monday 9:15am-9:00pm;Tuesday 9:15am-9:00pm;Wednesday 9:15am-7:30pm;Thursday 9:15am-9:00pm;Friday 9:00am-7:15pm;Saturday 10:00am-12:00pm</t>
  </si>
  <si>
    <t>(718) 227-2013</t>
  </si>
  <si>
    <t>demarcosgym@aol.com</t>
  </si>
  <si>
    <t>https://www.demarcosboxingclub.com/</t>
  </si>
  <si>
    <t>https://www.facebook.com/demarcosboxingclub/</t>
  </si>
  <si>
    <t>https://www.instagram.com/demarcos_boxing/</t>
  </si>
  <si>
    <t>https://share.livexyz.com/venue/6463b42997b8c70001672ae0</t>
  </si>
  <si>
    <t>6463b47a97b8c70001672b5e</t>
  </si>
  <si>
    <t>Coco Me Louie</t>
  </si>
  <si>
    <t>2023-05-16T16:51:05Z</t>
  </si>
  <si>
    <t>2025-03-25T20:28:41Z</t>
  </si>
  <si>
    <t>6463b47a97b8c70001672b5b</t>
  </si>
  <si>
    <t>2023-05-16T16:51:06Z</t>
  </si>
  <si>
    <t>6463b47a97b8c70001672b59</t>
  </si>
  <si>
    <t>https://share.livexyz.com/venue/6463b47a97b8c70001672b5b</t>
  </si>
  <si>
    <t>5511be583d42bd0003000615</t>
  </si>
  <si>
    <t>Thrift Store</t>
  </si>
  <si>
    <t>6463b4ac97b8c70001672bc7</t>
  </si>
  <si>
    <t>Elite Test Prep Of SI</t>
  </si>
  <si>
    <t>2023-05-16T16:51:56Z</t>
  </si>
  <si>
    <t>2025-03-25T20:30:18Z</t>
  </si>
  <si>
    <t>6463b4ac97b8c70001672bc6</t>
  </si>
  <si>
    <t>6463b4ac97b8c70001672bc4</t>
  </si>
  <si>
    <t>(347) 886-0234</t>
  </si>
  <si>
    <t>elitetestprepsi@gmail.com</t>
  </si>
  <si>
    <t>https://www.elitetestprepsi.com/</t>
  </si>
  <si>
    <t>https://www.instagram.com/elitetestprepacademy/</t>
  </si>
  <si>
    <t>https://share.livexyz.com/venue/6463b4ac97b8c70001672bc6</t>
  </si>
  <si>
    <t>6463b4d85909c50001f06b79</t>
  </si>
  <si>
    <t>The Vanity By Angelina</t>
  </si>
  <si>
    <t>2023-05-16T16:52:40Z</t>
  </si>
  <si>
    <t>2025-03-25T20:32:03Z</t>
  </si>
  <si>
    <t>6463b4d85909c50001f06b78</t>
  </si>
  <si>
    <t>6463b4d85909c50001f06b76</t>
  </si>
  <si>
    <t>Wednesday 10:00am-6:00pm;Thursday 10:00am-7:00pm;Friday 10:00am-7:00pm;Saturday 10:00am-3:00pm</t>
  </si>
  <si>
    <t>(917) 829-0996</t>
  </si>
  <si>
    <t>https://thevanitybyangelina.glossgenius.com/</t>
  </si>
  <si>
    <t>https://www.facebook.com/thevanitybyangelina/</t>
  </si>
  <si>
    <t>https://www.instagram.com/thevanitybyangelina/</t>
  </si>
  <si>
    <t>https://thevanitybyangelina.glossgenius.com/contact</t>
  </si>
  <si>
    <t>https://share.livexyz.com/venue/6463b4d85909c50001f06b78</t>
  </si>
  <si>
    <t>6463b5f597b8c70001672e6a</t>
  </si>
  <si>
    <t>Evolution Elevator &amp; Escalator Corp</t>
  </si>
  <si>
    <t>449 Craig Ave</t>
  </si>
  <si>
    <t>2023-05-16T16:57:24Z</t>
  </si>
  <si>
    <t>2025-03-26T14:11:01Z</t>
  </si>
  <si>
    <t>6463b5f597b8c70001672e69</t>
  </si>
  <si>
    <t>2023-05-16T16:57:25Z</t>
  </si>
  <si>
    <t>6463b5f597b8c70001672e67</t>
  </si>
  <si>
    <t>(718) 970-7979</t>
  </si>
  <si>
    <t>service@evolutionelevator.com</t>
  </si>
  <si>
    <t>https://www.evolutionelevator.com/</t>
  </si>
  <si>
    <t>https://www.instagram.com/EvolutionElevator/</t>
  </si>
  <si>
    <t>https://www.evolutionelevator.com/contact.html</t>
  </si>
  <si>
    <t>https://share.livexyz.com/venue/6463b5f597b8c70001672e69</t>
  </si>
  <si>
    <t>6463b6445909c50001f06e59</t>
  </si>
  <si>
    <t>Aqua Tax &amp; Accounting Services LLC</t>
  </si>
  <si>
    <t>189 Main Street</t>
  </si>
  <si>
    <t>2023-05-16T16:58:43Z</t>
  </si>
  <si>
    <t>2025-03-26T14:17:47Z</t>
  </si>
  <si>
    <t>6463b6445909c50001f06e57</t>
  </si>
  <si>
    <t>2023-05-16T16:58:44Z</t>
  </si>
  <si>
    <t>5aba6e48e926480004ae9971</t>
  </si>
  <si>
    <t>2018-03-27T16:16:08Z</t>
  </si>
  <si>
    <t>(718) 554-4414</t>
  </si>
  <si>
    <t>info@aquataxaccounting.com</t>
  </si>
  <si>
    <t>https://www.aquataxaccounting.com/</t>
  </si>
  <si>
    <t>https://www.aquataxaccounting.com/contact.php</t>
  </si>
  <si>
    <t>https://share.livexyz.com/venue/6463b6445909c50001f06e57</t>
  </si>
  <si>
    <t>5a296b1221e7530004fa130c</t>
  </si>
  <si>
    <t>Accounting Firm</t>
  </si>
  <si>
    <t>6463b73f97b8c700016730fa</t>
  </si>
  <si>
    <t>Frag Farm</t>
  </si>
  <si>
    <t>227 Main St</t>
  </si>
  <si>
    <t>2023-05-16T17:02:54Z</t>
  </si>
  <si>
    <t>2025-03-26T14:24:03Z</t>
  </si>
  <si>
    <t>6463b73f97b8c700016730f9</t>
  </si>
  <si>
    <t>2023-05-16T17:02:55Z</t>
  </si>
  <si>
    <t>5aba6c46e926480004ae93a1</t>
  </si>
  <si>
    <t>2018-03-27T16:07:34Z</t>
  </si>
  <si>
    <t>Sunday 11:00am-4:00pm;Monday 11:00am-6:00pm;Tuesday 11:00am-6:00pm;Wednesday 11:00am-6:00pm;Thursday 11:00am-6:00pm;Friday 11:00am-6:00pm;Saturday 11:00am-6:00pm</t>
  </si>
  <si>
    <t>(718) 362-3032</t>
  </si>
  <si>
    <t>Fragfarmcoral@gmail.com</t>
  </si>
  <si>
    <t>https://fragfarmcoral.com/</t>
  </si>
  <si>
    <t>https://share.livexyz.com/venue/6463b73f97b8c700016730f9</t>
  </si>
  <si>
    <t>59e4e0bf84f44000049dac63</t>
  </si>
  <si>
    <t>Aquarium Store</t>
  </si>
  <si>
    <t>6463b78d97b8c70001673158</t>
  </si>
  <si>
    <t>229 Main Street</t>
  </si>
  <si>
    <t>2023-05-16T17:04:12Z</t>
  </si>
  <si>
    <t>2025-03-26T14:28:13Z</t>
  </si>
  <si>
    <t>5aba6bdfe926480004ae9240</t>
  </si>
  <si>
    <t>2018-03-27T16:05:51Z</t>
  </si>
  <si>
    <t>https://share.livexyz.com/venue/6463b78d97b8c70001673156</t>
  </si>
  <si>
    <t>6463b7f897b8c70001673239</t>
  </si>
  <si>
    <t>2023-05-16T17:05:59Z</t>
  </si>
  <si>
    <t>2025-03-26T14:40:19Z</t>
  </si>
  <si>
    <t>5aba6aceb742f20004967b4e</t>
  </si>
  <si>
    <t>2018-03-27T16:01:18Z</t>
  </si>
  <si>
    <t>https://share.livexyz.com/venue/6463b7f897b8c70001673238</t>
  </si>
  <si>
    <t>6463b8395909c50001f071c9</t>
  </si>
  <si>
    <t>Connieâ€™s Discount Inc</t>
  </si>
  <si>
    <t>243 Main Street</t>
  </si>
  <si>
    <t>2023-05-16T17:07:04Z</t>
  </si>
  <si>
    <t>2025-03-26T14:42:09Z</t>
  </si>
  <si>
    <t>6463b8395909c50001f071c8</t>
  </si>
  <si>
    <t>2023-05-16T17:07:05Z</t>
  </si>
  <si>
    <t>5aba6a20b742f20004967928</t>
  </si>
  <si>
    <t>2018-03-27T15:58:24Z</t>
  </si>
  <si>
    <t>(718) 490-2000</t>
  </si>
  <si>
    <t>https://share.livexyz.com/venue/6463b8395909c50001f071c8</t>
  </si>
  <si>
    <t>6463b8955909c50001f0722f</t>
  </si>
  <si>
    <t>J Kikiâ€™s Deli</t>
  </si>
  <si>
    <t>249 Main St</t>
  </si>
  <si>
    <t>2023-05-16T17:08:35Z</t>
  </si>
  <si>
    <t>2025-03-26T15:04:36Z</t>
  </si>
  <si>
    <t>6463b8945909c50001f0722e</t>
  </si>
  <si>
    <t>2023-05-16T17:08:36Z</t>
  </si>
  <si>
    <t>5aba693de926480004ae8986</t>
  </si>
  <si>
    <t>https://share.livexyz.com/venue/6463b8945909c50001f0722e</t>
  </si>
  <si>
    <t>6463bcab5909c50001f07916</t>
  </si>
  <si>
    <t>Limitless Leasing</t>
  </si>
  <si>
    <t>101-B Ellis St</t>
  </si>
  <si>
    <t>2023-05-16T17:26:03Z</t>
  </si>
  <si>
    <t>2025-03-25T19:44:46Z</t>
  </si>
  <si>
    <t>6463bcab5909c50001f07915</t>
  </si>
  <si>
    <t>6463bcab5909c50001f07913</t>
  </si>
  <si>
    <t>(914) 603-5107</t>
  </si>
  <si>
    <t>https://share.livexyz.com/venue/6463bcab5909c50001f07915</t>
  </si>
  <si>
    <t>6463bd495909c50001f079f7</t>
  </si>
  <si>
    <t>The Reef At Paradise Island</t>
  </si>
  <si>
    <t>225 Ellis St</t>
  </si>
  <si>
    <t>2023-05-16T17:28:40Z</t>
  </si>
  <si>
    <t>2025-03-25T20:04:39Z</t>
  </si>
  <si>
    <t>6463bd495909c50001f079f6</t>
  </si>
  <si>
    <t>2023-05-16T17:28:41Z</t>
  </si>
  <si>
    <t>5a839bd118a8960004aaff5a</t>
  </si>
  <si>
    <t>2018-02-14T02:15:45Z</t>
  </si>
  <si>
    <t>Sunday 11:00am-11:00pm;Tuesday 11:00am-11:00pm;Wednesday 11:00am-11:00pm;Thursday 11:00am-11:00pm;Friday 11:00am-11:00pm;Saturday 11:00am-11:00pm</t>
  </si>
  <si>
    <t>(845) 827-3460</t>
  </si>
  <si>
    <t>https://paradiseislandrestaurant.com/</t>
  </si>
  <si>
    <t>https://www.instagram.com/paradiseislandsiny/</t>
  </si>
  <si>
    <t>https://paradiseislandrestaurant.com/menu</t>
  </si>
  <si>
    <t>https://share.livexyz.com/venue/6463bd495909c50001f079f6</t>
  </si>
  <si>
    <t>6463be615909c50001f07bb4</t>
  </si>
  <si>
    <t>Finaâ€™s Farmhouse</t>
  </si>
  <si>
    <t>20 Ellis Street</t>
  </si>
  <si>
    <t>2023-05-16T17:33:20Z</t>
  </si>
  <si>
    <t>2025-03-25T19:36:05Z</t>
  </si>
  <si>
    <t>6463be615909c50001f07bb2</t>
  </si>
  <si>
    <t>2023-05-16T17:33:21Z</t>
  </si>
  <si>
    <t>5b5104591199960003b65dfc</t>
  </si>
  <si>
    <t>2018-07-19T21:36:25Z</t>
  </si>
  <si>
    <t>(718) 554-4039</t>
  </si>
  <si>
    <t>finasfarmhousesi@gmail.com</t>
  </si>
  <si>
    <t>https://www.finasfarmhousesi.net/</t>
  </si>
  <si>
    <t>https://www.facebook.com/p/Finas-farmhouse-100072187549635/</t>
  </si>
  <si>
    <t>https://www.instagram.com/finasfarmhouse/</t>
  </si>
  <si>
    <t>https://www.finasfarmhousesi.net/menu</t>
  </si>
  <si>
    <t>https://share.livexyz.com/venue/6463be615909c50001f07bb2</t>
  </si>
  <si>
    <t>6463c0235909c50001f07f07</t>
  </si>
  <si>
    <t>Beans And Leaves Cafe</t>
  </si>
  <si>
    <t>4916 Arthur Kill Road Suite 4</t>
  </si>
  <si>
    <t>2023-05-16T17:40:50Z</t>
  </si>
  <si>
    <t>2025-03-25T18:39:57Z</t>
  </si>
  <si>
    <t>6463c0235909c50001f07f05</t>
  </si>
  <si>
    <t>2023-05-16T17:40:51Z</t>
  </si>
  <si>
    <t>5aba8b77b742f2000496ee8b</t>
  </si>
  <si>
    <t>2018-03-27T18:20:39Z</t>
  </si>
  <si>
    <t>Sunday 8:00am-3:00pm;Monday 6:30am-4:00pm;Tuesday 6:30am-4:00pm;Wednesday 6:30am-4:00pm;Thursday 6:30am-4:00pm;Friday 6:30am-4:00pm;Saturday 8:00am-3:00pm</t>
  </si>
  <si>
    <t>(718) 448-0276</t>
  </si>
  <si>
    <t>Beansandleavescafe@gmail.com</t>
  </si>
  <si>
    <t>https://www.beansandleavescafe.com/</t>
  </si>
  <si>
    <t>https://www.facebook.com/people/Beans-and-Leaves-Coffee-and-Tea-Cafe/100049263108473/</t>
  </si>
  <si>
    <t>https://www.instagram.com/beansandleavescafe/</t>
  </si>
  <si>
    <t>https://www.beansandleavescafe.com/menu</t>
  </si>
  <si>
    <t>https://share.livexyz.com/venue/6463c0235909c50001f07f05</t>
  </si>
  <si>
    <t>6463c0c597b8c70001674115</t>
  </si>
  <si>
    <t>Miraâ€™s Hair Salon</t>
  </si>
  <si>
    <t>2023-05-16T17:43:32Z</t>
  </si>
  <si>
    <t>2025-03-25T18:48:08Z</t>
  </si>
  <si>
    <t>6463c0c597b8c70001674114</t>
  </si>
  <si>
    <t>2023-05-16T17:43:33Z</t>
  </si>
  <si>
    <t>5aba8c4be926480004af0468</t>
  </si>
  <si>
    <t>2018-03-27T18:24:11Z</t>
  </si>
  <si>
    <t>(718) 885-4311</t>
  </si>
  <si>
    <t>https://www.facebook.com/p/Miras-Hair-Salon-100085359766406/</t>
  </si>
  <si>
    <t>https://share.livexyz.com/venue/6463c0c597b8c70001674114</t>
  </si>
  <si>
    <t>6463c1b597b8c700016742bc</t>
  </si>
  <si>
    <t>Hoâ€™ Brah</t>
  </si>
  <si>
    <t>4895 Arthur Kill Road</t>
  </si>
  <si>
    <t>2023-05-16T17:47:32Z</t>
  </si>
  <si>
    <t>2025-03-25T16:26:01Z</t>
  </si>
  <si>
    <t>6463c1b597b8c700016742ba</t>
  </si>
  <si>
    <t>2023-05-16T17:47:33Z</t>
  </si>
  <si>
    <t>6463c1b497b8c700016742b8</t>
  </si>
  <si>
    <t>Sunday 11:30am-9:00pm;Monday 12:30pm-9:00pm;Tuesday 12:30pm-9:00pm;Wednesday 12:30pm-10:00pm;Thursday 12:30pm-10:00pm;Friday 12:30pm-10:00pm;Saturday 11:30am-10:00pm</t>
  </si>
  <si>
    <t>(929) 529-8500</t>
  </si>
  <si>
    <t>https://www.hobrahtacos.com/</t>
  </si>
  <si>
    <t>https://www.facebook.com/hobrahtacos/</t>
  </si>
  <si>
    <t>https://www.instagram.com/hobrahtaco/</t>
  </si>
  <si>
    <t>https://www.hobrahtacos.com/menu</t>
  </si>
  <si>
    <t>https://www.hobrahtacos.com/contact-us</t>
  </si>
  <si>
    <t>https://share.livexyz.com/venue/6463c1b597b8c700016742ba</t>
  </si>
  <si>
    <t>6463c1ee97b8c7000167432c</t>
  </si>
  <si>
    <t>Nothing New II</t>
  </si>
  <si>
    <t>4885 Arthur Kill Road</t>
  </si>
  <si>
    <t>2023-05-16T17:48:29Z</t>
  </si>
  <si>
    <t>2025-03-25T16:24:32Z</t>
  </si>
  <si>
    <t>6463c1ee97b8c7000167432b</t>
  </si>
  <si>
    <t>2023-05-16T17:48:30Z</t>
  </si>
  <si>
    <t>6463c1ed97b8c70001674329</t>
  </si>
  <si>
    <t>Sunday 1:00pm-5:00pm;Monday 11:00am-6:00pm;Tuesday 11:00am-6:00pm;Wednesday 11:00am-6:00pm;Thursday 11:00am-6:00pm;Friday 11:00am-6:00pm;Saturday 11:00am-6:00pm</t>
  </si>
  <si>
    <t>(347) 215-2070</t>
  </si>
  <si>
    <t>nothingnewwarehouse@gmail.com</t>
  </si>
  <si>
    <t>https://www.nothingnewthriftshopstatenisland.com/</t>
  </si>
  <si>
    <t>https://www.facebook.com/NothingNewThriftShop/</t>
  </si>
  <si>
    <t>https://www.instagram.com/NothingNewThriftShop/</t>
  </si>
  <si>
    <t>https://share.livexyz.com/venue/6463c1ee97b8c7000167432b</t>
  </si>
  <si>
    <t>6463c2285909c50001f08299</t>
  </si>
  <si>
    <t>Sharkeyâ€™s Cuts For Kids</t>
  </si>
  <si>
    <t>2023-05-16T17:49:28Z</t>
  </si>
  <si>
    <t>2025-03-25T16:23:06Z</t>
  </si>
  <si>
    <t>6463c2285909c50001f08298</t>
  </si>
  <si>
    <t>6463c2285909c50001f08296</t>
  </si>
  <si>
    <t>Sunday 9:00am-4:00pm;Monday 10:00am-6:00pm;Wednesday 10:00am-6:00pm;Thursday 10:00am-6:00pm;Friday 10:00am-6:00pm;Saturday 9:00am-5:00pm</t>
  </si>
  <si>
    <t>(347) 838-6966</t>
  </si>
  <si>
    <t>statenisland@sharkeyscutsforkids.com</t>
  </si>
  <si>
    <t>https://sharkeyscutsforkidsstatenisland.com/</t>
  </si>
  <si>
    <t>https://www.facebook.com/sharkeysstatenisland/</t>
  </si>
  <si>
    <t>https://www.instagram.com/sharkeysoc/</t>
  </si>
  <si>
    <t>https://share.livexyz.com/venue/6463c2285909c50001f08298</t>
  </si>
  <si>
    <t>6463c2965909c50001f0837d</t>
  </si>
  <si>
    <t>Chai Urgent Care</t>
  </si>
  <si>
    <t>4885 ARTHUR KILL ROAD</t>
  </si>
  <si>
    <t>2023-05-16T17:51:18Z</t>
  </si>
  <si>
    <t>2025-03-25T16:21:31Z</t>
  </si>
  <si>
    <t>6463c2965909c50001f0837b</t>
  </si>
  <si>
    <t>6463c2965909c50001f08379</t>
  </si>
  <si>
    <t>Sunday 8:00am-6:00pm;Monday 8:00am-6:00pm;Tuesday 8:00am-6:00pm;Wednesday 8:00am-6:00pm;Thursday 8:00am-6:00pm;Friday 8:00am-7:45pm</t>
  </si>
  <si>
    <t>(718) 865-2424</t>
  </si>
  <si>
    <t>Tottenville@chaicare.org</t>
  </si>
  <si>
    <t>https://www.chaicare.org/</t>
  </si>
  <si>
    <t>https://www.facebook.com/chaiurgentcare/</t>
  </si>
  <si>
    <t>https://www.instagram.com/chaiurgentcare/</t>
  </si>
  <si>
    <t>https://www.chaicare.org/contact-us/</t>
  </si>
  <si>
    <t>https://share.livexyz.com/venue/6463c2965909c50001f0837b</t>
  </si>
  <si>
    <t>6463c3b297b8c70001674676</t>
  </si>
  <si>
    <t>French Twist</t>
  </si>
  <si>
    <t>20 South Bridge Street</t>
  </si>
  <si>
    <t>2023-05-16T17:56:01Z</t>
  </si>
  <si>
    <t>2025-03-25T16:46:51Z</t>
  </si>
  <si>
    <t>6463c3b197b8c70001674675</t>
  </si>
  <si>
    <t>5aba8109b742f2000496c686</t>
  </si>
  <si>
    <t>2018-03-27T17:36:09Z</t>
  </si>
  <si>
    <t>Tuesday 9:00am-7:00pm;Wednesday 9:00am-7:00pm;Thursday 9:00am-7:00pm;Friday 9:00am-7:00pm;Saturday 9:00am-5:00pm</t>
  </si>
  <si>
    <t>(718) 967-4231</t>
  </si>
  <si>
    <t>https://www.facebook.com/p/French-Twist-Salon-100063608762288/</t>
  </si>
  <si>
    <t>https://www.instagram.com/frenchtwist_salon/</t>
  </si>
  <si>
    <t>https://share.livexyz.com/venue/6463c3b197b8c70001674675</t>
  </si>
  <si>
    <t>6463c41697b8c70001674710</t>
  </si>
  <si>
    <t>Elegant Kitchens &amp; Home Designs</t>
  </si>
  <si>
    <t>20 S Bridge Street Suite B</t>
  </si>
  <si>
    <t>2023-05-16T17:57:41Z</t>
  </si>
  <si>
    <t>2025-03-25T16:46:56Z</t>
  </si>
  <si>
    <t>6463c41697b8c7000167470f</t>
  </si>
  <si>
    <t>2023-05-16T17:57:42Z</t>
  </si>
  <si>
    <t>5aba80d7e926480004aed6a1</t>
  </si>
  <si>
    <t>2018-03-27T17:35:19Z</t>
  </si>
  <si>
    <t>Sunday 11:00am-3:00pm;Tuesday 10:00am-5:00pm;Wednesday 10:00am-5:00pm;Thursday 10:00am-7:00pm;Friday 10:00am-12:00am;Saturday 11:00am-4:00pm</t>
  </si>
  <si>
    <t>(718) 967-7700</t>
  </si>
  <si>
    <t>https://www.elegantkitchenandhomedesignny.com/</t>
  </si>
  <si>
    <t>https://www.facebook.com/Elegantkitchenshd/</t>
  </si>
  <si>
    <t>https://www.elegantkitchenandhomedesignny.com/remodeling-quote</t>
  </si>
  <si>
    <t>https://share.livexyz.com/venue/6463c41697b8c7000167470f</t>
  </si>
  <si>
    <t>59d27f7aab9ec400043daaa0</t>
  </si>
  <si>
    <t>Kitchen &amp; Bath Fixture Store</t>
  </si>
  <si>
    <t>6463c52397b8c70001674883</t>
  </si>
  <si>
    <t>Lu Bella Boutique</t>
  </si>
  <si>
    <t>35 Page Ave</t>
  </si>
  <si>
    <t>2023-05-16T18:02:11Z</t>
  </si>
  <si>
    <t>2025-03-25T16:53:43Z</t>
  </si>
  <si>
    <t>6463c52397b8c70001674882</t>
  </si>
  <si>
    <t>6463c52397b8c70001674880</t>
  </si>
  <si>
    <t>Sunday 11:00am-6:00pm;Monday 10:00am-7:00pm;Tuesday 10:00am-7:00pm;Wednesday 10:00am-7:00pm;Thursday 10:00am-8:00pm;Friday 10:00am-8:00pm;Saturday 10:00am-8:00pm</t>
  </si>
  <si>
    <t>(347) 983-4849</t>
  </si>
  <si>
    <t>https://lubellaboutique.com/</t>
  </si>
  <si>
    <t>https://www.facebook.com/lubellaboutiquexo/</t>
  </si>
  <si>
    <t>https://www.instagram.com/lubella_boutique/</t>
  </si>
  <si>
    <t>https://share.livexyz.com/venue/6463c52397b8c70001674882</t>
  </si>
  <si>
    <t>6463c65197b8c70001674a86</t>
  </si>
  <si>
    <t>John Agugliaro Esq.</t>
  </si>
  <si>
    <t>53 Page Ave</t>
  </si>
  <si>
    <t>2023-05-16T18:07:13Z</t>
  </si>
  <si>
    <t>2025-03-25T16:59:36Z</t>
  </si>
  <si>
    <t>6463c65197b8c70001674a85</t>
  </si>
  <si>
    <t>6463c65197b8c70001674a83</t>
  </si>
  <si>
    <t>(718) 966-4141</t>
  </si>
  <si>
    <t>agugliaro.law@gmail.com</t>
  </si>
  <si>
    <t>https://www.facebook.com/JohnPAgugliaro/</t>
  </si>
  <si>
    <t>https://share.livexyz.com/venue/6463c65197b8c70001674a85</t>
  </si>
  <si>
    <t>6463c86d5909c50001f08d49</t>
  </si>
  <si>
    <t>Soma Medical Services, P.C</t>
  </si>
  <si>
    <t>2023-05-16T18:16:13Z</t>
  </si>
  <si>
    <t>2025-03-25T18:09:27Z</t>
  </si>
  <si>
    <t>6463c86d5909c50001f08d48</t>
  </si>
  <si>
    <t>6463c86d5909c50001f08d46</t>
  </si>
  <si>
    <t>Monday 10:00am-7:00pm;Tuesday 10:00am-7:00pm;Wednesday 10:00am-7:00pm;Thursday 10:00am-7:00pm;Friday 10:00am-7:00pm</t>
  </si>
  <si>
    <t>(718) 682-1900</t>
  </si>
  <si>
    <t>info@somamedicalsi.com</t>
  </si>
  <si>
    <t>https://somamedicalsi.com/</t>
  </si>
  <si>
    <t>https://www.facebook.com/p/SOMA-Medical-Services-PC-100063163423059/</t>
  </si>
  <si>
    <t>https://www.instagram.com/somamedicalservices/</t>
  </si>
  <si>
    <t>https://somamedicalsi.com/contact-us/</t>
  </si>
  <si>
    <t>https://share.livexyz.com/venue/6463c86d5909c50001f08d48</t>
  </si>
  <si>
    <t>559feb63b9c62800030000c3</t>
  </si>
  <si>
    <t>Medical Spa</t>
  </si>
  <si>
    <t>6463ceb55909c50001f0941f</t>
  </si>
  <si>
    <t>Jag-One Physical Therapy</t>
  </si>
  <si>
    <t>2965 Veterans Road West Bldg A</t>
  </si>
  <si>
    <t>2023-05-16T18:43:01Z</t>
  </si>
  <si>
    <t>2025-03-25T15:14:46Z</t>
  </si>
  <si>
    <t>6463ceb55909c50001f0941e</t>
  </si>
  <si>
    <t>6463ceb55909c50001f0941c</t>
  </si>
  <si>
    <t>Monday 7:30am-7:30pm;Tuesday 7:30am-7:30pm;Wednesday 7:30am-7:30pm;Thursday 7:30am-7:30pm;Friday 7:30am-4:00pm</t>
  </si>
  <si>
    <t>(718) 593-4438</t>
  </si>
  <si>
    <t>info@jagonept.com</t>
  </si>
  <si>
    <t>https://www.jagonept.com/</t>
  </si>
  <si>
    <t>https://www.facebook.com/JAGONEPhysicalTherapy/</t>
  </si>
  <si>
    <t>https://www.instagram.com/jag_onept/</t>
  </si>
  <si>
    <t>https://www.jagonept.com/contact-us/</t>
  </si>
  <si>
    <t>https://share.livexyz.com/venue/6463ceb55909c50001f0941e</t>
  </si>
  <si>
    <t>6463cf915909c50001f094fd</t>
  </si>
  <si>
    <t>Rocket Fizz</t>
  </si>
  <si>
    <t>2955 Veterans Road W Suite 1D</t>
  </si>
  <si>
    <t>2023-05-16T18:46:41Z</t>
  </si>
  <si>
    <t>2025-03-25T15:05:52Z</t>
  </si>
  <si>
    <t>6463cf915909c50001f094fc</t>
  </si>
  <si>
    <t>6463cf915909c50001f094fa</t>
  </si>
  <si>
    <t>(347) 215-2628</t>
  </si>
  <si>
    <t>rocketfizzstatenisland@gmail.com</t>
  </si>
  <si>
    <t>https://rocketfizz.com/</t>
  </si>
  <si>
    <t>https://www.facebook.com/RocketFizzStatenIslandNY</t>
  </si>
  <si>
    <t>https://www.instagram.com/rocketfizzofficial/</t>
  </si>
  <si>
    <t>https://rocketfizz.com/contact-us/</t>
  </si>
  <si>
    <t>https://share.livexyz.com/venue/6463cf915909c50001f094fc</t>
  </si>
  <si>
    <t>59a599ab5d3a960004c4d0a5</t>
  </si>
  <si>
    <t>http://rocketfizz.com/</t>
  </si>
  <si>
    <t>5511be4e3d42bd00030005ef</t>
  </si>
  <si>
    <t>Candy Store</t>
  </si>
  <si>
    <t>6463d00497b8c7000167566b</t>
  </si>
  <si>
    <t>Fumo Gift Shop</t>
  </si>
  <si>
    <t>2955 Veterans Road West</t>
  </si>
  <si>
    <t>2023-05-16T18:48:36Z</t>
  </si>
  <si>
    <t>2025-03-25T15:01:31Z</t>
  </si>
  <si>
    <t>6463d00497b8c70001675669</t>
  </si>
  <si>
    <t>6463d00497b8c70001675667</t>
  </si>
  <si>
    <t>(718) 554-4252</t>
  </si>
  <si>
    <t>https://www.instagram.com/fumogiftshop/</t>
  </si>
  <si>
    <t>https://share.livexyz.com/venue/6463d00497b8c70001675669</t>
  </si>
  <si>
    <t>6463d09c5909c50001f0963f</t>
  </si>
  <si>
    <t>Crumbl Cookies</t>
  </si>
  <si>
    <t>2023-05-16T18:51:08Z</t>
  </si>
  <si>
    <t>2025-03-25T15:00:01Z</t>
  </si>
  <si>
    <t>6463d09c5909c50001f0963e</t>
  </si>
  <si>
    <t>6463d09c5909c50001f0963c</t>
  </si>
  <si>
    <t>https://crumblcookies.com/</t>
  </si>
  <si>
    <t>https://www.facebook.com/crumblcookies/</t>
  </si>
  <si>
    <t>https://www.instagram.com/crumblcookies/</t>
  </si>
  <si>
    <t>https://share.livexyz.com/venue/6463d09c5909c50001f0963e</t>
  </si>
  <si>
    <t>6463d1de97b8c7000167597f</t>
  </si>
  <si>
    <t>Dolce Fantasia</t>
  </si>
  <si>
    <t>2023-05-16T18:56:29Z</t>
  </si>
  <si>
    <t>2025-03-25T14:45:40Z</t>
  </si>
  <si>
    <t>6463d1dd97b8c7000167597e</t>
  </si>
  <si>
    <t>6463d1dd97b8c7000167597c</t>
  </si>
  <si>
    <t>(718) 290-9936</t>
  </si>
  <si>
    <t>https://www.dolcefantasia.us/</t>
  </si>
  <si>
    <t>https://www.facebook.com/dolce.fantasia.7509/</t>
  </si>
  <si>
    <t>https://www.instagram.com/dolcefantasia.us/</t>
  </si>
  <si>
    <t>https://www.dolcefantasia.us/menu</t>
  </si>
  <si>
    <t>https://share.livexyz.com/venue/6463d1dd97b8c7000167597e</t>
  </si>
  <si>
    <t>6463d2505909c50001f09922</t>
  </si>
  <si>
    <t>Sola Salons</t>
  </si>
  <si>
    <t>2023-05-16T18:58:23Z</t>
  </si>
  <si>
    <t>2025-03-25T14:45:10Z</t>
  </si>
  <si>
    <t>6463d24f5909c50001f09921</t>
  </si>
  <si>
    <t>6463d24f5909c50001f0991f</t>
  </si>
  <si>
    <t>(732) 588-7779</t>
  </si>
  <si>
    <t>jenna@solasalons.com</t>
  </si>
  <si>
    <t>https://www.solasalonstudios.com/</t>
  </si>
  <si>
    <t>https://www.facebook.com/solasalons</t>
  </si>
  <si>
    <t>https://www.instagram.com/solasalons/</t>
  </si>
  <si>
    <t>https://www.solasalonstudios.com/contact-us</t>
  </si>
  <si>
    <t>https://share.livexyz.com/venue/6463d24f5909c50001f09921</t>
  </si>
  <si>
    <t>6463d45897b8c70001675c42</t>
  </si>
  <si>
    <t>Petco</t>
  </si>
  <si>
    <t>165 Bricktown Way Suite 1c</t>
  </si>
  <si>
    <t>2023-05-16T19:07:03Z</t>
  </si>
  <si>
    <t>2025-03-25T14:13:58Z</t>
  </si>
  <si>
    <t>6463d45897b8c70001675c41</t>
  </si>
  <si>
    <t>2023-05-16T19:07:04Z</t>
  </si>
  <si>
    <t>6463d45897b8c70001675c3f</t>
  </si>
  <si>
    <t>(718) 569-3011</t>
  </si>
  <si>
    <t>https://share.livexyz.com/venue/6463d45897b8c70001675c41</t>
  </si>
  <si>
    <t>57ba6cf3c55a623fd0228904</t>
  </si>
  <si>
    <t>http://www.stores.petco.com</t>
  </si>
  <si>
    <t>6463d47d97b8c70001675c89</t>
  </si>
  <si>
    <t>Regal Cinemas</t>
  </si>
  <si>
    <t>Movie Theater</t>
  </si>
  <si>
    <t>165 Bricktown Way</t>
  </si>
  <si>
    <t>2023-05-16T19:07:41Z</t>
  </si>
  <si>
    <t>2025-03-25T14:17:09Z</t>
  </si>
  <si>
    <t>6463d47d97b8c70001675c88</t>
  </si>
  <si>
    <t>6463d47d97b8c70001675c86</t>
  </si>
  <si>
    <t>(844) 462-7342</t>
  </si>
  <si>
    <t>https://share.livexyz.com/venue/6463d47d97b8c70001675c88</t>
  </si>
  <si>
    <t>593067dfd2ddbd00042dc06d</t>
  </si>
  <si>
    <t>https://www.regmovies.com/</t>
  </si>
  <si>
    <t>5511be5d3d42bd000300062d</t>
  </si>
  <si>
    <t>6463d4ee5909c50001f09c4e</t>
  </si>
  <si>
    <t>New York Public Library - Charleston</t>
  </si>
  <si>
    <t>225 Bricktown Way</t>
  </si>
  <si>
    <t>2023-05-16T19:09:34Z</t>
  </si>
  <si>
    <t>2025-03-25T14:25:27Z</t>
  </si>
  <si>
    <t>6463d4ee5909c50001f09c4d</t>
  </si>
  <si>
    <t>6463d4ee5909c50001f09c4b</t>
  </si>
  <si>
    <t>Monday 10:00am-7:00pm;Tuesday 10:00am-7:00pm;Wednesday 10:00am-7:00pm;Thursday 10:00am-7:00pm;Friday 10:00am-5:00pm;Saturday 10:00am-5:00pm</t>
  </si>
  <si>
    <t>(929) 284-3660</t>
  </si>
  <si>
    <t>charlestonlibrary@nypl.org</t>
  </si>
  <si>
    <t>https://www.nypl.org/locations/charleston</t>
  </si>
  <si>
    <t>https://www.facebook.com/CharlestonNYPL</t>
  </si>
  <si>
    <t>https://www.instagram.com/charlestonnypl/</t>
  </si>
  <si>
    <t>https://share.livexyz.com/venue/6463d4ee5909c50001f09c4d</t>
  </si>
  <si>
    <t>6463da445909c50001f0a3b8</t>
  </si>
  <si>
    <t>Allstate - Wheeler Agency Inc</t>
  </si>
  <si>
    <t>1243 Woodrow Rd</t>
  </si>
  <si>
    <t>2023-05-16T19:32:20Z</t>
  </si>
  <si>
    <t>2023-05-16T23:39:11Z</t>
  </si>
  <si>
    <t>6463da445909c50001f0a3b7</t>
  </si>
  <si>
    <t>6463da445909c50001f0a3b5</t>
  </si>
  <si>
    <t>(718) 317-1400</t>
  </si>
  <si>
    <t>https://share.livexyz.com/venue/6463da445909c50001f0a3b7</t>
  </si>
  <si>
    <t>646415185909c50001f0ba90</t>
  </si>
  <si>
    <t>Atrium Stadium Cinemas</t>
  </si>
  <si>
    <t>2023-05-16T23:43:19Z</t>
  </si>
  <si>
    <t>2025-03-29T15:12:13Z</t>
  </si>
  <si>
    <t>5b9c1c63eb6e900003ae9c1a</t>
  </si>
  <si>
    <t>2018-09-14T20:38:58Z</t>
  </si>
  <si>
    <t>5b9c1c49eb6e900003ae9bf2</t>
  </si>
  <si>
    <t>2018-09-14T20:38:33Z</t>
  </si>
  <si>
    <t>Sunday 11:00am-11:30pm;Monday 11:00am-11:30pm;Tuesday 11:00am-11:30pm;Wednesday 11:00am-11:30pm;Thursday 11:00am-11:30pm;Friday 11:00am-11:30pm;Saturday 11:00am-11:30pm</t>
  </si>
  <si>
    <t>(718) 984-3859</t>
  </si>
  <si>
    <t>http://atriumstadium.com/</t>
  </si>
  <si>
    <t>https://www.facebook.com/AtriumStadium</t>
  </si>
  <si>
    <t>http://atriumstadium.com/now-playing</t>
  </si>
  <si>
    <t>https://share.livexyz.com/venue/5b9c1c63eb6e900003ae9c1a</t>
  </si>
  <si>
    <t>6464163a5909c50001f0bae4</t>
  </si>
  <si>
    <t>286 South</t>
  </si>
  <si>
    <t>286 Richmond Valley Rd</t>
  </si>
  <si>
    <t>2023-05-16T23:48:09Z</t>
  </si>
  <si>
    <t>2025-03-25T18:32:29Z</t>
  </si>
  <si>
    <t>6464163a5909c50001f0bae3</t>
  </si>
  <si>
    <t>2023-05-16T23:48:10Z</t>
  </si>
  <si>
    <t>5aba8459b742f2000496d3e2</t>
  </si>
  <si>
    <t>2018-03-27T17:50:17Z</t>
  </si>
  <si>
    <t>https://share.livexyz.com/venue/6464163a5909c50001f0bae3</t>
  </si>
  <si>
    <t>6464f95397b8c7000167aca7</t>
  </si>
  <si>
    <t>Joy Nails &amp; Spa</t>
  </si>
  <si>
    <t>2023-05-17T15:57:06Z</t>
  </si>
  <si>
    <t>2025-03-26T20:44:55Z</t>
  </si>
  <si>
    <t>6464f95397b8c7000167aca6</t>
  </si>
  <si>
    <t>2023-05-17T15:57:07Z</t>
  </si>
  <si>
    <t>6464f95397b8c7000167aca4</t>
  </si>
  <si>
    <t>Sunday 10:00am-6:00pm;Monday 9:00am-7:30pm;Tuesday 9:00am-7:30pm;Wednesday 9:00am-7:30pm;Thursday 9:00am-7:30pm;Friday 9:00am-7:30pm;Saturday 10:00am-7:00pm</t>
  </si>
  <si>
    <t>(718) 227-6802</t>
  </si>
  <si>
    <t>https://share.livexyz.com/venue/6464f95397b8c7000167aca6</t>
  </si>
  <si>
    <t>6464f9c597b8c7000167ad70</t>
  </si>
  <si>
    <t>Yosuki Sushi</t>
  </si>
  <si>
    <t>6410 Amboy Road</t>
  </si>
  <si>
    <t>2023-05-17T15:59:01Z</t>
  </si>
  <si>
    <t>2025-03-26T20:30:47Z</t>
  </si>
  <si>
    <t>6464f9c597b8c7000167ad6f</t>
  </si>
  <si>
    <t>6464f9c597b8c7000167ad6d</t>
  </si>
  <si>
    <t>Sunday 12:00pm-10:00pm;Monday 11:30am-10:00pm;Tuesday 11:30am-10:00pm;Wednesday 11:30am-10:00pm;Thursday 11:30am-10:00pm;Friday 11:30am-10:30pm;Saturday 12:00pm-10:30pm</t>
  </si>
  <si>
    <t>(718) 554-4988</t>
  </si>
  <si>
    <t>Stevenpan212@gmail.com</t>
  </si>
  <si>
    <t>https://www.yosukisushi.com/</t>
  </si>
  <si>
    <t>https://www.facebook.com/p/Yosuki-Sushi-100083287415033/</t>
  </si>
  <si>
    <t>https://share.livexyz.com/venue/6464f9c597b8c7000167ad6f</t>
  </si>
  <si>
    <t>6464f9eb97b8c7000167adad</t>
  </si>
  <si>
    <t>CSI Group</t>
  </si>
  <si>
    <t>3996 Amboy Road</t>
  </si>
  <si>
    <t>2023-05-17T15:59:39Z</t>
  </si>
  <si>
    <t>2025-03-25T22:29:35Z</t>
  </si>
  <si>
    <t>6464f9eb97b8c7000167adab</t>
  </si>
  <si>
    <t>6464f9eb97b8c7000167ada9</t>
  </si>
  <si>
    <t>(718) 266-1570</t>
  </si>
  <si>
    <t>info@csicpa.com</t>
  </si>
  <si>
    <t>https://www.csicpa.com/new-york</t>
  </si>
  <si>
    <t>https://www.facebook.com/CSIGroupLLP</t>
  </si>
  <si>
    <t>https://share.livexyz.com/venue/6464f9eb97b8c7000167adab</t>
  </si>
  <si>
    <t>6464fa1e5909c50001f0ed7c</t>
  </si>
  <si>
    <t>Anthonyâ€™s Paninoteca</t>
  </si>
  <si>
    <t>3994 Amboy Road</t>
  </si>
  <si>
    <t>2023-05-17T16:00:30Z</t>
  </si>
  <si>
    <t>2025-03-25T22:29:28Z</t>
  </si>
  <si>
    <t>6464fa1e5909c50001f0ed7b</t>
  </si>
  <si>
    <t>6464fa1e5909c50001f0ed79</t>
  </si>
  <si>
    <t>Sunday 11:00am-4:00pm;Monday 11:00am-8:30pm;Tuesday 11:00am-8:30pm;Wednesday 11:00am-8:30pm;Thursday 11:00am-8:30pm;Friday 11:00am-8:30pm;Saturday 11:00am-8:30pm</t>
  </si>
  <si>
    <t>(914) 458-5645</t>
  </si>
  <si>
    <t>https://anthonyspaninoteca.com/</t>
  </si>
  <si>
    <t>https://www.facebook.com/AnthonysPaninoteca/</t>
  </si>
  <si>
    <t>https://www.instagram.com/anthonys_paninoteca/</t>
  </si>
  <si>
    <t>https://anthonyspaninoteca.com/menu</t>
  </si>
  <si>
    <t>https://share.livexyz.com/venue/6464fa1e5909c50001f0ed7b</t>
  </si>
  <si>
    <t>6464fee697b8c7000167b598</t>
  </si>
  <si>
    <t>Stella's Secret Door Boutique</t>
  </si>
  <si>
    <t>2023-05-17T16:20:54Z</t>
  </si>
  <si>
    <t>2025-03-27T16:16:12Z</t>
  </si>
  <si>
    <t>6464fee697b8c7000167b597</t>
  </si>
  <si>
    <t>6464fee697b8c7000167b595</t>
  </si>
  <si>
    <t>Sunday 11:00am-4:00pm;Monday 11:00am-5:00pm;Tuesday 11:00am-5:00pm;Wednesday 11:00am-5:00pm;Thursday 11:00am-5:00pm;Friday 11:00am-5:00pm;Saturday 11:00am-4:00pm</t>
  </si>
  <si>
    <t>(347) 983-4940</t>
  </si>
  <si>
    <t>stellasecretdoor@yahoo.com</t>
  </si>
  <si>
    <t>https://stellas-secret-door-boutique.business.site/</t>
  </si>
  <si>
    <t>https://www.facebook.com/stellassecretdoorboutique/</t>
  </si>
  <si>
    <t>https://www.instagram.com/stellasboutique_siny/</t>
  </si>
  <si>
    <t>https://share.livexyz.com/venue/6464fee697b8c7000167b597</t>
  </si>
  <si>
    <t>6464ffda5909c50001f0f684</t>
  </si>
  <si>
    <t>Dough</t>
  </si>
  <si>
    <t>1456 Richmond Road</t>
  </si>
  <si>
    <t>2023-05-17T16:24:58Z</t>
  </si>
  <si>
    <t>2025-03-28T16:23:02Z</t>
  </si>
  <si>
    <t>6464ffda5909c50001f0f683</t>
  </si>
  <si>
    <t>6464ffda5909c50001f0f680</t>
  </si>
  <si>
    <t>Sunday 11:30am-9:00pm;Monday 11:00am-9:00pm;Tuesday 11:00am-9:00pm;Wednesday 11:00am-9:00pm;Thursday 11:00am-9:00pm;Friday 11:00am-10:00pm;Saturday 11:00am-10:00pm</t>
  </si>
  <si>
    <t>(718) 668-1600</t>
  </si>
  <si>
    <t>https://www.doughbylicastri.com/</t>
  </si>
  <si>
    <t>https://www.facebook.com/DOUGHbylicastri/</t>
  </si>
  <si>
    <t>https://www.instagram.com/doughbylicastri/</t>
  </si>
  <si>
    <t>https://www.doughbylicastri.com/contact-us</t>
  </si>
  <si>
    <t>https://share.livexyz.com/venue/6464ffda5909c50001f0f683</t>
  </si>
  <si>
    <t>6465095e97b8c7000167c504</t>
  </si>
  <si>
    <t>City MD</t>
  </si>
  <si>
    <t>5788-5800 Amboy Road</t>
  </si>
  <si>
    <t>2023-05-17T17:05:33Z</t>
  </si>
  <si>
    <t>2025-03-27T17:47:15Z</t>
  </si>
  <si>
    <t>6465095e97b8c7000167c503</t>
  </si>
  <si>
    <t>2023-05-17T17:05:34Z</t>
  </si>
  <si>
    <t>6465095e97b8c7000167c501</t>
  </si>
  <si>
    <t>Sunday 9:00am-6:00pm;Monday 8:00am-8:00pm;Tuesday 8:00am-8:00pm;Wednesday 8:00am-8:00pm;Thursday 8:00am-8:00pm;Friday 8:00am-8:00pm;Saturday 9:00am-6:00pm</t>
  </si>
  <si>
    <t>(718) 571-9716</t>
  </si>
  <si>
    <t>info@citymd.net</t>
  </si>
  <si>
    <t>https://www.citymd.com/urgent-care-locations/ny/amboy-road</t>
  </si>
  <si>
    <t>https://www.facebook.com/CityMD</t>
  </si>
  <si>
    <t>https://www.instagram.com/citymd</t>
  </si>
  <si>
    <t>https://share.livexyz.com/venue/6465095e97b8c7000167c503</t>
  </si>
  <si>
    <t>57ba62edc55a623fd0227e35</t>
  </si>
  <si>
    <t>6465117597b8c7000167d241</t>
  </si>
  <si>
    <t>5270 Amboy Road</t>
  </si>
  <si>
    <t>2023-05-17T17:40:05Z</t>
  </si>
  <si>
    <t>2025-03-27T19:36:26Z</t>
  </si>
  <si>
    <t>6465117597b8c7000167d240</t>
  </si>
  <si>
    <t>6465117597b8c7000167d23e</t>
  </si>
  <si>
    <t>https://www.sunoco.com/locations/store/5270-amboy-road-staten-island-ny-8002354101</t>
  </si>
  <si>
    <t>https://share.livexyz.com/venue/6465117597b8c7000167d240</t>
  </si>
  <si>
    <t>646511cc5909c50001f11256</t>
  </si>
  <si>
    <t>Newbridge Service Plus</t>
  </si>
  <si>
    <t>2023-05-17T17:41:32Z</t>
  </si>
  <si>
    <t>2025-03-27T19:36:32Z</t>
  </si>
  <si>
    <t>646511cc5909c50001f11255</t>
  </si>
  <si>
    <t>646511cc5909c50001f11252</t>
  </si>
  <si>
    <t>Monday 7:00am-7:00pm;Tuesday 7:00am-7:00pm;Wednesday 7:00am-7:00pm;Thursday 5:30am-7:00pm;Friday 7:00am-7:00pm;Saturday 8:00am-5:00pm</t>
  </si>
  <si>
    <t>(718) 948-9729</t>
  </si>
  <si>
    <t>https://newbridge-service-inc.business.site/</t>
  </si>
  <si>
    <t>https://www.facebook.com/newbridgeservice/</t>
  </si>
  <si>
    <t>https://share.livexyz.com/venue/646511cc5909c50001f11255</t>
  </si>
  <si>
    <t>6465134497b8c7000167d588</t>
  </si>
  <si>
    <t>Annandale Service Station</t>
  </si>
  <si>
    <t>5105 Amboy Road</t>
  </si>
  <si>
    <t>2023-05-17T17:47:48Z</t>
  </si>
  <si>
    <t>2025-03-27T19:39:15Z</t>
  </si>
  <si>
    <t>6465134497b8c7000167d587</t>
  </si>
  <si>
    <t>6465134497b8c7000167d585</t>
  </si>
  <si>
    <t>(718) 605-4480</t>
  </si>
  <si>
    <t>https://share.livexyz.com/venue/6465134497b8c7000167d587</t>
  </si>
  <si>
    <t>646515365909c50001f118a1</t>
  </si>
  <si>
    <t>Annandale Veterinary Clinic</t>
  </si>
  <si>
    <t>889 Annadale Road</t>
  </si>
  <si>
    <t>2023-05-17T17:56:06Z</t>
  </si>
  <si>
    <t>2025-03-27T19:53:07Z</t>
  </si>
  <si>
    <t>646515365909c50001f118a0</t>
  </si>
  <si>
    <t>646515365909c50001f1189e</t>
  </si>
  <si>
    <t>(718) 984-4440</t>
  </si>
  <si>
    <t>https://www.annadaleveterinaryclinic.com/</t>
  </si>
  <si>
    <t>https://share.livexyz.com/venue/646515365909c50001f118a0</t>
  </si>
  <si>
    <t>646516a45909c50001f11b16</t>
  </si>
  <si>
    <t>A&amp;J Police Equipment And Uniforms</t>
  </si>
  <si>
    <t>359 Cleveland Avenue</t>
  </si>
  <si>
    <t>2023-05-17T18:02:11Z</t>
  </si>
  <si>
    <t>2025-03-26T15:54:04Z</t>
  </si>
  <si>
    <t>646516a35909c50001f11b15</t>
  </si>
  <si>
    <t>646516a35909c50001f11b12</t>
  </si>
  <si>
    <t>Monday 9:00am-6:00pm;Tuesday 9:00am-6:00pm;Wednesday 9:00am-6:00pm;Thursday 9:00am-6:00pm;Friday 9:00am-6:00pm;Saturday 10:00am-5:00pm</t>
  </si>
  <si>
    <t>(718) 608-2677</t>
  </si>
  <si>
    <t>https://www.ajpoliceequipment.com/</t>
  </si>
  <si>
    <t>https://www.facebook.com/profile.php</t>
  </si>
  <si>
    <t>https://www.instagram.com/aandjpoliceequipment/</t>
  </si>
  <si>
    <t>https://ajpoliceequipment.com/contact-us/</t>
  </si>
  <si>
    <t>https://share.livexyz.com/venue/646516a35909c50001f11b15</t>
  </si>
  <si>
    <t>588790b95044530004156d0a</t>
  </si>
  <si>
    <t>Uniform Store</t>
  </si>
  <si>
    <t>646516e597b8c7000167dc10</t>
  </si>
  <si>
    <t>Eliâ€™s Bridal</t>
  </si>
  <si>
    <t>2023-05-17T18:03:16Z</t>
  </si>
  <si>
    <t>2025-03-26T15:54:14Z</t>
  </si>
  <si>
    <t>646516e597b8c7000167dc0e</t>
  </si>
  <si>
    <t>646516e497b8c7000167dc0b</t>
  </si>
  <si>
    <t>(347) 772-7354</t>
  </si>
  <si>
    <t>https://www.instagram.com/elis_bridal/</t>
  </si>
  <si>
    <t>https://share.livexyz.com/venue/646516e597b8c7000167dc0e</t>
  </si>
  <si>
    <t>64651bad5909c50001f12393</t>
  </si>
  <si>
    <t>Dâ€™Elia Bros</t>
  </si>
  <si>
    <t>3701 Amboy Road</t>
  </si>
  <si>
    <t>2023-05-17T18:23:40Z</t>
  </si>
  <si>
    <t>2025-03-25T22:11:29Z</t>
  </si>
  <si>
    <t>64651bad5909c50001f12391</t>
  </si>
  <si>
    <t>2023-05-17T18:23:41Z</t>
  </si>
  <si>
    <t>64651bad5909c50001f1238f</t>
  </si>
  <si>
    <t>(718) 948-6540</t>
  </si>
  <si>
    <t>https://d-elia-brothers.edan.io/</t>
  </si>
  <si>
    <t>https://share.livexyz.com/venue/64651bad5909c50001f12391</t>
  </si>
  <si>
    <t>64651bd15909c50001f123d0</t>
  </si>
  <si>
    <t>2023-05-17T18:24:16Z</t>
  </si>
  <si>
    <t>2025-03-25T22:11:22Z</t>
  </si>
  <si>
    <t>64651bd15909c50001f123cf</t>
  </si>
  <si>
    <t>2023-05-17T18:24:17Z</t>
  </si>
  <si>
    <t>64651bd15909c50001f123cd</t>
  </si>
  <si>
    <t>https://find.shell.com/us/fuel/12422456-3701-amboy-road/en_US</t>
  </si>
  <si>
    <t>https://www.facebook.com/Shell</t>
  </si>
  <si>
    <t>https://www.instagram.com/shell/</t>
  </si>
  <si>
    <t>https://www.shell.com/who-we-are/contact-us.html</t>
  </si>
  <si>
    <t>https://share.livexyz.com/venue/64651bd15909c50001f123cf</t>
  </si>
  <si>
    <t>6466bba75909c50001f1f312</t>
  </si>
  <si>
    <t>Amyâ€™s Pet Palace</t>
  </si>
  <si>
    <t>2023-05-18T23:58:30Z</t>
  </si>
  <si>
    <t>2025-03-27T19:52:44Z</t>
  </si>
  <si>
    <t>5abc01e418e09b00044b978e</t>
  </si>
  <si>
    <t>2018-03-28T20:58:11Z</t>
  </si>
  <si>
    <t>5abc01c518e09b00044b971b</t>
  </si>
  <si>
    <t>2018-03-28T20:57:41Z</t>
  </si>
  <si>
    <t>718-356-5500</t>
  </si>
  <si>
    <t>http://www.amyspetpalace.com/</t>
  </si>
  <si>
    <t>https://share.livexyz.com/venue/5abc01e418e09b00044b978e</t>
  </si>
  <si>
    <t>6466bbe65909c50001f1f325</t>
  </si>
  <si>
    <t>Kuzina</t>
  </si>
  <si>
    <t>2023-05-18T23:59:33Z</t>
  </si>
  <si>
    <t>2025-03-27T18:56:48Z</t>
  </si>
  <si>
    <t>5abbe5c8bd3dd800044f60bf</t>
  </si>
  <si>
    <t>5abbe54d18e09b00044b2cd4</t>
  </si>
  <si>
    <t>2018-03-28T18:56:13Z</t>
  </si>
  <si>
    <t>Sunday 12:00pm-9:00pm;Monday 11:00am-10:00pm;Tuesday 11:00am-10:00pm;Wednesday 11:00am-10:00pm;Thursday 11:00am-10:00pm;Friday 11:00am-10:00pm;Saturday 11:00am-10:00pm</t>
  </si>
  <si>
    <t>718-227-2700</t>
  </si>
  <si>
    <t>https://www.kuzinaonline.com/</t>
  </si>
  <si>
    <t>https://www.instagram.com/kuzinastatenisland/</t>
  </si>
  <si>
    <t>https://www.kuzinaonline.com/kuzina-huguenot-avenue-menu/</t>
  </si>
  <si>
    <t>https://share.livexyz.com/venue/5abbe5c8bd3dd800044f60bf</t>
  </si>
  <si>
    <t>Staten Island's first and only restaurant serving authentic Greek cuisine.</t>
  </si>
  <si>
    <t>As a cornerstone to the Staten Island community, Kuzina specializes in authentic Mediterranean cuisine and has been recognized for its outstanding menu, excellent service and friendly staff!  We make sure to bring you delicious modern interpretations of classic dishes using only the freshest ingredients possible.  From classics such as Gyro Meat Meze to Greek platters filled with Chicken or Pork Souvlaki, Keftedakia (Greek Style meatballs) or even one of our Vegetarian options.  You will not be disappointed!  Stop in today to dine with us in one of our beautiful locations on Huguenot Avenue or Hylan Boulevard, or give us a call and we'll deliver the classic taste of the Mediterranean right to your home.</t>
  </si>
  <si>
    <t>5511be613d42bd0003000646</t>
  </si>
  <si>
    <t>Greek Restaurant</t>
  </si>
  <si>
    <t>648bfcc3c1776c0001d7a03f</t>
  </si>
  <si>
    <t>7325 Amboy Road</t>
  </si>
  <si>
    <t>2023-06-16T06:10:10Z</t>
  </si>
  <si>
    <t>2025-03-26T16:13:17Z</t>
  </si>
  <si>
    <t>648bfcc3c1776c0001d7a03e</t>
  </si>
  <si>
    <t>2023-06-16T06:10:11Z</t>
  </si>
  <si>
    <t>5aba6913e926480004ae88de</t>
  </si>
  <si>
    <t>2018-03-27T15:53:55Z</t>
  </si>
  <si>
    <t>Monday 9:00am-6:00pm;Tuesday 9:00am-6:00pm;Wednesday 9:00am-6:00pm;Thursday 9:00am-6:00pm;Friday 9:00am-5:00pm</t>
  </si>
  <si>
    <t>(718) 251-3301</t>
  </si>
  <si>
    <t>https://share.livexyz.com/venue/648bfcc3c1776c0001d7a03e</t>
  </si>
  <si>
    <t>648bfcc7599d5a00018b1705</t>
  </si>
  <si>
    <t>240 Page Avenue</t>
  </si>
  <si>
    <t>2023-06-16T06:10:14Z</t>
  </si>
  <si>
    <t>2025-03-26T17:49:28Z</t>
  </si>
  <si>
    <t>648bfcc7599d5a00018b1704</t>
  </si>
  <si>
    <t>2023-06-16T06:10:15Z</t>
  </si>
  <si>
    <t>5aba7a2db742f2000496ac65</t>
  </si>
  <si>
    <t>2018-03-27T17:06:53Z</t>
  </si>
  <si>
    <t>Sunday 10:30am-10:30pm;Monday 10:30am-10:30pm;Tuesday 10:30am-10:30pm;Wednesday 10:30am-10:30pm;Thursday 10:30am-10:30pm;Friday 10:30am-10:30pm;Saturday 10:30am-10:30pm</t>
  </si>
  <si>
    <t>(718) 356-1414</t>
  </si>
  <si>
    <t>https://share.livexyz.com/venue/648bfcc7599d5a00018b1704</t>
  </si>
  <si>
    <t>648bfd022133e800015daa66</t>
  </si>
  <si>
    <t>Taco Bell</t>
  </si>
  <si>
    <t>245 Page Avenue</t>
  </si>
  <si>
    <t>2023-06-16T06:11:13Z</t>
  </si>
  <si>
    <t>2025-03-26T18:09:47Z</t>
  </si>
  <si>
    <t>648bfd022133e800015daa65</t>
  </si>
  <si>
    <t>2023-06-16T06:11:14Z</t>
  </si>
  <si>
    <t>5aba83a5e926480004aee1f4</t>
  </si>
  <si>
    <t>2018-03-27T17:47:17Z</t>
  </si>
  <si>
    <t>Sunday 9:00am-12:00pm;Monday 9:00am-12:00am;Tuesday 9:00am-8:00pm;Wednesday 9:00am-12:00am;Thursday 9:00am-12:00am;Friday 9:00am-12:00am;Saturday 9:00am-12:00pm</t>
  </si>
  <si>
    <t>(347) 349-1105</t>
  </si>
  <si>
    <t>https://share.livexyz.com/venue/648bfd022133e800015daa65</t>
  </si>
  <si>
    <t>57ba6c74c55a623fd0228828</t>
  </si>
  <si>
    <t>http://www.tacobell.com</t>
  </si>
  <si>
    <t>5511be4b3d42bd00030005e1</t>
  </si>
  <si>
    <t>Mexican Restaurant</t>
  </si>
  <si>
    <t>648bfe395fcd270001ec837f</t>
  </si>
  <si>
    <t>Blossom Nails</t>
  </si>
  <si>
    <t>303B Page Ave</t>
  </si>
  <si>
    <t>2023-06-16T06:16:20Z</t>
  </si>
  <si>
    <t>2025-03-26T18:16:06Z</t>
  </si>
  <si>
    <t>648bfe385fcd270001ec837e</t>
  </si>
  <si>
    <t>2023-06-16T06:16:24Z</t>
  </si>
  <si>
    <t>5aba84e1b742f2000496d5ad</t>
  </si>
  <si>
    <t>2018-03-27T17:52:33Z</t>
  </si>
  <si>
    <t>Sunday 10:00am-6:00pm;Monday 9:30am-7:30pm;Tuesday 9:30am-7:30pm;Wednesday 9:30am-7:30pm;Thursday 9:30am-7:30pm;Friday 9:30am-7:30pm;Saturday 9:30am-7:30pm</t>
  </si>
  <si>
    <t>(718) 608-1122</t>
  </si>
  <si>
    <t>https://www.instagram.com/blossomnailsnyc/</t>
  </si>
  <si>
    <t>https://share.livexyz.com/venue/648bfe385fcd270001ec837e</t>
  </si>
  <si>
    <t>648bfe81514f8d0001672e87</t>
  </si>
  <si>
    <t>Calipoint</t>
  </si>
  <si>
    <t>65 Page Ave</t>
  </si>
  <si>
    <t>2023-06-16T06:17:32Z</t>
  </si>
  <si>
    <t>2025-03-25T17:10:01Z</t>
  </si>
  <si>
    <t>648bfe80514f8d0001672e86</t>
  </si>
  <si>
    <t>2023-06-16T06:17:36Z</t>
  </si>
  <si>
    <t>5aba7c7eb742f2000496b56a</t>
  </si>
  <si>
    <t>2018-03-27T17:16:46Z</t>
  </si>
  <si>
    <t>https://share.livexyz.com/venue/648bfe80514f8d0001672e86</t>
  </si>
  <si>
    <t>648bff42303c4c0001054118</t>
  </si>
  <si>
    <t>Diamonds By Janet</t>
  </si>
  <si>
    <t>2023-06-16T06:20:49Z</t>
  </si>
  <si>
    <t>2025-03-25T17:32:51Z</t>
  </si>
  <si>
    <t>648bff42303c4c0001054117</t>
  </si>
  <si>
    <t>2023-06-16T06:20:50Z</t>
  </si>
  <si>
    <t>5aba79f6e926480004aebc33</t>
  </si>
  <si>
    <t>Monday 11:30am-7:30pm;Tuesday 11:30am-7:30pm;Wednesday 11:30am-7:30pm;Thursday 11:30am-7:30pm;Friday 11:30am-7:30pm;Saturday 11:30am-7:30pm</t>
  </si>
  <si>
    <t>(718) 277-3888</t>
  </si>
  <si>
    <t>diamondsbyjanet@gmail.com</t>
  </si>
  <si>
    <t>https://www.jewelsbyjanet.com/</t>
  </si>
  <si>
    <t>https://www.instagram.com/diamondsbyjanet/</t>
  </si>
  <si>
    <t>https://www.jewelsbyjanet.com/shop/contact-us-2-orig-2/</t>
  </si>
  <si>
    <t>https://share.livexyz.com/venue/648bff42303c4c0001054117</t>
  </si>
  <si>
    <t>648c007f6a05a700011a9b75</t>
  </si>
  <si>
    <t>Hand &amp; Stone Massage and Facial Spa</t>
  </si>
  <si>
    <t>205 Bricktown Way Suite D</t>
  </si>
  <si>
    <t>2023-06-16T06:26:06Z</t>
  </si>
  <si>
    <t>2025-03-25T14:25:22Z</t>
  </si>
  <si>
    <t>648c007e6a05a700011a9b74</t>
  </si>
  <si>
    <t>5abbce8718e09b00044add7f</t>
  </si>
  <si>
    <t>2018-03-28T17:19:03Z</t>
  </si>
  <si>
    <t>(917) 677-5844</t>
  </si>
  <si>
    <t>spa@handandstone.com</t>
  </si>
  <si>
    <t>https://handandstonestatenislandny.com/</t>
  </si>
  <si>
    <t>https://www.facebook.com/handandstoneusa/</t>
  </si>
  <si>
    <t>https://www.instagram.com/handandstoneusa/</t>
  </si>
  <si>
    <t>https://share.livexyz.com/venue/648c007e6a05a700011a9b74</t>
  </si>
  <si>
    <t>648c0117303c4c000105426b</t>
  </si>
  <si>
    <t>Stephâ€™s Creativity Corner</t>
  </si>
  <si>
    <t>Toy Store</t>
  </si>
  <si>
    <t>7305 Amboy Rd</t>
  </si>
  <si>
    <t>2023-06-16T06:28:38Z</t>
  </si>
  <si>
    <t>2025-03-26T16:37:03Z</t>
  </si>
  <si>
    <t>648c0117303c4c000105426a</t>
  </si>
  <si>
    <t>2023-06-16T06:28:39Z</t>
  </si>
  <si>
    <t>5aba677eb742f200049670a0</t>
  </si>
  <si>
    <t>2018-03-27T15:47:10Z</t>
  </si>
  <si>
    <t>Tuesday 10:00am-5:00pm;Wednesday 10:00am-5:00pm;Thursday 10:00am-5:00pm;Friday 10:00am-5:00pm;Saturday 10:00am-5:00pm</t>
  </si>
  <si>
    <t>(718) 227-0088</t>
  </si>
  <si>
    <t>https://www.stephscreativitycorner.com/</t>
  </si>
  <si>
    <t>https://www.facebook.com/KWStatenIsland/</t>
  </si>
  <si>
    <t>https://www.instagram.com/kwstatenisland/,https://www.instagram.com/stephscreativitycorner/</t>
  </si>
  <si>
    <t>https://share.livexyz.com/venue/648c0117303c4c000105426a</t>
  </si>
  <si>
    <t>5511be7537345d00030006d6</t>
  </si>
  <si>
    <t>648c021cc1776c0001d7a401</t>
  </si>
  <si>
    <t>Mike's Bike Shop</t>
  </si>
  <si>
    <t>7437 Amboy Rd</t>
  </si>
  <si>
    <t>2023-06-16T06:32:59Z</t>
  </si>
  <si>
    <t>2025-03-26T15:30:29Z</t>
  </si>
  <si>
    <t>648c021cc1776c0001d7a400</t>
  </si>
  <si>
    <t>2023-06-16T06:33:00Z</t>
  </si>
  <si>
    <t>5aba6d14e926480004ae95e1</t>
  </si>
  <si>
    <t>2018-03-27T16:11:00Z</t>
  </si>
  <si>
    <t>Sunday 11:00am-2:00pm;Tuesday 11:00am-7:00pm;Wednesday 11:00am-7:00pm;Thursday 11:00am-7:00pm;Friday 11:00am-7:00pm;Saturday 11:00am-6:00pm</t>
  </si>
  <si>
    <t>(718) 948-1111</t>
  </si>
  <si>
    <t>statenislandbikes@gmail.com</t>
  </si>
  <si>
    <t>https://www.statenislandbikes.com/</t>
  </si>
  <si>
    <t>https://www.facebook.com/mikesbikeshopsi/</t>
  </si>
  <si>
    <t>https://www.instagram.com/mikesbikeshopsi/</t>
  </si>
  <si>
    <t>https://www.statenislandbikes.com/contact.html</t>
  </si>
  <si>
    <t>https://share.livexyz.com/venue/648c021cc1776c0001d7a400</t>
  </si>
  <si>
    <t>5511be7637345d00030006db</t>
  </si>
  <si>
    <t>Bike Shop</t>
  </si>
  <si>
    <t>648c03020aa7220001fe0d30</t>
  </si>
  <si>
    <t>Prince Nails &amp; Spa</t>
  </si>
  <si>
    <t>2023-06-16T06:36:49Z</t>
  </si>
  <si>
    <t>2025-03-25T17:41:44Z</t>
  </si>
  <si>
    <t>648c03020aa7220001fe0d2f</t>
  </si>
  <si>
    <t>2023-06-16T06:36:50Z</t>
  </si>
  <si>
    <t>5aba793ae926480004aeb98c</t>
  </si>
  <si>
    <t>2018-03-27T17:02:50Z</t>
  </si>
  <si>
    <t>https://share.livexyz.com/venue/648c03020aa7220001fe0d2f</t>
  </si>
  <si>
    <t>648c038401e3a00001c46452</t>
  </si>
  <si>
    <t>Scotty's Marketplace</t>
  </si>
  <si>
    <t>2023-06-16T06:38:59Z</t>
  </si>
  <si>
    <t>2025-03-26T17:53:58Z</t>
  </si>
  <si>
    <t>648c038401e3a00001c46451</t>
  </si>
  <si>
    <t>2023-06-16T06:39:00Z</t>
  </si>
  <si>
    <t>5aba7a01b742f2000496abca</t>
  </si>
  <si>
    <t>2018-03-27T17:06:09Z</t>
  </si>
  <si>
    <t>(718) 608-0044</t>
  </si>
  <si>
    <t>info@ShopAtScottys.com</t>
  </si>
  <si>
    <t>https://www.shopatscottys.com/</t>
  </si>
  <si>
    <t>https://www.facebook.com/scottysmarketplace/</t>
  </si>
  <si>
    <t>https://www.instagram.com/scottysmarketplace/</t>
  </si>
  <si>
    <t>https://www.shopatscottys.com/menus</t>
  </si>
  <si>
    <t>https://share.livexyz.com/venue/648c038401e3a00001c46451</t>
  </si>
  <si>
    <t>648c04526a05a700011a9dc1</t>
  </si>
  <si>
    <t>The Grind Coffee Bar</t>
  </si>
  <si>
    <t>7427 Amboy Road</t>
  </si>
  <si>
    <t>2023-06-16T06:42:25Z</t>
  </si>
  <si>
    <t>2025-03-26T15:34:13Z</t>
  </si>
  <si>
    <t>648c04526a05a700011a9dc0</t>
  </si>
  <si>
    <t>2023-06-16T06:42:26Z</t>
  </si>
  <si>
    <t>5aba6bd4e926480004ae9222</t>
  </si>
  <si>
    <t>2018-03-27T16:05:40Z</t>
  </si>
  <si>
    <t>https://share.livexyz.com/venue/648c04526a05a700011a9dc0</t>
  </si>
  <si>
    <t>648c04b70aa7220001fe0e4b</t>
  </si>
  <si>
    <t>Tropical Smoothie Cafe</t>
  </si>
  <si>
    <t>2023-06-16T06:44:05Z</t>
  </si>
  <si>
    <t>2025-03-26T17:30:34Z</t>
  </si>
  <si>
    <t>648c04b60aa7220001fe0e4a</t>
  </si>
  <si>
    <t>2023-06-16T06:44:06Z</t>
  </si>
  <si>
    <t>5aba8029e926480004aed40e</t>
  </si>
  <si>
    <t>2018-03-27T17:32:25Z</t>
  </si>
  <si>
    <t>Sunday 9:00am-8:00pm;Monday 7:00am-9:00pm;Tuesday 7:00am-9:00pm;Wednesday 7:00am-9:00pm;Thursday 7:00am-9:00pm;Friday 7:00am-9:00pm;Saturday 8:00am-9:00pm</t>
  </si>
  <si>
    <t>(718) 227-2333</t>
  </si>
  <si>
    <t>tropsmoothiesi@gmail.com</t>
  </si>
  <si>
    <t>https://locations.tropicalsmoothiecafe.com/ny/staten-island/7001-amboy-road</t>
  </si>
  <si>
    <t>https://www.facebook.com/tropicalsmoothiecafe</t>
  </si>
  <si>
    <t>https://www.instagram.com/tropicalsmoothiecafe/</t>
  </si>
  <si>
    <t>https://share.livexyz.com/venue/648c04b60aa7220001fe0e4a</t>
  </si>
  <si>
    <t>59aef61479959b00041ecdd0</t>
  </si>
  <si>
    <t>https://www.tropicalsmoothiecafe.com/</t>
  </si>
  <si>
    <t>648c055101e3a00001c4656e</t>
  </si>
  <si>
    <t>4 Paws Only</t>
  </si>
  <si>
    <t>246 Main Street</t>
  </si>
  <si>
    <t>2023-06-16T06:46:40Z</t>
  </si>
  <si>
    <t>2025-03-26T14:41:39Z</t>
  </si>
  <si>
    <t>648c055101e3a00001c4656d</t>
  </si>
  <si>
    <t>2023-06-16T06:46:41Z</t>
  </si>
  <si>
    <t>5aba75b1b742f20004969eb1</t>
  </si>
  <si>
    <t>2018-03-27T16:47:45Z</t>
  </si>
  <si>
    <t>Sunday 8:00am-2:00pm;Monday 7:00am-7:00pm;Tuesday 7:00am-7:00pm;Wednesday 7:00am-7:00pm;Thursday 7:00am-7:00pm;Friday 7:00am-7:00pm;Saturday 8:00am-6:00pm</t>
  </si>
  <si>
    <t>(718) 967-7297</t>
  </si>
  <si>
    <t>as@4pawsonlysi.com</t>
  </si>
  <si>
    <t>https://www.4pawsonlysi.com/</t>
  </si>
  <si>
    <t>https://www.instagram.com/4pawsonly_/</t>
  </si>
  <si>
    <t>https://share.livexyz.com/venue/648c055101e3a00001c4656d</t>
  </si>
  <si>
    <t>59c18721e41d550e7ccd7778</t>
  </si>
  <si>
    <t>Pet Day Care Center</t>
  </si>
  <si>
    <t>648c05f8599d5a00018b1cbd</t>
  </si>
  <si>
    <t>Bcb Bank</t>
  </si>
  <si>
    <t>2023-06-16T06:49:27Z</t>
  </si>
  <si>
    <t>2025-03-26T17:54:04Z</t>
  </si>
  <si>
    <t>648c05f8599d5a00018b1cbc</t>
  </si>
  <si>
    <t>2023-06-16T06:49:28Z</t>
  </si>
  <si>
    <t>5aba79e0e926480004aebbcb</t>
  </si>
  <si>
    <t>2018-03-27T17:05:36Z</t>
  </si>
  <si>
    <t>(201) 823-0700</t>
  </si>
  <si>
    <t>contactus@bankwithbcb.com</t>
  </si>
  <si>
    <t>https://www.bcb.bank/</t>
  </si>
  <si>
    <t>https://www.facebook.com/bankwithbcb/</t>
  </si>
  <si>
    <t>https://www.instagram.com/bankwithbcb</t>
  </si>
  <si>
    <t>https://www.bcb.bank/about-bcb/contact-us</t>
  </si>
  <si>
    <t>https://share.livexyz.com/venue/648c05f8599d5a00018b1cbc</t>
  </si>
  <si>
    <t>648c08ad017b1b0001a77478</t>
  </si>
  <si>
    <t>Mancave Barbershop</t>
  </si>
  <si>
    <t>95F Page Ave</t>
  </si>
  <si>
    <t>2023-06-16T07:00:56Z</t>
  </si>
  <si>
    <t>2025-03-25T17:30:55Z</t>
  </si>
  <si>
    <t>648c08ac017b1b0001a77476</t>
  </si>
  <si>
    <t>2023-06-16T07:01:00Z</t>
  </si>
  <si>
    <t>5aba7b76b742f2000496b13a</t>
  </si>
  <si>
    <t>2018-03-27T17:12:22Z</t>
  </si>
  <si>
    <t>Sunday 10:00am-4:00pm;Monday 10:00am-7:00pm;Tuesday 10:00am-7:00pm;Wednesday 10:00am-7:00pm;Thursday 10:00am-7:00pm;Friday 10:00am-7:00pm;Saturday 10:00am-7:00pm</t>
  </si>
  <si>
    <t>(347) 983-4725</t>
  </si>
  <si>
    <t>https://www.instagram.com/mancavebarbershopstatenisland/</t>
  </si>
  <si>
    <t>https://share.livexyz.com/venue/648c08ac017b1b0001a77476</t>
  </si>
  <si>
    <t>648c08aa6b62770001920491</t>
  </si>
  <si>
    <t>Mani Bar Luxury Nail Salon</t>
  </si>
  <si>
    <t>2023-06-16T07:00:57Z</t>
  </si>
  <si>
    <t>2025-03-25T18:20:03Z</t>
  </si>
  <si>
    <t>648c08aa6b62770001920490</t>
  </si>
  <si>
    <t>2023-06-16T07:00:58Z</t>
  </si>
  <si>
    <t>5aba8432e926480004aee42f</t>
  </si>
  <si>
    <t>2018-03-27T17:49:38Z</t>
  </si>
  <si>
    <t>Tuesday 11:00am-8:00pm;Wednesday 11:00am-8:00pm;Thursday 11:00am-8:00pm;Friday 11:00am-8:00pm;Saturday 11:00am-8:00pm</t>
  </si>
  <si>
    <t>(347) 897-8759</t>
  </si>
  <si>
    <t>https://themanibar.com/</t>
  </si>
  <si>
    <t>https://www.facebook.com/themanibar/</t>
  </si>
  <si>
    <t>https://www.instagram.com/themanibar</t>
  </si>
  <si>
    <t>https://share.livexyz.com/venue/648c08aa6b62770001920490</t>
  </si>
  <si>
    <t>648c09576c637c0001218bae</t>
  </si>
  <si>
    <t>Palermo Pizza</t>
  </si>
  <si>
    <t>2023-06-16T07:03:50Z</t>
  </si>
  <si>
    <t>2025-03-25T17:36:16Z</t>
  </si>
  <si>
    <t>648c09576c637c0001218bad</t>
  </si>
  <si>
    <t>2023-06-16T07:03:51Z</t>
  </si>
  <si>
    <t>5aba7a40e926480004aebd7f</t>
  </si>
  <si>
    <t>2018-03-27T17:07:12Z</t>
  </si>
  <si>
    <t>Sunday 10:45am-9:30pm;Monday 10:45am-9:30pm;Tuesday 10:45am-9:30pm;Wednesday 10:45am-9:30pm;Thursday 10:45am-9:30pm;Friday 10:45am-10:30pm;Saturday 10:45am-10:30pm</t>
  </si>
  <si>
    <t>(718) 948-8700</t>
  </si>
  <si>
    <t>PalermoPizzaSI@gmail.com</t>
  </si>
  <si>
    <t>https://palermopizzasi.com/</t>
  </si>
  <si>
    <t>https://www.instagram.com/palermopizza_si</t>
  </si>
  <si>
    <t>https://palermopizzasi.com/menus</t>
  </si>
  <si>
    <t>https://share.livexyz.com/venue/648c09576c637c0001218bad</t>
  </si>
  <si>
    <t>648c0ac56b627700019205da</t>
  </si>
  <si>
    <t>Wink Lash Studio 2</t>
  </si>
  <si>
    <t>2023-06-16T07:09:56Z</t>
  </si>
  <si>
    <t>2025-03-26T17:30:40Z</t>
  </si>
  <si>
    <t>648c0ac56b627700019205d9</t>
  </si>
  <si>
    <t>2023-06-16T07:09:57Z</t>
  </si>
  <si>
    <t>5aba8041b742f2000496c3ab</t>
  </si>
  <si>
    <t>2018-03-27T17:32:49Z</t>
  </si>
  <si>
    <t>Monday 10:00am-8:00pm;Tuesday 10:00am-8:00pm;Wednesday 10:00am-8:00pm;Thursday 10:00am-8:00pm;Friday 10:00am-8:00pm;Saturday 10:00am-8:00pm</t>
  </si>
  <si>
    <t>(929) 578-0988</t>
  </si>
  <si>
    <t>https://wink-lash-studio-ii.business.site/</t>
  </si>
  <si>
    <t>https://share.livexyz.com/venue/648c0ac56b627700019205d9</t>
  </si>
  <si>
    <t>59c18723e41d550e7ccd778a</t>
  </si>
  <si>
    <t>Eyelash Salon</t>
  </si>
  <si>
    <t>64937cde0a05c80001a7265c</t>
  </si>
  <si>
    <t>2023-06-21T22:42:33Z</t>
  </si>
  <si>
    <t>2025-03-27T18:54:21Z</t>
  </si>
  <si>
    <t>5abbe5ce18e09b00044b2ecd</t>
  </si>
  <si>
    <t>2018-03-28T18:58:22Z</t>
  </si>
  <si>
    <t>https://share.livexyz.com/venue/64937cdd0a05c80001a7265b</t>
  </si>
  <si>
    <t>64937cf30a05c80001a72668</t>
  </si>
  <si>
    <t>6400 Amboy Road</t>
  </si>
  <si>
    <t>2023-06-21T22:42:55Z</t>
  </si>
  <si>
    <t>2025-03-26T20:35:28Z</t>
  </si>
  <si>
    <t>5aba93b8b742f20004970cb6</t>
  </si>
  <si>
    <t>2018-03-27T18:55:52Z</t>
  </si>
  <si>
    <t>https://share.livexyz.com/venue/64937cf30a05c80001a72666</t>
  </si>
  <si>
    <t>64937d1f0a05c80001a7267f</t>
  </si>
  <si>
    <t>6311 Amboy Road</t>
  </si>
  <si>
    <t>2023-06-21T22:43:38Z</t>
  </si>
  <si>
    <t>2025-03-27T14:51:46Z</t>
  </si>
  <si>
    <t>5aba98b6b742f20004971880</t>
  </si>
  <si>
    <t>2018-03-27T19:17:10Z</t>
  </si>
  <si>
    <t>https://share.livexyz.com/venue/64937d1e0a05c80001a7267e</t>
  </si>
  <si>
    <t>64937d3d0a05c80001a7268c</t>
  </si>
  <si>
    <t>2023-06-21T22:44:08Z</t>
  </si>
  <si>
    <t>2023-06-21T22:44:11Z</t>
  </si>
  <si>
    <t>5abbd07518e09b00044ae41b</t>
  </si>
  <si>
    <t>2018-03-28T17:27:17Z</t>
  </si>
  <si>
    <t>https://share.livexyz.com/venue/64937d3c0a05c80001a7268b</t>
  </si>
  <si>
    <t>64937dec0a05c80001a726cc</t>
  </si>
  <si>
    <t>2752 Veterans Rd W</t>
  </si>
  <si>
    <t>2023-06-21T22:47:03Z</t>
  </si>
  <si>
    <t>2025-03-25T14:11:39Z</t>
  </si>
  <si>
    <t>5abbcba1bd3dd800044f07d4</t>
  </si>
  <si>
    <t>2018-03-28T17:06:41Z</t>
  </si>
  <si>
    <t>https://share.livexyz.com/venue/64937deb0a05c80001a726cb</t>
  </si>
  <si>
    <t>64937dfe0a05c80001a726d8</t>
  </si>
  <si>
    <t>895 Annadale Road</t>
  </si>
  <si>
    <t>2023-06-21T22:47:21Z</t>
  </si>
  <si>
    <t>2025-03-27T19:51:46Z</t>
  </si>
  <si>
    <t>5abc022dbd3dd800044fcca8</t>
  </si>
  <si>
    <t>https://share.livexyz.com/venue/64937dfd0a05c80001a726d7</t>
  </si>
  <si>
    <t>64937fd60a05c80001a727c7</t>
  </si>
  <si>
    <t>61 Giffords Lane</t>
  </si>
  <si>
    <t>2023-06-21T22:55:13Z</t>
  </si>
  <si>
    <t>2025-03-25T22:41:23Z</t>
  </si>
  <si>
    <t>5abd4d8c6315cf00049701e7</t>
  </si>
  <si>
    <t>2018-03-29T20:33:16Z</t>
  </si>
  <si>
    <t>https://share.livexyz.com/venue/64937fd60a05c80001a727c6</t>
  </si>
  <si>
    <t>649383730a05c80001a72864</t>
  </si>
  <si>
    <t>4089 Hylan Blvd</t>
  </si>
  <si>
    <t>2023-06-21T23:10:38Z</t>
  </si>
  <si>
    <t>2025-03-26T16:27:09Z</t>
  </si>
  <si>
    <t>5abd5a20be97e90004aef8d2</t>
  </si>
  <si>
    <t>2018-03-29T21:26:56Z</t>
  </si>
  <si>
    <t>https://share.livexyz.com/venue/649383720a05c80001a72863</t>
  </si>
  <si>
    <t>6493838c0a05c80001a72873</t>
  </si>
  <si>
    <t>4044 Hylan Boulevard</t>
  </si>
  <si>
    <t>2023-06-21T23:11:03Z</t>
  </si>
  <si>
    <t>2025-03-26T16:23:45Z</t>
  </si>
  <si>
    <t>5abd5a926315cf0004972cdc</t>
  </si>
  <si>
    <t>2018-03-29T21:28:50Z</t>
  </si>
  <si>
    <t>https://share.livexyz.com/venue/6493838b0a05c80001a72872</t>
  </si>
  <si>
    <t>6493840e0a05c80001a728c2</t>
  </si>
  <si>
    <t>2023-06-21T23:13:13Z</t>
  </si>
  <si>
    <t>2023-06-21T23:13:16Z</t>
  </si>
  <si>
    <t>5ac67afe55a23c0004632293</t>
  </si>
  <si>
    <t>2018-04-05T19:37:34Z</t>
  </si>
  <si>
    <t>https://share.livexyz.com/venue/6493840d0a05c80001a728c1</t>
  </si>
  <si>
    <t>6493e5486bcc410001b1a2f2</t>
  </si>
  <si>
    <t>Citizens Bank</t>
  </si>
  <si>
    <t>271 Page Avenue</t>
  </si>
  <si>
    <t>2023-06-22T06:08:03Z</t>
  </si>
  <si>
    <t>2025-03-26T18:10:00Z</t>
  </si>
  <si>
    <t>6493e5486bcc410001b1a2f1</t>
  </si>
  <si>
    <t>2023-06-22T06:08:08Z</t>
  </si>
  <si>
    <t>5aba838ae926480004aee176</t>
  </si>
  <si>
    <t>2018-03-27T17:46:50Z</t>
  </si>
  <si>
    <t>(718) 967-0749</t>
  </si>
  <si>
    <t>https://share.livexyz.com/venue/6493e5486bcc410001b1a2f1</t>
  </si>
  <si>
    <t>57ba676ec55a623fd0228251</t>
  </si>
  <si>
    <t>http://www.citizensbank.com</t>
  </si>
  <si>
    <t>6493e54a974a9200011a6fac</t>
  </si>
  <si>
    <t>5801 Amboy Road</t>
  </si>
  <si>
    <t>2023-06-22T06:08:09Z</t>
  </si>
  <si>
    <t>2025-03-27T17:48:17Z</t>
  </si>
  <si>
    <t>6493e54a974a9200011a6fab</t>
  </si>
  <si>
    <t>2023-06-22T06:08:10Z</t>
  </si>
  <si>
    <t>5b50dd75a3e3ee0003e49afe</t>
  </si>
  <si>
    <t>2018-07-19T18:50:29Z</t>
  </si>
  <si>
    <t>Sunday 6:00am-8:30pm;Monday 5:30am-8:30pm;Tuesday 5:30am-8:30pm;Wednesday 5:30am-8:30pm;Thursday 5:30am-8:30pm;Friday 5:30am-8:30pm;Saturday 6:00am-8:30pm</t>
  </si>
  <si>
    <t>(718) 559-4012</t>
  </si>
  <si>
    <t>https://share.livexyz.com/venue/6493e54a974a9200011a6fab</t>
  </si>
  <si>
    <t>6493e54f03c7c700011eb7c5</t>
  </si>
  <si>
    <t>3929 Amboy Road</t>
  </si>
  <si>
    <t>2023-06-22T06:08:13Z</t>
  </si>
  <si>
    <t>2025-03-25T22:19:52Z</t>
  </si>
  <si>
    <t>6493e54f03c7c700011eb7c4</t>
  </si>
  <si>
    <t>2023-06-22T06:08:15Z</t>
  </si>
  <si>
    <t>5abd4ea7be97e90004aecef3</t>
  </si>
  <si>
    <t>2018-03-29T20:37:59Z</t>
  </si>
  <si>
    <t>(718) 395-3018</t>
  </si>
  <si>
    <t>https://share.livexyz.com/venue/6493e54f03c7c700011eb7c4</t>
  </si>
  <si>
    <t>6493e563f4be5e000156db6b</t>
  </si>
  <si>
    <t>2023-06-22T06:08:33Z</t>
  </si>
  <si>
    <t>2025-03-26T20:33:06Z</t>
  </si>
  <si>
    <t>6493e562f4be5e000156db6a</t>
  </si>
  <si>
    <t>2023-06-22T06:08:34Z</t>
  </si>
  <si>
    <t>5aba9521b742f20004970fed</t>
  </si>
  <si>
    <t>2018-03-27T19:01:53Z</t>
  </si>
  <si>
    <t>Sunday 24 Hours;Monday 10:30am-11:59pm;Tuesday 10:30am-11:59pm;Wednesday 10:30am-11:59pm;Thursday 10:30am-11:59pm;Friday 10:30am-12:00am;Saturday 24 Hours</t>
  </si>
  <si>
    <t>(347) 705-7411</t>
  </si>
  <si>
    <t>https://share.livexyz.com/venue/6493e562f4be5e000156db6a</t>
  </si>
  <si>
    <t>6493e566163eb600017bdaf6</t>
  </si>
  <si>
    <t>Kumon</t>
  </si>
  <si>
    <t>3925 Amboy Road</t>
  </si>
  <si>
    <t>2023-06-22T06:08:36Z</t>
  </si>
  <si>
    <t>2025-03-25T22:20:08Z</t>
  </si>
  <si>
    <t>6493e566163eb600017bdaf5</t>
  </si>
  <si>
    <t>2023-06-22T06:08:38Z</t>
  </si>
  <si>
    <t>5abd4ebe6315cf000497067c</t>
  </si>
  <si>
    <t>2018-03-29T20:38:22Z</t>
  </si>
  <si>
    <t>Sunday 10:00am-11:00pm;Monday 10:00am-2:00pm;Tuesday 10:00am-2:00pm;Wednesday 10:00am-2:00pm;Thursday 10:00am-2:00pm;Friday 10:00am-2:00pm;Saturday 10:00am-11:00pm</t>
  </si>
  <si>
    <t>(347) 990-1144</t>
  </si>
  <si>
    <t>https://share.livexyz.com/venue/6493e566163eb600017bdaf5</t>
  </si>
  <si>
    <t>57ba6206c55a623fd0227d95</t>
  </si>
  <si>
    <t>http://www.kumon.com</t>
  </si>
  <si>
    <t>6493e56fd5e6620001783f00</t>
  </si>
  <si>
    <t>2023-06-22T06:08:45Z</t>
  </si>
  <si>
    <t>2025-03-25T21:38:55Z</t>
  </si>
  <si>
    <t>6493e56fd5e6620001783eff</t>
  </si>
  <si>
    <t>2023-06-22T06:08:47Z</t>
  </si>
  <si>
    <t>5ac67c0c85990600041d40c7</t>
  </si>
  <si>
    <t>2018-04-05T19:42:04Z</t>
  </si>
  <si>
    <t>(718) 667-0667</t>
  </si>
  <si>
    <t>https://share.livexyz.com/venue/6493e56fd5e6620001783eff</t>
  </si>
  <si>
    <t>6493e58223d5ba000176b396</t>
  </si>
  <si>
    <t>The Bagel Box</t>
  </si>
  <si>
    <t>2023-06-22T06:09:05Z</t>
  </si>
  <si>
    <t>2025-03-27T16:50:37Z</t>
  </si>
  <si>
    <t>6493e58223d5ba000176b395</t>
  </si>
  <si>
    <t>2023-06-22T06:09:06Z</t>
  </si>
  <si>
    <t>5abaa73ae926480004af5257</t>
  </si>
  <si>
    <t>2018-03-27T20:19:06Z</t>
  </si>
  <si>
    <t>Sunday 7:15am-9:45pm;Monday 7:15am-9:45pm;Tuesday 7:15am-9:45pm;Wednesday 7:15am-9:45pm;Thursday 7:15am-9:45pm;Friday 7:15am-9:45pm;Saturday 7:15am-9:45pm</t>
  </si>
  <si>
    <t>(718) 966-6097</t>
  </si>
  <si>
    <t>https://thebagelboxsi.com/</t>
  </si>
  <si>
    <t>https://www.instagram.com/the.bagelbox/</t>
  </si>
  <si>
    <t>https://thebagelboxsi.com/menu</t>
  </si>
  <si>
    <t>https://share.livexyz.com/venue/6493e58223d5ba000176b395</t>
  </si>
  <si>
    <t>6493e596974a9200011a6fd5</t>
  </si>
  <si>
    <t>The Kids Club</t>
  </si>
  <si>
    <t>2023-06-22T06:09:24Z</t>
  </si>
  <si>
    <t>2025-03-25T22:06:01Z</t>
  </si>
  <si>
    <t>6493e595974a9200011a6fd3</t>
  </si>
  <si>
    <t>2023-06-22T06:09:25Z</t>
  </si>
  <si>
    <t>5b50bef51199960003b58062</t>
  </si>
  <si>
    <t>2018-07-19T16:40:21Z</t>
  </si>
  <si>
    <t>Sunday 9:15am-1:00pm;Monday 9:00am-2:15pm;Tuesday 9:00am-3:30pm;Wednesday 9:00am-3:30pm;Thursday 9:00am-6:30pm;Friday 9:00am-1:30pm;Saturday 9:00am-1:30pm</t>
  </si>
  <si>
    <t>(917) 830-1500</t>
  </si>
  <si>
    <t>customercare@thekidsclubsi.com</t>
  </si>
  <si>
    <t>https://thekidsclubsi.com/</t>
  </si>
  <si>
    <t>https://www.facebook.com/thekidsclubsi/</t>
  </si>
  <si>
    <t>https://www.instagram.com/thekidsclubsi/</t>
  </si>
  <si>
    <t>https://share.livexyz.com/venue/6493e595974a9200011a6fd3</t>
  </si>
  <si>
    <t>6493e59b6c2c1d0001bcba0f</t>
  </si>
  <si>
    <t>The Ole Swiss</t>
  </si>
  <si>
    <t>18 Nelson Avenue</t>
  </si>
  <si>
    <t>2023-06-22T06:09:30Z</t>
  </si>
  <si>
    <t>2025-03-25T22:31:45Z</t>
  </si>
  <si>
    <t>6493e59b6c2c1d0001bcba0e</t>
  </si>
  <si>
    <t>2023-06-22T06:09:31Z</t>
  </si>
  <si>
    <t>5abd46c1be97e90004aeafe3</t>
  </si>
  <si>
    <t>2018-03-29T20:04:17Z</t>
  </si>
  <si>
    <t>(347) 983-4005</t>
  </si>
  <si>
    <t>https://www.facebook.com/theoleswiss</t>
  </si>
  <si>
    <t>https://www.instagram.com/theoleswiss/</t>
  </si>
  <si>
    <t>https://share.livexyz.com/venue/6493e59b6c2c1d0001bcba0e</t>
  </si>
  <si>
    <t>6493e5a0163eb600017bdb19</t>
  </si>
  <si>
    <t>The Shop</t>
  </si>
  <si>
    <t>2023-06-22T06:09:35Z</t>
  </si>
  <si>
    <t>2025-03-27T17:32:31Z</t>
  </si>
  <si>
    <t>6493e5a0163eb600017bdb18</t>
  </si>
  <si>
    <t>2023-06-22T06:09:36Z</t>
  </si>
  <si>
    <t>5abbde89bd3dd800044f441e</t>
  </si>
  <si>
    <t>2018-03-28T18:27:21Z</t>
  </si>
  <si>
    <t>https://share.livexyz.com/venue/6493e5a0163eb600017bdb18</t>
  </si>
  <si>
    <t>6493e5a1d5e6620001783f1f</t>
  </si>
  <si>
    <t>The Sandwich Shop</t>
  </si>
  <si>
    <t>2025-03-25T22:41:30Z</t>
  </si>
  <si>
    <t>6493e5a0d5e6620001783f1e</t>
  </si>
  <si>
    <t>5abd4d506315cf00049700df</t>
  </si>
  <si>
    <t>2018-03-29T20:32:16Z</t>
  </si>
  <si>
    <t>Monday 9:00am-7:00pm;Tuesday 9:00am-7:00pm;Wednesday 9:00am-7:00pm;Thursday 9:00am-7:00pm;Friday 9:00am-7:00pm;Saturday 9:00am-7:00pm</t>
  </si>
  <si>
    <t>(718) 269-7838</t>
  </si>
  <si>
    <t>info@thesandwichshopsi.com</t>
  </si>
  <si>
    <t>https://thesandwichshopsi.com/</t>
  </si>
  <si>
    <t>https://www.facebook.com/thesandwichshopsi</t>
  </si>
  <si>
    <t>https://www.instagram.com/thesandwichshopsi/</t>
  </si>
  <si>
    <t>https://thesandwichshopsi.com/pages/menu</t>
  </si>
  <si>
    <t>https://share.livexyz.com/venue/6493e5a0d5e6620001783f1e</t>
  </si>
  <si>
    <t>6493e5a3c76037000194f7b9</t>
  </si>
  <si>
    <t>The Vendor Warehouse</t>
  </si>
  <si>
    <t>60 S Bridge Street</t>
  </si>
  <si>
    <t>2023-06-22T06:09:38Z</t>
  </si>
  <si>
    <t>2025-03-26T15:38:03Z</t>
  </si>
  <si>
    <t>6493e5a3c76037000194f7b8</t>
  </si>
  <si>
    <t>5aba6b24e926480004ae8ffc</t>
  </si>
  <si>
    <t>2018-03-27T16:02:44Z</t>
  </si>
  <si>
    <t>https://share.livexyz.com/venue/6493e5a3c76037000194f7b8</t>
  </si>
  <si>
    <t>59ea5a25c19d5b00048aa00c</t>
  </si>
  <si>
    <t>Catering Company</t>
  </si>
  <si>
    <t>6493e5a6f4be5e000156dba5</t>
  </si>
  <si>
    <t>The UPS Store</t>
  </si>
  <si>
    <t>3261 Richmond Ave</t>
  </si>
  <si>
    <t>2023-06-22T06:09:40Z</t>
  </si>
  <si>
    <t>2025-03-29T14:42:09Z</t>
  </si>
  <si>
    <t>6493e5a6f4be5e000156dba4</t>
  </si>
  <si>
    <t>2023-06-22T06:09:42Z</t>
  </si>
  <si>
    <t>5b50cbd61199960003b59c6f</t>
  </si>
  <si>
    <t>2018-07-19T17:35:18Z</t>
  </si>
  <si>
    <t>Sunday 10:00am-3:00pm;Monday 9:00am-7:00pm;Tuesday 9:00am-7:00pm;Wednesday 9:00am-7:00pm;Thursday 9:00am-7:00pm;Friday 9:00am-7:00pm;Saturday 10:00am-6:00pm</t>
  </si>
  <si>
    <t>(718) 554-4889</t>
  </si>
  <si>
    <t>store7089@theupsstore.com</t>
  </si>
  <si>
    <t>https://locations.theupsstore.com/ny/staten-island/3261-richmond-ave</t>
  </si>
  <si>
    <t>https://www.facebook.com/TheUPSStore7089/</t>
  </si>
  <si>
    <t>https://www.instagram.com/theupsstore/</t>
  </si>
  <si>
    <t>https://share.livexyz.com/venue/6493e5a6f4be5e000156dba4</t>
  </si>
  <si>
    <t>57ba6504c55a623fd0228001</t>
  </si>
  <si>
    <t>https://www.theupsstore.com/</t>
  </si>
  <si>
    <t>6493e5adb30c300001cd8620</t>
  </si>
  <si>
    <t>New Pegasus Service Center</t>
  </si>
  <si>
    <t>Hylan Blvd</t>
  </si>
  <si>
    <t>2023-06-22T06:09:47Z</t>
  </si>
  <si>
    <t>2025-03-26T15:59:30Z</t>
  </si>
  <si>
    <t>6493e5adb30c300001cd861f</t>
  </si>
  <si>
    <t>2023-06-22T06:09:49Z</t>
  </si>
  <si>
    <t>5abd5313be97e90004aedc15</t>
  </si>
  <si>
    <t>2018-03-29T20:56:51Z</t>
  </si>
  <si>
    <t>https://share.livexyz.com/venue/6493e5adb30c300001cd861f</t>
  </si>
  <si>
    <t>6493e5b8cc91d10001afd248</t>
  </si>
  <si>
    <t>All Out Dance</t>
  </si>
  <si>
    <t>2023-06-22T06:09:59Z</t>
  </si>
  <si>
    <t>2025-03-28T20:13:21Z</t>
  </si>
  <si>
    <t>6493e5b8cc91d10001afd247</t>
  </si>
  <si>
    <t>2023-06-22T06:10:00Z</t>
  </si>
  <si>
    <t>5abd5613be97e90004aeebb4</t>
  </si>
  <si>
    <t>2018-03-29T21:09:39Z</t>
  </si>
  <si>
    <t>Sunday 10:00am-2:00pm;Monday 3:30pm-8:30pm;Tuesday 3:30pm-8:30pm;Wednesday 3:30pm-8:30pm;Friday 8:00pm-8:00pm;Saturday 9:00am-4:30pm</t>
  </si>
  <si>
    <t>(718) 554-4484</t>
  </si>
  <si>
    <t>reina@alloutdanceny.com</t>
  </si>
  <si>
    <t>https://www.alloutdanceny.com/</t>
  </si>
  <si>
    <t>https://www.alloutdanceny.com/contact</t>
  </si>
  <si>
    <t>https://share.livexyz.com/venue/6493e5b8cc91d10001afd247</t>
  </si>
  <si>
    <t>6493e5bbcc91d10001afd24f</t>
  </si>
  <si>
    <t>All Saints Animal Hospital</t>
  </si>
  <si>
    <t>645 Rossville Avenue Suite 109</t>
  </si>
  <si>
    <t>2023-06-22T06:10:01Z</t>
  </si>
  <si>
    <t>2025-03-22T20:32:34Z</t>
  </si>
  <si>
    <t>6493e5bacc91d10001afd24e</t>
  </si>
  <si>
    <t>2023-06-22T06:10:02Z</t>
  </si>
  <si>
    <t>5abbc561bd3dd800044ef708</t>
  </si>
  <si>
    <t>2018-03-28T16:40:01Z</t>
  </si>
  <si>
    <t>(332) 204-1788</t>
  </si>
  <si>
    <t>info@allsaintsanimals.com</t>
  </si>
  <si>
    <t>https://allsaintsanimals.com/</t>
  </si>
  <si>
    <t>https://www.facebook.com/AllSaintsAnimalHospitalNYC</t>
  </si>
  <si>
    <t>https://www.instagram.com/allsaintsanimalhospital/</t>
  </si>
  <si>
    <t>https://share.livexyz.com/venue/6493e5bacc91d10001afd24e</t>
  </si>
  <si>
    <t>6493e5cf6bcc410001b1a333</t>
  </si>
  <si>
    <t>Island Laundromat</t>
  </si>
  <si>
    <t>4203 Hylan Blvd</t>
  </si>
  <si>
    <t>2023-06-22T06:10:17Z</t>
  </si>
  <si>
    <t>2025-03-28T20:21:29Z</t>
  </si>
  <si>
    <t>6493e5ce6bcc410001b1a332</t>
  </si>
  <si>
    <t>2023-06-22T06:10:22Z</t>
  </si>
  <si>
    <t>5abd57d7be97e90004aef14b</t>
  </si>
  <si>
    <t>2018-03-29T21:17:11Z</t>
  </si>
  <si>
    <t>https://share.livexyz.com/venue/6493e5ce6bcc410001b1a332</t>
  </si>
  <si>
    <t>6493e5cc6b20af0001559db9</t>
  </si>
  <si>
    <t>Island Shine Auto Spa</t>
  </si>
  <si>
    <t>2023-06-22T06:10:19Z</t>
  </si>
  <si>
    <t>2025-03-27T20:35:01Z</t>
  </si>
  <si>
    <t>6493e5cc6b20af0001559db8</t>
  </si>
  <si>
    <t>2023-06-22T06:10:20Z</t>
  </si>
  <si>
    <t>5abbfb6018e09b00044b800a</t>
  </si>
  <si>
    <t>2018-03-28T20:30:24Z</t>
  </si>
  <si>
    <t>(347) 562-4142</t>
  </si>
  <si>
    <t>https://share.livexyz.com/venue/6493e5cc6b20af0001559db8</t>
  </si>
  <si>
    <t>6493e5da6b20af0001559dc3</t>
  </si>
  <si>
    <t>Smoke Shop &amp; Tobacco</t>
  </si>
  <si>
    <t>56 Seguine Avenue</t>
  </si>
  <si>
    <t>2023-06-22T06:10:33Z</t>
  </si>
  <si>
    <t>2025-03-27T17:24:02Z</t>
  </si>
  <si>
    <t>6493e5da6b20af0001559dc2</t>
  </si>
  <si>
    <t>2023-06-22T06:10:34Z</t>
  </si>
  <si>
    <t>5b8073e861544d0003c26acd</t>
  </si>
  <si>
    <t>2018-08-24T21:08:56Z</t>
  </si>
  <si>
    <t>https://share.livexyz.com/venue/6493e5da6b20af0001559dc2</t>
  </si>
  <si>
    <t>6493e5eab30c300001cd864d</t>
  </si>
  <si>
    <t>Golden Lily Day Spa</t>
  </si>
  <si>
    <t>3977 Amboy Road</t>
  </si>
  <si>
    <t>2023-06-22T06:10:49Z</t>
  </si>
  <si>
    <t>2025-03-25T22:36:25Z</t>
  </si>
  <si>
    <t>6493e5eab30c300001cd864c</t>
  </si>
  <si>
    <t>2023-06-22T06:10:50Z</t>
  </si>
  <si>
    <t>5abd485ebe97e90004aeb5a2</t>
  </si>
  <si>
    <t>2018-03-29T20:11:10Z</t>
  </si>
  <si>
    <t>Sunday 9:30am-9:30pm;Monday 9:30am-9:30pm;Tuesday 9:30am-9:30pm;Wednesday 9:30am-9:30pm;Thursday 9:30am-9:30pm;Friday 9:30am-9:30pm;Saturday 9:30am-9:30pm</t>
  </si>
  <si>
    <t>(347) 983-4224</t>
  </si>
  <si>
    <t>https://golden-lily-day-spa.business.site/</t>
  </si>
  <si>
    <t>https://share.livexyz.com/venue/6493e5eab30c300001cd864c</t>
  </si>
  <si>
    <t>6493e5ed61fa7200014a7e5a</t>
  </si>
  <si>
    <t>4142 Hylan Blvd</t>
  </si>
  <si>
    <t>2023-06-22T06:10:52Z</t>
  </si>
  <si>
    <t>2025-03-26T16:34:51Z</t>
  </si>
  <si>
    <t>6493e5ed61fa7200014a7e59</t>
  </si>
  <si>
    <t>2023-06-22T06:10:53Z</t>
  </si>
  <si>
    <t>5abd5d9e6315cf00049736e6</t>
  </si>
  <si>
    <t>2018-03-29T21:41:50Z</t>
  </si>
  <si>
    <t>Monday 9:00am-5:00pm;Tuesday 9:00am-5:00pm;Wednesday 9:00am-5:00pm;Thursday 9:00am-6:00pm;Friday 9:00am-5:00pm;Saturday 9:00am-2:00pm</t>
  </si>
  <si>
    <t>(718) 979-1100</t>
  </si>
  <si>
    <t>https://www.facebook.com/bankatnorthfield/</t>
  </si>
  <si>
    <t>https://www.instagram.com/northfieldbank/</t>
  </si>
  <si>
    <t>https://share.livexyz.com/venue/6493e5ed61fa7200014a7e59</t>
  </si>
  <si>
    <t>6493e5f3c76037000194f7e3</t>
  </si>
  <si>
    <t>Northwell Health Labs.</t>
  </si>
  <si>
    <t>2023-06-22T06:10:58Z</t>
  </si>
  <si>
    <t>2025-03-27T17:35:22Z</t>
  </si>
  <si>
    <t>6493e5f3c76037000194f7e2</t>
  </si>
  <si>
    <t>2023-06-22T06:10:59Z</t>
  </si>
  <si>
    <t>5abbde8d18e09b00044b11ab</t>
  </si>
  <si>
    <t>2018-03-28T18:27:25Z</t>
  </si>
  <si>
    <t>Monday 7:00am-2:30pm;Tuesday 7:00am-2:30pm;Wednesday 7:00am-2:30pm;Thursday 7:00am-2:30pm;Friday 7:00am-2:30pm;Saturday 7:00am-2:30pm</t>
  </si>
  <si>
    <t>(718) 226-4312</t>
  </si>
  <si>
    <t>https://www.northwell.edu/northwell-health-labs/locations/15c-seguine-avenue</t>
  </si>
  <si>
    <t>https://www.facebook.com/northwellhealth/</t>
  </si>
  <si>
    <t>https://share.livexyz.com/venue/6493e5f3c76037000194f7e2</t>
  </si>
  <si>
    <t>6493e5f7c76037000194f7e9</t>
  </si>
  <si>
    <t>Goodfella's</t>
  </si>
  <si>
    <t>4029 Hylan Blvd</t>
  </si>
  <si>
    <t>2023-06-22T06:11:00Z</t>
  </si>
  <si>
    <t>2025-03-26T16:21:20Z</t>
  </si>
  <si>
    <t>6493e5f7c76037000194f7e8</t>
  </si>
  <si>
    <t>2023-06-22T06:11:03Z</t>
  </si>
  <si>
    <t>5abd567ebe97e90004aeec80</t>
  </si>
  <si>
    <t>2018-03-29T21:11:26Z</t>
  </si>
  <si>
    <t>Sunday 11:30am-10:00pm;Monday 11:30am-10:00pm;Tuesday 11:30am-10:00pm;Wednesday 11:30am-10:00pm;Thursday 11:30am-10:00pm;Friday 11:30am-10:00pm;Saturday 11:30am-10:00pm</t>
  </si>
  <si>
    <t>(718) 987-2422</t>
  </si>
  <si>
    <t>gfscot@aol.com</t>
  </si>
  <si>
    <t>https://goodfellas.com/</t>
  </si>
  <si>
    <t>https://www.facebook.com/GoodfellasBrickOvenPizza/</t>
  </si>
  <si>
    <t>https://www.instagram.com/originalgoodfellas/</t>
  </si>
  <si>
    <t>https://cb1745.p3cdn1.secureserver.net/wp-content/uploads/2022/11/Untitled-design-6.pdf</t>
  </si>
  <si>
    <t>https://goodfellas.com/contact/</t>
  </si>
  <si>
    <t>https://share.livexyz.com/venue/6493e5f7c76037000194f7e8</t>
  </si>
  <si>
    <t>6493e6248d5b600001f10d59</t>
  </si>
  <si>
    <t>Hair By Friends</t>
  </si>
  <si>
    <t>314 Nelson Avenue</t>
  </si>
  <si>
    <t>2023-06-22T06:11:47Z</t>
  </si>
  <si>
    <t>2025-03-26T16:40:52Z</t>
  </si>
  <si>
    <t>6493e6248d5b600001f10d58</t>
  </si>
  <si>
    <t>2023-06-22T06:11:48Z</t>
  </si>
  <si>
    <t>5abd568b6315cf0004971f9d</t>
  </si>
  <si>
    <t>2018-03-29T21:11:38Z</t>
  </si>
  <si>
    <t>(718) 227-5400</t>
  </si>
  <si>
    <t>https://share.livexyz.com/venue/6493e6248d5b600001f10d58</t>
  </si>
  <si>
    <t>6493e62721598900019faca7</t>
  </si>
  <si>
    <t>Hair Essentials</t>
  </si>
  <si>
    <t>3279 Richmond Ave</t>
  </si>
  <si>
    <t>2023-06-22T06:11:49Z</t>
  </si>
  <si>
    <t>2025-03-29T14:40:05Z</t>
  </si>
  <si>
    <t>6493e62721598900019faca6</t>
  </si>
  <si>
    <t>2023-06-22T06:11:51Z</t>
  </si>
  <si>
    <t>5b50cbb8a3e3ee0003e45fcd</t>
  </si>
  <si>
    <t>2018-07-19T17:34:48Z</t>
  </si>
  <si>
    <t>(718) 356-8300</t>
  </si>
  <si>
    <t>https://share.livexyz.com/venue/6493e62721598900019faca6</t>
  </si>
  <si>
    <t>6493e6326b20af0001559e0a</t>
  </si>
  <si>
    <t>Holly Nail &amp; Spa .</t>
  </si>
  <si>
    <t>2955 Veterans Road West Suite 1b</t>
  </si>
  <si>
    <t>2023-06-22T06:12:01Z</t>
  </si>
  <si>
    <t>2025-03-25T15:00:19Z</t>
  </si>
  <si>
    <t>6493e6326b20af0001559e09</t>
  </si>
  <si>
    <t>2023-06-22T06:12:02Z</t>
  </si>
  <si>
    <t>5abbcdc0bd3dd800044f0dcb</t>
  </si>
  <si>
    <t>2018-03-28T17:15:44Z</t>
  </si>
  <si>
    <t>https://share.livexyz.com/venue/6493e6326b20af0001559e09</t>
  </si>
  <si>
    <t>6493e69e6b20af0001559e46</t>
  </si>
  <si>
    <t>Super Health Pharmacy</t>
  </si>
  <si>
    <t>6390 Amboy Rd</t>
  </si>
  <si>
    <t>2023-06-22T06:13:49Z</t>
  </si>
  <si>
    <t>2025-03-27T14:03:48Z</t>
  </si>
  <si>
    <t>6493e69d6b20af0001559e45</t>
  </si>
  <si>
    <t>5aba948be926480004af1ee3</t>
  </si>
  <si>
    <t>2018-03-27T18:59:23Z</t>
  </si>
  <si>
    <t>Monday 9:30am-7:00pm;Tuesday 9:30am-7:00pm;Wednesday 9:30am-7:00pm;Thursday 9:30am-7:00pm;Friday 9:30am-7:00pm;Saturday 9:30am-2:30pm</t>
  </si>
  <si>
    <t>(718) 967-4600</t>
  </si>
  <si>
    <t>Info@SuperHealthPharmacy.com</t>
  </si>
  <si>
    <t>https://www.superhealthpharmacy.com/</t>
  </si>
  <si>
    <t>https://www.facebook.com/SuperHealthPharmacy/</t>
  </si>
  <si>
    <t>https://www.instagram.com/superhealthpharmacy/</t>
  </si>
  <si>
    <t>https://share.livexyz.com/venue/6493e69d6b20af0001559e45</t>
  </si>
  <si>
    <t>6493e6abf4be5e000156dc7c</t>
  </si>
  <si>
    <t>Beyond Nail Salon</t>
  </si>
  <si>
    <t>15 Brower Court</t>
  </si>
  <si>
    <t>2023-06-22T06:14:01Z</t>
  </si>
  <si>
    <t>2025-03-25T22:43:27Z</t>
  </si>
  <si>
    <t>6493e6aaf4be5e000156dc7b</t>
  </si>
  <si>
    <t>2023-06-22T06:14:02Z</t>
  </si>
  <si>
    <t>5abd4878be97e90004aeb61b</t>
  </si>
  <si>
    <t>2018-03-29T20:11:36Z</t>
  </si>
  <si>
    <t>(347) 983-4386</t>
  </si>
  <si>
    <t>https://share.livexyz.com/venue/6493e6aaf4be5e000156dc7b</t>
  </si>
  <si>
    <t>6493e6bab30c300001cd86ef</t>
  </si>
  <si>
    <t>David Sandlet D.D.S.</t>
  </si>
  <si>
    <t>808 Annadale Road</t>
  </si>
  <si>
    <t>2023-06-22T06:14:16Z</t>
  </si>
  <si>
    <t>2025-03-27T20:41:20Z</t>
  </si>
  <si>
    <t>6493e6bab30c300001cd86ee</t>
  </si>
  <si>
    <t>2023-06-22T06:14:18Z</t>
  </si>
  <si>
    <t>5abbfce818e09b00044b8699</t>
  </si>
  <si>
    <t>2018-03-28T20:36:56Z</t>
  </si>
  <si>
    <t>Monday 9:00am-6:00pm;Tuesday 12:00pm-7:00pm;Wednesday 9:00am-6:00pm;Thursday 9:00am-7:00pm;Saturday 9:00am-2:00pm</t>
  </si>
  <si>
    <t>(718) 966-0989</t>
  </si>
  <si>
    <t>ddsdavid3@aol.com</t>
  </si>
  <si>
    <t>https://drdavidsandler.com/</t>
  </si>
  <si>
    <t>https://share.livexyz.com/venue/6493e6bab30c300001cd86ee</t>
  </si>
  <si>
    <t>6493e6de6c2c1d0001bcbaf7</t>
  </si>
  <si>
    <t>Mangia</t>
  </si>
  <si>
    <t>7517 Amboy Road</t>
  </si>
  <si>
    <t>2023-06-22T06:14:53Z</t>
  </si>
  <si>
    <t>2025-03-26T15:08:47Z</t>
  </si>
  <si>
    <t>6493e6de6c2c1d0001bcbaf6</t>
  </si>
  <si>
    <t>2023-06-22T06:14:54Z</t>
  </si>
  <si>
    <t>5aba66f1e926480004ae8238</t>
  </si>
  <si>
    <t>2018-03-27T15:44:49Z</t>
  </si>
  <si>
    <t>https://share.livexyz.com/venue/6493e6de6c2c1d0001bcbaf6</t>
  </si>
  <si>
    <t>6493e6ecdb4e1a00018fc661</t>
  </si>
  <si>
    <t>Pizzaiola</t>
  </si>
  <si>
    <t>694 Arthur Kill Rd</t>
  </si>
  <si>
    <t>2023-06-22T06:15:06Z</t>
  </si>
  <si>
    <t>2025-03-29T15:04:57Z</t>
  </si>
  <si>
    <t>6493e6ecdb4e1a00018fc660</t>
  </si>
  <si>
    <t>2023-06-22T06:15:08Z</t>
  </si>
  <si>
    <t>5b50dadba3e3ee0003e49213</t>
  </si>
  <si>
    <t>2018-07-19T18:39:23Z</t>
  </si>
  <si>
    <t>(929) 499-2609</t>
  </si>
  <si>
    <t>https://pizzaiolisi.com/</t>
  </si>
  <si>
    <t>https://www.instagram.com/pizzaioli_si/</t>
  </si>
  <si>
    <t>https://share.livexyz.com/venue/6493e6ecdb4e1a00018fc660</t>
  </si>
  <si>
    <t>6493e70621598900019fad7c</t>
  </si>
  <si>
    <t>Urban Carwash</t>
  </si>
  <si>
    <t>Amboy Road</t>
  </si>
  <si>
    <t>2023-06-22T06:15:33Z</t>
  </si>
  <si>
    <t>2025-03-28T16:28:59Z</t>
  </si>
  <si>
    <t>6493e70621598900019fad7b</t>
  </si>
  <si>
    <t>2023-06-22T06:15:34Z</t>
  </si>
  <si>
    <t>5abd3f29be97e90004ae96bb</t>
  </si>
  <si>
    <t>2018-03-29T19:31:53Z</t>
  </si>
  <si>
    <t>https://share.livexyz.com/venue/6493e70621598900019fad7b</t>
  </si>
  <si>
    <t>6493e70a0556c6000171e99b</t>
  </si>
  <si>
    <t>Amboy Diagnostic Auto Repair</t>
  </si>
  <si>
    <t>2023-06-22T06:15:36Z</t>
  </si>
  <si>
    <t>2025-03-28T17:43:06Z</t>
  </si>
  <si>
    <t>6493e7090556c6000171e99a</t>
  </si>
  <si>
    <t>2023-06-22T06:15:37Z</t>
  </si>
  <si>
    <t>5abd37d56315cf000496b36f</t>
  </si>
  <si>
    <t>2018-03-29T19:00:36Z</t>
  </si>
  <si>
    <t>https://share.livexyz.com/venue/6493e7090556c6000171e99a</t>
  </si>
  <si>
    <t>6493e70a03c7c700011eb8fd</t>
  </si>
  <si>
    <t>Amboy's Finest Deli &amp; Grill</t>
  </si>
  <si>
    <t>6323 Amboy Road</t>
  </si>
  <si>
    <t>2025-03-27T14:33:27Z</t>
  </si>
  <si>
    <t>6493e70a03c7c700011eb8fc</t>
  </si>
  <si>
    <t>2023-06-22T06:15:38Z</t>
  </si>
  <si>
    <t>5aba980cb742f200049716df</t>
  </si>
  <si>
    <t>2018-03-27T19:14:20Z</t>
  </si>
  <si>
    <t>https://share.livexyz.com/venue/6493e70a03c7c700011eb8fc</t>
  </si>
  <si>
    <t>6493e72521598900019fad94</t>
  </si>
  <si>
    <t>Cardsmart</t>
  </si>
  <si>
    <t>Party Supplies &amp; Costumes</t>
  </si>
  <si>
    <t>2023-06-22T06:16:03Z</t>
  </si>
  <si>
    <t>2025-03-25T21:37:57Z</t>
  </si>
  <si>
    <t>6493e72521598900019fad93</t>
  </si>
  <si>
    <t>2023-06-22T06:16:05Z</t>
  </si>
  <si>
    <t>5ac67b3e85990600041d3ca1</t>
  </si>
  <si>
    <t>2018-04-05T19:38:38Z</t>
  </si>
  <si>
    <t>https://share.livexyz.com/venue/6493e72521598900019fad93</t>
  </si>
  <si>
    <t>5511be5437345d0003000640</t>
  </si>
  <si>
    <t>Party Supply Store</t>
  </si>
  <si>
    <t>56fd4b561c803a00030001c4</t>
  </si>
  <si>
    <t>6493e7270556c6000171e9b8</t>
  </si>
  <si>
    <t>Celest's Dream Nails</t>
  </si>
  <si>
    <t>2025-03-28T16:07:31Z</t>
  </si>
  <si>
    <t>6493e7260556c6000171e9b6</t>
  </si>
  <si>
    <t>2023-06-22T06:16:06Z</t>
  </si>
  <si>
    <t>5abd32876315cf0004969d9e</t>
  </si>
  <si>
    <t>2018-03-29T18:37:58Z</t>
  </si>
  <si>
    <t>(718) 554-4230</t>
  </si>
  <si>
    <t>https://www.instagram.com/celestevidal2/</t>
  </si>
  <si>
    <t>https://share.livexyz.com/venue/6493e7260556c6000171e9b6</t>
  </si>
  <si>
    <t>6493e74761fa7200014a7f34</t>
  </si>
  <si>
    <t>Heaven Lee Float Spa</t>
  </si>
  <si>
    <t>2023-06-22T06:16:37Z</t>
  </si>
  <si>
    <t>2025-03-25T18:13:04Z</t>
  </si>
  <si>
    <t>6493e74661fa7200014a7f33</t>
  </si>
  <si>
    <t>2023-06-22T06:16:38Z</t>
  </si>
  <si>
    <t>5aba827cb742f2000496cce5</t>
  </si>
  <si>
    <t>2018-03-27T17:42:20Z</t>
  </si>
  <si>
    <t>Sunday 9:00am-5:00pm;Monday 10:00am-7:00pm;Tuesday 10:00am-7:00pm;Wednesday 10:00am-7:00pm;Thursday 10:00am-7:00pm;Friday 10:00am-7:00pm;Saturday 9:00am-6:00pm</t>
  </si>
  <si>
    <t>(929) 624-2227</t>
  </si>
  <si>
    <t>https://heavenleefloatspa.com/</t>
  </si>
  <si>
    <t>https://www.facebook.com/heavenleefloatspa/</t>
  </si>
  <si>
    <t>https://www.instagram.com/heavenleespa/</t>
  </si>
  <si>
    <t>https://share.livexyz.com/venue/6493e74661fa7200014a7f33</t>
  </si>
  <si>
    <t>59c1871ae41d550e7ccd7737</t>
  </si>
  <si>
    <t>Day Spa</t>
  </si>
  <si>
    <t>6493e74ccc91d10001afd3a4</t>
  </si>
  <si>
    <t>Hot Shotz</t>
  </si>
  <si>
    <t>6319 Amboy Road</t>
  </si>
  <si>
    <t>2023-06-22T06:16:43Z</t>
  </si>
  <si>
    <t>2025-03-27T14:47:55Z</t>
  </si>
  <si>
    <t>6493e74ccc91d10001afd3a3</t>
  </si>
  <si>
    <t>2023-06-22T06:16:44Z</t>
  </si>
  <si>
    <t>5aba98a6b742f20004971847</t>
  </si>
  <si>
    <t>2018-03-27T19:16:54Z</t>
  </si>
  <si>
    <t>Sunday 11:00am-4:00am;Monday 11:00am-4:00am;Tuesday 11:00am-4:00am;Wednesday 11:00am-4:00am;Thursday 11:00am-4:00am;Friday 11:00am-4:00am;Saturday 11:00am-4:00am</t>
  </si>
  <si>
    <t>(718) 227-0057</t>
  </si>
  <si>
    <t>https://hotshotzsportsbar.net/</t>
  </si>
  <si>
    <t>https://www.facebook.com/hotshotzsportsbar/</t>
  </si>
  <si>
    <t>https://www.instagram.com/hotshotzsportsbar/</t>
  </si>
  <si>
    <t>https://share.livexyz.com/venue/6493e74ccc91d10001afd3a3</t>
  </si>
  <si>
    <t>5511be4737345d0003000601</t>
  </si>
  <si>
    <t>Sports Bar</t>
  </si>
  <si>
    <t>6493e77621598900019fadc6</t>
  </si>
  <si>
    <t>Prett Love Nail Spa</t>
  </si>
  <si>
    <t>6317 Amboy Road</t>
  </si>
  <si>
    <t>2023-06-22T06:17:25Z</t>
  </si>
  <si>
    <t>2025-03-27T14:49:10Z</t>
  </si>
  <si>
    <t>6493e77621598900019fadc5</t>
  </si>
  <si>
    <t>2023-06-22T06:17:26Z</t>
  </si>
  <si>
    <t>5aba98c2b742f200049718a1</t>
  </si>
  <si>
    <t>2018-03-27T19:17:22Z</t>
  </si>
  <si>
    <t>(347) 562-4393</t>
  </si>
  <si>
    <t>https://share.livexyz.com/venue/6493e77621598900019fadc5</t>
  </si>
  <si>
    <t>6493e7a16b20af0001559f04</t>
  </si>
  <si>
    <t>Always Beautiful Hair Salon</t>
  </si>
  <si>
    <t>4081 Hylan Boulevard</t>
  </si>
  <si>
    <t>2023-06-22T06:18:08Z</t>
  </si>
  <si>
    <t>2025-03-26T16:26:06Z</t>
  </si>
  <si>
    <t>6493e7a16b20af0001559f03</t>
  </si>
  <si>
    <t>2023-06-22T06:18:09Z</t>
  </si>
  <si>
    <t>5b7ddfe686061a000368f260</t>
  </si>
  <si>
    <t>2018-08-22T22:12:54Z</t>
  </si>
  <si>
    <t>Tuesday 9:00am-5:00pm;Wednesday 9:00am-5:00pm;Thursday 9:00am-6:00pm;Friday 9:00am-6:00pm;Saturday 9:00am-5:00pm</t>
  </si>
  <si>
    <t>(718) 737-7021</t>
  </si>
  <si>
    <t>Alwaysbeautifulsalonsi@gmail.com</t>
  </si>
  <si>
    <t>https://alwaysbeautifulsalon.com/</t>
  </si>
  <si>
    <t>https://www.facebook.com/alwaysbeautifulhairsalonsi/</t>
  </si>
  <si>
    <t>https://www.instagram.com/alwaysbeautifulsalon/</t>
  </si>
  <si>
    <t>https://share.livexyz.com/venue/6493e7a16b20af0001559f03</t>
  </si>
  <si>
    <t>6493e7a6974a9200011a715d</t>
  </si>
  <si>
    <t>Annadale 99Â¢ &amp; Up Discount</t>
  </si>
  <si>
    <t>34 Jefferson Blvd</t>
  </si>
  <si>
    <t>2023-06-22T06:18:12Z</t>
  </si>
  <si>
    <t>2025-03-27T20:31:07Z</t>
  </si>
  <si>
    <t>6493e7a6974a9200011a715c</t>
  </si>
  <si>
    <t>2023-06-22T06:18:14Z</t>
  </si>
  <si>
    <t>5abbfaa8bd3dd800044fb0bc</t>
  </si>
  <si>
    <t>2018-03-28T20:27:20Z</t>
  </si>
  <si>
    <t>https://www.instagram.com/annadale99c/</t>
  </si>
  <si>
    <t>https://share.livexyz.com/venue/6493e7a6974a9200011a715c</t>
  </si>
  <si>
    <t>6493e7b3cc91d10001afd3de</t>
  </si>
  <si>
    <t>Ben Bay Realty</t>
  </si>
  <si>
    <t>21 Nelson Avenue</t>
  </si>
  <si>
    <t>2023-06-22T06:18:25Z</t>
  </si>
  <si>
    <t>2025-03-25T22:32:00Z</t>
  </si>
  <si>
    <t>6493e7b3cc91d10001afd3dd</t>
  </si>
  <si>
    <t>2023-06-22T06:18:27Z</t>
  </si>
  <si>
    <t>5abd46326315cf000496e5b2</t>
  </si>
  <si>
    <t>2018-03-29T20:01:54Z</t>
  </si>
  <si>
    <t>(718) 370-0330</t>
  </si>
  <si>
    <t>BenBayofBayRidge@gmail.com</t>
  </si>
  <si>
    <t>https://www.benbayre.com/</t>
  </si>
  <si>
    <t>https://www.facebook.com/BenBayBayRidge</t>
  </si>
  <si>
    <t>https://www.instagram.com/benbayrealty_bayridge/</t>
  </si>
  <si>
    <t>https://www.benbayre.com/offices/bay-ridge</t>
  </si>
  <si>
    <t>https://share.livexyz.com/venue/6493e7b3cc91d10001afd3dd</t>
  </si>
  <si>
    <t>6493e7bd03c7c700011eb96c</t>
  </si>
  <si>
    <t>Brooklyn Italian Heroes</t>
  </si>
  <si>
    <t>829 Annadale Road</t>
  </si>
  <si>
    <t>2023-06-22T06:18:36Z</t>
  </si>
  <si>
    <t>2025-03-28T15:10:02Z</t>
  </si>
  <si>
    <t>6493e7bd03c7c700011eb96b</t>
  </si>
  <si>
    <t>2023-06-22T06:18:37Z</t>
  </si>
  <si>
    <t>5abbfa7fbd3dd800044fafc1</t>
  </si>
  <si>
    <t>2018-03-28T20:26:39Z</t>
  </si>
  <si>
    <t>Sunday 10:00am-2:00pm;Monday 10:00am-5:45pm;Tuesday 10:00am-5:45pm;Wednesday 10:00am-5:45pm;Thursday 10:00am-5:45pm;Friday 10:00am-5:45pm;Saturday 10:00am-5:45pm</t>
  </si>
  <si>
    <t>(929) 600-5160</t>
  </si>
  <si>
    <t>brooklynheroes3@gmail.com</t>
  </si>
  <si>
    <t>https://brooklynitalianheroes3.com/</t>
  </si>
  <si>
    <t>https://www.instagram.com/brooklyn_italian_heroes/</t>
  </si>
  <si>
    <t>https://brooklynitalianheroes3.com/menu</t>
  </si>
  <si>
    <t>https://share.livexyz.com/venue/6493e7bd03c7c700011eb96b</t>
  </si>
  <si>
    <t>6493e7d7514f8d0001680cca</t>
  </si>
  <si>
    <t>Convenience Gift Shop</t>
  </si>
  <si>
    <t>4032 Hylan Blvd</t>
  </si>
  <si>
    <t>2023-06-22T06:18:58Z</t>
  </si>
  <si>
    <t>2025-03-26T16:23:09Z</t>
  </si>
  <si>
    <t>6493e7d6514f8d0001680cc8</t>
  </si>
  <si>
    <t>2023-06-22T06:19:02Z</t>
  </si>
  <si>
    <t>5abd59d06315cf00049729d7</t>
  </si>
  <si>
    <t>2018-03-29T21:25:36Z</t>
  </si>
  <si>
    <t>https://share.livexyz.com/venue/6493e7d6514f8d0001680cc8</t>
  </si>
  <si>
    <t>6493e7de974a9200011a7185</t>
  </si>
  <si>
    <t>Curly Wolf Saloon</t>
  </si>
  <si>
    <t>4116 Hylan Blvd</t>
  </si>
  <si>
    <t>2023-06-22T06:19:09Z</t>
  </si>
  <si>
    <t>2025-03-26T16:36:04Z</t>
  </si>
  <si>
    <t>6493e7de974a9200011a7184</t>
  </si>
  <si>
    <t>2023-06-22T06:19:10Z</t>
  </si>
  <si>
    <t>5abd5e2b6315cf0004973914</t>
  </si>
  <si>
    <t>2018-03-29T21:44:11Z</t>
  </si>
  <si>
    <t>(718) 227-0027</t>
  </si>
  <si>
    <t>https://www.facebook.com/CurlyWolfSaloon/</t>
  </si>
  <si>
    <t>https://www.instagram.com/curlywolfsaloon/</t>
  </si>
  <si>
    <t>https://share.livexyz.com/venue/6493e7de974a9200011a7184</t>
  </si>
  <si>
    <t>6493e7e60556c6000171ea48</t>
  </si>
  <si>
    <t>District</t>
  </si>
  <si>
    <t>2 Sneden Avenue</t>
  </si>
  <si>
    <t>2023-06-22T06:19:16Z</t>
  </si>
  <si>
    <t>2025-03-28T14:52:04Z</t>
  </si>
  <si>
    <t>6493e7e60556c6000171ea47</t>
  </si>
  <si>
    <t>2023-06-22T06:19:18Z</t>
  </si>
  <si>
    <t>5abbffa5bd3dd800044fc405</t>
  </si>
  <si>
    <t>2018-03-28T20:48:37Z</t>
  </si>
  <si>
    <t>Sunday 11:00am-4:00pm;Monday 11:00am-4:00pm;Tuesday 11:00am-4:00pm;Wednesday 11:00am-4:00pm;Thursday 11:00am-4:00pm;Friday 11:00am-4:00pm;Saturday 11:00am-4:00pm</t>
  </si>
  <si>
    <t>(718) 984-3700</t>
  </si>
  <si>
    <t>https://districtbarnyc.com/</t>
  </si>
  <si>
    <t>https://www.facebook.com/districtbarnyc/</t>
  </si>
  <si>
    <t>https://www.instagram.com/districtbarnyc/</t>
  </si>
  <si>
    <t>https://districtbarnyc.com/?page_id=12</t>
  </si>
  <si>
    <t>https://share.livexyz.com/venue/6493e7e60556c6000171ea47</t>
  </si>
  <si>
    <t>5511be843d42bd00030006f9</t>
  </si>
  <si>
    <t>Pub</t>
  </si>
  <si>
    <t>6493e7ee0556c6000171ea50</t>
  </si>
  <si>
    <t>E &amp; H Nail Salon</t>
  </si>
  <si>
    <t>5 Nelson Avenue</t>
  </si>
  <si>
    <t>2023-06-22T06:19:25Z</t>
  </si>
  <si>
    <t>2025-03-25T22:30:55Z</t>
  </si>
  <si>
    <t>6493e7ee0556c6000171ea4f</t>
  </si>
  <si>
    <t>2023-06-22T06:19:26Z</t>
  </si>
  <si>
    <t>5abd45846315cf000496e38a</t>
  </si>
  <si>
    <t>2018-03-29T19:59:00Z</t>
  </si>
  <si>
    <t>Sunday 10:30am-6:30pm;Monday 9:30am-7:30pm;Tuesday 9:30am-7:30pm;Wednesday 9:30am-7:30pm;Thursday 9:30am-7:30pm;Friday 9:30am-8:00pm;Saturday 9:30am-8:00pm</t>
  </si>
  <si>
    <t>(585) 228-3378</t>
  </si>
  <si>
    <t>https://ehnailsaloninc.com/</t>
  </si>
  <si>
    <t>https://share.livexyz.com/venue/6493e7ee0556c6000171ea4f</t>
  </si>
  <si>
    <t>6493e809017b1b0001a84d17</t>
  </si>
  <si>
    <t>2023-06-22T06:19:48Z</t>
  </si>
  <si>
    <t>2025-03-27T16:04:22Z</t>
  </si>
  <si>
    <t>2023-06-22T06:19:52Z</t>
  </si>
  <si>
    <t>5b50d2f81199960003b5b766</t>
  </si>
  <si>
    <t>2018-07-19T18:05:44Z</t>
  </si>
  <si>
    <t>https://share.livexyz.com/venue/6493e808017b1b0001a84d16</t>
  </si>
  <si>
    <t>6493e812d5e66200017840c5</t>
  </si>
  <si>
    <t>J &amp; A Vapes</t>
  </si>
  <si>
    <t>150 Greaves Lane Suite L</t>
  </si>
  <si>
    <t>2023-06-22T06:20:00Z</t>
  </si>
  <si>
    <t>2025-03-25T22:54:29Z</t>
  </si>
  <si>
    <t>6493e812d5e66200017840c4</t>
  </si>
  <si>
    <t>2023-06-22T06:20:02Z</t>
  </si>
  <si>
    <t>5b7ee188d02a5a00030dd225</t>
  </si>
  <si>
    <t>2018-08-23T16:32:08Z</t>
  </si>
  <si>
    <t>Sunday 9:00am-9:00pm;Monday 8:00am-10:00pm;Tuesday 8:00am-10:00pm;Wednesday 8:00am-10:00pm;Thursday 8:00am-10:00pm;Friday 8:00am-10:00pm;Saturday 8:00am-10:00pm</t>
  </si>
  <si>
    <t>(718) 668-2737</t>
  </si>
  <si>
    <t>https://ja-vapes-cbd-shop.business.site/</t>
  </si>
  <si>
    <t>https://share.livexyz.com/venue/6493e812d5e66200017840c4</t>
  </si>
  <si>
    <t>6493e818017b1b0001a84d1e</t>
  </si>
  <si>
    <t>J &amp; Y Hair Salon</t>
  </si>
  <si>
    <t>105 Page Avenue</t>
  </si>
  <si>
    <t>2025-03-25T17:48:36Z</t>
  </si>
  <si>
    <t>6493e817017b1b0001a84d1d</t>
  </si>
  <si>
    <t>2023-06-22T06:20:07Z</t>
  </si>
  <si>
    <t>5aba79c2b742f2000496aafa</t>
  </si>
  <si>
    <t>2018-03-27T17:05:06Z</t>
  </si>
  <si>
    <t>(347) 562-4178</t>
  </si>
  <si>
    <t>Kingofluren@gmail.com</t>
  </si>
  <si>
    <t>https://www.instagram.com/jyhairsalon/</t>
  </si>
  <si>
    <t>https://share.livexyz.com/venue/6493e817017b1b0001a84d1d</t>
  </si>
  <si>
    <t>6493e825163eb600017bdcf6</t>
  </si>
  <si>
    <t>Laila Restaurant And Lounge</t>
  </si>
  <si>
    <t>2023-06-22T06:20:20Z</t>
  </si>
  <si>
    <t>2025-03-25T16:59:17Z</t>
  </si>
  <si>
    <t>6493e825163eb600017bdcf5</t>
  </si>
  <si>
    <t>2023-06-22T06:20:21Z</t>
  </si>
  <si>
    <t>5aba7dacb742f2000496b96f</t>
  </si>
  <si>
    <t>2018-03-27T17:21:48Z</t>
  </si>
  <si>
    <t>(718) 984-0006</t>
  </si>
  <si>
    <t>https://www.lailarestaurant.com/</t>
  </si>
  <si>
    <t>https://www.instagram.com/lailarestaurantny/</t>
  </si>
  <si>
    <t>https://www.lailarestaurant.com/menu</t>
  </si>
  <si>
    <t>https://share.livexyz.com/venue/6493e825163eb600017bdcf5</t>
  </si>
  <si>
    <t>5511be6a3d42bd0003000672</t>
  </si>
  <si>
    <t>Mediterranean Restaurant</t>
  </si>
  <si>
    <t>6493e82bb30c300001cd8803</t>
  </si>
  <si>
    <t>Lina Kidis</t>
  </si>
  <si>
    <t>2023-06-22T06:20:26Z</t>
  </si>
  <si>
    <t>2025-03-26T20:09:00Z</t>
  </si>
  <si>
    <t>6493e82bb30c300001cd8802</t>
  </si>
  <si>
    <t>2023-06-22T06:20:27Z</t>
  </si>
  <si>
    <t>5b9bbc82eb6e900003ada69f</t>
  </si>
  <si>
    <t>2018-09-14T13:49:54Z</t>
  </si>
  <si>
    <t>(332) 238-6864</t>
  </si>
  <si>
    <t>https://share.livexyz.com/venue/6493e82bb30c300001cd8802</t>
  </si>
  <si>
    <t>6493e833974a9200011a71ba</t>
  </si>
  <si>
    <t>Manicurious</t>
  </si>
  <si>
    <t>4131 Hylan Boulevard</t>
  </si>
  <si>
    <t>2023-06-22T06:20:34Z</t>
  </si>
  <si>
    <t>2025-03-26T16:29:33Z</t>
  </si>
  <si>
    <t>6493e833974a9200011a71b6</t>
  </si>
  <si>
    <t>2023-06-22T06:20:35Z</t>
  </si>
  <si>
    <t>5abd59bbbe97e90004aef6b7</t>
  </si>
  <si>
    <t>https://share.livexyz.com/venue/6493e833974a9200011a71b6</t>
  </si>
  <si>
    <t>6493e835d5e66200017840ea</t>
  </si>
  <si>
    <t>Mattress Firm South Shore Commons</t>
  </si>
  <si>
    <t>2945 Veterans Road West</t>
  </si>
  <si>
    <t>2025-03-25T14:59:54Z</t>
  </si>
  <si>
    <t>6493e835d5e66200017840e9</t>
  </si>
  <si>
    <t>2023-06-22T06:20:37Z</t>
  </si>
  <si>
    <t>5abbceac18e09b00044ade1f</t>
  </si>
  <si>
    <t>2018-03-28T17:19:40Z</t>
  </si>
  <si>
    <t>Sunday 10:00am-6:00pm;Monday 10:00am-8:00pm;Tuesday 10:00am-8:00pm;Wednesday 10:00am-8:00pm;Thursday 10:00am-8:00pm;Friday 10:00am-8:00pm;Saturday 10:00am-8:00pm</t>
  </si>
  <si>
    <t>(718) 227-0950</t>
  </si>
  <si>
    <t>https://www.mattressfirm.com/</t>
  </si>
  <si>
    <t>https://share.livexyz.com/venue/6493e835d5e66200017840e9</t>
  </si>
  <si>
    <t>57ba6e7bc55a623fd0228b20</t>
  </si>
  <si>
    <t>Mattress Firm</t>
  </si>
  <si>
    <t>http://www.mattressfirm.com/</t>
  </si>
  <si>
    <t>6493e841cc91d10001afd443</t>
  </si>
  <si>
    <t>Next Level Indoor Golf</t>
  </si>
  <si>
    <t>2023-06-22T06:20:48Z</t>
  </si>
  <si>
    <t>2025-03-25T14:41:38Z</t>
  </si>
  <si>
    <t>6493e841cc91d10001afd441</t>
  </si>
  <si>
    <t>2023-06-22T06:20:49Z</t>
  </si>
  <si>
    <t>5abbd50ebd3dd800044f2598</t>
  </si>
  <si>
    <t>2018-03-28T17:46:54Z</t>
  </si>
  <si>
    <t>(718) 227-1653</t>
  </si>
  <si>
    <t>info@nextlevelindoorgolf.com</t>
  </si>
  <si>
    <t>https://nextlevelindoorgolf.com/</t>
  </si>
  <si>
    <t>https://www.facebook.com/nextlevelindoorgolf/</t>
  </si>
  <si>
    <t>https://www.instagram.com/nextlevelindoorgolf/</t>
  </si>
  <si>
    <t>https://nextlevelindoorgolf.com/contact</t>
  </si>
  <si>
    <t>https://share.livexyz.com/venue/6493e841cc91d10001afd441</t>
  </si>
  <si>
    <t>5592f1d407047d0003000521</t>
  </si>
  <si>
    <t>Golf Center</t>
  </si>
  <si>
    <t>6493e84b61fa7200014a7fe9</t>
  </si>
  <si>
    <t>Paradise Nail</t>
  </si>
  <si>
    <t>2023-06-22T06:20:57Z</t>
  </si>
  <si>
    <t>2025-03-28T17:28:48Z</t>
  </si>
  <si>
    <t>6493e84a61fa7200014a7fe8</t>
  </si>
  <si>
    <t>2023-06-22T06:20:58Z</t>
  </si>
  <si>
    <t>5abd35696315cf000496a867</t>
  </si>
  <si>
    <t>(718) 984-1400</t>
  </si>
  <si>
    <t>https://www.instagram.com/paradisenailssalon4300/</t>
  </si>
  <si>
    <t>https://share.livexyz.com/venue/6493e84a61fa7200014a7fe8</t>
  </si>
  <si>
    <t>6493e852163eb600017bdd15</t>
  </si>
  <si>
    <t>Pleasant French Cleaners</t>
  </si>
  <si>
    <t>2023-06-22T06:21:05Z</t>
  </si>
  <si>
    <t>2025-03-27T14:00:48Z</t>
  </si>
  <si>
    <t>6493e852163eb600017bdd14</t>
  </si>
  <si>
    <t>2023-06-22T06:21:06Z</t>
  </si>
  <si>
    <t>5aba958ae926480004af2128</t>
  </si>
  <si>
    <t>2018-03-27T19:03:38Z</t>
  </si>
  <si>
    <t>https://share.livexyz.com/venue/6493e852163eb600017bdd14</t>
  </si>
  <si>
    <t>6493e858017b1b0001a84d41</t>
  </si>
  <si>
    <t>Playa Bowls</t>
  </si>
  <si>
    <t>1275 Woodrow Rd Unit #404</t>
  </si>
  <si>
    <t>2023-06-22T06:21:07Z</t>
  </si>
  <si>
    <t>2025-03-22T20:07:20Z</t>
  </si>
  <si>
    <t>6493e857017b1b0001a84d40</t>
  </si>
  <si>
    <t>2023-06-22T06:21:11Z</t>
  </si>
  <si>
    <t>5abbc128bd3dd800044eec9f</t>
  </si>
  <si>
    <t>2018-03-28T16:22:00Z</t>
  </si>
  <si>
    <t>(718) 608-9090</t>
  </si>
  <si>
    <t>info@playabowls.com</t>
  </si>
  <si>
    <t>https://www.playabowls.com/</t>
  </si>
  <si>
    <t>https://www.facebook.com/PlayaBowls/</t>
  </si>
  <si>
    <t>https://www.instagram.com/playabowls/</t>
  </si>
  <si>
    <t>https://share.livexyz.com/venue/6493e857017b1b0001a84d40</t>
  </si>
  <si>
    <t>65e156f59a099a466e518a59</t>
  </si>
  <si>
    <t>59e8f236161156000449ded5</t>
  </si>
  <si>
    <t>AÃ§aÃ­ Shop</t>
  </si>
  <si>
    <t>6493e85ab30c300001cd881f</t>
  </si>
  <si>
    <t>Psychic Readings</t>
  </si>
  <si>
    <t>Psychics &amp; Astrology</t>
  </si>
  <si>
    <t>4212 Hylan Blvd</t>
  </si>
  <si>
    <t>2023-06-22T06:21:12Z</t>
  </si>
  <si>
    <t>2025-03-28T20:18:50Z</t>
  </si>
  <si>
    <t>6493e85ab30c300001cd881e</t>
  </si>
  <si>
    <t>2023-06-22T06:21:14Z</t>
  </si>
  <si>
    <t>5abd584cbe97e90004aef2d3</t>
  </si>
  <si>
    <t>2018-03-29T21:19:08Z</t>
  </si>
  <si>
    <t>https://share.livexyz.com/venue/6493e85ab30c300001cd881e</t>
  </si>
  <si>
    <t>59f250a9cc7f8c000459af44</t>
  </si>
  <si>
    <t>Psychic Consultant</t>
  </si>
  <si>
    <t>5511be5c37345d0003000661</t>
  </si>
  <si>
    <t>6493e86003c7c700011eb9f5</t>
  </si>
  <si>
    <t>Ralph's Italian Ices</t>
  </si>
  <si>
    <t>3241 Richmond Ave</t>
  </si>
  <si>
    <t>2023-06-22T06:21:19Z</t>
  </si>
  <si>
    <t>2025-03-29T14:20:02Z</t>
  </si>
  <si>
    <t>6493e86003c7c700011eb9f4</t>
  </si>
  <si>
    <t>2023-06-22T06:21:20Z</t>
  </si>
  <si>
    <t>5b50c7dfa3e3ee0003e45698</t>
  </si>
  <si>
    <t>2018-07-19T17:18:23Z</t>
  </si>
  <si>
    <t>(718) 967-1212</t>
  </si>
  <si>
    <t>https://www.ralphsices.com/</t>
  </si>
  <si>
    <t>https://www.instagram.com/ralphsices_greenridgeplaza/</t>
  </si>
  <si>
    <t>https://share.livexyz.com/venue/6493e86003c7c700011eb9f4</t>
  </si>
  <si>
    <t>6493e861b30c300001cd882c</t>
  </si>
  <si>
    <t>Ralph's Famous Italian Ice</t>
  </si>
  <si>
    <t>2025-03-27T14:06:43Z</t>
  </si>
  <si>
    <t>6493e861b30c300001cd882b</t>
  </si>
  <si>
    <t>2023-06-22T06:21:21Z</t>
  </si>
  <si>
    <t>5aba9478b742f20004970eb1</t>
  </si>
  <si>
    <t>2018-03-27T18:59:04Z</t>
  </si>
  <si>
    <t>(718) 605-8133</t>
  </si>
  <si>
    <t>https://www.siralphsices.com/</t>
  </si>
  <si>
    <t>https://share.livexyz.com/venue/6493e861b30c300001cd882b</t>
  </si>
  <si>
    <t>6493e87bdb4e1a00018fc7a1</t>
  </si>
  <si>
    <t>Sofia's Taqueria</t>
  </si>
  <si>
    <t>4370 Amboy Road</t>
  </si>
  <si>
    <t>2023-06-22T06:21:45Z</t>
  </si>
  <si>
    <t>2025-03-28T16:42:50Z</t>
  </si>
  <si>
    <t>6493e87bdb4e1a00018fc7a0</t>
  </si>
  <si>
    <t>2023-06-22T06:21:46Z</t>
  </si>
  <si>
    <t>5abd3dacbe97e90004ae9075</t>
  </si>
  <si>
    <t>2018-03-29T19:25:32Z</t>
  </si>
  <si>
    <t>Sunday 9:00am-9:00pm;Monday 10:00am-10:00pm;Tuesday 10:00am-10:00pm;Wednesday 10:00am-10:00pm;Thursday 10:00am-10:00pm;Friday 9:00am-11:00pm;Saturday 9:00am-11:00pm</t>
  </si>
  <si>
    <t>(718) 619-3394</t>
  </si>
  <si>
    <t>Sofiastaqueriany@gmail.com</t>
  </si>
  <si>
    <t>https://sofiastaquerianyc.com/</t>
  </si>
  <si>
    <t>https://www.facebook.com/sofiastaquerianyc/</t>
  </si>
  <si>
    <t>https://www.instagram.com/sofiastaquerianyc/</t>
  </si>
  <si>
    <t>https://sofiastaquerianyc.com/menus/main-menu/</t>
  </si>
  <si>
    <t>https://share.livexyz.com/venue/6493e87bdb4e1a00018fc7a0</t>
  </si>
  <si>
    <t>6493e882c76037000194f9bb</t>
  </si>
  <si>
    <t>Stop One</t>
  </si>
  <si>
    <t>3896 Richmond Avenue</t>
  </si>
  <si>
    <t>2023-06-22T06:21:52Z</t>
  </si>
  <si>
    <t>2025-03-28T18:39:53Z</t>
  </si>
  <si>
    <t>6493e882c76037000194f9ba</t>
  </si>
  <si>
    <t>2023-06-22T06:21:53Z</t>
  </si>
  <si>
    <t>5abd380ebe97e90004ae78e3</t>
  </si>
  <si>
    <t>2018-03-29T19:01:34Z</t>
  </si>
  <si>
    <t>https://www.instagram.com/stop1exotics/</t>
  </si>
  <si>
    <t>https://share.livexyz.com/venue/6493e882c76037000194f9ba</t>
  </si>
  <si>
    <t>6493e887c76037000194f9c9</t>
  </si>
  <si>
    <t>Sweaty Nail &amp; Spa</t>
  </si>
  <si>
    <t>4255 Amboy Rd</t>
  </si>
  <si>
    <t>2023-06-22T06:21:57Z</t>
  </si>
  <si>
    <t>2025-03-28T17:52:11Z</t>
  </si>
  <si>
    <t>6493e886c76037000194f9c8</t>
  </si>
  <si>
    <t>2023-06-22T06:21:58Z</t>
  </si>
  <si>
    <t>5abd345bbe97e90004ae6981</t>
  </si>
  <si>
    <t>2018-03-29T18:45:47Z</t>
  </si>
  <si>
    <t>https://share.livexyz.com/venue/6493e886c76037000194f9c8</t>
  </si>
  <si>
    <t>6493e888cc91d10001afd481</t>
  </si>
  <si>
    <t>Tejanos Taqueria</t>
  </si>
  <si>
    <t>2023-06-22T06:21:59Z</t>
  </si>
  <si>
    <t>2025-03-27T18:50:44Z</t>
  </si>
  <si>
    <t>6493e888cc91d10001afd480</t>
  </si>
  <si>
    <t>2023-06-22T06:22:00Z</t>
  </si>
  <si>
    <t>5abbe6b9bd3dd800044f6497</t>
  </si>
  <si>
    <t>2018-03-28T19:02:17Z</t>
  </si>
  <si>
    <t>(718) 908-2227</t>
  </si>
  <si>
    <t>https://www.tejanostaqueria.com/</t>
  </si>
  <si>
    <t>https://www.instagram.com/tejanostaqueria/</t>
  </si>
  <si>
    <t>https://www.tejanostaqueria.com/tejanos-huguenot-avenue-menu</t>
  </si>
  <si>
    <t>https://share.livexyz.com/venue/6493e888cc91d10001afd480</t>
  </si>
  <si>
    <t>5511be3c37345d00030005c7</t>
  </si>
  <si>
    <t>Tex Mex Restaurant</t>
  </si>
  <si>
    <t>6493e89e163eb600017bdd63</t>
  </si>
  <si>
    <t>VIP Liquor &amp; Wine</t>
  </si>
  <si>
    <t>3958 Richmond Avenue</t>
  </si>
  <si>
    <t>2023-06-22T06:22:20Z</t>
  </si>
  <si>
    <t>2025-03-28T18:52:05Z</t>
  </si>
  <si>
    <t>6493e89e163eb600017bdd62</t>
  </si>
  <si>
    <t>2023-06-22T06:22:22Z</t>
  </si>
  <si>
    <t>5abd3997be97e90004ae7ede</t>
  </si>
  <si>
    <t>2018-03-29T19:08:07Z</t>
  </si>
  <si>
    <t>Sunday 11:00am-9:00pm;Monday 9:30am-10:00pm;Tuesday 9:30am-10:00pm;Wednesday 9:30am-10:00pm;Thursday 9:30am-10:00pm;Friday 9:30am-10:00pm;Saturday 9:30am-10:00pm</t>
  </si>
  <si>
    <t>(347) 857-6069</t>
  </si>
  <si>
    <t>viplw1011@gmail.com</t>
  </si>
  <si>
    <t>https://thevipwines.com/</t>
  </si>
  <si>
    <t>https://share.livexyz.com/venue/6493e89e163eb600017bdd62</t>
  </si>
  <si>
    <t>64fabed12fbc9800014783ba</t>
  </si>
  <si>
    <t>Luce</t>
  </si>
  <si>
    <t>2945 Veterans Rd W</t>
  </si>
  <si>
    <t>2023-09-08T06:27:28Z</t>
  </si>
  <si>
    <t>2025-03-25T14:59:48Z</t>
  </si>
  <si>
    <t>64fabed12fbc9800014783b8</t>
  </si>
  <si>
    <t>2023-09-08T06:27:29Z</t>
  </si>
  <si>
    <t>5abbcf01bd3dd800044f11c3</t>
  </si>
  <si>
    <t>2018-03-28T17:21:05Z</t>
  </si>
  <si>
    <t>Sunday 12:00pm-9:00pm;Tuesday 12:00pm-10:00pm;Wednesday 12:00pm-10:00pm;Thursday 12:00pm-11:00pm;Friday 12:00pm-11:00pm;Saturday 12:00pm-11:00pm</t>
  </si>
  <si>
    <t>(718) 954-9188</t>
  </si>
  <si>
    <t>lucesiny@gmail.com</t>
  </si>
  <si>
    <t>https://www.luceny.com/</t>
  </si>
  <si>
    <t>https://www.instagram.com/luce_siny/</t>
  </si>
  <si>
    <t>https://www.luceny.com/contact-us</t>
  </si>
  <si>
    <t>https://share.livexyz.com/venue/64fabed12fbc9800014783b8</t>
  </si>
  <si>
    <t>64fabf5d423c060001b16c70</t>
  </si>
  <si>
    <t>Hotworx</t>
  </si>
  <si>
    <t>2023-09-08T06:29:48Z</t>
  </si>
  <si>
    <t>2025-03-25T15:10:19Z</t>
  </si>
  <si>
    <t>64fabf5d423c060001b16c6f</t>
  </si>
  <si>
    <t>2023-09-08T06:29:49Z</t>
  </si>
  <si>
    <t>5abbccaa18e09b00044ad847</t>
  </si>
  <si>
    <t>2018-03-28T17:11:06Z</t>
  </si>
  <si>
    <t>Monday 11:00am-8:00pm;Tuesday 11:00am-8:00pm;Wednesday 11:00am-8:00pm;Thursday 11:00am-8:00pm;Friday 9:00am-6:00pm;Saturday 11:00am-4:00pm</t>
  </si>
  <si>
    <t>(646) 676-4454</t>
  </si>
  <si>
    <t>studio.ny0018@hotworx.net</t>
  </si>
  <si>
    <t>https://www.hotworx.net/studio/statenisland-charleston</t>
  </si>
  <si>
    <t>https://www.instagram.com/hotworx_statenisland/</t>
  </si>
  <si>
    <t>https://share.livexyz.com/venue/64fabf5d423c060001b16c6f</t>
  </si>
  <si>
    <t>5592ad5b066c4b0003000334</t>
  </si>
  <si>
    <t>Yoga Studio</t>
  </si>
  <si>
    <t>64fb49b82fbc98000147a6ac</t>
  </si>
  <si>
    <t>Board &amp; Brush</t>
  </si>
  <si>
    <t>2023-09-08T16:20:07Z</t>
  </si>
  <si>
    <t>2025-03-25T15:20:02Z</t>
  </si>
  <si>
    <t>64fb49b82fbc98000147a6ab</t>
  </si>
  <si>
    <t>2023-09-08T16:20:08Z</t>
  </si>
  <si>
    <t>5abbcc4318e09b00044ad6f2</t>
  </si>
  <si>
    <t>2018-03-28T17:09:23Z</t>
  </si>
  <si>
    <t>(718) 210-1786</t>
  </si>
  <si>
    <t>statenisland@boardandbrush.com</t>
  </si>
  <si>
    <t>https://boardandbrush.com/statenisland/</t>
  </si>
  <si>
    <t>https://www.instagram.com/boardandbrushstatenislandny/</t>
  </si>
  <si>
    <t>https://boardandbrush.com/statenisland/#contact</t>
  </si>
  <si>
    <t>https://share.livexyz.com/venue/64fb49b82fbc98000147a6ab</t>
  </si>
  <si>
    <t>59e7cfda23b5300004799495</t>
  </si>
  <si>
    <t>Art Class Studio</t>
  </si>
  <si>
    <t>650df2616f7bd300018d3c7b</t>
  </si>
  <si>
    <t xml:space="preserve">Davis Studio Photography </t>
  </si>
  <si>
    <t>2023-09-22T20:00:32Z</t>
  </si>
  <si>
    <t>2025-03-28T19:46:17Z</t>
  </si>
  <si>
    <t>5b7dd31f86061a000368d441</t>
  </si>
  <si>
    <t>2018-08-22T21:18:22Z</t>
  </si>
  <si>
    <t>5b7dd2d986061a000368d349</t>
  </si>
  <si>
    <t>2018-08-22T21:17:13Z</t>
  </si>
  <si>
    <t>https://share.livexyz.com/venue/5b7dd31f86061a000368d441</t>
  </si>
  <si>
    <t>650f1e392d927a00013c9b8e</t>
  </si>
  <si>
    <t>New Wave Pools</t>
  </si>
  <si>
    <t>4037 Hylan Boulevard</t>
  </si>
  <si>
    <t>2023-09-23T17:19:52Z</t>
  </si>
  <si>
    <t>2025-03-26T16:21:29Z</t>
  </si>
  <si>
    <t>5abd574c6315cf00049721f3</t>
  </si>
  <si>
    <t>2018-03-29T21:14:51Z</t>
  </si>
  <si>
    <t>5abd57106315cf0004972116</t>
  </si>
  <si>
    <t>2018-03-29T21:13:52Z</t>
  </si>
  <si>
    <t>https://share.livexyz.com/venue/5abd574c6315cf00049721f3</t>
  </si>
  <si>
    <t>651349e225dcb00001534f72</t>
  </si>
  <si>
    <t>La Rosa Chicken &amp; Grill</t>
  </si>
  <si>
    <t>80 Guyon Avenue</t>
  </si>
  <si>
    <t>2023-09-26T21:15:13Z</t>
  </si>
  <si>
    <t>2025-03-25T21:51:20Z</t>
  </si>
  <si>
    <t>5b294a0588a58e00034f801b</t>
  </si>
  <si>
    <t>2018-06-19T18:23:00Z</t>
  </si>
  <si>
    <t>5b2949ddab163700037a2770</t>
  </si>
  <si>
    <t>2018-06-19T18:22:21Z</t>
  </si>
  <si>
    <t>http://www.larosagrill.com/</t>
  </si>
  <si>
    <t>https://www.facebook.com/larosagrill/</t>
  </si>
  <si>
    <t>https://www.instagram.com/larosagrillstatenisland/</t>
  </si>
  <si>
    <t>https://share.livexyz.com/venue/5b294a0588a58e00034f801b</t>
  </si>
  <si>
    <t>A Modern World eatery that stays true to Old World traditions.</t>
  </si>
  <si>
    <t>Our roasted and grilled chicken are natural, preservative free, non-hormone injected and without MSG. All of our dishes retain the nutrients needed to keep our bodies healthy. We do not use fillers or chemically flavored low-grade food products. Our meats are marinated with our own natural process and our side dishes are made fresh daily from real fresh vegetables. We offer a line of food that is cooked in ovens, kettles, open-fire grills and rotisseries letting all the fats extract while retaining everything wholesome. By starting with only those products that meet our commitment to exceptional quality, we end up with a meal that is unsurpassed in its category. At La Rosa Chicken &amp; Grill you can be assured you are getting a nutritionally, well-balanced meal for your family. Even when you want to indulge, our menu has been created as healthy as possible.</t>
  </si>
  <si>
    <t>651462a32d927a0001799dae</t>
  </si>
  <si>
    <t>PreReal Prendamano Real Estate</t>
  </si>
  <si>
    <t>7448 Amboy Road</t>
  </si>
  <si>
    <t>2023-09-27T17:13:06Z</t>
  </si>
  <si>
    <t>2025-03-26T15:25:56Z</t>
  </si>
  <si>
    <t>651462a32d927a0001799dad</t>
  </si>
  <si>
    <t>2023-09-27T17:13:07Z</t>
  </si>
  <si>
    <t>5aba6318e926480004ae7629</t>
  </si>
  <si>
    <t>2018-03-27T15:28:24Z</t>
  </si>
  <si>
    <t>Sunday 9:00am-8:00pm;Monday 9:00am-8:00pm;Tuesday 9:00am-8:00pm;Wednesday 9:00am-8:00pm;Thursday 9:00am-8:00pm;Friday 9:00am-8:00pm;Saturday 9:00am-8:00pm</t>
  </si>
  <si>
    <t>(718) 200-7799</t>
  </si>
  <si>
    <t>info@prereal.com</t>
  </si>
  <si>
    <t>https://www.prereal.com/</t>
  </si>
  <si>
    <t>https://www.facebook.com/PrendamanoRealEstate/</t>
  </si>
  <si>
    <t>https://www.instagram.com/prerealestate</t>
  </si>
  <si>
    <t>https://share.livexyz.com/venue/651462a32d927a0001799dad</t>
  </si>
  <si>
    <t>651462ed6f7bd3000121e569</t>
  </si>
  <si>
    <t>Coptic Orthodox Church</t>
  </si>
  <si>
    <t>7516 Amboy Road</t>
  </si>
  <si>
    <t>2023-09-27T17:14:20Z</t>
  </si>
  <si>
    <t>2025-03-26T15:14:58Z</t>
  </si>
  <si>
    <t>651462ed6f7bd3000121e568</t>
  </si>
  <si>
    <t>2023-09-27T17:14:21Z</t>
  </si>
  <si>
    <t>5aba6595e926480004ae7df2</t>
  </si>
  <si>
    <t>2018-03-27T15:39:01Z</t>
  </si>
  <si>
    <t>https://share.livexyz.com/venue/651462ed6f7bd3000121e568</t>
  </si>
  <si>
    <t>651464b36f7bd3000121e6b9</t>
  </si>
  <si>
    <t>7303 Amboy Rd</t>
  </si>
  <si>
    <t>2023-09-27T17:21:54Z</t>
  </si>
  <si>
    <t>2025-03-26T16:37:30Z</t>
  </si>
  <si>
    <t>5aba6752e926480004ae8362</t>
  </si>
  <si>
    <t>2018-03-27T15:46:26Z</t>
  </si>
  <si>
    <t>https://share.livexyz.com/venue/651464b36f7bd3000121e6b8</t>
  </si>
  <si>
    <t>6514653e2d927a0001799f2a</t>
  </si>
  <si>
    <t>Lash Vogue</t>
  </si>
  <si>
    <t>7522 Amboy Road</t>
  </si>
  <si>
    <t>2023-09-27T17:24:14Z</t>
  </si>
  <si>
    <t>2025-03-26T15:06:29Z</t>
  </si>
  <si>
    <t>6514653e2d927a0001799f29</t>
  </si>
  <si>
    <t>5aba676db742f2000496706b</t>
  </si>
  <si>
    <t>2018-03-27T15:46:53Z</t>
  </si>
  <si>
    <t>(347) 672-9159</t>
  </si>
  <si>
    <t>info@mysite.com</t>
  </si>
  <si>
    <t>https://www.lashvogueny.com/</t>
  </si>
  <si>
    <t>https://www.lashvogueny.com/contact</t>
  </si>
  <si>
    <t>https://share.livexyz.com/venue/6514653e2d927a0001799f29</t>
  </si>
  <si>
    <t>6514657f2d927a0001799f53</t>
  </si>
  <si>
    <t>Tres Amigos Taqueria</t>
  </si>
  <si>
    <t>7528 Amboy Rd</t>
  </si>
  <si>
    <t>2023-09-27T17:25:18Z</t>
  </si>
  <si>
    <t>2025-03-26T15:05:07Z</t>
  </si>
  <si>
    <t>6514657f2d927a0001799f52</t>
  </si>
  <si>
    <t>2023-09-27T17:25:19Z</t>
  </si>
  <si>
    <t>5aba67cbe926480004ae84ee</t>
  </si>
  <si>
    <t>2018-03-27T15:48:27Z</t>
  </si>
  <si>
    <t>Sunday 12:00pm-8:00pm;Monday 12:00pm-9:15pm;Tuesday 12:00pm-9:15pm;Wednesday 12:00pm-9:15pm;Thursday 12:00pm-9:15pm;Friday 12:00pm-9:30pm;Saturday 12:00pm-9:30pm</t>
  </si>
  <si>
    <t>(718) 227-2444</t>
  </si>
  <si>
    <t>https://taqueriatresamigos.com/</t>
  </si>
  <si>
    <t>https://taqueriatresamigos.com/menus</t>
  </si>
  <si>
    <t>https://share.livexyz.com/venue/6514657f2d927a0001799f52</t>
  </si>
  <si>
    <t>651467c525dcb000015387f6</t>
  </si>
  <si>
    <t>Suave Barbershop</t>
  </si>
  <si>
    <t>2023-09-27T17:35:00Z</t>
  </si>
  <si>
    <t>2025-03-26T16:29:01Z</t>
  </si>
  <si>
    <t>651467c525dcb000015387f5</t>
  </si>
  <si>
    <t>2023-09-27T17:35:01Z</t>
  </si>
  <si>
    <t>5aba67bbe926480004ae84af</t>
  </si>
  <si>
    <t>2018-03-27T15:48:11Z</t>
  </si>
  <si>
    <t>Sunday 10:00am-6:00pm;Tuesday 10:00am-8:00pm;Wednesday 10:00am-8:00pm;Thursday 10:00am-8:00pm;Friday 10:00am-8:00pm;Saturday 9:00am-8:00pm</t>
  </si>
  <si>
    <t>(718) 554-4137</t>
  </si>
  <si>
    <t>suavebarbershopinc@gmail.com</t>
  </si>
  <si>
    <t>https://www.facebook.com/suavebarbershopinc/</t>
  </si>
  <si>
    <t>https://share.livexyz.com/venue/651467c525dcb000015387f5</t>
  </si>
  <si>
    <t>65146af52d927a000179a2be</t>
  </si>
  <si>
    <t>Jam Sports Cards &amp; Collectibles</t>
  </si>
  <si>
    <t>Gifts &amp; Collectibles</t>
  </si>
  <si>
    <t>7309 AMBOY ROAD</t>
  </si>
  <si>
    <t>2023-09-27T17:48:36Z</t>
  </si>
  <si>
    <t>2025-03-26T16:33:08Z</t>
  </si>
  <si>
    <t>65146af42d927a000179a2bd</t>
  </si>
  <si>
    <t>5aba6829b742f200049672ae</t>
  </si>
  <si>
    <t>2018-03-27T15:50:01Z</t>
  </si>
  <si>
    <t>(347) 838-6800</t>
  </si>
  <si>
    <t>jamsportscards.hobby@gmail.com</t>
  </si>
  <si>
    <t>https://jamsportscards.shop/</t>
  </si>
  <si>
    <t>https://www.instagram.com/jamsportscards_collectibles/</t>
  </si>
  <si>
    <t>https://share.livexyz.com/venue/65146af42d927a000179a2bd</t>
  </si>
  <si>
    <t>5511be3f37345d00030005da</t>
  </si>
  <si>
    <t>Collectibles Store</t>
  </si>
  <si>
    <t>58193ba91c464c000357b1cf</t>
  </si>
  <si>
    <t>651554442d927a000179d0db</t>
  </si>
  <si>
    <t>105 Guyon Avenue</t>
  </si>
  <si>
    <t>2023-09-28T10:24:02Z</t>
  </si>
  <si>
    <t>2025-03-25T21:54:25Z</t>
  </si>
  <si>
    <t>5b294bccab163700037a2cbc</t>
  </si>
  <si>
    <t>2018-06-19T18:30:36Z</t>
  </si>
  <si>
    <t>https://share.livexyz.com/venue/651554442d927a000179d0da</t>
  </si>
  <si>
    <t>651637044be9300001de6b40</t>
  </si>
  <si>
    <t>441 Clarke Ave</t>
  </si>
  <si>
    <t>2023-09-29T02:31:31Z</t>
  </si>
  <si>
    <t>2025-03-25T21:23:27Z</t>
  </si>
  <si>
    <t>651637044be9300001de6b3f</t>
  </si>
  <si>
    <t>2023-09-29T02:31:32Z</t>
  </si>
  <si>
    <t>5b8efc96740335000300bea0</t>
  </si>
  <si>
    <t>2018-09-04T21:43:50Z</t>
  </si>
  <si>
    <t>https://share.livexyz.com/venue/651637044be9300001de6b3f</t>
  </si>
  <si>
    <t>65163762dfae4200016e18d3</t>
  </si>
  <si>
    <t>Dapper Cats</t>
  </si>
  <si>
    <t>2023-09-29T02:33:05Z</t>
  </si>
  <si>
    <t>2025-03-26T16:17:53Z</t>
  </si>
  <si>
    <t>65163762dfae4200016e18d2</t>
  </si>
  <si>
    <t>2023-09-29T02:33:06Z</t>
  </si>
  <si>
    <t>5abd55126315cf0004971ada</t>
  </si>
  <si>
    <t>2018-03-29T21:05:22Z</t>
  </si>
  <si>
    <t>Monday 11:00am-7:00pm;Tuesday 11:00am-7:00pm;Wednesday 11:00am-7:00pm;Thursday 11:00am-7:00pm;Friday 11:00am-7:30pm;Saturday 11:00am-7:30pm</t>
  </si>
  <si>
    <t>(347) 791-6755</t>
  </si>
  <si>
    <t>contact@dappercatsnyc.com</t>
  </si>
  <si>
    <t>https://www.dappercatsnyc.com/</t>
  </si>
  <si>
    <t>https://www.facebook.com/DapperCatsNYC</t>
  </si>
  <si>
    <t>https://www.instagram.com/dappercatsnyc/</t>
  </si>
  <si>
    <t>https://www.dappercatsnyc.com/contact/</t>
  </si>
  <si>
    <t>https://share.livexyz.com/venue/65163762dfae4200016e18d2</t>
  </si>
  <si>
    <t>65163788dfea7200013e759d</t>
  </si>
  <si>
    <t>American Dream Barber Shop &amp; Salon</t>
  </si>
  <si>
    <t>2023-09-29T02:33:43Z</t>
  </si>
  <si>
    <t>2025-03-25T21:38:33Z</t>
  </si>
  <si>
    <t>65163788dfea7200013e759b</t>
  </si>
  <si>
    <t>2023-09-29T02:33:44Z</t>
  </si>
  <si>
    <t>5ac67cb055a23c0004632ae0</t>
  </si>
  <si>
    <t>2018-04-05T19:44:48Z</t>
  </si>
  <si>
    <t>(347) 861-0034</t>
  </si>
  <si>
    <t>https://share.livexyz.com/venue/65163788dfea7200013e759b</t>
  </si>
  <si>
    <t>6516378adfae4200016e199a</t>
  </si>
  <si>
    <t>Ashford Homes</t>
  </si>
  <si>
    <t>95 Guyon Ave</t>
  </si>
  <si>
    <t>2023-09-29T02:33:45Z</t>
  </si>
  <si>
    <t>2025-03-25T21:52:53Z</t>
  </si>
  <si>
    <t>6516378adfae4200016e1998</t>
  </si>
  <si>
    <t>2023-09-29T02:33:46Z</t>
  </si>
  <si>
    <t>5b294b3088a58e00034f83dc</t>
  </si>
  <si>
    <t>2018-06-19T18:28:00Z</t>
  </si>
  <si>
    <t>(929) 364-1301</t>
  </si>
  <si>
    <t>ashfordhomesrealty@gmail.com</t>
  </si>
  <si>
    <t>https://www.ashfordre.com/</t>
  </si>
  <si>
    <t>https://www.instagram.com/ashford_homes/</t>
  </si>
  <si>
    <t>https://www.ashfordre.com/contact-3</t>
  </si>
  <si>
    <t>https://share.livexyz.com/venue/6516378adfae4200016e1998</t>
  </si>
  <si>
    <t>6516378adfae4200016e199b</t>
  </si>
  <si>
    <t>Our Smoke &amp; Vapes</t>
  </si>
  <si>
    <t>105 Guyon Ave</t>
  </si>
  <si>
    <t>2025-03-25T21:54:46Z</t>
  </si>
  <si>
    <t>6516378adfae4200016e1999</t>
  </si>
  <si>
    <t>5b294bdeab163700037a2cf2</t>
  </si>
  <si>
    <t>2018-06-19T18:30:54Z</t>
  </si>
  <si>
    <t>https://share.livexyz.com/venue/6516378adfae4200016e1999</t>
  </si>
  <si>
    <t>6516378a4be9300001de6de8</t>
  </si>
  <si>
    <t>Alfonsoâ€™S Cantina</t>
  </si>
  <si>
    <t>2025-03-25T22:05:44Z</t>
  </si>
  <si>
    <t>6516378a4be9300001de6de6</t>
  </si>
  <si>
    <t>5b50bebca3e3ee0003e44283</t>
  </si>
  <si>
    <t>2018-07-19T16:39:24Z</t>
  </si>
  <si>
    <t>Sunday 11:30am-8:00pm;Monday 11:30am-10:00pm;Tuesday 11:30am-10:00pm;Wednesday 11:30am-10:00pm;Thursday 11:30am-10:00pm;Friday 11:30am-11:00pm;Saturday 11:30am-11:00pm</t>
  </si>
  <si>
    <t>(718) 374-5690</t>
  </si>
  <si>
    <t>https://alfonsoscantina.com/</t>
  </si>
  <si>
    <t>https://alfonsoscantina.com/menus</t>
  </si>
  <si>
    <t>https://share.livexyz.com/venue/6516378a4be9300001de6de6</t>
  </si>
  <si>
    <t>6516378a4be9300001de6dea</t>
  </si>
  <si>
    <t>Vape &amp; Accessories</t>
  </si>
  <si>
    <t>3295 Amboy Rd Suite 7</t>
  </si>
  <si>
    <t>2025-03-25T22:06:29Z</t>
  </si>
  <si>
    <t>6516378a4be9300001de6de9</t>
  </si>
  <si>
    <t>5b50c04a1199960003b582d6</t>
  </si>
  <si>
    <t>2018-07-19T16:46:02Z</t>
  </si>
  <si>
    <t>(718) 841-9510</t>
  </si>
  <si>
    <t>https://share.livexyz.com/venue/6516378a4be9300001de6de9</t>
  </si>
  <si>
    <t>65172e8948f1e8000139b611</t>
  </si>
  <si>
    <t>Antonioâ€™s Gourmet</t>
  </si>
  <si>
    <t>7319 Amboy Road</t>
  </si>
  <si>
    <t>2023-09-29T20:07:36Z</t>
  </si>
  <si>
    <t>2025-03-26T16:23:01Z</t>
  </si>
  <si>
    <t>5aba6863b742f2000496732a</t>
  </si>
  <si>
    <t>2018-03-27T15:50:58Z</t>
  </si>
  <si>
    <t>5aba6830b742f200049672bd</t>
  </si>
  <si>
    <t>2018-03-27T15:50:08Z</t>
  </si>
  <si>
    <t>718-605-6300</t>
  </si>
  <si>
    <t>info@antoniosgourmet.net</t>
  </si>
  <si>
    <t>http://www.antoniosgourmet.net/</t>
  </si>
  <si>
    <t>http://www.antoniosgourmet.net/contact-us.php</t>
  </si>
  <si>
    <t>https://share.livexyz.com/venue/5aba6863b742f2000496732a</t>
  </si>
  <si>
    <t>651732c025dcb00001541a31</t>
  </si>
  <si>
    <t>Amboy Hair Salon Inc.</t>
  </si>
  <si>
    <t>7505 Amboy Rd</t>
  </si>
  <si>
    <t>2023-09-29T20:25:34Z</t>
  </si>
  <si>
    <t>2025-03-26T15:20:02Z</t>
  </si>
  <si>
    <t>5aba6547b742f2000496698d</t>
  </si>
  <si>
    <t>2018-03-27T15:37:42Z</t>
  </si>
  <si>
    <t>5aba651eb742f20004966919</t>
  </si>
  <si>
    <t>2018-03-27T15:37:02Z</t>
  </si>
  <si>
    <t>Sunday 9:30am-5:00pm;Tuesday 9:30am-6:30pm;Wednesday 9:30am-6:30pm;Thursday 9:30am-6:30pm;Friday 9:30am-7:00pm;Saturday 9:30am-7:00pm</t>
  </si>
  <si>
    <t>718-966-6699</t>
  </si>
  <si>
    <t>https://share.livexyz.com/venue/5aba6547b742f2000496698d</t>
  </si>
  <si>
    <t>651732d325dcb00001541a3b</t>
  </si>
  <si>
    <t>Nails Spa</t>
  </si>
  <si>
    <t>2023-09-29T20:25:55Z</t>
  </si>
  <si>
    <t>2025-03-26T15:22:04Z</t>
  </si>
  <si>
    <t>5aba6515b742f200049668cf</t>
  </si>
  <si>
    <t>2018-03-27T15:36:52Z</t>
  </si>
  <si>
    <t>5aba64f0e926480004ae7beb</t>
  </si>
  <si>
    <t>2018-03-27T15:36:16Z</t>
  </si>
  <si>
    <t>Sunday 10:00am-6:00pm;Tuesday 9:30am-7:00pm;Wednesday 9:30am-7:00pm;Thursday 9:30am-7:00pm;Friday 9:30am-7:00pm;Saturday 9:30am-7:00pm</t>
  </si>
  <si>
    <t>718-227-0280</t>
  </si>
  <si>
    <t>https://share.livexyz.com/venue/5aba6515b742f200049668cf</t>
  </si>
  <si>
    <t>65173b782d927a00017a3572</t>
  </si>
  <si>
    <t>2023-09-29T21:02:46Z</t>
  </si>
  <si>
    <t>2025-03-28T16:12:42Z</t>
  </si>
  <si>
    <t>5b7dc15786061a00036892a2</t>
  </si>
  <si>
    <t>2018-08-22T20:02:30Z</t>
  </si>
  <si>
    <t>5b7dc10ef0ace70003dd32bc</t>
  </si>
  <si>
    <t>2018-08-22T20:01:18Z</t>
  </si>
  <si>
    <t>http://thebayabar.com/</t>
  </si>
  <si>
    <t>https://www.facebook.com/BayaBarNY/</t>
  </si>
  <si>
    <t>https://share.livexyz.com/venue/5b7dc15786061a00036892a2</t>
  </si>
  <si>
    <t>651d564a07827a0001bc3f64</t>
  </si>
  <si>
    <t>2200 Arthur Kill Road</t>
  </si>
  <si>
    <t>2023-10-04T12:10:49Z</t>
  </si>
  <si>
    <t>2025-03-24T15:12:11Z</t>
  </si>
  <si>
    <t>5b9c29f71058a900039a3eea</t>
  </si>
  <si>
    <t>2018-09-14T21:36:55Z</t>
  </si>
  <si>
    <t>https://share.livexyz.com/venue/651d564a07827a0001bc3f63</t>
  </si>
  <si>
    <t>651d5710fc36310001ed8741</t>
  </si>
  <si>
    <t>35 Androvette Street</t>
  </si>
  <si>
    <t>2023-10-04T12:14:07Z</t>
  </si>
  <si>
    <t>2025-03-24T20:14:54Z</t>
  </si>
  <si>
    <t>5abab0b2e926480004af6750</t>
  </si>
  <si>
    <t>2018-03-27T20:59:30Z</t>
  </si>
  <si>
    <t>https://share.livexyz.com/venue/651d5710fc36310001ed8740</t>
  </si>
  <si>
    <t>651d577607827a0001bc3f92</t>
  </si>
  <si>
    <t>639 Veterans Rd W</t>
  </si>
  <si>
    <t>2023-10-04T12:15:49Z</t>
  </si>
  <si>
    <t>2025-03-24T16:51:01Z</t>
  </si>
  <si>
    <t>5b7f13d6d02a5a00030ea8fa</t>
  </si>
  <si>
    <t>2018-08-23T20:06:46Z</t>
  </si>
  <si>
    <t>https://share.livexyz.com/venue/651d577607827a0001bc3f91</t>
  </si>
  <si>
    <t>651d57acfc36310001ed875d</t>
  </si>
  <si>
    <t>11 Brick Court Suite A</t>
  </si>
  <si>
    <t>2023-10-04T12:16:43Z</t>
  </si>
  <si>
    <t>2025-03-24T19:46:46Z</t>
  </si>
  <si>
    <t>5b9befb71058a9000399a5db</t>
  </si>
  <si>
    <t>2018-09-14T17:28:23Z</t>
  </si>
  <si>
    <t>https://share.livexyz.com/venue/651d57acfc36310001ed875c</t>
  </si>
  <si>
    <t>651d586207827a0001bc3fb3</t>
  </si>
  <si>
    <t>4838 Arthur Kill Road</t>
  </si>
  <si>
    <t>2023-10-04T12:19:45Z</t>
  </si>
  <si>
    <t>2025-03-25T16:02:24Z</t>
  </si>
  <si>
    <t>5aba882cb742f2000496e145</t>
  </si>
  <si>
    <t>2018-03-27T18:06:36Z</t>
  </si>
  <si>
    <t>https://share.livexyz.com/venue/651d586207827a0001bc3fb2</t>
  </si>
  <si>
    <t>651d588983380900012f06a6</t>
  </si>
  <si>
    <t>3075 Veterans Rd W</t>
  </si>
  <si>
    <t>2023-10-04T12:20:24Z</t>
  </si>
  <si>
    <t>2025-03-25T15:41:01Z</t>
  </si>
  <si>
    <t>5b50ff7aa3e3ee0003e511c1</t>
  </si>
  <si>
    <t>2018-07-19T21:15:38Z</t>
  </si>
  <si>
    <t>https://share.livexyz.com/venue/651d588983380900012f06a5</t>
  </si>
  <si>
    <t>651d999a07827a0001bc54ac</t>
  </si>
  <si>
    <t>Northwell Health Physician Partners</t>
  </si>
  <si>
    <t>2023-10-04T16:58:00Z</t>
  </si>
  <si>
    <t>651d999a07827a0001bc54ab</t>
  </si>
  <si>
    <t>2023-10-04T16:58:02Z</t>
  </si>
  <si>
    <t>5abd5e0a6315cf000497388e</t>
  </si>
  <si>
    <t>2018-03-29T21:43:38Z</t>
  </si>
  <si>
    <t>(718) 226-7855</t>
  </si>
  <si>
    <t>https://www.northwell.edu/doctors-offices/northwell-health-physician-partners-gastroenterology-at-hylan-boulevard</t>
  </si>
  <si>
    <t>https://share.livexyz.com/venue/651d999a07827a0001bc54ab</t>
  </si>
  <si>
    <t>651f01cd07827a0001bc9065</t>
  </si>
  <si>
    <t>Mark A. Cooler CPA</t>
  </si>
  <si>
    <t>30 Seguine Avenue</t>
  </si>
  <si>
    <t>2023-10-05T18:34:52Z</t>
  </si>
  <si>
    <t>2025-03-27T17:22:11Z</t>
  </si>
  <si>
    <t>5abbdf66bd3dd800044f4805</t>
  </si>
  <si>
    <t>2018-03-28T18:31:01Z</t>
  </si>
  <si>
    <t>5abbdf39bd3dd800044f4723</t>
  </si>
  <si>
    <t>2018-03-28T18:30:17Z</t>
  </si>
  <si>
    <t>https://share.livexyz.com/venue/5abbdf66bd3dd800044f4805</t>
  </si>
  <si>
    <t>651f0df507827a0001bc93c1</t>
  </si>
  <si>
    <t>Financial Group, LLC</t>
  </si>
  <si>
    <t>2023-10-05T19:26:44Z</t>
  </si>
  <si>
    <t>2025-03-26T20:05:03Z</t>
  </si>
  <si>
    <t>5b9bbbe4eb6e900003ada647</t>
  </si>
  <si>
    <t>2018-09-14T13:47:15Z</t>
  </si>
  <si>
    <t>5b9bbbb11058a90003993773</t>
  </si>
  <si>
    <t>2018-09-14T13:46:25Z</t>
  </si>
  <si>
    <t>https://share.livexyz.com/venue/5b9bbbe4eb6e900003ada647</t>
  </si>
  <si>
    <t>6523db9807827a0001423a7f</t>
  </si>
  <si>
    <t>35 Giffords Glen</t>
  </si>
  <si>
    <t>2023-10-09T10:53:11Z</t>
  </si>
  <si>
    <t>2025-03-26T20:19:30Z</t>
  </si>
  <si>
    <t>5abd474d6315cf000496e91a</t>
  </si>
  <si>
    <t>2018-03-29T20:06:37Z</t>
  </si>
  <si>
    <t>https://share.livexyz.com/venue/6523db9807827a0001423a7e</t>
  </si>
  <si>
    <t>6529836e4167670001cf06f9</t>
  </si>
  <si>
    <t>Yaho Sushi</t>
  </si>
  <si>
    <t>51 Page Avenue</t>
  </si>
  <si>
    <t>2023-10-13T17:50:37Z</t>
  </si>
  <si>
    <t>2025-03-25T16:59:24Z</t>
  </si>
  <si>
    <t>6529836e4167670001cf06f7</t>
  </si>
  <si>
    <t>2023-10-13T17:50:38Z</t>
  </si>
  <si>
    <t>5aba7df9e926480004aecbc1</t>
  </si>
  <si>
    <t>Sunday 12:00pm-10:00pm;Monday 11:00am-10:00pm;Tuesday 11:00am-10:00pm;Wednesday 11:00am-10:00pm;Thursday 11:00am-10:00pm;Friday 11:00am-10:30pm;Saturday 11:00am-10:30pm</t>
  </si>
  <si>
    <t>https://yahosushi.com/</t>
  </si>
  <si>
    <t>https://www.instagram.com/yahosushi.staten.island/</t>
  </si>
  <si>
    <t>https://yahosushi.com/menu.html</t>
  </si>
  <si>
    <t>https://share.livexyz.com/venue/6529836e4167670001cf06f7</t>
  </si>
  <si>
    <t>6529836f4167670001cf0701</t>
  </si>
  <si>
    <t>Si Convenience Store Corp</t>
  </si>
  <si>
    <t>65 Page Avenue Ste 2</t>
  </si>
  <si>
    <t>2025-03-25T17:12:16Z</t>
  </si>
  <si>
    <t>6529836f4167670001cf0700</t>
  </si>
  <si>
    <t>2023-10-13T17:50:39Z</t>
  </si>
  <si>
    <t>5aba7c5ce926480004aec5ba</t>
  </si>
  <si>
    <t>2018-03-27T17:16:12Z</t>
  </si>
  <si>
    <t>https://share.livexyz.com/venue/6529836f4167670001cf0700</t>
  </si>
  <si>
    <t>652983705a35aa00017bd0d4</t>
  </si>
  <si>
    <t>Gigi Specialty Pharmacy</t>
  </si>
  <si>
    <t>55 Page Avenue</t>
  </si>
  <si>
    <t>2025-03-25T17:02:10Z</t>
  </si>
  <si>
    <t>652983705a35aa00017bd0d2</t>
  </si>
  <si>
    <t>2023-10-13T17:50:40Z</t>
  </si>
  <si>
    <t>5aba7dbfe926480004aecaaa</t>
  </si>
  <si>
    <t>2018-03-27T17:22:07Z</t>
  </si>
  <si>
    <t>Monday 9:00am-9:00pm;Tuesday 9:00am-9:00pm;Wednesday 9:00am-9:00pm;Thursday 9:00am-9:00pm;Friday 9:00am-9:00pm;Saturday 12:00pm-7:00pm</t>
  </si>
  <si>
    <t>(718) 605-5550</t>
  </si>
  <si>
    <t>gigispecialtypharmacy@gmail.com</t>
  </si>
  <si>
    <t>https://gigispecialtypharmacy.com/</t>
  </si>
  <si>
    <t>https://www.facebook.com/GigiSpecialtyPharmacy/</t>
  </si>
  <si>
    <t>https://www.instagram.com/gigispecialty/</t>
  </si>
  <si>
    <t>https://gigispecialtypharmacy.com/contact</t>
  </si>
  <si>
    <t>https://share.livexyz.com/venue/652983705a35aa00017bd0d2</t>
  </si>
  <si>
    <t>6529837192e78900011e4aed</t>
  </si>
  <si>
    <t>Glenna A. Yost Attorney at Law The Yost Law Firm</t>
  </si>
  <si>
    <t>7333 Amboy Road</t>
  </si>
  <si>
    <t>2025-03-26T16:09:29Z</t>
  </si>
  <si>
    <t>6529837192e78900011e4aeb</t>
  </si>
  <si>
    <t>2023-10-13T17:50:41Z</t>
  </si>
  <si>
    <t>5aba696ce926480004ae8a07</t>
  </si>
  <si>
    <t>2018-03-27T15:55:24Z</t>
  </si>
  <si>
    <t>(718) 682-1100</t>
  </si>
  <si>
    <t>https://theyostlawfirm.com/</t>
  </si>
  <si>
    <t>https://share.livexyz.com/venue/6529837192e78900011e4aeb</t>
  </si>
  <si>
    <t>6529837192e78900011e4aec</t>
  </si>
  <si>
    <t>Mixx Boutique</t>
  </si>
  <si>
    <t>2025-03-25T17:39:45Z</t>
  </si>
  <si>
    <t>6529837192e78900011e4aea</t>
  </si>
  <si>
    <t>5aba7954e926480004aeb9d4</t>
  </si>
  <si>
    <t>2018-03-27T17:03:16Z</t>
  </si>
  <si>
    <t>(518) 964-2589</t>
  </si>
  <si>
    <t>shopmixxboutique@gmail.com</t>
  </si>
  <si>
    <t>https://shopmixxboutique.company.site/</t>
  </si>
  <si>
    <t>https://www.instagram.com/_shopmixx/</t>
  </si>
  <si>
    <t>https://share.livexyz.com/venue/6529837192e78900011e4aea</t>
  </si>
  <si>
    <t>6529837199151a00018394f1</t>
  </si>
  <si>
    <t>Mia Passione Salon</t>
  </si>
  <si>
    <t>7321 Amboy Road</t>
  </si>
  <si>
    <t>2025-03-26T16:21:11Z</t>
  </si>
  <si>
    <t>6529837199151a00018394f0</t>
  </si>
  <si>
    <t>5aba68b9b742f20004967451</t>
  </si>
  <si>
    <t>2018-03-27T15:52:25Z</t>
  </si>
  <si>
    <t>Sunday 10:00am-3:00pm;Tuesday 10:00am-6:00pm;Wednesday 10:00am-6:00pm;Thursday 10:00am-8:00pm;Friday 10:00am-8:00pm;Saturday 9:00am-6:00pm</t>
  </si>
  <si>
    <t>(718) 605-0030</t>
  </si>
  <si>
    <t>https://www.miapassionesalon.com/</t>
  </si>
  <si>
    <t>https://www.facebook.com/miapassionesalon/</t>
  </si>
  <si>
    <t>https://www.instagram.com/miapassionesalon/</t>
  </si>
  <si>
    <t>https://share.livexyz.com/venue/6529837199151a00018394f0</t>
  </si>
  <si>
    <t>6529837292e78900011e4af7</t>
  </si>
  <si>
    <t>Hylan Deli</t>
  </si>
  <si>
    <t>6778 Hylan Boulevard</t>
  </si>
  <si>
    <t>2025-03-26T18:30:24Z</t>
  </si>
  <si>
    <t>6529837292e78900011e4af5</t>
  </si>
  <si>
    <t>2023-10-13T17:50:42Z</t>
  </si>
  <si>
    <t>5b9180e19394d40003789c35</t>
  </si>
  <si>
    <t>2018-09-06T19:32:49Z</t>
  </si>
  <si>
    <t>Sunday 7:00am-3:00pm;Monday 6:00am-6:00pm;Tuesday 6:00am-6:00pm;Wednesday 6:00am-6:00pm;Thursday 6:00am-6:00pm;Friday 6:00am-6:00pm;Saturday 6:00am-6:00pm</t>
  </si>
  <si>
    <t>(917) 346-5630</t>
  </si>
  <si>
    <t>https://hylandeli.com/</t>
  </si>
  <si>
    <t>https://share.livexyz.com/venue/6529837292e78900011e4af5</t>
  </si>
  <si>
    <t>6529837399151a0001839500</t>
  </si>
  <si>
    <t>Silk + Fleur</t>
  </si>
  <si>
    <t>4275 Arthur Kill Road</t>
  </si>
  <si>
    <t>2025-03-24T18:54:12Z</t>
  </si>
  <si>
    <t>6529837399151a00018394fe</t>
  </si>
  <si>
    <t>2023-10-13T17:50:43Z</t>
  </si>
  <si>
    <t>5b7ef9e4465c75000397345d</t>
  </si>
  <si>
    <t>2018-08-23T18:16:04Z</t>
  </si>
  <si>
    <t>https://www.instagram.com/silkandfleur/</t>
  </si>
  <si>
    <t>https://share.livexyz.com/venue/6529837399151a00018394fe</t>
  </si>
  <si>
    <t>652983735a35aa00017bd0e5</t>
  </si>
  <si>
    <t>Exceptional Dentistry</t>
  </si>
  <si>
    <t>7030 Hylan Blvd</t>
  </si>
  <si>
    <t>2025-03-26T16:45:03Z</t>
  </si>
  <si>
    <t>652983735a35aa00017bd0e2</t>
  </si>
  <si>
    <t>5b9aaf481ce3e70003763b1c</t>
  </si>
  <si>
    <t>2018-09-13T18:41:12Z</t>
  </si>
  <si>
    <t>Monday 8:15am-5:00pm;Tuesday 8:15am-5:00pm;Wednesday 8:15am-8:00pm;Thursday 8:15am-4:00pm</t>
  </si>
  <si>
    <t>(718) 984-1652</t>
  </si>
  <si>
    <t>https://www.excdental.com/</t>
  </si>
  <si>
    <t>https://www.facebook.com/CraigRatnerDMD/</t>
  </si>
  <si>
    <t>https://www.instagram.com/exceptional.dentistry.si/</t>
  </si>
  <si>
    <t>https://www.excdental.com/contact/</t>
  </si>
  <si>
    <t>https://share.livexyz.com/venue/652983735a35aa00017bd0e2</t>
  </si>
  <si>
    <t>6529837492e78900011e4b02</t>
  </si>
  <si>
    <t>Fierce Dance Company</t>
  </si>
  <si>
    <t>2025-03-24T19:33:18Z</t>
  </si>
  <si>
    <t>6529837492e78900011e4aff</t>
  </si>
  <si>
    <t>2023-10-13T17:50:44Z</t>
  </si>
  <si>
    <t>5b7f09f0465c7500039778cc</t>
  </si>
  <si>
    <t>2018-08-23T19:24:32Z</t>
  </si>
  <si>
    <t>Monday 3:00pm-10:00pm;Tuesday 3:00pm-10:00pm;Wednesday 3:00pm-10:00pm;Thursday 3:00pm-10:00pm;Friday 3:00pm-10:00pm;Saturday 10:00am-3:00pm</t>
  </si>
  <si>
    <t>fiercedancesi@gmail.com</t>
  </si>
  <si>
    <t>https://fiercedancecompanyny.com/</t>
  </si>
  <si>
    <t>https://www.facebook.com/p/FIERCE-DANCE-COMPANY-100060243775609/</t>
  </si>
  <si>
    <t>https://www.instagram.com/fiercedancecompanyny</t>
  </si>
  <si>
    <t>https://fiercedancecompanyny.com/contact-information</t>
  </si>
  <si>
    <t>https://share.livexyz.com/venue/6529837492e78900011e4aff</t>
  </si>
  <si>
    <t>6529837492e78900011e4b03</t>
  </si>
  <si>
    <t>Wild Child</t>
  </si>
  <si>
    <t>638 Sharrotts Road</t>
  </si>
  <si>
    <t>2025-03-24T19:32:22Z</t>
  </si>
  <si>
    <t>6529837492e78900011e4b00</t>
  </si>
  <si>
    <t>5b7f0771d02a5a00030e6a42</t>
  </si>
  <si>
    <t>2018-08-23T19:13:53Z</t>
  </si>
  <si>
    <t>(917) 203-0463</t>
  </si>
  <si>
    <t>info@wildchildplayspace.com</t>
  </si>
  <si>
    <t>https://www.wildchildplayspace.com/</t>
  </si>
  <si>
    <t>https://www.facebook.com/wildchildindoorplay</t>
  </si>
  <si>
    <t>https://www.instagram.com/wildchildindoorplay/</t>
  </si>
  <si>
    <t>https://www.wildchildplayspace.com/contactus</t>
  </si>
  <si>
    <t>https://share.livexyz.com/venue/6529837492e78900011e4b00</t>
  </si>
  <si>
    <t>59ea7694c19d5b00048ac520</t>
  </si>
  <si>
    <t>Children Fitness Center</t>
  </si>
  <si>
    <t>652983755a35aa00017bd0f0</t>
  </si>
  <si>
    <t>Tenâ€™s Cabaret</t>
  </si>
  <si>
    <t>2945 Arthur Kill Road</t>
  </si>
  <si>
    <t>2025-03-24T17:16:35Z</t>
  </si>
  <si>
    <t>652983755a35aa00017bd0ef</t>
  </si>
  <si>
    <t>2023-10-13T17:50:45Z</t>
  </si>
  <si>
    <t>5b7f0de8d02a5a00030e8a57</t>
  </si>
  <si>
    <t>2018-08-23T19:41:28Z</t>
  </si>
  <si>
    <t>Sunday 8:00pm-2:00am;Wednesday 8:00pm-4:00am;Thursday 8:00pm-4:00am;Friday 8:00pm-4:00am;Saturday 8:00pm-4:00am</t>
  </si>
  <si>
    <t>(347) 630-7077</t>
  </si>
  <si>
    <t>TensCabaret@gmail.com</t>
  </si>
  <si>
    <t>https://tenscabaret.com/</t>
  </si>
  <si>
    <t>https://www.facebook.com/allurestatenisland/</t>
  </si>
  <si>
    <t>https://www.instagram.com/tenscabaretstatenisland/</t>
  </si>
  <si>
    <t>https://share.livexyz.com/venue/652983755a35aa00017bd0ef</t>
  </si>
  <si>
    <t>5511be4137345d00030005e3</t>
  </si>
  <si>
    <t>Lounge</t>
  </si>
  <si>
    <t>652983754167670001cf071a</t>
  </si>
  <si>
    <t>F.C Chaos Boxing &amp; Fitness</t>
  </si>
  <si>
    <t>10 Brick Court</t>
  </si>
  <si>
    <t>2025-03-24T19:48:24Z</t>
  </si>
  <si>
    <t>652983754167670001cf0719</t>
  </si>
  <si>
    <t>5b9bf04c1058a9000399a7ad</t>
  </si>
  <si>
    <t>2018-09-14T17:30:52Z</t>
  </si>
  <si>
    <t>Sunday 7:00am-12:00pm;Monday 7:00am-8:00pm;Tuesday 7:00am-8:00pm;Wednesday 7:00am-8:00pm;Thursday 7:00am-8:00pm;Friday 7:00am-8:00pm;Saturday 7:00am-12:00pm</t>
  </si>
  <si>
    <t>(718) 734-2359</t>
  </si>
  <si>
    <t>Fcchaosfitness@gmail.com</t>
  </si>
  <si>
    <t>https://www.fcchaos.com/</t>
  </si>
  <si>
    <t>https://www.facebook.com/FCCHAOSFITNESS/</t>
  </si>
  <si>
    <t>https://www.instagram.com/fcchaosfitness/</t>
  </si>
  <si>
    <t>https://www.fcchaos.com/contact-us</t>
  </si>
  <si>
    <t>https://share.livexyz.com/venue/652983754167670001cf0719</t>
  </si>
  <si>
    <t>6529837692e78900011e4b0e</t>
  </si>
  <si>
    <t>BKM Designs Beautiful Kitchens &amp; More</t>
  </si>
  <si>
    <t>485 Industrial Loop</t>
  </si>
  <si>
    <t>2025-03-24T17:52:53Z</t>
  </si>
  <si>
    <t>6529837692e78900011e4b0c</t>
  </si>
  <si>
    <t>2023-10-13T17:50:46Z</t>
  </si>
  <si>
    <t>5b7f1241465c75000397a273</t>
  </si>
  <si>
    <t>2018-08-23T20:00:01Z</t>
  </si>
  <si>
    <t>Monday 10:00am-5:00pm;Tuesday 10:00am-5:00pm;Wednesday 10:00am-5:00pm;Thursday 10:00am-5:00pm;Friday 10:00am-5:00pm;Saturday 10:00am-2:00pm</t>
  </si>
  <si>
    <t>(718) 356-3313</t>
  </si>
  <si>
    <t>https://beautifulkitchensandmore.com/</t>
  </si>
  <si>
    <t>https://www.instagram.com/bkm_designs/</t>
  </si>
  <si>
    <t>https://share.livexyz.com/venue/6529837692e78900011e4b0c</t>
  </si>
  <si>
    <t>6529837699151a000183950b</t>
  </si>
  <si>
    <t>LRS Installation Solutions Inc.</t>
  </si>
  <si>
    <t>2025-03-24T17:27:58Z</t>
  </si>
  <si>
    <t>6529837599151a000183950a</t>
  </si>
  <si>
    <t>5b7f0ebc465c7500039790a8</t>
  </si>
  <si>
    <t>2018-08-23T19:45:00Z</t>
  </si>
  <si>
    <t>(718) 966-3850</t>
  </si>
  <si>
    <t>https://share.livexyz.com/venue/6529837599151a000183950a</t>
  </si>
  <si>
    <t>652983765a35aa00017bd0f4</t>
  </si>
  <si>
    <t>BKM Designs</t>
  </si>
  <si>
    <t>85 Industrial Loop E unit A</t>
  </si>
  <si>
    <t>2025-03-24T17:28:46Z</t>
  </si>
  <si>
    <t>652983755a35aa00017bd0f3</t>
  </si>
  <si>
    <t>5b7f0f87465c75000397949b</t>
  </si>
  <si>
    <t>2018-08-23T19:48:23Z</t>
  </si>
  <si>
    <t>https://share.livexyz.com/venue/652983755a35aa00017bd0f3</t>
  </si>
  <si>
    <t>6529837692e78900011e4b0f</t>
  </si>
  <si>
    <t>MAD Signs</t>
  </si>
  <si>
    <t>165 Industrial Loop</t>
  </si>
  <si>
    <t>2025-03-24T17:38:15Z</t>
  </si>
  <si>
    <t>6529837692e78900011e4b0d</t>
  </si>
  <si>
    <t>5b7f10e3d02a5a00030e9a3f</t>
  </si>
  <si>
    <t>2018-08-23T19:54:11Z</t>
  </si>
  <si>
    <t>(718) 227-6000</t>
  </si>
  <si>
    <t>sales@madsignsinc.com</t>
  </si>
  <si>
    <t>https://www.gsasigns.com/</t>
  </si>
  <si>
    <t>https://www.facebook.com/madsignsinc</t>
  </si>
  <si>
    <t>https://www.instagram.com/madsignsinc/</t>
  </si>
  <si>
    <t>https://www.gsasigns.com/contact-us</t>
  </si>
  <si>
    <t>https://share.livexyz.com/venue/6529837692e78900011e4b0d</t>
  </si>
  <si>
    <t>59c1871fe41d550e7ccd7769</t>
  </si>
  <si>
    <t>Sign Store</t>
  </si>
  <si>
    <t>6529837799151a0001839511</t>
  </si>
  <si>
    <t>Real</t>
  </si>
  <si>
    <t>2298 Arthur Kill Road</t>
  </si>
  <si>
    <t>2025-03-24T14:59:59Z</t>
  </si>
  <si>
    <t>6529837799151a0001839510</t>
  </si>
  <si>
    <t>2023-10-13T17:50:47Z</t>
  </si>
  <si>
    <t>5b9c26beeb6e900003aeae26</t>
  </si>
  <si>
    <t>2018-09-14T21:23:09Z</t>
  </si>
  <si>
    <t>Sunday 8:00am-6:00pm;Monday 5:00am-10:00pm;Tuesday 5:00am-10:00pm;Wednesday 5:00am-10:00pm;Thursday 5:00am-10:00pm;Friday 5:00am-10:00pm;Saturday 7:00am-7:00pm</t>
  </si>
  <si>
    <t>(347) 979-4955</t>
  </si>
  <si>
    <t>chris.teamrealusa@gmail.com</t>
  </si>
  <si>
    <t>https://www.teamrealusa.com/wp/</t>
  </si>
  <si>
    <t>https://www.facebook.com/teamrealusa</t>
  </si>
  <si>
    <t>https://www.instagram.com/teamrealusa/</t>
  </si>
  <si>
    <t>https://www.teamrealusa.com/wp/contact-2/</t>
  </si>
  <si>
    <t>https://share.livexyz.com/venue/6529837799151a0001839510</t>
  </si>
  <si>
    <t>65298378e5ab2b0001f99292</t>
  </si>
  <si>
    <t>ExtraSpace Storage</t>
  </si>
  <si>
    <t>22 Zebra Place</t>
  </si>
  <si>
    <t>2025-03-24T16:10:08Z</t>
  </si>
  <si>
    <t>65298378e5ab2b0001f99291</t>
  </si>
  <si>
    <t>2023-10-13T17:50:48Z</t>
  </si>
  <si>
    <t>5b7f1752465c75000397bc10</t>
  </si>
  <si>
    <t>2018-08-23T20:21:38Z</t>
  </si>
  <si>
    <t>(718) 571-9746</t>
  </si>
  <si>
    <t>https://www.facebook.com/extraspace/</t>
  </si>
  <si>
    <t>https://www.instagram.com/extraspace/</t>
  </si>
  <si>
    <t>https://share.livexyz.com/venue/65298378e5ab2b0001f99291</t>
  </si>
  <si>
    <t>65298378e5ab2b0001f99290</t>
  </si>
  <si>
    <t>2556 Arthur Kill Road</t>
  </si>
  <si>
    <t>2025-03-24T16:05:08Z</t>
  </si>
  <si>
    <t>5b9c157deb6e900003ae89e3</t>
  </si>
  <si>
    <t>2018-09-14T20:09:33Z</t>
  </si>
  <si>
    <t>(718) 967-7200</t>
  </si>
  <si>
    <t>atzoulis@freedomelec.com</t>
  </si>
  <si>
    <t>https://freedomelectricaldataofny.com/</t>
  </si>
  <si>
    <t>https://www.facebook.com/p/Freedom-Electric-and-Data-of-NY-100068319426610/</t>
  </si>
  <si>
    <t>https://share.livexyz.com/venue/65298378e5ab2b0001f9928f</t>
  </si>
  <si>
    <t>6529837892e78900011e4b16</t>
  </si>
  <si>
    <t>Life Storage</t>
  </si>
  <si>
    <t>2636 Arthur Kill Rd</t>
  </si>
  <si>
    <t>2025-03-24T16:14:21Z</t>
  </si>
  <si>
    <t>6529837892e78900011e4b15</t>
  </si>
  <si>
    <t>5b7f16bed02a5a00030eb836</t>
  </si>
  <si>
    <t>2018-08-23T20:19:10Z</t>
  </si>
  <si>
    <t>(347) 671-0003</t>
  </si>
  <si>
    <t>https://www.lifestorage.com/</t>
  </si>
  <si>
    <t>https://www.instagram.com/lifestorage/</t>
  </si>
  <si>
    <t>https://share.livexyz.com/venue/6529837892e78900011e4b15</t>
  </si>
  <si>
    <t>6529837ae5ab2b0001f9929d</t>
  </si>
  <si>
    <t>Asphalt</t>
  </si>
  <si>
    <t>585 B Veterans Road West</t>
  </si>
  <si>
    <t>2023-10-13T17:50:49Z</t>
  </si>
  <si>
    <t>2025-03-24T16:42:33Z</t>
  </si>
  <si>
    <t>6529837ae5ab2b0001f9929c</t>
  </si>
  <si>
    <t>2023-10-13T17:50:50Z</t>
  </si>
  <si>
    <t>5b7f1582d02a5a00030eb12f</t>
  </si>
  <si>
    <t>2018-08-23T20:13:54Z</t>
  </si>
  <si>
    <t>Sunday 9:00am-2:00pm;Monday 9:00am-6:00pm;Tuesday 9:00am-6:00pm;Wednesday 9:00am-6:00pm;Thursday 9:00am-6:00pm;Friday 9:00am-6:00pm;Saturday 9:00am-4:00pm</t>
  </si>
  <si>
    <t>(914) 848-4300</t>
  </si>
  <si>
    <t>Info@asphalt-nyc.com</t>
  </si>
  <si>
    <t>https://asphalt-nyc.com/</t>
  </si>
  <si>
    <t>https://www.facebook.com/asphaltSI/</t>
  </si>
  <si>
    <t>https://www.instagram.com/asphalt_nyc/</t>
  </si>
  <si>
    <t>https://share.livexyz.com/venue/6529837ae5ab2b0001f9929c</t>
  </si>
  <si>
    <t>6529837a5a35aa00017bd103</t>
  </si>
  <si>
    <t>Veterans Convenience</t>
  </si>
  <si>
    <t>585 Veterans Road W</t>
  </si>
  <si>
    <t>2025-03-24T16:41:41Z</t>
  </si>
  <si>
    <t>6529837a5a35aa00017bd101</t>
  </si>
  <si>
    <t>5b7f156ad02a5a00030eb0af</t>
  </si>
  <si>
    <t>2018-08-23T20:13:30Z</t>
  </si>
  <si>
    <t>https://share.livexyz.com/venue/6529837a5a35aa00017bd101</t>
  </si>
  <si>
    <t>6529837c92e78900011e4b22</t>
  </si>
  <si>
    <t>Daddy Oâ€˜s BBQ &amp; Sports Bar</t>
  </si>
  <si>
    <t>185 Bricktown Way</t>
  </si>
  <si>
    <t>2023-10-13T17:50:51Z</t>
  </si>
  <si>
    <t>2025-03-25T14:19:02Z</t>
  </si>
  <si>
    <t>6529837c92e78900011e4b1f</t>
  </si>
  <si>
    <t>2023-10-13T17:50:52Z</t>
  </si>
  <si>
    <t>5abbce2ebd3dd800044f0ed6</t>
  </si>
  <si>
    <t>2018-03-28T17:17:34Z</t>
  </si>
  <si>
    <t>Sunday 11:30am-11:00pm;Monday 11:30am-11:00pm;Tuesday 11:30am-11:00pm;Wednesday 11:30am-11:00pm;Thursday 11:30am-11:00pm;Friday 11:30am-1:00am;Saturday 11:30am-1:00am</t>
  </si>
  <si>
    <t>(347) 215-2133</t>
  </si>
  <si>
    <t>daddyosbbqsi@aol.com</t>
  </si>
  <si>
    <t>https://www.daddyosbbqnyc.com/</t>
  </si>
  <si>
    <t>https://www.facebook.com/Daddyosbbqsi/</t>
  </si>
  <si>
    <t>https://www.instagram.com/daddyosbbq/</t>
  </si>
  <si>
    <t>https://www.daddyosbbqnyc.com/quick-menu/main-menu</t>
  </si>
  <si>
    <t>https://www.daddyosbbqnyc.com/contact-us</t>
  </si>
  <si>
    <t>https://share.livexyz.com/venue/6529837c92e78900011e4b1f</t>
  </si>
  <si>
    <t>652983814167670001cf0741</t>
  </si>
  <si>
    <t>Ideal Fresh</t>
  </si>
  <si>
    <t>1006 Rossville Ave</t>
  </si>
  <si>
    <t>2023-10-13T17:50:56Z</t>
  </si>
  <si>
    <t>2025-03-24T14:36:32Z</t>
  </si>
  <si>
    <t>652983814167670001cf073e</t>
  </si>
  <si>
    <t>2023-10-13T17:50:57Z</t>
  </si>
  <si>
    <t>5b7f1cb2465c75000397d8ab</t>
  </si>
  <si>
    <t>2018-08-23T20:44:34Z</t>
  </si>
  <si>
    <t>(718) 948-8875</t>
  </si>
  <si>
    <t>inquiry@afbasket.com</t>
  </si>
  <si>
    <t>https://www.idealfoodbaskets.com/</t>
  </si>
  <si>
    <t>https://www.facebook.com/idealsupermarkets/</t>
  </si>
  <si>
    <t>https://www.instagram.com/idealsupermarkets/</t>
  </si>
  <si>
    <t>https://www.idealfoodbaskets.com/contact-us/</t>
  </si>
  <si>
    <t>https://share.livexyz.com/venue/652983814167670001cf073e</t>
  </si>
  <si>
    <t>6529838292e78900011e4b38</t>
  </si>
  <si>
    <t>Nu Dental Implant &amp; Cosmetic Center</t>
  </si>
  <si>
    <t>76 Pond St</t>
  </si>
  <si>
    <t>2025-03-24T14:27:51Z</t>
  </si>
  <si>
    <t>6529838292e78900011e4b36</t>
  </si>
  <si>
    <t>2023-10-13T17:50:58Z</t>
  </si>
  <si>
    <t>5b7f1f58465c75000397e7a9</t>
  </si>
  <si>
    <t>2018-08-23T20:55:52Z</t>
  </si>
  <si>
    <t>Monday 11:00am-8:00pm;Tuesday 9:00am-6:00pm;Wednesday 9:00am-6:00pm;Thursday 9:00am-6:00pm;Friday 8:00am-3:00pm</t>
  </si>
  <si>
    <t>(718) 841-0920</t>
  </si>
  <si>
    <t>statenisland@thenudental.com</t>
  </si>
  <si>
    <t>https://www.thenudentalsi.com/</t>
  </si>
  <si>
    <t>https://www.facebook.com/nudentalstatenisland/</t>
  </si>
  <si>
    <t>https://www.instagram.com/nudentalnj/</t>
  </si>
  <si>
    <t>https://share.livexyz.com/venue/6529838292e78900011e4b36</t>
  </si>
  <si>
    <t>6529838299151a0001839539</t>
  </si>
  <si>
    <t>Mamma Mia Pizzeria and Cucina</t>
  </si>
  <si>
    <t>55 Gunton Pl</t>
  </si>
  <si>
    <t>2025-03-24T14:15:30Z</t>
  </si>
  <si>
    <t>6529838299151a0001839538</t>
  </si>
  <si>
    <t>5b7f1c30465c75000397d5db</t>
  </si>
  <si>
    <t>2018-08-23T20:42:24Z</t>
  </si>
  <si>
    <t>Sunday 11:00am-10:00pm;Monday 11:00am-10:00pm;Tuesday 11:00am-10:00pm;Wednesday 11:00am-10:00pm;Thursday 11:00am-10:00pm;Friday 11:00am-10:30pm;Saturday 11:00am-10:30pm</t>
  </si>
  <si>
    <t>(718) 966-8700</t>
  </si>
  <si>
    <t>mammamiainc55@gmail.com</t>
  </si>
  <si>
    <t>https://mammamiapizzeriasi.com/</t>
  </si>
  <si>
    <t>https://www.instagram.com/mammamiapizzeriaandcucina/</t>
  </si>
  <si>
    <t>https://share.livexyz.com/venue/6529838299151a0001839538</t>
  </si>
  <si>
    <t>6529838292e78900011e4b37</t>
  </si>
  <si>
    <t>Nail Station &amp; Spa</t>
  </si>
  <si>
    <t>1030 Rossville Ave</t>
  </si>
  <si>
    <t>2025-03-24T14:37:14Z</t>
  </si>
  <si>
    <t>6529838292e78900011e4b35</t>
  </si>
  <si>
    <t>5b7f1c8c465c75000397d7da</t>
  </si>
  <si>
    <t>2018-08-23T20:43:56Z</t>
  </si>
  <si>
    <t>Sunday 10:00am-5:30pm;Monday 10:00am-7:30pm;Tuesday 10:00am-7:30pm;Wednesday 10:00am-7:30pm;Thursday 10:00am-7:30pm;Friday 9:30am-7:30pm;Saturday 9:30am-7:30pm</t>
  </si>
  <si>
    <t>(718) 554-4532</t>
  </si>
  <si>
    <t>https://www.instagram.com/nailstations</t>
  </si>
  <si>
    <t>https://share.livexyz.com/venue/6529838292e78900011e4b35</t>
  </si>
  <si>
    <t>652983834167670001cf0748</t>
  </si>
  <si>
    <t>H&amp;L Nails Salon Inc</t>
  </si>
  <si>
    <t>55 Gunton Place</t>
  </si>
  <si>
    <t>2025-03-24T14:13:10Z</t>
  </si>
  <si>
    <t>652983834167670001cf0747</t>
  </si>
  <si>
    <t>2023-10-13T17:50:59Z</t>
  </si>
  <si>
    <t>5b7f1b8ed02a5a00030ed242</t>
  </si>
  <si>
    <t>2018-08-23T20:39:42Z</t>
  </si>
  <si>
    <t>(718) 608-2200</t>
  </si>
  <si>
    <t>https://share.livexyz.com/venue/652983834167670001cf0747</t>
  </si>
  <si>
    <t>6529838499151a000183953f</t>
  </si>
  <si>
    <t>Supreme Italian Market</t>
  </si>
  <si>
    <t>2025-03-22T20:41:00Z</t>
  </si>
  <si>
    <t>6529838499151a000183953e</t>
  </si>
  <si>
    <t>2023-10-13T17:51:00Z</t>
  </si>
  <si>
    <t>5abbc53dbd3dd800044ef6b6</t>
  </si>
  <si>
    <t>2018-03-28T16:39:25Z</t>
  </si>
  <si>
    <t>Sunday 8:30am-4:00pm;Monday 8:00am-6:30pm;Tuesday 8:00am-6:30pm;Wednesday 8:00am-6:30pm;Thursday 8:00am-6:30pm;Friday 8:00am-6:30pm;Saturday 8:30am-6:00pm</t>
  </si>
  <si>
    <t>(347) 983-4473</t>
  </si>
  <si>
    <t>info@supremeitalianmarket.com</t>
  </si>
  <si>
    <t>https://www.supremeitalianmarket.com/</t>
  </si>
  <si>
    <t>https://www.facebook.com/SupremeItalianMarket/</t>
  </si>
  <si>
    <t>https://www.instagram.com/supremeitalianmarket/</t>
  </si>
  <si>
    <t>https://www.supremeitalianmarket.com/contact-us</t>
  </si>
  <si>
    <t>https://share.livexyz.com/venue/6529838499151a000183953e</t>
  </si>
  <si>
    <t>65298389e5ab2b0001f992d1</t>
  </si>
  <si>
    <t>The Car Plug</t>
  </si>
  <si>
    <t>2023-10-13T17:51:04Z</t>
  </si>
  <si>
    <t>2024-07-17T18:02:50Z</t>
  </si>
  <si>
    <t>65298389e5ab2b0001f992d0</t>
  </si>
  <si>
    <t>2023-10-13T17:51:05Z</t>
  </si>
  <si>
    <t>5b510b4ca3e3ee0003e53950</t>
  </si>
  <si>
    <t>2018-07-19T22:06:04Z</t>
  </si>
  <si>
    <t>(718) 878-5887</t>
  </si>
  <si>
    <t>sales@carplugnyc.com</t>
  </si>
  <si>
    <t>https://carplugnyc.com/</t>
  </si>
  <si>
    <t>https://www.instagram.com/thecarplug_/</t>
  </si>
  <si>
    <t>https://carplugnyc.com/contact/</t>
  </si>
  <si>
    <t>https://share.livexyz.com/venue/65298389e5ab2b0001f992d0</t>
  </si>
  <si>
    <t>6529838a99151a0001839550</t>
  </si>
  <si>
    <t>Italian Touch Pizza</t>
  </si>
  <si>
    <t>2024-07-17T18:03:10Z</t>
  </si>
  <si>
    <t>6529838a99151a000183954f</t>
  </si>
  <si>
    <t>2023-10-13T17:51:06Z</t>
  </si>
  <si>
    <t>5b510b7ba3e3ee0003e539f6</t>
  </si>
  <si>
    <t>2018-07-19T22:06:51Z</t>
  </si>
  <si>
    <t>Sunday 11:00am-9:45pm;Monday 11:00am-9:45pm;Tuesday 11:00am-9:45pm;Wednesday 11:00am-9:45pm;Thursday 11:00am-9:45pm;Friday 11:00am-9:45pm;Saturday 11:00am-9:45pm</t>
  </si>
  <si>
    <t>(718) 619-8669</t>
  </si>
  <si>
    <t>https://italiantouchsi.com/</t>
  </si>
  <si>
    <t>https://italiantouchsi.com/menus</t>
  </si>
  <si>
    <t>https://share.livexyz.com/venue/6529838a99151a000183954f</t>
  </si>
  <si>
    <t>6529838b5a35aa00017bd14d</t>
  </si>
  <si>
    <t>Raw Foundation</t>
  </si>
  <si>
    <t>2024-07-17T17:49:01Z</t>
  </si>
  <si>
    <t>6529838b5a35aa00017bd14c</t>
  </si>
  <si>
    <t>2023-10-13T17:51:07Z</t>
  </si>
  <si>
    <t>5b5103b11199960003b65bc3</t>
  </si>
  <si>
    <t>2018-07-19T21:33:37Z</t>
  </si>
  <si>
    <t>(646) 883-8236</t>
  </si>
  <si>
    <t>info@rawfountainjuice.com</t>
  </si>
  <si>
    <t>https://www.rawfountainjuice.com/</t>
  </si>
  <si>
    <t>https://www.facebook.com/RAWFountainJuice/</t>
  </si>
  <si>
    <t>https://www.instagram.com/raw_fountain_juice/</t>
  </si>
  <si>
    <t>https://www.rawfountainjuice.com/contact-us/</t>
  </si>
  <si>
    <t>https://share.livexyz.com/venue/6529838b5a35aa00017bd14c</t>
  </si>
  <si>
    <t>59c18732e41d550e7ccd77d5</t>
  </si>
  <si>
    <t>Juice Bar</t>
  </si>
  <si>
    <t>6529838b5a35aa00017bd14b</t>
  </si>
  <si>
    <t>Vape Shop Convenience</t>
  </si>
  <si>
    <t>2024-07-17T17:49:47Z</t>
  </si>
  <si>
    <t>6529838b5a35aa00017bd149</t>
  </si>
  <si>
    <t>5b5105681199960003b66279</t>
  </si>
  <si>
    <t>2018-07-19T21:40:56Z</t>
  </si>
  <si>
    <t>(718) 227-5811</t>
  </si>
  <si>
    <t>https://share.livexyz.com/venue/6529838b5a35aa00017bd149</t>
  </si>
  <si>
    <t>6529838be5ab2b0001f992dd</t>
  </si>
  <si>
    <t>Top Bagels</t>
  </si>
  <si>
    <t>1307 Arthur Kill Road</t>
  </si>
  <si>
    <t>2024-07-17T17:58:43Z</t>
  </si>
  <si>
    <t>6529838be5ab2b0001f992db</t>
  </si>
  <si>
    <t>5b5107e1a3e3ee0003e52e0f</t>
  </si>
  <si>
    <t>2018-07-19T21:51:29Z</t>
  </si>
  <si>
    <t>(718) 227-2202</t>
  </si>
  <si>
    <t>topbagelssi@gmail.com</t>
  </si>
  <si>
    <t>https://www.topbagelssi.com/</t>
  </si>
  <si>
    <t>https://www.facebook.com/TopBagelsSI</t>
  </si>
  <si>
    <t>https://www.instagram.com/topbagels_/</t>
  </si>
  <si>
    <t>https://www.topbagelssi.com/contact</t>
  </si>
  <si>
    <t>https://share.livexyz.com/venue/6529838be5ab2b0001f992db</t>
  </si>
  <si>
    <t>6529838be5ab2b0001f992df</t>
  </si>
  <si>
    <t>TheraKidz Playhouse</t>
  </si>
  <si>
    <t>2024-07-17T17:48:03Z</t>
  </si>
  <si>
    <t>6529838be5ab2b0001f992de</t>
  </si>
  <si>
    <t>5b51041da3e3ee0003e52137</t>
  </si>
  <si>
    <t>2018-07-19T21:35:25Z</t>
  </si>
  <si>
    <t>Monday 2:30pm-7:30pm;Tuesday 10:00am-7:00pm;Wednesday 2:30pm-7:30pm;Thursday 10:00am-7:00pm;Friday 9:00am-11:00pm;Saturday 8:00am-4:00pm</t>
  </si>
  <si>
    <t>(347) 947-5556</t>
  </si>
  <si>
    <t>info@therakidzplayhouse.com</t>
  </si>
  <si>
    <t>https://therakidzplayhouse.com/</t>
  </si>
  <si>
    <t>https://www.facebook.com/TheraKidzPlayhouse</t>
  </si>
  <si>
    <t>https://www.instagram.com/therakidz_playhouse</t>
  </si>
  <si>
    <t>https://share.livexyz.com/venue/6529838be5ab2b0001f992de</t>
  </si>
  <si>
    <t>5a146bf5c320ce0004375667</t>
  </si>
  <si>
    <t>Therapy Center</t>
  </si>
  <si>
    <t>652983924167670001cf077c</t>
  </si>
  <si>
    <t>Basha Masr</t>
  </si>
  <si>
    <t>31 Giffords Lane</t>
  </si>
  <si>
    <t>2023-10-13T17:51:13Z</t>
  </si>
  <si>
    <t>2025-03-25T22:37:22Z</t>
  </si>
  <si>
    <t>652983924167670001cf077b</t>
  </si>
  <si>
    <t>2023-10-13T17:51:14Z</t>
  </si>
  <si>
    <t>5abd4c596315cf000496fc67</t>
  </si>
  <si>
    <t>2018-03-29T20:28:09Z</t>
  </si>
  <si>
    <t>https://share.livexyz.com/venue/652983924167670001cf077b</t>
  </si>
  <si>
    <t>65298394e5ab2b0001f99300</t>
  </si>
  <si>
    <t>Romeo &amp; Juliet</t>
  </si>
  <si>
    <t>29 Nelson Avenue</t>
  </si>
  <si>
    <t>2023-10-13T17:51:15Z</t>
  </si>
  <si>
    <t>2025-03-25T22:32:56Z</t>
  </si>
  <si>
    <t>65298394e5ab2b0001f992ff</t>
  </si>
  <si>
    <t>2023-10-13T17:51:16Z</t>
  </si>
  <si>
    <t>5abd4770be97e90004aeb1ca</t>
  </si>
  <si>
    <t>2018-03-29T20:07:12Z</t>
  </si>
  <si>
    <t>(212) 810-6334</t>
  </si>
  <si>
    <t>romeo.and.dj@gmail.com</t>
  </si>
  <si>
    <t>https://www.romeoidj.com/</t>
  </si>
  <si>
    <t>https://www.instagram.com/romeojulietstudiony/</t>
  </si>
  <si>
    <t>https://www.romeoidj.com/contact</t>
  </si>
  <si>
    <t>https://share.livexyz.com/venue/65298394e5ab2b0001f992ff</t>
  </si>
  <si>
    <t>559054b904901b0003000025</t>
  </si>
  <si>
    <t>Art Studio</t>
  </si>
  <si>
    <t>6529839499151a000183956d</t>
  </si>
  <si>
    <t>Truly Blessed Communion</t>
  </si>
  <si>
    <t>3986 Amboy Road</t>
  </si>
  <si>
    <t>2025-03-25T22:29:13Z</t>
  </si>
  <si>
    <t>6529839499151a000183956c</t>
  </si>
  <si>
    <t>5abd48f7be97e90004aeb7b7</t>
  </si>
  <si>
    <t>2018-03-29T20:13:43Z</t>
  </si>
  <si>
    <t>Wednesday 11:00am-5:30pm;Thursday 11:00am-5:30pm;Friday 11:00am-5:30pm;Saturday 10:30am-6:00pm</t>
  </si>
  <si>
    <t>(718) 317-5670</t>
  </si>
  <si>
    <t>Trulyblessed1031@yahoo.com</t>
  </si>
  <si>
    <t>https://trulyblessedcommunion.com/</t>
  </si>
  <si>
    <t>https://www.facebook.com/TrulyBlessedCommunion/</t>
  </si>
  <si>
    <t>https://www.instagram.com/trulyblessedcommunion/</t>
  </si>
  <si>
    <t>https://share.livexyz.com/venue/6529839499151a000183956c</t>
  </si>
  <si>
    <t>652983944167670001cf0785</t>
  </si>
  <si>
    <t>Lavande Asian Spa</t>
  </si>
  <si>
    <t>3982 Amboy Road</t>
  </si>
  <si>
    <t>2025-03-25T22:28:59Z</t>
  </si>
  <si>
    <t>652983944167670001cf0784</t>
  </si>
  <si>
    <t>5abd49babe97e90004aeba88</t>
  </si>
  <si>
    <t>2018-03-29T20:16:58Z</t>
  </si>
  <si>
    <t>(631) 715-9472</t>
  </si>
  <si>
    <t>https://share.livexyz.com/venue/652983944167670001cf0784</t>
  </si>
  <si>
    <t>6529839492e78900011e4b7d</t>
  </si>
  <si>
    <t>Fresh K &amp; K Market Inc.</t>
  </si>
  <si>
    <t>3978 Amboy Road</t>
  </si>
  <si>
    <t>2025-03-25T22:28:43Z</t>
  </si>
  <si>
    <t>6529839492e78900011e4b7c</t>
  </si>
  <si>
    <t>5abd4a15be97e90004aebbe1</t>
  </si>
  <si>
    <t>2018-03-29T20:18:29Z</t>
  </si>
  <si>
    <t>https://share.livexyz.com/venue/6529839492e78900011e4b7c</t>
  </si>
  <si>
    <t>652983955a35aa00017bd172</t>
  </si>
  <si>
    <t>Retro Barbershop</t>
  </si>
  <si>
    <t>3937 Amboy Road</t>
  </si>
  <si>
    <t>2025-03-25T22:24:42Z</t>
  </si>
  <si>
    <t>652983955a35aa00017bd171</t>
  </si>
  <si>
    <t>2023-10-13T17:51:17Z</t>
  </si>
  <si>
    <t>5abd4dfa6315cf00049703b6</t>
  </si>
  <si>
    <t>2018-03-29T20:35:06Z</t>
  </si>
  <si>
    <t>Monday 9:30am-7:00pm;Tuesday 9:30am-7:00pm;Wednesday 9:30am-7:00pm;Thursday 9:30am-7:00pm;Friday 9:30am-7:00pm;Saturday 9:30am-7:00pm</t>
  </si>
  <si>
    <t>(929) 407-6054</t>
  </si>
  <si>
    <t>retrobarbershop_ny@hotmail.com</t>
  </si>
  <si>
    <t>https://retrobarbershopny.com/</t>
  </si>
  <si>
    <t>https://www.facebook.com/p/Retro-Barbershop-100064620411743/</t>
  </si>
  <si>
    <t>https://www.instagram.com/retrobarbershop_ny/</t>
  </si>
  <si>
    <t>https://share.livexyz.com/venue/652983955a35aa00017bd171</t>
  </si>
  <si>
    <t>652983964167670001cf0791</t>
  </si>
  <si>
    <t>PJ One Nail</t>
  </si>
  <si>
    <t>3993 Amboy Road</t>
  </si>
  <si>
    <t>2025-03-25T22:35:36Z</t>
  </si>
  <si>
    <t>652983964167670001cf078f</t>
  </si>
  <si>
    <t>2023-10-13T17:51:18Z</t>
  </si>
  <si>
    <t>5abd4506be97e90004aeaa90</t>
  </si>
  <si>
    <t>2018-03-29T19:56:54Z</t>
  </si>
  <si>
    <t>(718) 605-5438</t>
  </si>
  <si>
    <t>https://www.pjonenail.com/</t>
  </si>
  <si>
    <t>https://www.instagram.com/pjonenail/</t>
  </si>
  <si>
    <t>https://share.livexyz.com/venue/652983964167670001cf078f</t>
  </si>
  <si>
    <t>652983965a35aa00017bd177</t>
  </si>
  <si>
    <t>Sorella Hair Salon</t>
  </si>
  <si>
    <t>3917 Amboy Rd</t>
  </si>
  <si>
    <t>2025-03-25T22:20:55Z</t>
  </si>
  <si>
    <t>652983965a35aa00017bd176</t>
  </si>
  <si>
    <t>5abd4e18be97e90004aecd02</t>
  </si>
  <si>
    <t>Wednesday 10:00am-5:00pm;Thursday 10:00am-7:00pm;Friday 10:00am-8:00pm;Saturday 9:00am-5:00pm</t>
  </si>
  <si>
    <t>(718) 223-7566</t>
  </si>
  <si>
    <t>Sorellahairsalon@aol.com</t>
  </si>
  <si>
    <t>https://www.facebook.com/sorellahairsalonnyc/</t>
  </si>
  <si>
    <t>https://www.instagram.com/sorellahairsalonnyc/</t>
  </si>
  <si>
    <t>https://share.livexyz.com/venue/652983965a35aa00017bd176</t>
  </si>
  <si>
    <t>6529839892e78900011e4b86</t>
  </si>
  <si>
    <t>Do Eat</t>
  </si>
  <si>
    <t>150K Greaves Lane</t>
  </si>
  <si>
    <t>2025-03-25T22:54:22Z</t>
  </si>
  <si>
    <t>6529839892e78900011e4b85</t>
  </si>
  <si>
    <t>2023-10-13T17:51:20Z</t>
  </si>
  <si>
    <t>5b7ee1f1d02a5a00030dd415</t>
  </si>
  <si>
    <t>2018-08-23T16:33:53Z</t>
  </si>
  <si>
    <t>Sunday 11:00am-10:00pm;Monday 11:00am-9:00pm;Tuesday 11:00am-9:00pm;Wednesday 11:00am-9:00pm;Thursday 11:00am-9:00pm;Friday 11:00am-9:00pm;Saturday 11:00am-10:00pm</t>
  </si>
  <si>
    <t>(718) 210-1885</t>
  </si>
  <si>
    <t>Doeatyourway@gmail.com</t>
  </si>
  <si>
    <t>https://www.doeatyourway.com/</t>
  </si>
  <si>
    <t>https://www.doeatyourway.com/about-1-1</t>
  </si>
  <si>
    <t>https://share.livexyz.com/venue/6529839892e78900011e4b85</t>
  </si>
  <si>
    <t>652983985a35aa00017bd184</t>
  </si>
  <si>
    <t>Tekie Geek</t>
  </si>
  <si>
    <t>4218 Amboy Road</t>
  </si>
  <si>
    <t>2023-10-13T17:51:19Z</t>
  </si>
  <si>
    <t>2025-03-28T17:57:06Z</t>
  </si>
  <si>
    <t>652983985a35aa00017bd182</t>
  </si>
  <si>
    <t>5b7daf2486061a0003684231</t>
  </si>
  <si>
    <t>2018-08-22T18:44:52Z</t>
  </si>
  <si>
    <t>(347) 960-2390</t>
  </si>
  <si>
    <t>info@tekiegeek.com</t>
  </si>
  <si>
    <t>https://www.tekiegeek.com/</t>
  </si>
  <si>
    <t>https://www.facebook.com/tekiegeek</t>
  </si>
  <si>
    <t>https://www.instagram.com/tekiegeek/</t>
  </si>
  <si>
    <t>https://share.livexyz.com/venue/652983985a35aa00017bd182</t>
  </si>
  <si>
    <t>59c186ffe41d550e7ccd76c7</t>
  </si>
  <si>
    <t>Computer Store</t>
  </si>
  <si>
    <t>6529839899151a0001839578</t>
  </si>
  <si>
    <t>Goldenthal &amp; Sus Consulting, P.C.</t>
  </si>
  <si>
    <t>2025-03-28T17:59:21Z</t>
  </si>
  <si>
    <t>6529839899151a0001839577</t>
  </si>
  <si>
    <t>5b7dafc286061a000368449c</t>
  </si>
  <si>
    <t>2018-08-22T18:47:30Z</t>
  </si>
  <si>
    <t>(718) 227-6035</t>
  </si>
  <si>
    <t>info@gosucpa.com</t>
  </si>
  <si>
    <t>https://www.gosucpa.com/</t>
  </si>
  <si>
    <t>https://www.facebook.com/p/Goldenthal-Suss-CPA-100057366854825</t>
  </si>
  <si>
    <t>https://share.livexyz.com/venue/6529839899151a0001839577</t>
  </si>
  <si>
    <t>6529839a4167670001cf079f</t>
  </si>
  <si>
    <t>Ecco Nails &amp; Spa</t>
  </si>
  <si>
    <t>2023-10-13T17:51:21Z</t>
  </si>
  <si>
    <t>2025-03-28T18:48:01Z</t>
  </si>
  <si>
    <t>6529839a4167670001cf079d</t>
  </si>
  <si>
    <t>2023-10-13T17:51:22Z</t>
  </si>
  <si>
    <t>5abd3b726315cf000496c0f1</t>
  </si>
  <si>
    <t>2018-03-29T19:16:02Z</t>
  </si>
  <si>
    <t>(347) 983-4700</t>
  </si>
  <si>
    <t>https://share.livexyz.com/venue/6529839a4167670001cf079d</t>
  </si>
  <si>
    <t>652983e9e5ab2b0001f99334</t>
  </si>
  <si>
    <t>970 Bloomingdale Road</t>
  </si>
  <si>
    <t>2023-10-13T17:52:40Z</t>
  </si>
  <si>
    <t>2025-03-24T16:18:46Z</t>
  </si>
  <si>
    <t>652983e9e5ab2b0001f99333</t>
  </si>
  <si>
    <t>2023-10-13T17:52:41Z</t>
  </si>
  <si>
    <t>5b7f1641d02a5a00030eb5cc</t>
  </si>
  <si>
    <t>2018-08-23T20:17:05Z</t>
  </si>
  <si>
    <t>(718) 948-4923</t>
  </si>
  <si>
    <t>https://share.livexyz.com/venue/652983e9e5ab2b0001f99333</t>
  </si>
  <si>
    <t>652983e94167670001cf07c6</t>
  </si>
  <si>
    <t>2025-03-26T18:29:33Z</t>
  </si>
  <si>
    <t>652983e94167670001cf07c5</t>
  </si>
  <si>
    <t>5b9180a382fb080003b0eab3</t>
  </si>
  <si>
    <t>2018-09-06T19:31:47Z</t>
  </si>
  <si>
    <t>(718) 984-8440</t>
  </si>
  <si>
    <t>https://share.livexyz.com/venue/652983e94167670001cf07c5</t>
  </si>
  <si>
    <t>652ce18b63e9300001535627</t>
  </si>
  <si>
    <t>2023-10-16T07:08:58Z</t>
  </si>
  <si>
    <t>2024-07-17T18:02:07Z</t>
  </si>
  <si>
    <t>5b5109241199960003b66eaa</t>
  </si>
  <si>
    <t>2018-07-19T21:56:52Z</t>
  </si>
  <si>
    <t>https://share.livexyz.com/venue/652ce18b63e9300001535626</t>
  </si>
  <si>
    <t>652ce1db06a0c90001db4443</t>
  </si>
  <si>
    <t>2023-10-16T07:10:18Z</t>
  </si>
  <si>
    <t>2024-07-17T18:02:13Z</t>
  </si>
  <si>
    <t>5b51094aa3e3ee0003e53317</t>
  </si>
  <si>
    <t>2018-07-19T21:57:30Z</t>
  </si>
  <si>
    <t>https://share.livexyz.com/venue/652ce1db06a0c90001db4442</t>
  </si>
  <si>
    <t>652e13c492e78900011ece76</t>
  </si>
  <si>
    <t>Amboy Beverage &amp; Convenience</t>
  </si>
  <si>
    <t>7095 Amboy Road</t>
  </si>
  <si>
    <t>2023-10-17T04:55:28Z</t>
  </si>
  <si>
    <t>2025-03-26T17:05:03Z</t>
  </si>
  <si>
    <t>652e13c492e78900011ece74</t>
  </si>
  <si>
    <t>2023-10-17T04:55:32Z</t>
  </si>
  <si>
    <t>5b7b450b350fa00003529150</t>
  </si>
  <si>
    <t>2018-08-20T22:47:39Z</t>
  </si>
  <si>
    <t>https://share.livexyz.com/venue/652e13c492e78900011ece74</t>
  </si>
  <si>
    <t>65317fc299151a000184817c</t>
  </si>
  <si>
    <t>Headquarters Style Nâ€™ Cuts</t>
  </si>
  <si>
    <t>232 Main Street</t>
  </si>
  <si>
    <t>2023-10-19T19:13:05Z</t>
  </si>
  <si>
    <t>2025-03-26T14:30:52Z</t>
  </si>
  <si>
    <t>65317fc299151a000184817a</t>
  </si>
  <si>
    <t>2023-10-19T19:13:06Z</t>
  </si>
  <si>
    <t>5aba7518b742f20004969c6c</t>
  </si>
  <si>
    <t>2018-03-27T16:45:12Z</t>
  </si>
  <si>
    <t>(347) 630-7076</t>
  </si>
  <si>
    <t>https://share.livexyz.com/venue/65317fc299151a000184817a</t>
  </si>
  <si>
    <t>65317fc3fd1f3b000102bf3e</t>
  </si>
  <si>
    <t>Valued Beauty NYC</t>
  </si>
  <si>
    <t>4916 Arthur Kill Road</t>
  </si>
  <si>
    <t>2025-03-25T18:38:02Z</t>
  </si>
  <si>
    <t>65317fc2fd1f3b000102bf3c</t>
  </si>
  <si>
    <t>5aba8b5bb742f2000496ee25</t>
  </si>
  <si>
    <t>2018-03-27T18:20:11Z</t>
  </si>
  <si>
    <t>Sunday 9:00am-5:00pm;Wednesday 9:00am-5:00pm;Thursday 9:00am-5:00pm;Friday 9:00am-6:00pm;Saturday 9:00am-6:30pm</t>
  </si>
  <si>
    <t>(917) 913-0452</t>
  </si>
  <si>
    <t>https://vaultedbeautynyc.com/</t>
  </si>
  <si>
    <t>https://www.instagram.com/vaultedbeautynyc/</t>
  </si>
  <si>
    <t>https://vaultedbeautynyc.com/contact-us</t>
  </si>
  <si>
    <t>https://share.livexyz.com/venue/65317fc2fd1f3b000102bf3c</t>
  </si>
  <si>
    <t>65317fc792e78900011f31ea</t>
  </si>
  <si>
    <t>The Sensory Studio</t>
  </si>
  <si>
    <t>8 Johnson Street</t>
  </si>
  <si>
    <t>2025-03-24T18:13:38Z</t>
  </si>
  <si>
    <t>65317fc692e78900011f31e8</t>
  </si>
  <si>
    <t>2023-10-19T19:13:10Z</t>
  </si>
  <si>
    <t>5b7f0c56d02a5a00030e80e3</t>
  </si>
  <si>
    <t>2018-08-23T19:34:46Z</t>
  </si>
  <si>
    <t>Monday 9:00am-7:00pm;Tuesday 9:00am-7:00pm;Wednesday 9:00am-7:00pm;Thursday 9:00am-7:00pm</t>
  </si>
  <si>
    <t>(718) 979-5678</t>
  </si>
  <si>
    <t>info@thesensorystudio.com</t>
  </si>
  <si>
    <t>https://thesensorystudio.com/</t>
  </si>
  <si>
    <t>https://www.facebook.com/thesensorystudio/</t>
  </si>
  <si>
    <t>https://www.instagram.com/thesensorystudio/</t>
  </si>
  <si>
    <t>https://thesensorystudio.com/contact-us/</t>
  </si>
  <si>
    <t>https://share.livexyz.com/venue/65317fc692e78900011f31e8</t>
  </si>
  <si>
    <t>65317fc299151a000184817d</t>
  </si>
  <si>
    <t>ProFit Outdoor Living</t>
  </si>
  <si>
    <t>3030 Veterans Road West</t>
  </si>
  <si>
    <t>2025-03-25T15:40:04Z</t>
  </si>
  <si>
    <t>65317fc299151a000184817b</t>
  </si>
  <si>
    <t>5b50fca31199960003b6434b</t>
  </si>
  <si>
    <t>2018-07-19T21:03:31Z</t>
  </si>
  <si>
    <t>(718) 532-4333</t>
  </si>
  <si>
    <t>info@profitoutdoorliving.com</t>
  </si>
  <si>
    <t>https://profitoutdoorliving.com/</t>
  </si>
  <si>
    <t>https://www.facebook.com/profitoutdoorliving/</t>
  </si>
  <si>
    <t>https://www.instagram.com/profitoutdoorliving/</t>
  </si>
  <si>
    <t>https://profitoutdoorliving.com/contact-us/</t>
  </si>
  <si>
    <t>https://share.livexyz.com/venue/65317fc299151a000184817b</t>
  </si>
  <si>
    <t>65317fc792e78900011f31eb</t>
  </si>
  <si>
    <t>Johnstone Supply</t>
  </si>
  <si>
    <t>355 Industrial Loop</t>
  </si>
  <si>
    <t>2025-03-24T17:45:05Z</t>
  </si>
  <si>
    <t>65317fc692e78900011f31e9</t>
  </si>
  <si>
    <t>5b7f116dd02a5a00030e9d17</t>
  </si>
  <si>
    <t>2018-08-23T19:56:29Z</t>
  </si>
  <si>
    <t>Monday 7:00am-5:00pm;Tuesday 7:00am-5:00pm;Wednesday 7:00am-5:00pm;Thursday 7:00am-5:00pm;Friday 7:00am-5:00pm</t>
  </si>
  <si>
    <t>customer.service@johnstonenj.com</t>
  </si>
  <si>
    <t>https://www.johnstonesupply.com/store627</t>
  </si>
  <si>
    <t>https://share.livexyz.com/venue/65317fc692e78900011f31e9</t>
  </si>
  <si>
    <t>65317fc6fd1f3b000102bf54</t>
  </si>
  <si>
    <t>Expedia Cruises</t>
  </si>
  <si>
    <t>1243 Woodrow Road Suite #302</t>
  </si>
  <si>
    <t>2023-10-19T19:13:09Z</t>
  </si>
  <si>
    <t>2025-03-22T19:58:16Z</t>
  </si>
  <si>
    <t>65317fc6fd1f3b000102bf52</t>
  </si>
  <si>
    <t>5abbc1d9bd3dd800044eee77</t>
  </si>
  <si>
    <t>2018-03-28T16:24:57Z</t>
  </si>
  <si>
    <t>Monday 10:00am-6:00pm;Tuesday 10:00am-6:00pm;Wednesday 10:00am-6:00pm;Thursday 10:00am-6:00pm;Friday 10:00am-6:00pm;Saturday 10:00am-5:00pm</t>
  </si>
  <si>
    <t>(877) 225-2885</t>
  </si>
  <si>
    <t>greatkills@expediacruises.com</t>
  </si>
  <si>
    <t>https://www.expediacruises.com/en-US/900141</t>
  </si>
  <si>
    <t>https://www.facebook.com/Expediacruisetime4uSI/</t>
  </si>
  <si>
    <t>https://www.instagram.com/expediacruises/</t>
  </si>
  <si>
    <t>https://www.expediacruises.com/en-US/900141/Contact</t>
  </si>
  <si>
    <t>https://share.livexyz.com/venue/65317fc6fd1f3b000102bf52</t>
  </si>
  <si>
    <t>65317fc999151a00018481a0</t>
  </si>
  <si>
    <t>David C. Egan, CPA</t>
  </si>
  <si>
    <t>2023-10-19T19:13:11Z</t>
  </si>
  <si>
    <t>2025-03-28T17:58:49Z</t>
  </si>
  <si>
    <t>65317fc899151a000184819f</t>
  </si>
  <si>
    <t>2023-10-19T19:13:12Z</t>
  </si>
  <si>
    <t>5b7daf8086061a000368433d</t>
  </si>
  <si>
    <t>2018-08-22T18:46:24Z</t>
  </si>
  <si>
    <t>https://share.livexyz.com/venue/65317fc899151a000184819f</t>
  </si>
  <si>
    <t>6535e71a92e78900011fae62</t>
  </si>
  <si>
    <t>A Touch of Art Tattoos</t>
  </si>
  <si>
    <t>4005 Hylan Boulevard</t>
  </si>
  <si>
    <t>2023-10-23T03:23:05Z</t>
  </si>
  <si>
    <t>2025-03-26T16:07:02Z</t>
  </si>
  <si>
    <t>6535e71992e78900011fae60</t>
  </si>
  <si>
    <t>5abd5497be97e90004aee62f</t>
  </si>
  <si>
    <t>2018-03-29T21:03:19Z</t>
  </si>
  <si>
    <t>Monday 12:00pm-7:00pm;Tuesday 12:00pm-7:00pm;Wednesday 12:00pm-7:00pm;Thursday 12:00pm-7:00pm;Friday 12:00pm-7:00pm;Saturday 12:00pm-7:00pm</t>
  </si>
  <si>
    <t>(929) 977-6645</t>
  </si>
  <si>
    <t>https://www.facebook.com/p/A-Touch_Of_Art-Tattoos-100087736470902/</t>
  </si>
  <si>
    <t>https://www.instagram.com/a_touchof_art_tattoos</t>
  </si>
  <si>
    <t>https://share.livexyz.com/venue/6535e71992e78900011fae60</t>
  </si>
  <si>
    <t>6535e71c92e78900011fae75</t>
  </si>
  <si>
    <t>Le Reve Beauty Body Spa</t>
  </si>
  <si>
    <t>2023-10-23T03:23:07Z</t>
  </si>
  <si>
    <t>2025-03-26T16:07:04Z</t>
  </si>
  <si>
    <t>6535e71c92e78900011fae72</t>
  </si>
  <si>
    <t>5aba692be926480004ae8937</t>
  </si>
  <si>
    <t>2018-03-27T15:54:19Z</t>
  </si>
  <si>
    <t>Monday 10:00am-6:00pm;Tuesday 10:00am-6:00pm;Wednesday 10:00am-6:00pm;Thursday 10:00am-7:00pm;Friday 10:00am-6:00pm;Saturday 10:00am-6:00pm</t>
  </si>
  <si>
    <t>(917) 854-5990</t>
  </si>
  <si>
    <t>Lerevebeautybodyspa@gmail.com</t>
  </si>
  <si>
    <t>https://lerevebeautybodyspa.com/</t>
  </si>
  <si>
    <t>https://www.facebook.com/LeReveBeautyBodyspa/</t>
  </si>
  <si>
    <t>https://www.instagram.com/lerevebeauty.bodyspa/</t>
  </si>
  <si>
    <t>https://share.livexyz.com/venue/6535e71c92e78900011fae72</t>
  </si>
  <si>
    <t>6535e71c92e78900011fae73</t>
  </si>
  <si>
    <t>Get it Nâ€™ Go</t>
  </si>
  <si>
    <t>970 Bloomingdale Rd</t>
  </si>
  <si>
    <t>2025-03-24T16:16:34Z</t>
  </si>
  <si>
    <t>6535e71b92e78900011fae70</t>
  </si>
  <si>
    <t>5b7f1677465c75000397b716</t>
  </si>
  <si>
    <t>2018-08-23T20:17:59Z</t>
  </si>
  <si>
    <t>https://www.exxon.com/en/find-station/mobil-statenisland-ny-getitngo-200327771</t>
  </si>
  <si>
    <t>https://www.facebook.com/ExxonMobil</t>
  </si>
  <si>
    <t>https://www.instagram.com/exxonmobil/</t>
  </si>
  <si>
    <t>https://www.exxon.com/en/contact-us</t>
  </si>
  <si>
    <t>https://share.livexyz.com/venue/6535e71b92e78900011fae70</t>
  </si>
  <si>
    <t>6535e72399151a000184fdf3</t>
  </si>
  <si>
    <t>South Shore Car Wash</t>
  </si>
  <si>
    <t>206 Westfield Avenue</t>
  </si>
  <si>
    <t>2023-10-23T03:23:14Z</t>
  </si>
  <si>
    <t>2025-03-24T16:30:02Z</t>
  </si>
  <si>
    <t>6535e72299151a000184fdf2</t>
  </si>
  <si>
    <t>5b7f186f465c75000397c2df</t>
  </si>
  <si>
    <t>2018-08-23T20:26:23Z</t>
  </si>
  <si>
    <t>(347) 215-2275</t>
  </si>
  <si>
    <t>https://www.instagram.com/southshorecarwash</t>
  </si>
  <si>
    <t>https://share.livexyz.com/venue/6535e72299151a000184fdf2</t>
  </si>
  <si>
    <t>6535e72392e78900011faec2</t>
  </si>
  <si>
    <t>Bloomin Bean</t>
  </si>
  <si>
    <t>2025-03-24T16:24:48Z</t>
  </si>
  <si>
    <t>6535e72292e78900011faebf</t>
  </si>
  <si>
    <t>5b7f191b465c75000397c7a2</t>
  </si>
  <si>
    <t>2018-08-23T20:29:15Z</t>
  </si>
  <si>
    <t>Monday 6:30am-6:00pm;Tuesday 6:30am-6:00pm;Wednesday 6:30am-6:00pm;Thursday 6:30am-6:00pm;Friday 6:30am-6:00pm;Saturday 8:00am-3:00pm</t>
  </si>
  <si>
    <t>(646) 346-8410</t>
  </si>
  <si>
    <t>kedenedavis@yahoo.com</t>
  </si>
  <si>
    <t>https://bloominbeansi.com/</t>
  </si>
  <si>
    <t>https://www.facebook.com/BloominBean/</t>
  </si>
  <si>
    <t>https://www.instagram.com/bloominbeancoffeebar/</t>
  </si>
  <si>
    <t>https://bloominbeansi.com/menu</t>
  </si>
  <si>
    <t>https://share.livexyz.com/venue/6535e72292e78900011faebf</t>
  </si>
  <si>
    <t>6535e72392e78900011faec1</t>
  </si>
  <si>
    <t>Verrazano Moving &amp; Storage</t>
  </si>
  <si>
    <t>16 Brienna Court Unit 3</t>
  </si>
  <si>
    <t>2025-03-24T19:39:41Z</t>
  </si>
  <si>
    <t>6535e72292e78900011faebe</t>
  </si>
  <si>
    <t>5b7f0906d02a5a00030e7301</t>
  </si>
  <si>
    <t>2018-08-23T19:20:38Z</t>
  </si>
  <si>
    <t>(718) 966-1500</t>
  </si>
  <si>
    <t>info@verrazanomoving.com</t>
  </si>
  <si>
    <t>https://www.verrazanomoving.com/</t>
  </si>
  <si>
    <t>https://www.facebook.com/VerrazanoMoving/</t>
  </si>
  <si>
    <t>https://www.instagram.com/verrazanomoving/</t>
  </si>
  <si>
    <t>https://www.verrazanomoving.com/contact/</t>
  </si>
  <si>
    <t>https://share.livexyz.com/venue/6535e72292e78900011faebe</t>
  </si>
  <si>
    <t>5a0ca673842e0100042c7e67</t>
  </si>
  <si>
    <t>Moving Company</t>
  </si>
  <si>
    <t>6535e72a99151a000184fe41</t>
  </si>
  <si>
    <t>The Washing King</t>
  </si>
  <si>
    <t>1024 Rossville Ave</t>
  </si>
  <si>
    <t>2023-10-23T03:23:21Z</t>
  </si>
  <si>
    <t>2025-03-24T14:30:12Z</t>
  </si>
  <si>
    <t>6535e72a99151a000184fe3f</t>
  </si>
  <si>
    <t>2023-10-23T03:23:22Z</t>
  </si>
  <si>
    <t>5b7f1db0465c75000397de55</t>
  </si>
  <si>
    <t>2018-08-23T20:48:48Z</t>
  </si>
  <si>
    <t>(718) 966-3198</t>
  </si>
  <si>
    <t>info@thewashingking.com</t>
  </si>
  <si>
    <t>https://thewashingking.com/</t>
  </si>
  <si>
    <t>https://share.livexyz.com/venue/6535e72a99151a000184fe3f</t>
  </si>
  <si>
    <t>6535f204af0ce8000140bddd</t>
  </si>
  <si>
    <t>Fenix Fitness</t>
  </si>
  <si>
    <t>2023-10-23T04:09:40Z</t>
  </si>
  <si>
    <t>2025-03-24T20:33:45Z</t>
  </si>
  <si>
    <t>6535f204af0ce8000140bddc</t>
  </si>
  <si>
    <t>5b7ef46ad02a5a00030e1cc0</t>
  </si>
  <si>
    <t>2018-08-23T17:52:42Z</t>
  </si>
  <si>
    <t>(718) 223-7708</t>
  </si>
  <si>
    <t>Contact@fenix.fitness</t>
  </si>
  <si>
    <t>https://www.fenix.fitness/</t>
  </si>
  <si>
    <t>https://www.facebook.com/TheFenixFitness/</t>
  </si>
  <si>
    <t>https://www.instagram.com/fenixfitnessny/</t>
  </si>
  <si>
    <t>https://www.fenix.fitness/contactus</t>
  </si>
  <si>
    <t>https://share.livexyz.com/venue/6535f204af0ce8000140bddc</t>
  </si>
  <si>
    <t>65360f7292e78900011fb44d</t>
  </si>
  <si>
    <t>Serena Bistro</t>
  </si>
  <si>
    <t>2023-10-23T06:15:13Z</t>
  </si>
  <si>
    <t>2025-03-25T17:38:34Z</t>
  </si>
  <si>
    <t>65360f7292e78900011fb44c</t>
  </si>
  <si>
    <t>2023-10-23T06:15:14Z</t>
  </si>
  <si>
    <t>5aba79b3b742f2000496aac0</t>
  </si>
  <si>
    <t>2018-03-27T17:04:51Z</t>
  </si>
  <si>
    <t>Sunday 1:00pm-10:00pm;Monday 4:00pm-10:00pm;Tuesday 4:00pm-10:00pm;Wednesday 4:00pm-10:00pm;Thursday 4:00pm-10:00pm;Friday 4:00pm-2:00am;Saturday 12:00pm-2:00am</t>
  </si>
  <si>
    <t>Amalblila1994@gmail.com</t>
  </si>
  <si>
    <t>https://www.serenanyc.com/</t>
  </si>
  <si>
    <t>https://www.facebook.com/Leonmexicanfood/</t>
  </si>
  <si>
    <t>https://www.instagram.com/serena.bistro_nyc/</t>
  </si>
  <si>
    <t>https://www.serenanyc.com/the-menu</t>
  </si>
  <si>
    <t>https://share.livexyz.com/venue/65360f7292e78900011fb44c</t>
  </si>
  <si>
    <t>65360f7299151a000185037d</t>
  </si>
  <si>
    <t>2025-03-25T20:45:03Z</t>
  </si>
  <si>
    <t>5aba7259e926480004aea69a</t>
  </si>
  <si>
    <t>2018-03-27T16:33:29Z</t>
  </si>
  <si>
    <t>(347) 855-2043</t>
  </si>
  <si>
    <t>https://www.ritasice.com/location/ritas-of-tottenville-ny/</t>
  </si>
  <si>
    <t>https://www.facebook.com/ritasofstatenislandmall/</t>
  </si>
  <si>
    <t>https://www.instagram.com/ritasofstatenislandmall</t>
  </si>
  <si>
    <t>https://www.ritasice.com/contact/</t>
  </si>
  <si>
    <t>https://share.livexyz.com/venue/65360f7299151a000185037c</t>
  </si>
  <si>
    <t>65360f7399151a0001850380</t>
  </si>
  <si>
    <t>311 Page Avenue</t>
  </si>
  <si>
    <t>2025-03-26T18:37:19Z</t>
  </si>
  <si>
    <t>65360f7299151a000185037e</t>
  </si>
  <si>
    <t>5aba8490e926480004aee606</t>
  </si>
  <si>
    <t>2018-03-27T17:51:12Z</t>
  </si>
  <si>
    <t>https://share.livexyz.com/venue/65360f7299151a000185037e</t>
  </si>
  <si>
    <t>65360f8492e78900011fb4f2</t>
  </si>
  <si>
    <t>Abbey Nicole Hair Salon</t>
  </si>
  <si>
    <t>85 Guyon Avenue</t>
  </si>
  <si>
    <t>2023-10-23T06:15:31Z</t>
  </si>
  <si>
    <t>2025-03-25T21:51:31Z</t>
  </si>
  <si>
    <t>65360f8392e78900011fb4ef</t>
  </si>
  <si>
    <t>5b2949da88a58e00034f7f51</t>
  </si>
  <si>
    <t>2018-06-19T18:22:18Z</t>
  </si>
  <si>
    <t>(718) 351-6655</t>
  </si>
  <si>
    <t>ashleynicolesalon@gmail.com</t>
  </si>
  <si>
    <t>https://www.facebook.com/p/Ashley-Nicole-Salon-100066466843350/</t>
  </si>
  <si>
    <t>https://www.instagram.com/ashleynicolesalon/</t>
  </si>
  <si>
    <t>https://share.livexyz.com/venue/65360f8392e78900011fb4ef</t>
  </si>
  <si>
    <t>65360f8792e78900011fb50f</t>
  </si>
  <si>
    <t>The Flowery</t>
  </si>
  <si>
    <t>Cannabis Shop</t>
  </si>
  <si>
    <t>3022 Veterans Road W</t>
  </si>
  <si>
    <t>2023-10-23T06:15:34Z</t>
  </si>
  <si>
    <t>2025-03-25T15:30:31Z</t>
  </si>
  <si>
    <t>65360f8792e78900011fb50d</t>
  </si>
  <si>
    <t>2023-10-23T06:15:35Z</t>
  </si>
  <si>
    <t>5b50fbbda3e3ee0003e503e6</t>
  </si>
  <si>
    <t>2018-07-19T20:59:41Z</t>
  </si>
  <si>
    <t>https://theflowery.co/</t>
  </si>
  <si>
    <t>https://www.facebook.com/TheFloweryFL</t>
  </si>
  <si>
    <t>https://www.instagram.com/theflowery.florida</t>
  </si>
  <si>
    <t>https://share.livexyz.com/venue/65360f8792e78900011fb50d</t>
  </si>
  <si>
    <t>56956cfb4d3d2100030035a0</t>
  </si>
  <si>
    <t>65360f8d99151a0001850481</t>
  </si>
  <si>
    <t>Dara AV Audio/Visual Specialists</t>
  </si>
  <si>
    <t>2023-10-23T06:15:40Z</t>
  </si>
  <si>
    <t>2025-03-24T20:22:32Z</t>
  </si>
  <si>
    <t>65360f8d99151a000185047e</t>
  </si>
  <si>
    <t>2023-10-23T06:15:41Z</t>
  </si>
  <si>
    <t>5b7ef809465c750003972b9f</t>
  </si>
  <si>
    <t>2018-08-23T18:08:09Z</t>
  </si>
  <si>
    <t>(718) 775-6913</t>
  </si>
  <si>
    <t>Info@DaraAV.com</t>
  </si>
  <si>
    <t>https://daraav.com/</t>
  </si>
  <si>
    <t>https://www.facebook.com/DaraAVNYC</t>
  </si>
  <si>
    <t>https://www.instagram.com/daraaudiovideo/</t>
  </si>
  <si>
    <t>https://share.livexyz.com/venue/65360f8d99151a000185047e</t>
  </si>
  <si>
    <t>65360f8e99151a000185048c</t>
  </si>
  <si>
    <t>Mr. Spiffyâ€™s Auto Detailing</t>
  </si>
  <si>
    <t>66 Industrial Loop West</t>
  </si>
  <si>
    <t>2025-03-24T17:28:06Z</t>
  </si>
  <si>
    <t>65360f8e99151a0001850489</t>
  </si>
  <si>
    <t>2023-10-23T06:15:42Z</t>
  </si>
  <si>
    <t>5b7f0e6d465c750003978f21</t>
  </si>
  <si>
    <t>2018-08-23T19:43:40Z</t>
  </si>
  <si>
    <t>Monday 9:30am-5:00pm;Tuesday 9:30am-5:00pm;Wednesday 9:30am-5:00pm;Thursday 9:30am-5:00pm;Friday 9:30am-5:00pm;Saturday 10:00am-5:00pm</t>
  </si>
  <si>
    <t>(347) 200-3078</t>
  </si>
  <si>
    <t>scullington077@gmail.com</t>
  </si>
  <si>
    <t>https://www.facebook.com/p/Mr-Spiffys-100063738141977/</t>
  </si>
  <si>
    <t>https://share.livexyz.com/venue/65360f8e99151a0001850489</t>
  </si>
  <si>
    <t>65360f8e92e78900011fb555</t>
  </si>
  <si>
    <t>John Michael Electrical Contracting Group</t>
  </si>
  <si>
    <t>2025-03-24T17:33:57Z</t>
  </si>
  <si>
    <t>65360f8e92e78900011fb553</t>
  </si>
  <si>
    <t>5b7f0f9dd02a5a00030e9406</t>
  </si>
  <si>
    <t>2018-08-23T19:48:45Z</t>
  </si>
  <si>
    <t>(917) 681-2898</t>
  </si>
  <si>
    <t>johnmichaelelectric@yahoo.com</t>
  </si>
  <si>
    <t>https://share.livexyz.com/venue/65360f8e92e78900011fb553</t>
  </si>
  <si>
    <t>6536d15b6966ae0001a5844a</t>
  </si>
  <si>
    <t>10 Brown Avenue</t>
  </si>
  <si>
    <t>2023-10-23T20:02:33Z</t>
  </si>
  <si>
    <t>2025-03-25T22:26:58Z</t>
  </si>
  <si>
    <t>5abd4c026315cf000496fa0e</t>
  </si>
  <si>
    <t>2018-03-29T20:26:42Z</t>
  </si>
  <si>
    <t>https://share.livexyz.com/venue/6536d15a6966ae0001a58449</t>
  </si>
  <si>
    <t>6538071747010d00014114c8</t>
  </si>
  <si>
    <t>Ohkami Ramen</t>
  </si>
  <si>
    <t>3827 Richmond Avenue</t>
  </si>
  <si>
    <t>2023-10-24T18:04:06Z</t>
  </si>
  <si>
    <t>2025-03-28T16:19:03Z</t>
  </si>
  <si>
    <t>6538071747010d00014114c7</t>
  </si>
  <si>
    <t>2023-10-24T18:04:07Z</t>
  </si>
  <si>
    <t>5abd31bb6315cf0004969b09</t>
  </si>
  <si>
    <t>2018-03-29T18:34:35Z</t>
  </si>
  <si>
    <t>(718) 734-2288</t>
  </si>
  <si>
    <t>https://www.facebook.com/p/Ohkami-Ramen-100075930242325/</t>
  </si>
  <si>
    <t>https://www.instagram.com/ohkamiramen/</t>
  </si>
  <si>
    <t>https://share.livexyz.com/venue/6538071747010d00014114c7</t>
  </si>
  <si>
    <t>5589ac3abf385e0003000013</t>
  </si>
  <si>
    <t>Ramen Restaurant</t>
  </si>
  <si>
    <t>65380763af0ce80001412adc</t>
  </si>
  <si>
    <t>Popeye's Louisiana Kitchen</t>
  </si>
  <si>
    <t>158 Page Avenue</t>
  </si>
  <si>
    <t>2023-10-24T18:05:22Z</t>
  </si>
  <si>
    <t>2025-03-25T18:02:39Z</t>
  </si>
  <si>
    <t>65380763af0ce80001412adb</t>
  </si>
  <si>
    <t>2023-10-24T18:05:23Z</t>
  </si>
  <si>
    <t>5aba81f3b742f2000496ca9c</t>
  </si>
  <si>
    <t>2018-03-27T17:40:03Z</t>
  </si>
  <si>
    <t>(929) 473-2406</t>
  </si>
  <si>
    <t>https://share.livexyz.com/venue/65380763af0ce80001412adb</t>
  </si>
  <si>
    <t>57ba645bc55a623fd0227f73</t>
  </si>
  <si>
    <t>http://www.popeyes.com</t>
  </si>
  <si>
    <t>5511be7f3d42bd00030006e0</t>
  </si>
  <si>
    <t>Fried Chicken Restaurant</t>
  </si>
  <si>
    <t>653a13a76966ae0001a64679</t>
  </si>
  <si>
    <t>Riva Mediterranean &amp; Turkish Cuisine</t>
  </si>
  <si>
    <t>4318 Amboy Road</t>
  </si>
  <si>
    <t>2023-10-26T07:22:14Z</t>
  </si>
  <si>
    <t>2025-03-28T17:19:32Z</t>
  </si>
  <si>
    <t>653a13a76966ae0001a64678</t>
  </si>
  <si>
    <t>2023-10-26T07:22:15Z</t>
  </si>
  <si>
    <t>5abd37056315cf000496b089</t>
  </si>
  <si>
    <t>2018-03-29T18:57:09Z</t>
  </si>
  <si>
    <t>(718) 306-6665</t>
  </si>
  <si>
    <t>rivacafenyc@gmail.com</t>
  </si>
  <si>
    <t>https://rivacafenyc.com/</t>
  </si>
  <si>
    <t>https://www.facebook.com/Rivacafenyc</t>
  </si>
  <si>
    <t>https://www.instagram.com/rivacafenyc/</t>
  </si>
  <si>
    <t>https://rivacafenyc.com/our-menu/</t>
  </si>
  <si>
    <t>https://rivacafenyc.com/contact/</t>
  </si>
  <si>
    <t>https://share.livexyz.com/venue/653a13a76966ae0001a64678</t>
  </si>
  <si>
    <t>5511be483d42bd00030005d5</t>
  </si>
  <si>
    <t>Turkish Restaurant</t>
  </si>
  <si>
    <t>653a145eaf0ce8000141ac3f</t>
  </si>
  <si>
    <t>RX Pharmacy</t>
  </si>
  <si>
    <t>3265 Richmond Avenue</t>
  </si>
  <si>
    <t>2023-10-26T07:25:17Z</t>
  </si>
  <si>
    <t>2025-03-29T14:38:43Z</t>
  </si>
  <si>
    <t>653a145eaf0ce8000141ac3e</t>
  </si>
  <si>
    <t>2023-10-26T07:25:18Z</t>
  </si>
  <si>
    <t>5b50cb961199960003b59be3</t>
  </si>
  <si>
    <t>2018-07-19T17:34:14Z</t>
  </si>
  <si>
    <t>Monday 9:00am-7:00pm;Tuesday 9:00am-7:00pm;Wednesday 9:00am-7:00pm;Thursday 9:00am-7:00pm;Friday 9:00am-7:00pm;Saturday 9:00am-5:00pm</t>
  </si>
  <si>
    <t>(516) 788-5750</t>
  </si>
  <si>
    <t>rxboxpharmacy@gmail.com</t>
  </si>
  <si>
    <t>https://www.yourrxbox.com/</t>
  </si>
  <si>
    <t>https://www.facebook.com/RxBoxPharmacy/</t>
  </si>
  <si>
    <t>https://www.instagram.com/xpresscare_pharmacy</t>
  </si>
  <si>
    <t>https://www.yourrxbox.com/contact</t>
  </si>
  <si>
    <t>https://share.livexyz.com/venue/653a145eaf0ce8000141ac3e</t>
  </si>
  <si>
    <t>653a14a06966ae0001a646a3</t>
  </si>
  <si>
    <t>Royal Hairstyles</t>
  </si>
  <si>
    <t>262 Arden Avenue P</t>
  </si>
  <si>
    <t>2023-10-26T07:26:23Z</t>
  </si>
  <si>
    <t>2025-03-22T18:51:46Z</t>
  </si>
  <si>
    <t>653a14a06966ae0001a646a2</t>
  </si>
  <si>
    <t>2023-10-26T07:26:24Z</t>
  </si>
  <si>
    <t>5b9c43f3eb6e900003aedae5</t>
  </si>
  <si>
    <t>2018-09-14T23:27:47Z</t>
  </si>
  <si>
    <t>Sunday 10:00am-4:00pm;Monday 9:00am-7:00pm;Tuesday 9:00am-7:00pm;Wednesday 9:00am-7:00pm;Thursday 9:00am-7:00pm;Friday 9:00am-7:00pm;Saturday 9:00am-6:00pm</t>
  </si>
  <si>
    <t>https://www.instagram.com/royalhairstylessi/</t>
  </si>
  <si>
    <t>https://share.livexyz.com/venue/653a14a06966ae0001a646a2</t>
  </si>
  <si>
    <t>653a15226966ae0001a646ba</t>
  </si>
  <si>
    <t>2023-10-26T07:28:33Z</t>
  </si>
  <si>
    <t>2025-03-22T18:29:12Z</t>
  </si>
  <si>
    <t>653a15226966ae0001a646b9</t>
  </si>
  <si>
    <t>2023-10-26T07:28:34Z</t>
  </si>
  <si>
    <t>5b9c466eeb6e900003aedd2e</t>
  </si>
  <si>
    <t>2018-09-14T23:38:22Z</t>
  </si>
  <si>
    <t>Sunday 11:00am-9:45pm;Monday 11:00am-9:45pm;Tuesday 11:00am-9:45pm;Wednesday 11:00am-9:45pm;Thursday 11:00am-9:45pm;Friday 11:00am-10:45pm;Saturday 11:00am-10:45pm</t>
  </si>
  <si>
    <t>(718) 554-4992</t>
  </si>
  <si>
    <t>https://ambrosinospizza.com/</t>
  </si>
  <si>
    <t>https://www.instagram.com/ambrosinos_pizza/</t>
  </si>
  <si>
    <t>https://share.livexyz.com/venue/653a15226966ae0001a646b9</t>
  </si>
  <si>
    <t>653a15cc47010d0001419681</t>
  </si>
  <si>
    <t>Blow Lounge</t>
  </si>
  <si>
    <t>4553 Arthur Kill Rd</t>
  </si>
  <si>
    <t>2023-10-26T07:31:23Z</t>
  </si>
  <si>
    <t>2025-03-24T20:43:04Z</t>
  </si>
  <si>
    <t>653a15cc47010d0001419680</t>
  </si>
  <si>
    <t>2023-10-26T07:31:24Z</t>
  </si>
  <si>
    <t>5b50f70a1199960003b6331f</t>
  </si>
  <si>
    <t>2018-07-19T20:39:38Z</t>
  </si>
  <si>
    <t>Sunday 10:00am-3:00pm;Tuesday 9:00am-8:00pm;Wednesday 9:00am-8:00pm;Thursday 9:00am-8:00pm;Friday 9:00am-8:00pm;Saturday 9:00am-6:00pm</t>
  </si>
  <si>
    <t>(718) 702-7482</t>
  </si>
  <si>
    <t>Blowlounge01@gmail.com</t>
  </si>
  <si>
    <t>https://blowlounge.glossgenius.com/</t>
  </si>
  <si>
    <t>https://www.instagram.com/blowloungesi/</t>
  </si>
  <si>
    <t>https://blowlounge.glossgenius.com/contact</t>
  </si>
  <si>
    <t>https://share.livexyz.com/venue/653a15cc47010d0001419680</t>
  </si>
  <si>
    <t>653ac09a6966ae0001a67dfe</t>
  </si>
  <si>
    <t>Sapori Ristorante</t>
  </si>
  <si>
    <t>2023-10-26T19:40:08Z</t>
  </si>
  <si>
    <t>2025-03-28T16:16:04Z</t>
  </si>
  <si>
    <t>653ac09a6966ae0001a67dfd</t>
  </si>
  <si>
    <t>2023-10-26T19:40:10Z</t>
  </si>
  <si>
    <t>5abd30b8be97e90004ae5bbe</t>
  </si>
  <si>
    <t>2018-03-29T18:30:16Z</t>
  </si>
  <si>
    <t>https://saporiristorante.com/</t>
  </si>
  <si>
    <t>https://saporiristorante.com/dinner</t>
  </si>
  <si>
    <t>https://share.livexyz.com/venue/653ac09a6966ae0001a67dfd</t>
  </si>
  <si>
    <t>655670fe8327b800016bc032</t>
  </si>
  <si>
    <t>Simply Gather SI</t>
  </si>
  <si>
    <t>29a Nelson Ave</t>
  </si>
  <si>
    <t>2023-11-16T19:43:58Z</t>
  </si>
  <si>
    <t>2025-03-25T22:32:18Z</t>
  </si>
  <si>
    <t>655670fe8327b800016bc031</t>
  </si>
  <si>
    <t>655670fe8327b800016bc02f</t>
  </si>
  <si>
    <t>(347) 884-4819</t>
  </si>
  <si>
    <t>simplygathersi@gmail.com</t>
  </si>
  <si>
    <t>https://www.simplygathersi.com/</t>
  </si>
  <si>
    <t>https://www.instagram.com/simplygather.si</t>
  </si>
  <si>
    <t>https://share.livexyz.com/venue/655670fe8327b800016bc031</t>
  </si>
  <si>
    <t>655cddedc940ac0001614ab2</t>
  </si>
  <si>
    <t>David Dogery</t>
  </si>
  <si>
    <t>2023-11-21T16:42:20Z</t>
  </si>
  <si>
    <t>2025-03-26T14:49:07Z</t>
  </si>
  <si>
    <t>5b9aa70b1ce3e70003761a31</t>
  </si>
  <si>
    <t>2018-09-13T18:06:02Z</t>
  </si>
  <si>
    <t>5b9aa6be1ce3e70003761926</t>
  </si>
  <si>
    <t>2018-09-13T18:04:46Z</t>
  </si>
  <si>
    <t>https://share.livexyz.com/venue/5b9aa70b1ce3e70003761a31</t>
  </si>
  <si>
    <t>5a3aa78599d0910004618305</t>
  </si>
  <si>
    <t>Massage Therapy Clinic</t>
  </si>
  <si>
    <t>655cf0078327b800016cddeb</t>
  </si>
  <si>
    <t>In-Tact Title Agency</t>
  </si>
  <si>
    <t>2023-11-21T17:59:32Z</t>
  </si>
  <si>
    <t>2025-03-26T16:41:14Z</t>
  </si>
  <si>
    <t>5abd56536315cf0004971ef8</t>
  </si>
  <si>
    <t>2018-03-29T21:10:41Z</t>
  </si>
  <si>
    <t>5abd561b6315cf0004971e8d</t>
  </si>
  <si>
    <t>2018-03-29T21:09:46Z</t>
  </si>
  <si>
    <t>https://share.livexyz.com/venue/5abd56536315cf0004971ef8</t>
  </si>
  <si>
    <t>6560ed93845b280001fc2cab</t>
  </si>
  <si>
    <t>La Stanza</t>
  </si>
  <si>
    <t>3904 Richmo Avenue</t>
  </si>
  <si>
    <t>2023-11-24T18:38:10Z</t>
  </si>
  <si>
    <t>2025-03-28T18:42:54Z</t>
  </si>
  <si>
    <t>5abd399dbe97e90004ae7eee</t>
  </si>
  <si>
    <t>5abd39276315cf000496b861</t>
  </si>
  <si>
    <t>2018-03-29T19:06:15Z</t>
  </si>
  <si>
    <t>https://share.livexyz.com/venue/5abd399dbe97e90004ae7eee</t>
  </si>
  <si>
    <t>656c6a5d845b280001818c12</t>
  </si>
  <si>
    <t>2023-12-03T11:45:31Z</t>
  </si>
  <si>
    <t>2025-03-25T21:38:49Z</t>
  </si>
  <si>
    <t>5ac67c6855a23c00046329c3</t>
  </si>
  <si>
    <t>2018-04-05T19:43:36Z</t>
  </si>
  <si>
    <t>https://share.livexyz.com/venue/656c6a5d845b280001818c11</t>
  </si>
  <si>
    <t>65721eb6dfbe0d0001fdf523</t>
  </si>
  <si>
    <t>The Beauty Suite</t>
  </si>
  <si>
    <t>245 Richmond Valley Rd.</t>
  </si>
  <si>
    <t>2023-12-07T19:36:21Z</t>
  </si>
  <si>
    <t>2025-03-25T18:22:18Z</t>
  </si>
  <si>
    <t>5aba8427e926480004aee3ff</t>
  </si>
  <si>
    <t>2018-03-27T17:49:26Z</t>
  </si>
  <si>
    <t>5aba8414e926480004aee398</t>
  </si>
  <si>
    <t>2018-03-27T17:49:08Z</t>
  </si>
  <si>
    <t>(718) 966-0700</t>
  </si>
  <si>
    <t>https://www.facebook.com/The-Beauty-Suite-NY-541843949507682/</t>
  </si>
  <si>
    <t>https://share.livexyz.com/venue/5aba8427e926480004aee3ff</t>
  </si>
  <si>
    <t>56252e0f0d55a70003000bb1,5592ee8807047d0003000511</t>
  </si>
  <si>
    <t>Rental Space,Spa</t>
  </si>
  <si>
    <t>56fd4a8762fb4100030001e2,56dc73c2c55a626ccde58420</t>
  </si>
  <si>
    <t>Event Spaces &amp; Banquet Halls,Massage &amp; Relaxation</t>
  </si>
  <si>
    <t>5a5cf15e051ced00043524c2,59f0ae905f4db6000450b723</t>
  </si>
  <si>
    <t>Groups,Body</t>
  </si>
  <si>
    <t>65793e7983b59d0001cd3509</t>
  </si>
  <si>
    <t>Satori Academy of Martial Arts</t>
  </si>
  <si>
    <t>4885 Arthur Kill Rd</t>
  </si>
  <si>
    <t>2023-12-13T05:17:44Z</t>
  </si>
  <si>
    <t>2025-03-25T16:22:03Z</t>
  </si>
  <si>
    <t>65793e7983b59d0001cd3508</t>
  </si>
  <si>
    <t>2023-12-13T05:17:45Z</t>
  </si>
  <si>
    <t>6463c25d5909c50001f082ef</t>
  </si>
  <si>
    <t>2023-05-16T17:50:21Z</t>
  </si>
  <si>
    <t>https://satoriacademynj.com/</t>
  </si>
  <si>
    <t>https://www.instagram.com/satorinj/</t>
  </si>
  <si>
    <t>https://share.livexyz.com/venue/65793e7983b59d0001cd3508</t>
  </si>
  <si>
    <t>65793e7a83b59d0001cd350c</t>
  </si>
  <si>
    <t>Debra Gavin</t>
  </si>
  <si>
    <t>4864 Arthur Kill Rd</t>
  </si>
  <si>
    <t>2025-03-25T16:15:07Z</t>
  </si>
  <si>
    <t>65793e7983b59d0001cd350a</t>
  </si>
  <si>
    <t>5aba8d42e926480004af082d</t>
  </si>
  <si>
    <t>2018-03-27T18:28:18Z</t>
  </si>
  <si>
    <t>(929) 464-2870</t>
  </si>
  <si>
    <t>dgavin@gavincpa.com</t>
  </si>
  <si>
    <t>https://gavincpa.com/</t>
  </si>
  <si>
    <t>https://gavincpa.com/contact-us/</t>
  </si>
  <si>
    <t>https://share.livexyz.com/venue/65793e7983b59d0001cd350a</t>
  </si>
  <si>
    <t>65793e8c83b59d0001cd35c3</t>
  </si>
  <si>
    <t>David &amp; Co. Menswear</t>
  </si>
  <si>
    <t>2023-12-13T05:18:03Z</t>
  </si>
  <si>
    <t>2025-03-25T15:10:12Z</t>
  </si>
  <si>
    <t>65793e8c83b59d0001cd35c2</t>
  </si>
  <si>
    <t>2023-12-13T05:18:04Z</t>
  </si>
  <si>
    <t>5abbccf118e09b00044ad917</t>
  </si>
  <si>
    <t>2018-03-28T17:12:17Z</t>
  </si>
  <si>
    <t>Sunday 11:00am-6:00pm;Monday 10:00am-7:00pm;Tuesday 10:00am-7:00pm;Wednesday 10:00am-8:00pm;Thursday 10:00am-7:00pm;Friday 10:00am-7:00pm;Saturday 10:00am-6:30pm</t>
  </si>
  <si>
    <t>(718) 233-8781</t>
  </si>
  <si>
    <t>info@davidandcomenswear.com</t>
  </si>
  <si>
    <t>https://www.davidandcomenswear.com/</t>
  </si>
  <si>
    <t>https://www.instagram.com/davidandco_siny/</t>
  </si>
  <si>
    <t>https://www.davidandcomenswear.com/contact-us</t>
  </si>
  <si>
    <t>https://share.livexyz.com/venue/65793e8c83b59d0001cd35c2</t>
  </si>
  <si>
    <t>5511be7b3d42bd00030006cb</t>
  </si>
  <si>
    <t>Men's Clothing Store</t>
  </si>
  <si>
    <t>658daa2e9e562700015b15d1</t>
  </si>
  <si>
    <t>Energy Enhancement System Center  ( Waves of Love  24-Unit EESystem)</t>
  </si>
  <si>
    <t>20 Marble Loop</t>
  </si>
  <si>
    <t>2023-12-28T17:02:37Z</t>
  </si>
  <si>
    <t>2025-03-24T19:55:58Z</t>
  </si>
  <si>
    <t>658daa2e9e562700015b15d0</t>
  </si>
  <si>
    <t>2023-12-28T17:02:38Z</t>
  </si>
  <si>
    <t>5b9becb11058a90003999cdc</t>
  </si>
  <si>
    <t>2018-09-14T17:15:29Z</t>
  </si>
  <si>
    <t>(718) 354-0670</t>
  </si>
  <si>
    <t>Support@EESystem.com</t>
  </si>
  <si>
    <t>https://eesystem.com/</t>
  </si>
  <si>
    <t>https://www.facebook.com/TheEESystem/</t>
  </si>
  <si>
    <t>https://www.instagram.com/the.eesystem</t>
  </si>
  <si>
    <t>https://eesystem.com/contact/</t>
  </si>
  <si>
    <t>https://share.livexyz.com/venue/658daa2e9e562700015b15d0</t>
  </si>
  <si>
    <t>658daa2f83b59d0001cf8a99</t>
  </si>
  <si>
    <t>Blue Moon Day Spa</t>
  </si>
  <si>
    <t>2025-03-24T16:23:15Z</t>
  </si>
  <si>
    <t>658daa2e83b59d0001cf8a95</t>
  </si>
  <si>
    <t>5b7f18a7d02a5a00030ec406</t>
  </si>
  <si>
    <t>2018-08-23T20:27:19Z</t>
  </si>
  <si>
    <t>Sunday 9:30am-10:30pm;Monday 9:30am-10:30pm;Tuesday 9:30am-10:30pm;Wednesday 9:30am-10:30pm;Thursday 9:30am-10:30pm;Friday 9:30am-10:30pm;Saturday 9:30am-10:30pm</t>
  </si>
  <si>
    <t>(347) 215-2315</t>
  </si>
  <si>
    <t>https://bluemoondayspa.business.site/</t>
  </si>
  <si>
    <t>https://share.livexyz.com/venue/658daa2e83b59d0001cf8a95</t>
  </si>
  <si>
    <t>65f46a04cd26b600012a1572</t>
  </si>
  <si>
    <t>4225 Amboy Road</t>
  </si>
  <si>
    <t>2024-03-15T15:32:19Z</t>
  </si>
  <si>
    <t>2025-03-28T17:54:27Z</t>
  </si>
  <si>
    <t>5abd315cbe97e90004ae5dc7</t>
  </si>
  <si>
    <t>2018-03-29T18:33:00Z</t>
  </si>
  <si>
    <t>https://share.livexyz.com/venue/65f46a03cd26b600012a1571</t>
  </si>
  <si>
    <t>65fa5d9786bf8c00017250a6</t>
  </si>
  <si>
    <t>NAPA Auto Parts</t>
  </si>
  <si>
    <t>4150 Hylan Boulevard</t>
  </si>
  <si>
    <t>2024-03-20T03:52:54Z</t>
  </si>
  <si>
    <t>2025-03-26T16:34:46Z</t>
  </si>
  <si>
    <t>65fa5d9786bf8c00017250a4</t>
  </si>
  <si>
    <t>2024-03-20T03:52:55Z</t>
  </si>
  <si>
    <t>5abd5d656315cf00049735fc</t>
  </si>
  <si>
    <t>2018-03-29T21:40:53Z</t>
  </si>
  <si>
    <t>(718) 948-0300</t>
  </si>
  <si>
    <t>https://www.napaonline.com/en/NY/Staten-Island/store/802045</t>
  </si>
  <si>
    <t>https://www.facebook.com/NAPA.NJ.NY/</t>
  </si>
  <si>
    <t>https://www.instagram.com/thenapanetwork/</t>
  </si>
  <si>
    <t>https://www.napaonline.com/en/contact-us</t>
  </si>
  <si>
    <t>https://share.livexyz.com/venue/65fa5d9786bf8c00017250a4</t>
  </si>
  <si>
    <t>582f4b4eefca0a0004530741</t>
  </si>
  <si>
    <t>https://www.napaonline.com/</t>
  </si>
  <si>
    <t>65fa5da386bf8c00017250ca</t>
  </si>
  <si>
    <t>Basil Indian &amp; Thai Cuisine</t>
  </si>
  <si>
    <t>3972 Hylan Boulevard</t>
  </si>
  <si>
    <t>2024-03-20T03:53:06Z</t>
  </si>
  <si>
    <t>2025-03-26T16:03:34Z</t>
  </si>
  <si>
    <t>65fa5da386bf8c00017250c9</t>
  </si>
  <si>
    <t>2024-03-20T03:53:07Z</t>
  </si>
  <si>
    <t>5abd53576315cf0004971407</t>
  </si>
  <si>
    <t>2018-03-29T20:57:59Z</t>
  </si>
  <si>
    <t>(718) 841-9284</t>
  </si>
  <si>
    <t>Samairagrill@gmail.com</t>
  </si>
  <si>
    <t>https://www.basilislandny.com/</t>
  </si>
  <si>
    <t>https://www.facebook.com/nyccook</t>
  </si>
  <si>
    <t>https://www.instagram.com/basil.staten.island</t>
  </si>
  <si>
    <t>https://www.basilislandny.com/menu.php</t>
  </si>
  <si>
    <t>https://www.basilislandny.com/contact-us.php</t>
  </si>
  <si>
    <t>https://share.livexyz.com/venue/65fa5da386bf8c00017250c9</t>
  </si>
  <si>
    <t>65fa5da815b19d0001a33e9d</t>
  </si>
  <si>
    <t>GT Auto Clinic Sales &amp; Repair Llc</t>
  </si>
  <si>
    <t>4180 Hylan Boulevard</t>
  </si>
  <si>
    <t>2024-03-20T03:53:11Z</t>
  </si>
  <si>
    <t>2025-03-26T16:34:21Z</t>
  </si>
  <si>
    <t>65fa5da815b19d0001a33e9b</t>
  </si>
  <si>
    <t>2024-03-20T03:53:12Z</t>
  </si>
  <si>
    <t>5abd5a336315cf0004972b4b</t>
  </si>
  <si>
    <t>2018-03-29T21:27:15Z</t>
  </si>
  <si>
    <t>Monday 8:00am-5:30pm;Tuesday 8:00am-5:30pm;Wednesday 8:00am-5:30pm;Thursday 8:00am-5:30pm;Friday 8:00am-5:30pm;Saturday 9:30am-4:30pm</t>
  </si>
  <si>
    <t>(646) 767-2524</t>
  </si>
  <si>
    <t>gtautoclinic2015@gmail.com</t>
  </si>
  <si>
    <t>https://www.facebook.com/gtautoclinic/</t>
  </si>
  <si>
    <t>https://www.instagram.com/gtautoclinicsi/</t>
  </si>
  <si>
    <t>https://share.livexyz.com/venue/65fa5da815b19d0001a33e9b</t>
  </si>
  <si>
    <t>65fa5da915b19d0001a33ea9</t>
  </si>
  <si>
    <t>The Bagel Box II</t>
  </si>
  <si>
    <t>700 Arthur Kill Rd</t>
  </si>
  <si>
    <t>2025-03-29T15:01:56Z</t>
  </si>
  <si>
    <t>65fa5da915b19d0001a33ea8</t>
  </si>
  <si>
    <t>2024-03-20T03:53:13Z</t>
  </si>
  <si>
    <t>5b50d97ea3e3ee0003e48c67</t>
  </si>
  <si>
    <t>2018-07-19T18:33:34Z</t>
  </si>
  <si>
    <t>https://share.livexyz.com/venue/65fa5da915b19d0001a33ea8</t>
  </si>
  <si>
    <t>65fa5daa86bf8c00017250f8</t>
  </si>
  <si>
    <t>Salâ€™s Bakery</t>
  </si>
  <si>
    <t>2025-03-25T18:26:14Z</t>
  </si>
  <si>
    <t>65fa5da986bf8c00017250f7</t>
  </si>
  <si>
    <t>5aba853cb742f2000496d6ec</t>
  </si>
  <si>
    <t>2018-03-27T17:54:04Z</t>
  </si>
  <si>
    <t>Sunday 8:00am-3:00pm;Tuesday 8:00am-6:00pm;Wednesday 8:00am-6:00pm;Thursday 8:00am-6:00pm;Friday 8:00am-6:00pm;Saturday 8:00am-6:00pm</t>
  </si>
  <si>
    <t>(718) 269-0494</t>
  </si>
  <si>
    <t>Salsbakeries@gmail.com</t>
  </si>
  <si>
    <t>https://sals-bakery.edan.io/</t>
  </si>
  <si>
    <t>https://www.facebook.com/salsbakerySI/</t>
  </si>
  <si>
    <t>https://www.instagram.com/salsbakery/</t>
  </si>
  <si>
    <t>https://share.livexyz.com/venue/65fa5da986bf8c00017250f7</t>
  </si>
  <si>
    <t>65fa5dad15b19d0001a33ecd</t>
  </si>
  <si>
    <t>Flagstar</t>
  </si>
  <si>
    <t>4523 Amboy Road</t>
  </si>
  <si>
    <t>2024-03-20T03:53:17Z</t>
  </si>
  <si>
    <t>2025-03-28T18:34:15Z</t>
  </si>
  <si>
    <t>65fa5dad15b19d0001a33ecb</t>
  </si>
  <si>
    <t>5abd37366315cf000496b13b</t>
  </si>
  <si>
    <t>2018-03-29T18:57:58Z</t>
  </si>
  <si>
    <t>Monday 9:00am-4:00pm;Tuesday 9:00am-4:00pm;Wednesday 9:00am-4:00pm;Thursday 9:00am-4:00pm;Friday 9:00am-6:00pm;Saturday 9:00am-1:00pm</t>
  </si>
  <si>
    <t>(929) 529-6418</t>
  </si>
  <si>
    <t>https://www.flagstar.com/eltingville-flagstar-bank-staten-island-new-york-2070.html</t>
  </si>
  <si>
    <t>https://www.facebook.com/flagstarbank/</t>
  </si>
  <si>
    <t>https://share.livexyz.com/venue/65fa5dad15b19d0001a33ecb</t>
  </si>
  <si>
    <t>67c229aa551d0154a208fddc</t>
  </si>
  <si>
    <t>Flagstar Bank</t>
  </si>
  <si>
    <t>https://www.flagstar.com/</t>
  </si>
  <si>
    <t>65fa5dae15b19d0001a33ece</t>
  </si>
  <si>
    <t>Flag Star</t>
  </si>
  <si>
    <t>3879 Amboy Road</t>
  </si>
  <si>
    <t>2025-03-25T22:15:18Z</t>
  </si>
  <si>
    <t>65fa5dad15b19d0001a33ecc</t>
  </si>
  <si>
    <t>5abd4bd1be97e90004aec20b</t>
  </si>
  <si>
    <t>2018-03-29T20:25:53Z</t>
  </si>
  <si>
    <t>(929) 529-6594</t>
  </si>
  <si>
    <t>https://www.facebook.com/flagstarbank</t>
  </si>
  <si>
    <t>https://share.livexyz.com/venue/65fa5dad15b19d0001a33ecc</t>
  </si>
  <si>
    <t>65fa5db415b19d0001a33efc</t>
  </si>
  <si>
    <t>Island Social Bar &amp; Grill</t>
  </si>
  <si>
    <t>2024-03-20T03:53:22Z</t>
  </si>
  <si>
    <t>2025-03-26T16:24:41Z</t>
  </si>
  <si>
    <t>65fa5db415b19d0001a33efb</t>
  </si>
  <si>
    <t>2024-03-20T03:53:24Z</t>
  </si>
  <si>
    <t>5abd5adcbe97e90004aefc29</t>
  </si>
  <si>
    <t>2018-03-29T21:30:04Z</t>
  </si>
  <si>
    <t>Sunday 11:00am-12:00pm;Monday 3:00pm-2:00am;Tuesday 3:00pm-2:00am;Wednesday 3:00pm-2:00am;Thursday 3:00pm-4:00am;Friday 3:00pm-4:00am;Saturday 3:00pm-4:00am</t>
  </si>
  <si>
    <t>Info@islandsocialsi.com</t>
  </si>
  <si>
    <t>https://www.islandsocialsi.com/</t>
  </si>
  <si>
    <t>https://www.instagram.com/islandsocialsi/</t>
  </si>
  <si>
    <t>https://share.livexyz.com/venue/65fa5db415b19d0001a33efb</t>
  </si>
  <si>
    <t>65fa5db986bf8c0001725173</t>
  </si>
  <si>
    <t>Capelli Nv Salon</t>
  </si>
  <si>
    <t>14 Sylvia Street</t>
  </si>
  <si>
    <t>2024-03-20T03:53:29Z</t>
  </si>
  <si>
    <t>2025-03-28T16:04:11Z</t>
  </si>
  <si>
    <t>65fa5db986bf8c0001725171</t>
  </si>
  <si>
    <t>5b7ee69dd02a5a00030de622</t>
  </si>
  <si>
    <t>2018-08-23T16:53:49Z</t>
  </si>
  <si>
    <t>(718) 356-5028</t>
  </si>
  <si>
    <t>https://www.instagram.com/capelli_nv/</t>
  </si>
  <si>
    <t>https://share.livexyz.com/venue/65fa5db986bf8c0001725171</t>
  </si>
  <si>
    <t>65fa5db986bf8c0001725172</t>
  </si>
  <si>
    <t>RaR Blinds</t>
  </si>
  <si>
    <t>288 Nelson Avenue  Floor 1.</t>
  </si>
  <si>
    <t>2025-03-26T16:01:12Z</t>
  </si>
  <si>
    <t>65fa5db986bf8c0001725170</t>
  </si>
  <si>
    <t>5abd52f46315cf00049712b3</t>
  </si>
  <si>
    <t>2018-03-29T20:56:19Z</t>
  </si>
  <si>
    <t>(718) 984-2614</t>
  </si>
  <si>
    <t>Rudy@RaRBlinds.com</t>
  </si>
  <si>
    <t>https://www.rarblinds.com/</t>
  </si>
  <si>
    <t>https://www.facebook.com/rudyseddiojr/</t>
  </si>
  <si>
    <t>https://www.instagram.com/rarblinds/</t>
  </si>
  <si>
    <t>https://share.livexyz.com/venue/65fa5db986bf8c0001725170</t>
  </si>
  <si>
    <t>65fa5dbe86bf8c000172519d</t>
  </si>
  <si>
    <t>Brew Bar</t>
  </si>
  <si>
    <t>11 Giffords Lane</t>
  </si>
  <si>
    <t>2024-03-20T03:53:33Z</t>
  </si>
  <si>
    <t>2025-03-25T22:25:31Z</t>
  </si>
  <si>
    <t>65fa5dbe86bf8c000172519c</t>
  </si>
  <si>
    <t>2024-03-20T03:53:34Z</t>
  </si>
  <si>
    <t>5abd4b1ebe97e90004aebf5b</t>
  </si>
  <si>
    <t>2018-03-29T20:22:54Z</t>
  </si>
  <si>
    <t>Sunday 7:00am-7:00pm;Monday 7:00am-7:00pm;Tuesday 7:00am-7:00pm;Wednesday 7:00am-7:00pm;Thursday 7:00am-7:00pm;Friday 7:00am-7:00pm;Saturday 7:00am-7:00pm</t>
  </si>
  <si>
    <t>https://www.instagram.com/brewbarco/</t>
  </si>
  <si>
    <t>https://share.livexyz.com/venue/65fa5dbe86bf8c000172519c</t>
  </si>
  <si>
    <t>65fa5dc0754a940001b0fed3</t>
  </si>
  <si>
    <t>Car Wash</t>
  </si>
  <si>
    <t>4180 Hylan Blvd</t>
  </si>
  <si>
    <t>2024-03-20T03:53:35Z</t>
  </si>
  <si>
    <t>2025-03-26T16:34:16Z</t>
  </si>
  <si>
    <t>65fa5dbf754a940001b0fed2</t>
  </si>
  <si>
    <t>5abd5a6a6315cf0004972c4f</t>
  </si>
  <si>
    <t>2018-03-29T21:28:10Z</t>
  </si>
  <si>
    <t>Sunday 8:00am-7:00pm;Monday 8:00am-7:00pm;Tuesday 8:00am-7:00pm;Wednesday 8:00am-7:00pm;Thursday 8:00am-7:00pm;Friday 8:00am-7:00pm;Saturday 8:00am-7:00pm</t>
  </si>
  <si>
    <t>https://www.instagram.com/handcarwash2/</t>
  </si>
  <si>
    <t>https://share.livexyz.com/venue/65fa5dbf754a940001b0fed2</t>
  </si>
  <si>
    <t>65fa5dc2754a940001b0fedf</t>
  </si>
  <si>
    <t>Couture By Christiane</t>
  </si>
  <si>
    <t>3990 Hylan Boulevard</t>
  </si>
  <si>
    <t>2024-03-20T03:53:37Z</t>
  </si>
  <si>
    <t>2025-03-26T16:04:23Z</t>
  </si>
  <si>
    <t>65fa5dc1754a940001b0fedd</t>
  </si>
  <si>
    <t>5abd541bbe97e90004aee036</t>
  </si>
  <si>
    <t>2018-03-29T21:01:15Z</t>
  </si>
  <si>
    <t>Sunday 10:00am-3:00pm;Monday 11:00am-5:00pm;Tuesday 11:00am-5:00pm;Wednesday 11:00am-5:00pm;Thursday 11:00am-5:00pm;Friday 11:00am-5:00pm;Saturday 10:00am-4:00pm</t>
  </si>
  <si>
    <t>(347) 562-4931</t>
  </si>
  <si>
    <t>info@couturebychristiane.com</t>
  </si>
  <si>
    <t>https://couturebychristiane.com/</t>
  </si>
  <si>
    <t>https://www.facebook.com/couturebychristiane</t>
  </si>
  <si>
    <t>https://www.instagram.com/couturebychristiane/</t>
  </si>
  <si>
    <t>https://share.livexyz.com/venue/65fa5dc1754a940001b0fedd</t>
  </si>
  <si>
    <t>5625187b50d443000300077c</t>
  </si>
  <si>
    <t>Children's Clothing Store</t>
  </si>
  <si>
    <t>65fa5dc386bf8c00017251c6</t>
  </si>
  <si>
    <t>Banas Family Chiropactic</t>
  </si>
  <si>
    <t>4345 Hylan</t>
  </si>
  <si>
    <t>2024-03-20T03:53:38Z</t>
  </si>
  <si>
    <t>2025-03-28T19:53:13Z</t>
  </si>
  <si>
    <t>65fa5dc386bf8c00017251c4</t>
  </si>
  <si>
    <t>2024-03-20T03:53:39Z</t>
  </si>
  <si>
    <t>5b7dd4ced02a5a00030bd8b6</t>
  </si>
  <si>
    <t>2018-08-22T21:25:34Z</t>
  </si>
  <si>
    <t>(718) 227-6400</t>
  </si>
  <si>
    <t>https://share.livexyz.com/venue/65fa5dc386bf8c00017251c4</t>
  </si>
  <si>
    <t>65fa5dc4754a940001b0feeb</t>
  </si>
  <si>
    <t>Chocolate Fantasy</t>
  </si>
  <si>
    <t>305 Nelson Avenue</t>
  </si>
  <si>
    <t>2025-03-26T16:40:20Z</t>
  </si>
  <si>
    <t>65fa5dc4754a940001b0fee9</t>
  </si>
  <si>
    <t>2024-03-20T03:53:40Z</t>
  </si>
  <si>
    <t>5abd54ae6315cf000497197d</t>
  </si>
  <si>
    <t>2018-03-29T21:03:42Z</t>
  </si>
  <si>
    <t>Sunday 10:00am-1:00pm;Tuesday 10:00am-4:00pm;Wednesday 10:00am-6:00pm;Thursday 10:00am-5:00pm;Friday 10:00am-4:00pm;Saturday 10:00am-5:00pm</t>
  </si>
  <si>
    <t>(718) 966-6100</t>
  </si>
  <si>
    <t>https://www.sichocolatefantasy.com/</t>
  </si>
  <si>
    <t>https://www.facebook.com/si.chocolatefantasy/</t>
  </si>
  <si>
    <t>https://www.instagram.com/chocolate.fantasy/</t>
  </si>
  <si>
    <t>https://www.sichocolatefantasy.com/contact-us</t>
  </si>
  <si>
    <t>https://share.livexyz.com/venue/65fa5dc4754a940001b0fee9</t>
  </si>
  <si>
    <t>5511be5c3d42bd000300062a</t>
  </si>
  <si>
    <t>Chocolate Shop</t>
  </si>
  <si>
    <t>65fa5dca15b19d0001a33fa5</t>
  </si>
  <si>
    <t>4205 Convenience</t>
  </si>
  <si>
    <t>4205 Hylan</t>
  </si>
  <si>
    <t>2024-03-20T03:53:45Z</t>
  </si>
  <si>
    <t>2025-01-03T17:58:13Z</t>
  </si>
  <si>
    <t>65fa5dca15b19d0001a33fa4</t>
  </si>
  <si>
    <t>2024-03-20T03:53:46Z</t>
  </si>
  <si>
    <t>5abd57f2be97e90004aef1a9</t>
  </si>
  <si>
    <t>2018-03-29T21:17:38Z</t>
  </si>
  <si>
    <t>https://share.livexyz.com/venue/65fa5dca15b19d0001a33fa4</t>
  </si>
  <si>
    <t>65fa5dd315b19d0001a33fdc</t>
  </si>
  <si>
    <t>NYC Pupil</t>
  </si>
  <si>
    <t>4079 Richmond Avenue</t>
  </si>
  <si>
    <t>2024-03-20T03:53:54Z</t>
  </si>
  <si>
    <t>2025-03-28T18:59:25Z</t>
  </si>
  <si>
    <t>65fa5dd315b19d0001a33fdb</t>
  </si>
  <si>
    <t>2024-03-20T03:53:55Z</t>
  </si>
  <si>
    <t>5b7dc750f0ace70003dd4b0a</t>
  </si>
  <si>
    <t>2018-08-22T20:28:00Z</t>
  </si>
  <si>
    <t>Tuesday 9:00am-6:00pm;Thursday 9:00am-6:00pm;Saturday 8:00am-2:00pm</t>
  </si>
  <si>
    <t>(718) 481-2020</t>
  </si>
  <si>
    <t>NYCPupil@gmail.com</t>
  </si>
  <si>
    <t>https://nycpupil.com/</t>
  </si>
  <si>
    <t>https://www.facebook.com/NYCPupil/</t>
  </si>
  <si>
    <t>https://www.instagram.com/nycpupil/</t>
  </si>
  <si>
    <t>https://nycpupil.com/appointment</t>
  </si>
  <si>
    <t>https://share.livexyz.com/venue/65fa5dd315b19d0001a33fdb</t>
  </si>
  <si>
    <t>5511be693d42bd0003000671</t>
  </si>
  <si>
    <t>Optometrist Office</t>
  </si>
  <si>
    <t>65fa5dd3754a940001b0ff5d</t>
  </si>
  <si>
    <t>Lash Castle</t>
  </si>
  <si>
    <t>3911 Amboy Road</t>
  </si>
  <si>
    <t>2025-04-01T20:33:45Z</t>
  </si>
  <si>
    <t>65fa5dd3754a940001b0ff5c</t>
  </si>
  <si>
    <t>5abd4c99be97e90004aec61c</t>
  </si>
  <si>
    <t>2018-03-29T20:29:13Z</t>
  </si>
  <si>
    <t>Sunday 10:00am-7:30pm;Monday 10:00am-7:30pm;Tuesday 10:00am-7:30pm;Wednesday 10:00am-7:30pm;Thursday 10:00am-7:30pm;Friday 10:00am-7:30pm;Saturday 10:00am-7:30pm</t>
  </si>
  <si>
    <t>(929) 810-5146</t>
  </si>
  <si>
    <t>lashcastle888@gmail.com</t>
  </si>
  <si>
    <t>https://www.lashcastlesalon.com/</t>
  </si>
  <si>
    <t>https://www.instagram.com/lashcastle888/</t>
  </si>
  <si>
    <t>https://share.livexyz.com/venue/65fa5dd3754a940001b0ff5c</t>
  </si>
  <si>
    <t>65fa5dd486bf8c000172524b</t>
  </si>
  <si>
    <t>Su Lash Studio</t>
  </si>
  <si>
    <t>4089 B Hylan Boulevard</t>
  </si>
  <si>
    <t>2025-03-26T16:27:48Z</t>
  </si>
  <si>
    <t>65fa5dd486bf8c000172524a</t>
  </si>
  <si>
    <t>2024-03-20T03:53:56Z</t>
  </si>
  <si>
    <t>5abd5a656315cf0004972c39</t>
  </si>
  <si>
    <t>2018-03-29T21:28:05Z</t>
  </si>
  <si>
    <t>Sunday 9:00am-5:00pm;Monday 9:00am-7:00pm;Tuesday 9:00am-7:00pm;Wednesday 9:00am-7:00pm;Thursday 9:00am-7:00pm;Friday 9:00am-7:00pm;Saturday 9:00am-7:00pm</t>
  </si>
  <si>
    <t>(917) 607-3461</t>
  </si>
  <si>
    <t>https://share.livexyz.com/venue/65fa5dd486bf8c000172524a</t>
  </si>
  <si>
    <t>65fa5dde86bf8c0001725298</t>
  </si>
  <si>
    <t>R&amp;G Hair Studio</t>
  </si>
  <si>
    <t>2024-03-20T03:54:05Z</t>
  </si>
  <si>
    <t>2025-03-25T22:43:06Z</t>
  </si>
  <si>
    <t>65fa5dde86bf8c0001725297</t>
  </si>
  <si>
    <t>2024-03-20T03:54:06Z</t>
  </si>
  <si>
    <t>5abd48b9be97e90004aeb6dc</t>
  </si>
  <si>
    <t>2018-03-29T20:12:41Z</t>
  </si>
  <si>
    <t>(718) 667-1830</t>
  </si>
  <si>
    <t>https://rghairstudio.com/</t>
  </si>
  <si>
    <t>https://www.instagram.com/makeuphairby_sonia/</t>
  </si>
  <si>
    <t>https://rghairstudio.com/contact-us/</t>
  </si>
  <si>
    <t>https://share.livexyz.com/venue/65fa5dde86bf8c0001725297</t>
  </si>
  <si>
    <t>65fa5ddd754a940001b0ffbe</t>
  </si>
  <si>
    <t>Transition Salon</t>
  </si>
  <si>
    <t>4005 Hylan Blvd</t>
  </si>
  <si>
    <t>2025-03-26T16:17:44Z</t>
  </si>
  <si>
    <t>65fa5ddd754a940001b0ffbc</t>
  </si>
  <si>
    <t>5abd54d4be97e90004aee714</t>
  </si>
  <si>
    <t>2018-03-29T21:04:20Z</t>
  </si>
  <si>
    <t>(718) 227-3204</t>
  </si>
  <si>
    <t>https://share.livexyz.com/venue/65fa5ddd754a940001b0ffbc</t>
  </si>
  <si>
    <t>65fa5dde15b19d0001a34024</t>
  </si>
  <si>
    <t>Hero Farm</t>
  </si>
  <si>
    <t>3984 Amboy Road</t>
  </si>
  <si>
    <t>2025-03-25T22:29:06Z</t>
  </si>
  <si>
    <t>65fa5dde15b19d0001a34023</t>
  </si>
  <si>
    <t>6464fad25909c50001f0ee7a</t>
  </si>
  <si>
    <t>2023-05-17T16:03:30Z</t>
  </si>
  <si>
    <t>https://share.livexyz.com/venue/65fa5dde15b19d0001a34023</t>
  </si>
  <si>
    <t>59e62770fb0ac700043df62c</t>
  </si>
  <si>
    <t>Halal Grocery Store</t>
  </si>
  <si>
    <t>65fa5de0754a940001b0ffd0</t>
  </si>
  <si>
    <t>2024-03-20T03:54:07Z</t>
  </si>
  <si>
    <t>2025-03-28T16:37:55Z</t>
  </si>
  <si>
    <t>2024-03-20T03:54:08Z</t>
  </si>
  <si>
    <t>5abd40f0be97e90004ae9c8f</t>
  </si>
  <si>
    <t>2018-03-29T19:39:28Z</t>
  </si>
  <si>
    <t>(718) 984-9658</t>
  </si>
  <si>
    <t>RHNPatientRelations@rumsci.org</t>
  </si>
  <si>
    <t>https://richmondhealthnetwork.org/</t>
  </si>
  <si>
    <t>https://share.livexyz.com/venue/65fa5de0754a940001b0ffce</t>
  </si>
  <si>
    <t>65fa5de315b19d0001a34044</t>
  </si>
  <si>
    <t>Northwell Health Internal Medicine</t>
  </si>
  <si>
    <t>3589 Hylan Blvd</t>
  </si>
  <si>
    <t>2024-03-20T03:54:10Z</t>
  </si>
  <si>
    <t>2025-03-26T15:45:35Z</t>
  </si>
  <si>
    <t>65fa5de315b19d0001a34042</t>
  </si>
  <si>
    <t>2024-03-20T03:54:11Z</t>
  </si>
  <si>
    <t>5b7ed12b465c7500039687f4</t>
  </si>
  <si>
    <t>2018-08-23T15:22:19Z</t>
  </si>
  <si>
    <t>https://www.northwell.edu/</t>
  </si>
  <si>
    <t>https://share.livexyz.com/venue/65fa5de315b19d0001a34042</t>
  </si>
  <si>
    <t>65fa5de486bf8c00017252c2</t>
  </si>
  <si>
    <t>Trattoria Toscana</t>
  </si>
  <si>
    <t>4200 Hylan Blvd</t>
  </si>
  <si>
    <t>2025-03-28T20:20:27Z</t>
  </si>
  <si>
    <t>65fa5de486bf8c00017252c1</t>
  </si>
  <si>
    <t>2024-03-20T03:54:12Z</t>
  </si>
  <si>
    <t>5abd587f6315cf0004972654</t>
  </si>
  <si>
    <t>2018-03-29T21:19:59Z</t>
  </si>
  <si>
    <t>(718) 605-6009</t>
  </si>
  <si>
    <t>info@trattoriatoscanasi.com</t>
  </si>
  <si>
    <t>https://trattoriatoscanasi.com/</t>
  </si>
  <si>
    <t>https://www.instagram.com/trattoriatoscanasi/</t>
  </si>
  <si>
    <t>https://trattoriatoscanasi.com/food-drink/main-menu/</t>
  </si>
  <si>
    <t>https://trattoriatoscanasi.com/contact/</t>
  </si>
  <si>
    <t>https://share.livexyz.com/venue/65fa5de486bf8c00017252c1</t>
  </si>
  <si>
    <t>65fa5de986bf8c00017252e3</t>
  </si>
  <si>
    <t>Michael Adler</t>
  </si>
  <si>
    <t>4060 Amboy Road</t>
  </si>
  <si>
    <t>2024-03-20T03:54:16Z</t>
  </si>
  <si>
    <t>2025-03-26T20:18:39Z</t>
  </si>
  <si>
    <t>65fa5de986bf8c00017252e2</t>
  </si>
  <si>
    <t>2024-03-20T03:54:17Z</t>
  </si>
  <si>
    <t>5abd479abe97e90004aeb267</t>
  </si>
  <si>
    <t>2018-03-29T20:07:54Z</t>
  </si>
  <si>
    <t>(718) 356-6300</t>
  </si>
  <si>
    <t>https://share.livexyz.com/venue/65fa5de986bf8c00017252e2</t>
  </si>
  <si>
    <t>65fa5de9754a940001b10015</t>
  </si>
  <si>
    <t>Christopher Dai</t>
  </si>
  <si>
    <t>262 Nelson Avenue</t>
  </si>
  <si>
    <t>2025-03-26T16:02:41Z</t>
  </si>
  <si>
    <t>65fa5de9754a940001b10014</t>
  </si>
  <si>
    <t>5b7edb3cd02a5a00030db3f8</t>
  </si>
  <si>
    <t>2018-08-23T16:05:16Z</t>
  </si>
  <si>
    <t>(718) 447-0400</t>
  </si>
  <si>
    <t>https://share.livexyz.com/venue/65fa5de9754a940001b10014</t>
  </si>
  <si>
    <t>65fa5deb15b19d0001a3407d</t>
  </si>
  <si>
    <t>Richmond Wine &amp; Liquor</t>
  </si>
  <si>
    <t>3275 Richmond Avenue</t>
  </si>
  <si>
    <t>2024-03-20T03:54:18Z</t>
  </si>
  <si>
    <t>2025-03-29T14:26:49Z</t>
  </si>
  <si>
    <t>65fa5deb15b19d0001a3407b</t>
  </si>
  <si>
    <t>2024-03-20T03:54:19Z</t>
  </si>
  <si>
    <t>5b50c99ea3e3ee0003e45a9b</t>
  </si>
  <si>
    <t>2018-07-19T17:25:50Z</t>
  </si>
  <si>
    <t>(718) 605-7635</t>
  </si>
  <si>
    <t>https://share.livexyz.com/venue/65fa5deb15b19d0001a3407b</t>
  </si>
  <si>
    <t>65fa5dee86bf8c000172530f</t>
  </si>
  <si>
    <t>Sundee Naing, MD</t>
  </si>
  <si>
    <t>4268 Richmond Avenue</t>
  </si>
  <si>
    <t>2024-03-20T03:54:21Z</t>
  </si>
  <si>
    <t>2025-03-28T19:41:57Z</t>
  </si>
  <si>
    <t>65fa5dee86bf8c000172530e</t>
  </si>
  <si>
    <t>2024-03-20T03:54:22Z</t>
  </si>
  <si>
    <t>5b7dcf5e86061a000368c63b</t>
  </si>
  <si>
    <t>2018-08-22T21:02:22Z</t>
  </si>
  <si>
    <t>(718) 967-3000</t>
  </si>
  <si>
    <t>https://richmondhealthnetwork.org/doctor/sundee-naing/</t>
  </si>
  <si>
    <t>https://share.livexyz.com/venue/65fa5dee86bf8c000172530e</t>
  </si>
  <si>
    <t>65fa5dee754a940001b1003c</t>
  </si>
  <si>
    <t>Advanced Care Audiology</t>
  </si>
  <si>
    <t>3581 Hylan Boulevard</t>
  </si>
  <si>
    <t>2025-03-26T15:45:29Z</t>
  </si>
  <si>
    <t>65fa5dee754a940001b1003a</t>
  </si>
  <si>
    <t>5b7ed0efd02a5a00030d832a</t>
  </si>
  <si>
    <t>2018-08-23T15:21:19Z</t>
  </si>
  <si>
    <t>(929) 415-8949</t>
  </si>
  <si>
    <t>https://www.ny-aca.com/</t>
  </si>
  <si>
    <t>https://www.facebook.com/AdvancedCareAudiology/</t>
  </si>
  <si>
    <t>https://share.livexyz.com/venue/65fa5dee754a940001b1003a</t>
  </si>
  <si>
    <t>65fa5df786bf8c0001725359</t>
  </si>
  <si>
    <t>Picture Pawfeet</t>
  </si>
  <si>
    <t>4131 Hylan Blvd</t>
  </si>
  <si>
    <t>2024-03-20T03:54:31Z</t>
  </si>
  <si>
    <t>2025-03-26T16:29:27Z</t>
  </si>
  <si>
    <t>65fa5df786bf8c0001725358</t>
  </si>
  <si>
    <t>5abd59f5be97e90004aef825</t>
  </si>
  <si>
    <t>2018-03-29T21:26:13Z</t>
  </si>
  <si>
    <t>Tuesday 10:00am-4:00pm;Wednesday 10:00am-4:00pm;Thursday 12:00pm-6:00pm;Friday 10:00am-4:00pm;Saturday 10:00am-4:00pm</t>
  </si>
  <si>
    <t>(929) 607-3754</t>
  </si>
  <si>
    <t>picturepawfectgroom@gmail.com</t>
  </si>
  <si>
    <t>https://picturepawfectgroo6.wixsite.com/picturepawfectgroomi</t>
  </si>
  <si>
    <t>https://www.facebook.com/people/Picture-PAWfect-Grooming/100090032682242/</t>
  </si>
  <si>
    <t>https://www.instagram.com/picturepawfectgrooming_/</t>
  </si>
  <si>
    <t>https://share.livexyz.com/venue/65fa5df786bf8c0001725358</t>
  </si>
  <si>
    <t>65fa5df915b19d0001a340e1</t>
  </si>
  <si>
    <t>Peocare Pharmacy</t>
  </si>
  <si>
    <t>4359 Amboy Road</t>
  </si>
  <si>
    <t>2024-03-20T03:54:32Z</t>
  </si>
  <si>
    <t>2025-03-28T17:02:22Z</t>
  </si>
  <si>
    <t>65fa5df915b19d0001a340de</t>
  </si>
  <si>
    <t>2024-03-20T03:54:33Z</t>
  </si>
  <si>
    <t>5abd3a6abe97e90004ae8199</t>
  </si>
  <si>
    <t>2018-03-29T19:11:38Z</t>
  </si>
  <si>
    <t>(718) 554-4016</t>
  </si>
  <si>
    <t>procarerxpharmacy@gmail.com</t>
  </si>
  <si>
    <t>https://www.facebook.com/procarepharmacy/</t>
  </si>
  <si>
    <t>https://share.livexyz.com/venue/65fa5df915b19d0001a340de</t>
  </si>
  <si>
    <t>65fa5dfa15b19d0001a340e6</t>
  </si>
  <si>
    <t>TLC Physical Therapy</t>
  </si>
  <si>
    <t>4236 Hylan Boulevard</t>
  </si>
  <si>
    <t>2025-03-28T20:07:30Z</t>
  </si>
  <si>
    <t>65fa5dfa15b19d0001a340e4</t>
  </si>
  <si>
    <t>2024-03-20T03:54:34Z</t>
  </si>
  <si>
    <t>5abd5775be97e90004aeefd3</t>
  </si>
  <si>
    <t>2018-03-29T21:15:33Z</t>
  </si>
  <si>
    <t>(718) 816-6500</t>
  </si>
  <si>
    <t>tlcphysicaltherapist@gmail.com</t>
  </si>
  <si>
    <t>https://thetlcpt.com/</t>
  </si>
  <si>
    <t>https://www.facebook.com/TLCPhysicalTherapy/</t>
  </si>
  <si>
    <t>https://www.instagram.com/tlcphysicaltherapy/</t>
  </si>
  <si>
    <t>https://share.livexyz.com/venue/65fa5dfa15b19d0001a340e4</t>
  </si>
  <si>
    <t>65fa5dfb15b19d0001a340ec</t>
  </si>
  <si>
    <t>Reggianoâ€™s II</t>
  </si>
  <si>
    <t>4126 Hylan Blvd</t>
  </si>
  <si>
    <t>2025-03-26T16:35:48Z</t>
  </si>
  <si>
    <t>65fa5dfb15b19d0001a340ea</t>
  </si>
  <si>
    <t>2024-03-20T03:54:35Z</t>
  </si>
  <si>
    <t>5abd5dccbe97e90004af05b8</t>
  </si>
  <si>
    <t>2018-03-29T21:42:36Z</t>
  </si>
  <si>
    <t>(347) 625-8935</t>
  </si>
  <si>
    <t>reggianos@gmail.com</t>
  </si>
  <si>
    <t>https://reggianosbrickoven.com/</t>
  </si>
  <si>
    <t>https://www.facebook.com/ReggianosBrickOvenPizzeria</t>
  </si>
  <si>
    <t>https://www.instagram.com/reggianospizza/</t>
  </si>
  <si>
    <t>https://reggianosbrickoven.com/hylan-menu</t>
  </si>
  <si>
    <t>https://share.livexyz.com/venue/65fa5dfb15b19d0001a340ea</t>
  </si>
  <si>
    <t>65fa5e0086bf8c000172538d</t>
  </si>
  <si>
    <t>Jason Mitchell Real Estate</t>
  </si>
  <si>
    <t>4072A Hylan Boulevard</t>
  </si>
  <si>
    <t>2024-03-20T03:54:39Z</t>
  </si>
  <si>
    <t>2025-03-26T16:38:15Z</t>
  </si>
  <si>
    <t>65fa5e0086bf8c000172538b</t>
  </si>
  <si>
    <t>2024-03-20T03:54:40Z</t>
  </si>
  <si>
    <t>5abd5c5a6315cf00049731f8</t>
  </si>
  <si>
    <t>2018-03-29T21:36:26Z</t>
  </si>
  <si>
    <t>(833) 471-3337</t>
  </si>
  <si>
    <t>info@jasonmitchellgroup.com</t>
  </si>
  <si>
    <t>https://thejasonmitchellgroup.com/</t>
  </si>
  <si>
    <t>https://www.facebook.com/thejasonmitchellgroup/</t>
  </si>
  <si>
    <t>https://www.instagram.com/jasonmitchellgroup/</t>
  </si>
  <si>
    <t>https://thejasonmitchellgroup.com/contact-us/</t>
  </si>
  <si>
    <t>https://share.livexyz.com/venue/65fa5e0086bf8c000172538b</t>
  </si>
  <si>
    <t>65fa5e1186bf8c0001725416</t>
  </si>
  <si>
    <t>Rainbow Orient Spa</t>
  </si>
  <si>
    <t>4014 Hylan Boulevard</t>
  </si>
  <si>
    <t>2024-03-20T03:54:56Z</t>
  </si>
  <si>
    <t>2025-03-26T16:20:48Z</t>
  </si>
  <si>
    <t>65fa5e1186bf8c0001725414</t>
  </si>
  <si>
    <t>2024-03-20T03:54:57Z</t>
  </si>
  <si>
    <t>5abd5849be97e90004aef2cb</t>
  </si>
  <si>
    <t>2018-03-29T21:19:05Z</t>
  </si>
  <si>
    <t>(347) 616-5840</t>
  </si>
  <si>
    <t>https://rainboworientspa.com/</t>
  </si>
  <si>
    <t>https://share.livexyz.com/venue/65fa5e1186bf8c0001725414</t>
  </si>
  <si>
    <t>65fa5e16754a940001b10172</t>
  </si>
  <si>
    <t>Fun Theraphy</t>
  </si>
  <si>
    <t>3767 Hylan Blvd</t>
  </si>
  <si>
    <t>2024-03-20T03:55:01Z</t>
  </si>
  <si>
    <t>2025-03-26T15:47:05Z</t>
  </si>
  <si>
    <t>65fa5e16754a940001b10170</t>
  </si>
  <si>
    <t>2024-03-20T03:55:02Z</t>
  </si>
  <si>
    <t>5b7ed7b9465c75000396a5ec</t>
  </si>
  <si>
    <t>2018-08-23T15:50:17Z</t>
  </si>
  <si>
    <t>(347) 465-7180</t>
  </si>
  <si>
    <t>funtherapyagency@gmail.com</t>
  </si>
  <si>
    <t>https://funtherapyagency.com/</t>
  </si>
  <si>
    <t>https://www.instagram.com/funtherapy_agency/</t>
  </si>
  <si>
    <t>https://funtherapyagency.com/contact</t>
  </si>
  <si>
    <t>https://share.livexyz.com/venue/65fa5e16754a940001b10170</t>
  </si>
  <si>
    <t>65fa5e1786bf8c0001725440</t>
  </si>
  <si>
    <t>Dâ€™Alessio Test Prep &amp; Tutoring</t>
  </si>
  <si>
    <t>292 Nelson Ave</t>
  </si>
  <si>
    <t>2025-03-26T16:01:06Z</t>
  </si>
  <si>
    <t>65fa5e1786bf8c000172543e</t>
  </si>
  <si>
    <t>2024-03-20T03:55:03Z</t>
  </si>
  <si>
    <t>5abd5329be97e90004aedc66</t>
  </si>
  <si>
    <t>2018-03-29T20:57:13Z</t>
  </si>
  <si>
    <t>(917) 842-5589</t>
  </si>
  <si>
    <t>https://share.livexyz.com/venue/65fa5e1786bf8c000172543e</t>
  </si>
  <si>
    <t>65fba00edc6d0a0001ae6c5f</t>
  </si>
  <si>
    <t>Great Convenience</t>
  </si>
  <si>
    <t>2024-03-21T02:48:45Z</t>
  </si>
  <si>
    <t>2025-03-25T22:21:24Z</t>
  </si>
  <si>
    <t>65fba00edc6d0a0001ae6c5e</t>
  </si>
  <si>
    <t>2024-03-21T02:48:46Z</t>
  </si>
  <si>
    <t>5abd4c78be97e90004aec589</t>
  </si>
  <si>
    <t>2018-03-29T20:28:40Z</t>
  </si>
  <si>
    <t>https://share.livexyz.com/venue/65fba00edc6d0a0001ae6c5e</t>
  </si>
  <si>
    <t>66037a271056b30001da97ca</t>
  </si>
  <si>
    <t>Nelson Cleaners</t>
  </si>
  <si>
    <t>2024-03-27T01:45:10Z</t>
  </si>
  <si>
    <t>2025-03-25T22:44:57Z</t>
  </si>
  <si>
    <t>66037a271056b30001da97c9</t>
  </si>
  <si>
    <t>2024-03-27T01:45:11Z</t>
  </si>
  <si>
    <t>5abd468dbe97e90004aeaf40</t>
  </si>
  <si>
    <t>2018-03-29T20:03:25Z</t>
  </si>
  <si>
    <t>(718) 227-9390</t>
  </si>
  <si>
    <t>https://share.livexyz.com/venue/66037a271056b30001da97c9</t>
  </si>
  <si>
    <t>6605deb6f33b570001e7a1c9</t>
  </si>
  <si>
    <t>Clubhouse</t>
  </si>
  <si>
    <t>2024-03-28T21:18:45Z</t>
  </si>
  <si>
    <t>2025-03-24T14:46:17Z</t>
  </si>
  <si>
    <t>5b9c1c1f1058a900039a27c6</t>
  </si>
  <si>
    <t>2018-09-14T20:37:50Z</t>
  </si>
  <si>
    <t>5b9c1bdb1058a900039a2745</t>
  </si>
  <si>
    <t>2018-09-14T20:36:43Z</t>
  </si>
  <si>
    <t>https://share.livexyz.com/venue/5b9c1c1f1058a900039a27c6</t>
  </si>
  <si>
    <t>660b0504dc6d0a0001cdf153</t>
  </si>
  <si>
    <t>The Rock House Bar &amp; Grill</t>
  </si>
  <si>
    <t>507 Seguine Avenue</t>
  </si>
  <si>
    <t>2024-04-01T19:03:30Z</t>
  </si>
  <si>
    <t>2025-03-28T14:00:32Z</t>
  </si>
  <si>
    <t>660b0504dc6d0a0001cdf152</t>
  </si>
  <si>
    <t>2024-04-01T19:03:32Z</t>
  </si>
  <si>
    <t>5b9c4662eb6e900003aedd1a</t>
  </si>
  <si>
    <t>2018-09-14T23:38:10Z</t>
  </si>
  <si>
    <t>Sunday 12:00pm-12:00am;Monday 12:00pm-12:00am;Tuesday 12:00pm-12:00am;Wednesday 12:00pm-12:00am;Thursday 12:00pm-12:00am;Friday 12:00pm-2:00am;Saturday 12:00pm-2:00am</t>
  </si>
  <si>
    <t>(718) 554-4027</t>
  </si>
  <si>
    <t>https://therockhouserocks.com/</t>
  </si>
  <si>
    <t>https://www.instagram.com/therockhousebarandgrill</t>
  </si>
  <si>
    <t>https://share.livexyz.com/venue/660b0504dc6d0a0001cdf152</t>
  </si>
  <si>
    <t>5511be4f3d42bd00030005f4,59c18719e41d550e7ccd7731</t>
  </si>
  <si>
    <t>Bar,Bar &amp; Grill</t>
  </si>
  <si>
    <t>660b0c58754a940001b2c7c9</t>
  </si>
  <si>
    <t>Panino Rustico</t>
  </si>
  <si>
    <t>2024-04-01T19:34:47Z</t>
  </si>
  <si>
    <t>2025-03-27T18:57:13Z</t>
  </si>
  <si>
    <t>660b0c58754a940001b2c7c7</t>
  </si>
  <si>
    <t>2024-04-01T19:34:48Z</t>
  </si>
  <si>
    <t>5abbe50818e09b00044b2bda</t>
  </si>
  <si>
    <t>2018-03-28T18:55:04Z</t>
  </si>
  <si>
    <t>Sunday 10:00am-7:00pm;Monday 10:00am-10:00pm;Tuesday 10:00am-10:00pm;Wednesday 10:00am-10:00pm;Thursday 10:00am-10:00pm;Friday 10:00am-10:00pm;Saturday 10:00am-10:00pm</t>
  </si>
  <si>
    <t>(718) 605-6464</t>
  </si>
  <si>
    <t>https://paninorusticosi.com/</t>
  </si>
  <si>
    <t>https://paninorusticosi.com/menu</t>
  </si>
  <si>
    <t>https://share.livexyz.com/venue/660b0c58754a940001b2c7c7</t>
  </si>
  <si>
    <t>660b0c5886bf8c0001741933</t>
  </si>
  <si>
    <t>Ohana Accounting</t>
  </si>
  <si>
    <t>5488 Amboy Rd</t>
  </si>
  <si>
    <t>2025-03-27T18:19:13Z</t>
  </si>
  <si>
    <t>660b0c5886bf8c0001741931</t>
  </si>
  <si>
    <t>5abbe772bd3dd800044f6709</t>
  </si>
  <si>
    <t>2018-03-28T19:05:22Z</t>
  </si>
  <si>
    <t>(718) 524-6558</t>
  </si>
  <si>
    <t>eyal@ohanaaccounting.com</t>
  </si>
  <si>
    <t>https://www.ohanaaccounting.com/</t>
  </si>
  <si>
    <t>https://www.ohanaaccounting.com/contact.htm</t>
  </si>
  <si>
    <t>https://share.livexyz.com/venue/660b0c5886bf8c0001741931</t>
  </si>
  <si>
    <t>660b0c5915b19d0001a50760</t>
  </si>
  <si>
    <t>820 Annadale Road</t>
  </si>
  <si>
    <t>2024-04-01T19:34:49Z</t>
  </si>
  <si>
    <t>2025-03-27T20:39:21Z</t>
  </si>
  <si>
    <t>660b0c5915b19d0001a5075f</t>
  </si>
  <si>
    <t>5abbfca518e09b00044b858b</t>
  </si>
  <si>
    <t>2018-03-28T20:35:49Z</t>
  </si>
  <si>
    <t>(718) 569-3100</t>
  </si>
  <si>
    <t>https://facebook.com/flagstarbank</t>
  </si>
  <si>
    <t>https://share.livexyz.com/venue/660b0c5915b19d0001a5075f</t>
  </si>
  <si>
    <t>660b0c5b86bf8c000174194b</t>
  </si>
  <si>
    <t>6343 Amboy Road</t>
  </si>
  <si>
    <t>2024-04-01T19:34:50Z</t>
  </si>
  <si>
    <t>2025-03-27T14:30:49Z</t>
  </si>
  <si>
    <t>5aba96f6b742f20004971382</t>
  </si>
  <si>
    <t>2018-03-27T19:09:42Z</t>
  </si>
  <si>
    <t>(929) 284-4049</t>
  </si>
  <si>
    <t>https://share.livexyz.com/venue/660b0c5a86bf8c000174194a</t>
  </si>
  <si>
    <t>660b0c5c15b19d0001a5076d</t>
  </si>
  <si>
    <t>645-100 Rossville Avenue</t>
  </si>
  <si>
    <t>2024-04-01T19:34:51Z</t>
  </si>
  <si>
    <t>2025-03-22T20:41:06Z</t>
  </si>
  <si>
    <t>660b0c5b15b19d0001a5076b</t>
  </si>
  <si>
    <t>5abbc4fb18e09b00044ac301</t>
  </si>
  <si>
    <t>2018-03-28T16:38:19Z</t>
  </si>
  <si>
    <t>(929) 529-6874</t>
  </si>
  <si>
    <t>https://share.livexyz.com/venue/660b0c5b15b19d0001a5076b</t>
  </si>
  <si>
    <t>660b0c6115b19d0001a50792</t>
  </si>
  <si>
    <t>Kiki &amp; Elle</t>
  </si>
  <si>
    <t>6272 Amboy Road</t>
  </si>
  <si>
    <t>2024-04-01T19:34:56Z</t>
  </si>
  <si>
    <t>2025-03-27T16:06:06Z</t>
  </si>
  <si>
    <t>660b0c6115b19d0001a50790</t>
  </si>
  <si>
    <t>2024-04-01T19:34:57Z</t>
  </si>
  <si>
    <t>5b50d1c2a3e3ee0003e47546</t>
  </si>
  <si>
    <t>2018-07-19T18:00:34Z</t>
  </si>
  <si>
    <t>Sunday 11:00am-4:00pm;Monday 11:00am-7:00pm;Tuesday 11:00am-7:00pm;Wednesday 11:00am-7:00pm;Thursday 11:00am-7:00pm;Friday 11:00am-7:00pm;Saturday 11:00am-6:00pm</t>
  </si>
  <si>
    <t>https://www.instagram.com/shopkikiandelle/</t>
  </si>
  <si>
    <t>https://share.livexyz.com/venue/660b0c6115b19d0001a50790</t>
  </si>
  <si>
    <t>660b0c6386bf8c000174198e</t>
  </si>
  <si>
    <t>Convenience</t>
  </si>
  <si>
    <t>4852 Arthur Kill Road</t>
  </si>
  <si>
    <t>2024-04-01T19:34:58Z</t>
  </si>
  <si>
    <t>2025-03-25T16:07:22Z</t>
  </si>
  <si>
    <t>660b0c6386bf8c000174198c</t>
  </si>
  <si>
    <t>2024-04-01T19:34:59Z</t>
  </si>
  <si>
    <t>5aba8915e926480004aef643</t>
  </si>
  <si>
    <t>2018-03-27T18:10:29Z</t>
  </si>
  <si>
    <t>https://share.livexyz.com/venue/660b0c6386bf8c000174198c</t>
  </si>
  <si>
    <t>660b0c6515b19d0001a507b3</t>
  </si>
  <si>
    <t>Annadale Discount Corp</t>
  </si>
  <si>
    <t>827 Annadale Road</t>
  </si>
  <si>
    <t>2024-04-01T19:35:00Z</t>
  </si>
  <si>
    <t>2025-03-28T15:12:29Z</t>
  </si>
  <si>
    <t>660b0c6515b19d0001a507b2</t>
  </si>
  <si>
    <t>2024-04-01T19:35:01Z</t>
  </si>
  <si>
    <t>5abbfac7bd3dd800044fb15d</t>
  </si>
  <si>
    <t>2018-03-28T20:27:51Z</t>
  </si>
  <si>
    <t>https://share.livexyz.com/venue/660b0c6515b19d0001a507b2</t>
  </si>
  <si>
    <t>660b0c6b86bf8c00017419c2</t>
  </si>
  <si>
    <t>Arive Capital Markets</t>
  </si>
  <si>
    <t>465 Belfield Ave</t>
  </si>
  <si>
    <t>2024-04-01T19:35:06Z</t>
  </si>
  <si>
    <t>2025-03-27T20:11:12Z</t>
  </si>
  <si>
    <t>660b0c6b86bf8c00017419bf</t>
  </si>
  <si>
    <t>2024-04-01T19:35:07Z</t>
  </si>
  <si>
    <t>5abbf5d4bd3dd800044f9a65</t>
  </si>
  <si>
    <t>2018-03-28T20:06:44Z</t>
  </si>
  <si>
    <t>(718) 887-9911</t>
  </si>
  <si>
    <t>https://www.arivecapital.com/contact-us/</t>
  </si>
  <si>
    <t>https://share.livexyz.com/venue/660b0c6b86bf8c00017419bf</t>
  </si>
  <si>
    <t>660b0c6b15b19d0001a507e3</t>
  </si>
  <si>
    <t>Wink Lash Studio</t>
  </si>
  <si>
    <t>30 Jefferson Blvd</t>
  </si>
  <si>
    <t>2025-03-27T20:26:57Z</t>
  </si>
  <si>
    <t>660b0c6b15b19d0001a507e2</t>
  </si>
  <si>
    <t>5abbfa2318e09b00044b7aa7</t>
  </si>
  <si>
    <t>2018-03-28T20:25:07Z</t>
  </si>
  <si>
    <t>(718) 577-7586</t>
  </si>
  <si>
    <t>https://www.facebook.com/winklash88/</t>
  </si>
  <si>
    <t>https://www.instagram.com/winklash88/</t>
  </si>
  <si>
    <t>https://share.livexyz.com/venue/660b0c6b15b19d0001a507e2</t>
  </si>
  <si>
    <t>660b0c6f754a940001b2c88d</t>
  </si>
  <si>
    <t>M2 Hair Salon</t>
  </si>
  <si>
    <t>2024-04-01T19:35:10Z</t>
  </si>
  <si>
    <t>2025-03-28T15:04:24Z</t>
  </si>
  <si>
    <t>660b0c6f754a940001b2c88b</t>
  </si>
  <si>
    <t>2024-04-01T19:35:11Z</t>
  </si>
  <si>
    <t>5abbf948bd3dd800044faa9e</t>
  </si>
  <si>
    <t>2018-03-28T20:21:28Z</t>
  </si>
  <si>
    <t>(347) 838-6298</t>
  </si>
  <si>
    <t>https://www.facebook.com/m2hairsaloninc</t>
  </si>
  <si>
    <t>https://www.instagram.com/m2hairsalon_/</t>
  </si>
  <si>
    <t>https://share.livexyz.com/venue/660b0c6f754a940001b2c88b</t>
  </si>
  <si>
    <t>660b0c7186bf8c00017419f2</t>
  </si>
  <si>
    <t>Bruzzeseâ€™s</t>
  </si>
  <si>
    <t>2024-04-01T19:35:12Z</t>
  </si>
  <si>
    <t>2025-03-27T17:27:27Z</t>
  </si>
  <si>
    <t>660b0c7186bf8c00017419f0</t>
  </si>
  <si>
    <t>2024-04-01T19:35:13Z</t>
  </si>
  <si>
    <t>5abbdcf2bd3dd800044f3ea2</t>
  </si>
  <si>
    <t>2018-03-28T18:20:34Z</t>
  </si>
  <si>
    <t>Sunday 8:00am-4:00pm;Monday 9:00am-6:00pm;Tuesday 9:00am-6:00pm;Wednesday 9:00am-6:00pm;Thursday 9:00am-6:00pm;Friday 9:00am-6:00pm;Saturday 8:00am-6:00pm</t>
  </si>
  <si>
    <t>(718) 984-0623</t>
  </si>
  <si>
    <t>bruzzesesgourmet@gmail.com</t>
  </si>
  <si>
    <t>https://bruzzeses.com/</t>
  </si>
  <si>
    <t>https://www.facebook.com/BruzzesesItalianGourmet/</t>
  </si>
  <si>
    <t>https://www.instagram.com/bruzzesesitaliangourmet/</t>
  </si>
  <si>
    <t>https://share.livexyz.com/venue/660b0c7186bf8c00017419f0</t>
  </si>
  <si>
    <t>59e7c7a923b5300004798c13</t>
  </si>
  <si>
    <t>Italian Grocery Store</t>
  </si>
  <si>
    <t>660b0c7515b19d0001a50828</t>
  </si>
  <si>
    <t>Davita Kidney Center</t>
  </si>
  <si>
    <t>30 Sneden Ave</t>
  </si>
  <si>
    <t>2024-04-01T19:35:16Z</t>
  </si>
  <si>
    <t>2025-03-28T15:19:04Z</t>
  </si>
  <si>
    <t>660b0c7515b19d0001a50827</t>
  </si>
  <si>
    <t>2024-04-01T19:35:17Z</t>
  </si>
  <si>
    <t>5abc0077bd3dd800044fc68d</t>
  </si>
  <si>
    <t>2018-03-28T20:52:07Z</t>
  </si>
  <si>
    <t>(800) 424-6589</t>
  </si>
  <si>
    <t>https://www.davita.com/</t>
  </si>
  <si>
    <t>https://www.facebook.com/davitakidneycare/</t>
  </si>
  <si>
    <t>https://www.instagram.com/davita/</t>
  </si>
  <si>
    <t>https://share.livexyz.com/venue/660b0c7515b19d0001a50827</t>
  </si>
  <si>
    <t>58dab2b86d314f000449f24d</t>
  </si>
  <si>
    <t>DaVita Dialysis</t>
  </si>
  <si>
    <t>https://www.davita.com</t>
  </si>
  <si>
    <t>660b0c7a86bf8c0001741a3b</t>
  </si>
  <si>
    <t>Happy Nails</t>
  </si>
  <si>
    <t>27 Seguine Ave # 5</t>
  </si>
  <si>
    <t>2024-04-01T19:35:21Z</t>
  </si>
  <si>
    <t>2025-03-27T17:30:28Z</t>
  </si>
  <si>
    <t>660b0c7986bf8c0001741a38</t>
  </si>
  <si>
    <t>5abbde3118e09b00044b103e</t>
  </si>
  <si>
    <t>2018-03-28T18:25:53Z</t>
  </si>
  <si>
    <t>(718) 605-4501</t>
  </si>
  <si>
    <t>https://share.livexyz.com/venue/660b0c7986bf8c0001741a38</t>
  </si>
  <si>
    <t>660b0c7d15b19d0001a5085a</t>
  </si>
  <si>
    <t>Piezanoâ€™s</t>
  </si>
  <si>
    <t>2024-04-01T19:35:24Z</t>
  </si>
  <si>
    <t>2025-03-27T18:49:11Z</t>
  </si>
  <si>
    <t>660b0c7d15b19d0001a50857</t>
  </si>
  <si>
    <t>2024-04-01T19:35:25Z</t>
  </si>
  <si>
    <t>5abbe58d18e09b00044b2dbd</t>
  </si>
  <si>
    <t>2018-03-28T18:57:17Z</t>
  </si>
  <si>
    <t>Monday 11:00am-10:00pm;Tuesday 11:00am-10:00pm;Wednesday 11:00am-10:00pm;Thursday 10:30am-10:00pm;Friday 11:00am-10:30pm;Saturday 11:00am-10:30pm</t>
  </si>
  <si>
    <t>(718) 554-4439</t>
  </si>
  <si>
    <t>Twobrospizzallc@gmail.com</t>
  </si>
  <si>
    <t>https://piezanospizzasi.com/</t>
  </si>
  <si>
    <t>https://www.facebook.com/PiezanosFriendlyPizzeria896/</t>
  </si>
  <si>
    <t>https://www.instagram.com/piezanosbestpizza/</t>
  </si>
  <si>
    <t>https://piezanospizzasi.com/menus</t>
  </si>
  <si>
    <t>https://share.livexyz.com/venue/660b0c7d15b19d0001a50857</t>
  </si>
  <si>
    <t>660b0c7e754a940001b2c906</t>
  </si>
  <si>
    <t>Robert Defalco Realty</t>
  </si>
  <si>
    <t>15 Seguine Ave</t>
  </si>
  <si>
    <t>2025-03-27T17:37:52Z</t>
  </si>
  <si>
    <t>660b0c7e754a940001b2c905</t>
  </si>
  <si>
    <t>2024-04-01T19:35:26Z</t>
  </si>
  <si>
    <t>5abbde5cbd3dd800044f4382</t>
  </si>
  <si>
    <t>2018-03-28T18:26:36Z</t>
  </si>
  <si>
    <t>(718) 987-7900</t>
  </si>
  <si>
    <t>info@defalcorealty.com</t>
  </si>
  <si>
    <t>https://www.defalcorealty.com/</t>
  </si>
  <si>
    <t>https://www.facebook.com/RobertDeFalcoRealty</t>
  </si>
  <si>
    <t>https://www.instagram.com/defalcorealty</t>
  </si>
  <si>
    <t>https://www.defalcorealty.com/contact/</t>
  </si>
  <si>
    <t>https://share.livexyz.com/venue/660b0c7e754a940001b2c905</t>
  </si>
  <si>
    <t>660b0c7e86bf8c0001741a52</t>
  </si>
  <si>
    <t>G&amp;S Pools</t>
  </si>
  <si>
    <t>885 Annadale Rd</t>
  </si>
  <si>
    <t>2025-03-27T19:52:01Z</t>
  </si>
  <si>
    <t>660b0c7d86bf8c0001741a51</t>
  </si>
  <si>
    <t>5abc014318e09b00044b94d2</t>
  </si>
  <si>
    <t>2018-03-28T20:55:31Z</t>
  </si>
  <si>
    <t>Monday 10:00am-5:00pm;Wednesday 10:00am-5:00pm;Thursday 10:00am-5:00pm;Friday 10:00am-4:00pm;Saturday 10:00am-4:00pm</t>
  </si>
  <si>
    <t>(718) 356-7200</t>
  </si>
  <si>
    <t>info@gspoolsinc.com</t>
  </si>
  <si>
    <t>https://gspoolsinc.com/</t>
  </si>
  <si>
    <t>https://www.facebook.com/gspoolsinc/</t>
  </si>
  <si>
    <t>https://gspoolsinc.com/contact-us/</t>
  </si>
  <si>
    <t>https://share.livexyz.com/venue/660b0c7d86bf8c0001741a51</t>
  </si>
  <si>
    <t>660b0c7f86bf8c0001741a5a</t>
  </si>
  <si>
    <t>Emerald Elite Realty</t>
  </si>
  <si>
    <t>889 Annadale Rd</t>
  </si>
  <si>
    <t>2025-03-27T19:51:52Z</t>
  </si>
  <si>
    <t>660b0c7e86bf8c0001741a58</t>
  </si>
  <si>
    <t>5abc012918e09b00044b9474</t>
  </si>
  <si>
    <t>2018-03-28T20:55:05Z</t>
  </si>
  <si>
    <t>(917) 597-4152</t>
  </si>
  <si>
    <t>https://www.emeraldeliterealty.com/</t>
  </si>
  <si>
    <t>https://www.instagram.com/emeraldeliterealty</t>
  </si>
  <si>
    <t>https://share.livexyz.com/venue/660b0c7e86bf8c0001741a58</t>
  </si>
  <si>
    <t>660b0c8615b19d0001a508ad</t>
  </si>
  <si>
    <t>Goddess Spa</t>
  </si>
  <si>
    <t>825 Annadale Road</t>
  </si>
  <si>
    <t>2024-04-01T19:35:33Z</t>
  </si>
  <si>
    <t>2025-03-28T15:14:59Z</t>
  </si>
  <si>
    <t>660b0c8615b19d0001a508ab</t>
  </si>
  <si>
    <t>2024-04-01T19:35:34Z</t>
  </si>
  <si>
    <t>5abbfb0abd3dd800044fb27a</t>
  </si>
  <si>
    <t>2018-03-28T20:28:58Z</t>
  </si>
  <si>
    <t>(929) 264-0934</t>
  </si>
  <si>
    <t>https://share.livexyz.com/venue/660b0c8615b19d0001a508ab</t>
  </si>
  <si>
    <t>660b0c86754a940001b2c934</t>
  </si>
  <si>
    <t>Malika Morocan Spa</t>
  </si>
  <si>
    <t>2025-03-25T17:20:25Z</t>
  </si>
  <si>
    <t>660b0c86754a940001b2c932</t>
  </si>
  <si>
    <t>5aba7bcfe926480004aec389</t>
  </si>
  <si>
    <t>2018-03-27T17:13:51Z</t>
  </si>
  <si>
    <t>(347) 772-9442</t>
  </si>
  <si>
    <t>contact@malikaspany.com</t>
  </si>
  <si>
    <t>https://malikaspany.com/</t>
  </si>
  <si>
    <t>https://www.facebook.com/malika.moroccan.spa</t>
  </si>
  <si>
    <t>https://www.instagram.com/malika_moroccanbath/</t>
  </si>
  <si>
    <t>https://share.livexyz.com/venue/660b0c86754a940001b2c932</t>
  </si>
  <si>
    <t>660b0c8715b19d0001a508b8</t>
  </si>
  <si>
    <t>Tudisco Tax Firm</t>
  </si>
  <si>
    <t>2025-03-26T20:07:08Z</t>
  </si>
  <si>
    <t>660b0c8715b19d0001a508b5</t>
  </si>
  <si>
    <t>2024-04-01T19:35:35Z</t>
  </si>
  <si>
    <t>5b9bbbf6eb6e900003ada652</t>
  </si>
  <si>
    <t>2018-09-14T13:47:34Z</t>
  </si>
  <si>
    <t>Monday 10:00am-5:00pm;Tuesday 9:00am-3:00pm;Wednesday 9:00am-3:00pm;Thursday 9:00am-3:00pm</t>
  </si>
  <si>
    <t>(718) 374-6500</t>
  </si>
  <si>
    <t>Ross@RTincometax.com</t>
  </si>
  <si>
    <t>https://www.rtincometax.com/</t>
  </si>
  <si>
    <t>https://www.rtincometax.com/contact</t>
  </si>
  <si>
    <t>https://share.livexyz.com/venue/660b0c8715b19d0001a508b5</t>
  </si>
  <si>
    <t>660b0c8786bf8c0001741a99</t>
  </si>
  <si>
    <t>Booksmart</t>
  </si>
  <si>
    <t>2025-03-27T18:42:19Z</t>
  </si>
  <si>
    <t>660b0c8786bf8c0001741a96</t>
  </si>
  <si>
    <t>5abbe74718e09b00044b3484</t>
  </si>
  <si>
    <t>2018-03-28T19:04:39Z</t>
  </si>
  <si>
    <t>Monday 3:00pm-7:00pm;Tuesday 3:00pm-7:00pm;Wednesday 3:00pm-7:00pm;Thursday 3:00pm-7:00pm;Friday 3:00pm-7:00pm;Saturday 10:00am-3:00pm</t>
  </si>
  <si>
    <t>(718) 608-9070</t>
  </si>
  <si>
    <t>https://booksmartsi.com/</t>
  </si>
  <si>
    <t>https://booksmartsi.com/contact.html</t>
  </si>
  <si>
    <t>https://share.livexyz.com/venue/660b0c8786bf8c0001741a96</t>
  </si>
  <si>
    <t>660b1afcdc6d0a0001cdf429</t>
  </si>
  <si>
    <t>BE Beauty Nail Inc</t>
  </si>
  <si>
    <t>2024-04-01T20:37:07Z</t>
  </si>
  <si>
    <t>2025-03-28T16:13:05Z</t>
  </si>
  <si>
    <t>660b1afcdc6d0a0001cdf427</t>
  </si>
  <si>
    <t>2024-04-01T20:37:16Z</t>
  </si>
  <si>
    <t>5abd3182be97e90004ae5e6d</t>
  </si>
  <si>
    <t>2018-03-29T18:33:38Z</t>
  </si>
  <si>
    <t>(718) 554-4161</t>
  </si>
  <si>
    <t>https://bebeautynail.com/</t>
  </si>
  <si>
    <t>https://share.livexyz.com/venue/660b1afcdc6d0a0001cdf427</t>
  </si>
  <si>
    <t>660b1b7fcd26b600014729bf</t>
  </si>
  <si>
    <t>Picasso</t>
  </si>
  <si>
    <t>2024-04-01T20:39:26Z</t>
  </si>
  <si>
    <t>2025-03-26T16:38:32Z</t>
  </si>
  <si>
    <t>660b1b7fcd26b600014729be</t>
  </si>
  <si>
    <t>2024-04-01T20:39:27Z</t>
  </si>
  <si>
    <t>5abd5cfebe97e90004af0291</t>
  </si>
  <si>
    <t>2018-03-29T21:39:10Z</t>
  </si>
  <si>
    <t>(347) 215-2832</t>
  </si>
  <si>
    <t>https://share.livexyz.com/venue/660b1b7fcd26b600014729be</t>
  </si>
  <si>
    <t>559e9a4fb647aa0003000030,559e99d6c30a3b000300004c</t>
  </si>
  <si>
    <t>Barber Shop,Hair Salon</t>
  </si>
  <si>
    <t>660b1c29cd26b600014729da</t>
  </si>
  <si>
    <t>125 Greaves Ln</t>
  </si>
  <si>
    <t>2024-04-01T20:42:16Z</t>
  </si>
  <si>
    <t>2025-03-25T22:55:38Z</t>
  </si>
  <si>
    <t>660b1c29cd26b600014729d9</t>
  </si>
  <si>
    <t>2024-04-01T20:42:17Z</t>
  </si>
  <si>
    <t>5b7edee8465c75000396c987</t>
  </si>
  <si>
    <t>2018-08-23T16:20:56Z</t>
  </si>
  <si>
    <t>https://share.livexyz.com/venue/660b1c29cd26b600014729d9</t>
  </si>
  <si>
    <t>660b1c921056b30001feb1f0</t>
  </si>
  <si>
    <t>Market Fresh</t>
  </si>
  <si>
    <t>2024-04-01T20:44:00Z</t>
  </si>
  <si>
    <t>2025-03-25T22:54:16Z</t>
  </si>
  <si>
    <t>660b1c921056b30001feb1ef</t>
  </si>
  <si>
    <t>2024-04-01T20:44:02Z</t>
  </si>
  <si>
    <t>5b7ee321d02a5a00030dd92b</t>
  </si>
  <si>
    <t>2018-08-23T16:38:56Z</t>
  </si>
  <si>
    <t>(718) 948-1538</t>
  </si>
  <si>
    <t>https://share.livexyz.com/venue/660b1c921056b30001feb1ef</t>
  </si>
  <si>
    <t>660b6ee8cd26b60001d953f7</t>
  </si>
  <si>
    <t>2286 Arthur Kill Road</t>
  </si>
  <si>
    <t>2024-04-02T02:35:07Z</t>
  </si>
  <si>
    <t>2025-03-24T15:03:00Z</t>
  </si>
  <si>
    <t>5b9c27e3eb6e900003aeafd9</t>
  </si>
  <si>
    <t>2018-09-14T21:28:03Z</t>
  </si>
  <si>
    <t>https://share.livexyz.com/venue/660b6ee7cd26b60001d953f6</t>
  </si>
  <si>
    <t>660e1a77cd26b600014187d4</t>
  </si>
  <si>
    <t>150-B Greaves Lane</t>
  </si>
  <si>
    <t>2024-04-04T03:11:50Z</t>
  </si>
  <si>
    <t>2025-03-25T22:53:20Z</t>
  </si>
  <si>
    <t>660e1a77cd26b600014187d3</t>
  </si>
  <si>
    <t>2024-04-04T03:11:51Z</t>
  </si>
  <si>
    <t>5b7edfc4465c75000396cd40</t>
  </si>
  <si>
    <t>2018-08-23T16:24:36Z</t>
  </si>
  <si>
    <t>(718) 966-7111</t>
  </si>
  <si>
    <t>https://share.livexyz.com/venue/660e1a77cd26b600014187d3</t>
  </si>
  <si>
    <t>661fd0202478d40001da9813</t>
  </si>
  <si>
    <t>Frank V. Savona, Esq.</t>
  </si>
  <si>
    <t>4459 Amboy Rd</t>
  </si>
  <si>
    <t>2024-04-17T13:35:25Z</t>
  </si>
  <si>
    <t>2025-03-28T16:30:48Z</t>
  </si>
  <si>
    <t>661fd0202478d40001da9812</t>
  </si>
  <si>
    <t>2024-04-17T13:35:28Z</t>
  </si>
  <si>
    <t>5abd3ed86315cf000496cdc2</t>
  </si>
  <si>
    <t>2018-03-29T19:30:32Z</t>
  </si>
  <si>
    <t>(718) 966-2700</t>
  </si>
  <si>
    <t>https://savonalaw.com/</t>
  </si>
  <si>
    <t>https://savonalaw.com/contact/</t>
  </si>
  <si>
    <t>https://share.livexyz.com/venue/661fd0202478d40001da9812</t>
  </si>
  <si>
    <t>661fdc1d21c361000199c7b0</t>
  </si>
  <si>
    <t>Eltingville Convenience</t>
  </si>
  <si>
    <t>2024-04-17T14:26:35Z</t>
  </si>
  <si>
    <t>2025-03-28T15:42:33Z</t>
  </si>
  <si>
    <t>661fdc1d21c361000199c7af</t>
  </si>
  <si>
    <t>2024-04-17T14:26:37Z</t>
  </si>
  <si>
    <t>5abd3e5cbe97e90004ae9396</t>
  </si>
  <si>
    <t>2018-03-29T19:28:28Z</t>
  </si>
  <si>
    <t>https://share.livexyz.com/venue/661fdc1d21c361000199c7af</t>
  </si>
  <si>
    <t>66201a612478d40001daaa44</t>
  </si>
  <si>
    <t>2024-04-17T18:52:14Z</t>
  </si>
  <si>
    <t>2025-03-27T17:32:24Z</t>
  </si>
  <si>
    <t>66201a612478d40001daaa43</t>
  </si>
  <si>
    <t>2024-04-17T18:52:17Z</t>
  </si>
  <si>
    <t>5abbde61bd3dd800044f439a</t>
  </si>
  <si>
    <t>2018-03-28T18:26:41Z</t>
  </si>
  <si>
    <t>https://share.livexyz.com/venue/66201a612478d40001daaa43</t>
  </si>
  <si>
    <t>66201bddb81cda00016672e4</t>
  </si>
  <si>
    <t>L&amp;L Tailor</t>
  </si>
  <si>
    <t>6345 Amboy Road</t>
  </si>
  <si>
    <t>2024-04-17T18:58:31Z</t>
  </si>
  <si>
    <t>2025-03-27T14:30:38Z</t>
  </si>
  <si>
    <t>66201bddb81cda00016672e3</t>
  </si>
  <si>
    <t>2024-04-17T18:58:37Z</t>
  </si>
  <si>
    <t>5aba96b6e926480004af2337</t>
  </si>
  <si>
    <t>2018-03-27T19:08:38Z</t>
  </si>
  <si>
    <t>Monday 9:00am-5:00pm;Tuesday 9:00am-5:00pm;Wednesday 9:00am-5:00pm;Thursday 9:00am-5:00pm;Friday 9:00am-5:00pm;Saturday 9:00am-4:00pm</t>
  </si>
  <si>
    <t>(718) 554-4226</t>
  </si>
  <si>
    <t>Lilianatedesco@yahoo.com</t>
  </si>
  <si>
    <t>https://www.facebook.com/6345AmboyRoad/</t>
  </si>
  <si>
    <t>https://share.livexyz.com/venue/66201bddb81cda00016672e3</t>
  </si>
  <si>
    <t>5511be8437345d000300070d</t>
  </si>
  <si>
    <t>Tailor Shop</t>
  </si>
  <si>
    <t>6696a5d4988da10001636668</t>
  </si>
  <si>
    <t>Bittersweet Bake Shop</t>
  </si>
  <si>
    <t>4275 Arthur Kill Rd</t>
  </si>
  <si>
    <t>2024-07-16T16:54:44Z</t>
  </si>
  <si>
    <t>2025-03-24T18:58:55Z</t>
  </si>
  <si>
    <t>6696a5d4988da10001636667</t>
  </si>
  <si>
    <t>6696a5d4988da10001636665</t>
  </si>
  <si>
    <t>Sunday 10:00am-1:00pm;Tuesday 10:00am-5:00pm;Wednesday 10:00am-5:00pm;Thursday 10:00am-5:00pm;Friday 10:00am-5:00pm;Saturday 10:00am-3:00pm</t>
  </si>
  <si>
    <t>(347) 215-2336</t>
  </si>
  <si>
    <t>bittersweetbakeshoppesi@gmail.com</t>
  </si>
  <si>
    <t>https://www.facebook.com/Bittersweetbakeshoppesi/</t>
  </si>
  <si>
    <t>https://www.instagram.com/bittersweetbakeshoppesi/</t>
  </si>
  <si>
    <t>https://share.livexyz.com/venue/6696a5d4988da10001636667</t>
  </si>
  <si>
    <t>6696a6411d70b7000108abb8</t>
  </si>
  <si>
    <t>Watch Me Shine</t>
  </si>
  <si>
    <t>2024-07-16T16:56:33Z</t>
  </si>
  <si>
    <t>2025-03-24T19:00:49Z</t>
  </si>
  <si>
    <t>6696a6411d70b7000108abb7</t>
  </si>
  <si>
    <t>6696a6411d70b7000108abb5</t>
  </si>
  <si>
    <t>(347) 983-4200</t>
  </si>
  <si>
    <t>info@watchmeshinepllc.com</t>
  </si>
  <si>
    <t>https://watchmeshinepllc.com/</t>
  </si>
  <si>
    <t>https://www.facebook.com/WatchMeShineStudio/</t>
  </si>
  <si>
    <t>https://www.instagram.com/watchmeshinepllc/</t>
  </si>
  <si>
    <t>https://watchmeshinepllc.com/contact/</t>
  </si>
  <si>
    <t>https://share.livexyz.com/venue/6696a6411d70b7000108abb7</t>
  </si>
  <si>
    <t>59e78c4b07a73b0004f3ff22</t>
  </si>
  <si>
    <t>Behavioral Therapist</t>
  </si>
  <si>
    <t>6696b1d31d70b7000108ad8b</t>
  </si>
  <si>
    <t>Five Below</t>
  </si>
  <si>
    <t>165 Bricktown Way Suite # 1B</t>
  </si>
  <si>
    <t>2024-07-16T17:45:55Z</t>
  </si>
  <si>
    <t>2025-03-25T14:17:15Z</t>
  </si>
  <si>
    <t>6696b1d31d70b7000108ad8a</t>
  </si>
  <si>
    <t>6696b1d31d70b7000108ad88</t>
  </si>
  <si>
    <t>Sunday 10:00am-8:00pm;Monday 10:00am-9:00pm;Tuesday 10:00am-9:00pm;Wednesday 10:00am-9:00pm;Thursday 10:00am-9:00pm;Friday 10:00am-9:00pm;Saturday 10:00am-9:00pm</t>
  </si>
  <si>
    <t>(347) 796-2375</t>
  </si>
  <si>
    <t>customer.relations@fivebelow.com</t>
  </si>
  <si>
    <t>https://www.fivebelow.com/</t>
  </si>
  <si>
    <t>https://www.facebook.com/fivebelow/</t>
  </si>
  <si>
    <t>https://www.instagram.com/fivebelow/</t>
  </si>
  <si>
    <t>https://share.livexyz.com/venue/6696b1d31d70b7000108ad8a</t>
  </si>
  <si>
    <t>59a587eed4101e00048187f0</t>
  </si>
  <si>
    <t>6696bdbb073a1000019bce2f</t>
  </si>
  <si>
    <t>Flavors of Faith Halal Food</t>
  </si>
  <si>
    <t>28 Giffords Lane</t>
  </si>
  <si>
    <t>2024-07-16T18:36:42Z</t>
  </si>
  <si>
    <t>2025-03-25T22:37:56Z</t>
  </si>
  <si>
    <t>65fb9584316d8200018c6a8f</t>
  </si>
  <si>
    <t>2024-03-21T02:03:48Z</t>
  </si>
  <si>
    <t>5abd4cf06315cf000496feec</t>
  </si>
  <si>
    <t>2018-03-29T20:30:40Z</t>
  </si>
  <si>
    <t>https://share.livexyz.com/venue/65fb9584316d8200018c6a8f</t>
  </si>
  <si>
    <t>6696e947988da100016371bb</t>
  </si>
  <si>
    <t>Tottenville Dental</t>
  </si>
  <si>
    <t>2024-07-16T21:42:31Z</t>
  </si>
  <si>
    <t>2025-03-26T17:54:09Z</t>
  </si>
  <si>
    <t>65fb8e2edc6d0a0001ae6a4f</t>
  </si>
  <si>
    <t>2024-03-21T01:32:30Z</t>
  </si>
  <si>
    <t>5aba79c0b742f2000496aaed</t>
  </si>
  <si>
    <t>2018-03-27T17:05:04Z</t>
  </si>
  <si>
    <t>Tuesday 9:00am-6:00pm;Friday 9:00am-6:00pm</t>
  </si>
  <si>
    <t>(718) 966-1400</t>
  </si>
  <si>
    <t>https://www.tottenvilledental.com/</t>
  </si>
  <si>
    <t>https://www.tottenvilledental.com/contact-us</t>
  </si>
  <si>
    <t>https://share.livexyz.com/venue/65fb8e2edc6d0a0001ae6a4f</t>
  </si>
  <si>
    <t>66980a0360d7800001d01b06</t>
  </si>
  <si>
    <t>2024-07-17T18:14:27Z</t>
  </si>
  <si>
    <t>2025-01-02T15:00:36Z</t>
  </si>
  <si>
    <t>66980a0360d7800001d01b05</t>
  </si>
  <si>
    <t>66980a0360d7800001d01b03</t>
  </si>
  <si>
    <t>https://www.uniqueloungesi.com/</t>
  </si>
  <si>
    <t>https://share.livexyz.com/venue/66980a0360d7800001d01b05</t>
  </si>
  <si>
    <t>66980a2d073a1000019bf89d</t>
  </si>
  <si>
    <t>Sugar Nails</t>
  </si>
  <si>
    <t>2024-07-17T18:15:09Z</t>
  </si>
  <si>
    <t>2025-01-02T15:00:42Z</t>
  </si>
  <si>
    <t>66980a2d073a1000019bf89c</t>
  </si>
  <si>
    <t>66980a2d073a1000019bf89a</t>
  </si>
  <si>
    <t>https://www.instagram.com/sugarnailsstatenisland/</t>
  </si>
  <si>
    <t>https://share.livexyz.com/venue/66980a2d073a1000019bf89c</t>
  </si>
  <si>
    <t>66980a5ba220b30001910cf6</t>
  </si>
  <si>
    <t>Island Wok</t>
  </si>
  <si>
    <t>2024-07-17T18:15:55Z</t>
  </si>
  <si>
    <t>2025-01-02T15:00:53Z</t>
  </si>
  <si>
    <t>66980a5ba220b30001910cf5</t>
  </si>
  <si>
    <t>66980a5ba220b30001910cf3</t>
  </si>
  <si>
    <t>Sunday 12:00pm-9:30pm;Monday 11:30am-10:00pm;Tuesday 11:30am-10:00pm;Wednesday 11:30am-10:00pm;Thursday 11:30am-10:00pm;Friday 11:30am-10:00pm;Saturday 11:30am-10:00pm</t>
  </si>
  <si>
    <t>https://www.newislandwok.com/</t>
  </si>
  <si>
    <t>https://www.newislandwok.com/9rt30j4y/new-island-wok-staten-island-10312/order-online#menu-section</t>
  </si>
  <si>
    <t>https://share.livexyz.com/venue/66980a5ba220b30001910cf5</t>
  </si>
  <si>
    <t>66980a91073a1000019bf8b1</t>
  </si>
  <si>
    <t>Royal Pizza</t>
  </si>
  <si>
    <t>2024-07-17T18:16:49Z</t>
  </si>
  <si>
    <t>2025-01-02T15:00:48Z</t>
  </si>
  <si>
    <t>66980a91073a1000019bf8b0</t>
  </si>
  <si>
    <t>66980a91073a1000019bf8ae</t>
  </si>
  <si>
    <t>(929) 407-6666</t>
  </si>
  <si>
    <t>https://www.royalpizzaofsi.com/</t>
  </si>
  <si>
    <t>https://www.royalpizzaofsi.com/#menu</t>
  </si>
  <si>
    <t>https://share.livexyz.com/venue/66980a91073a1000019bf8b0</t>
  </si>
  <si>
    <t>66982c5fa220b300019113bd</t>
  </si>
  <si>
    <t>Page Check Cashing</t>
  </si>
  <si>
    <t>3285 Richmond Ave</t>
  </si>
  <si>
    <t>2024-07-17T20:41:03Z</t>
  </si>
  <si>
    <t>2025-03-29T14:45:18Z</t>
  </si>
  <si>
    <t>66982c5fa220b300019113bc</t>
  </si>
  <si>
    <t>66982c5fa220b300019113ba</t>
  </si>
  <si>
    <t>Monday 8:30am-6:00pm;Tuesday 8:30am-6:00pm;Wednesday 8:30am-6:00pm;Thursday 8:30am-7:00pm;Friday 8:30am-7:00pm;Saturday 8:30am-3:30pm</t>
  </si>
  <si>
    <t>(718) 968-8700</t>
  </si>
  <si>
    <t>https://www.westernunion.com/us/en/home.html</t>
  </si>
  <si>
    <t>https://share.livexyz.com/venue/66982c5fa220b300019113bc</t>
  </si>
  <si>
    <t>6698312226189300019a504e</t>
  </si>
  <si>
    <t>Elverton Bagels Deli</t>
  </si>
  <si>
    <t>496 Arthur Kill Road</t>
  </si>
  <si>
    <t>2024-07-17T21:01:22Z</t>
  </si>
  <si>
    <t>2025-03-29T15:26:25Z</t>
  </si>
  <si>
    <t>6698312226189300019a504d</t>
  </si>
  <si>
    <t>6698312226189300019a504b</t>
  </si>
  <si>
    <t>(718) 948-9662</t>
  </si>
  <si>
    <t>https://share.livexyz.com/venue/6698312226189300019a504d</t>
  </si>
  <si>
    <t>669aa9bce509bf0001018cb1</t>
  </si>
  <si>
    <t>Celebrations By Creative Connections</t>
  </si>
  <si>
    <t>7505 Amboy Road</t>
  </si>
  <si>
    <t>2024-07-19T18:00:28Z</t>
  </si>
  <si>
    <t>2025-03-26T15:18:19Z</t>
  </si>
  <si>
    <t>669aa9bce509bf0001018cb0</t>
  </si>
  <si>
    <t>5aba64c3b742f200049667e2</t>
  </si>
  <si>
    <t>2018-03-27T15:35:31Z</t>
  </si>
  <si>
    <t>(929) 877-1313</t>
  </si>
  <si>
    <t>celebrationsstatenisland@gmail.com</t>
  </si>
  <si>
    <t>https://celebrationssi.com/</t>
  </si>
  <si>
    <t>https://www.instagram.com/celebrationssiny</t>
  </si>
  <si>
    <t>https://share.livexyz.com/venue/669aa9bce509bf0001018cb0</t>
  </si>
  <si>
    <t>669aa9bfe509bf0001018ccf</t>
  </si>
  <si>
    <t>Fresh Bagels &amp; Deli</t>
  </si>
  <si>
    <t>3295 Richmond Avenue</t>
  </si>
  <si>
    <t>2024-07-19T18:00:31Z</t>
  </si>
  <si>
    <t>2025-03-29T14:04:05Z</t>
  </si>
  <si>
    <t>669aa9bfe509bf0001018cce</t>
  </si>
  <si>
    <t>5b50c8ed1199960003b595ac</t>
  </si>
  <si>
    <t>2018-07-19T17:22:53Z</t>
  </si>
  <si>
    <t>Sunday 7:00am-7:00pm;Monday 6:00am-8:00pm;Tuesday 6:00am-8:00pm;Wednesday 6:00am-8:00pm;Thursday 6:00am-8:00pm;Friday 6:00am-8:00pm;Saturday 6:00am-8:00pm</t>
  </si>
  <si>
    <t>(718) 554-4936</t>
  </si>
  <si>
    <t>https://www.orderfreshbagels.com/</t>
  </si>
  <si>
    <t>https://www.orderfreshbagels.com/#menu</t>
  </si>
  <si>
    <t>https://share.livexyz.com/venue/669aa9bfe509bf0001018cce</t>
  </si>
  <si>
    <t>669aa9c15d89cb000133422c</t>
  </si>
  <si>
    <t>Get Clip'd Barber Lounge</t>
  </si>
  <si>
    <t>95 Barclay Avenue</t>
  </si>
  <si>
    <t>2024-07-19T18:00:33Z</t>
  </si>
  <si>
    <t>2025-03-28T15:23:50Z</t>
  </si>
  <si>
    <t>669aa9c15d89cb000133422a</t>
  </si>
  <si>
    <t>5abc0403bd3dd800044fd2d4</t>
  </si>
  <si>
    <t>2018-03-28T21:07:15Z</t>
  </si>
  <si>
    <t>(917) 285-8601</t>
  </si>
  <si>
    <t>https://www.getclipdbarberlounge.com/</t>
  </si>
  <si>
    <t>https://www.instagram.com/get.clipd/</t>
  </si>
  <si>
    <t>https://share.livexyz.com/venue/669aa9c15d89cb000133422a</t>
  </si>
  <si>
    <t>669aa9c1e509bf0001018cef</t>
  </si>
  <si>
    <t>Craig &amp; Popâ€™s Unisex Barber Shop</t>
  </si>
  <si>
    <t>3874 Richmond Avenue</t>
  </si>
  <si>
    <t>2025-03-28T18:32:18Z</t>
  </si>
  <si>
    <t>669aa9c1e509bf0001018cee</t>
  </si>
  <si>
    <t>5abd36fcbe97e90004ae7522</t>
  </si>
  <si>
    <t>2018-03-29T18:57:00Z</t>
  </si>
  <si>
    <t>(718) 317-1286</t>
  </si>
  <si>
    <t>craigandpopsbarbershop@gmail.com</t>
  </si>
  <si>
    <t>https://www.instagram.com/craigandpopsbarbershop/</t>
  </si>
  <si>
    <t>https://share.livexyz.com/venue/669aa9c1e509bf0001018cee</t>
  </si>
  <si>
    <t>669aa9c7f13b0e0001e4f0ab</t>
  </si>
  <si>
    <t>Just Kidding</t>
  </si>
  <si>
    <t>2965 Veterans Road West</t>
  </si>
  <si>
    <t>2024-07-19T18:00:39Z</t>
  </si>
  <si>
    <t>2025-03-25T15:19:46Z</t>
  </si>
  <si>
    <t>669aa9c7f13b0e0001e4f0a9</t>
  </si>
  <si>
    <t>5abbcb1618e09b00044ad3f7</t>
  </si>
  <si>
    <t>2018-03-28T17:04:22Z</t>
  </si>
  <si>
    <t>Sunday 10:00am-7:00pm;Monday 10:00am-7:00pm;Tuesday 10:00am-7:00pm;Wednesday 10:00am-7:00pm;Thursday 10:00am-7:00pm;Friday 10:00am-7:00pm;Saturday 10:00am-7:00pm</t>
  </si>
  <si>
    <t>(718) 967-8000</t>
  </si>
  <si>
    <t>justkidding2965@gmail.com</t>
  </si>
  <si>
    <t>https://www.justkiddingplayground.com/</t>
  </si>
  <si>
    <t>https://www.facebook.com/p/Just-Kidding-Indoor-Playground-61556147940447/</t>
  </si>
  <si>
    <t>https://www.instagram.com/justkiddingplayground/</t>
  </si>
  <si>
    <t>https://www.justkiddingplayground.com/south-shore-10309/</t>
  </si>
  <si>
    <t>https://share.livexyz.com/venue/669aa9c7f13b0e0001e4f0a9</t>
  </si>
  <si>
    <t>669aa9c8f13b0e0001e4f0bd</t>
  </si>
  <si>
    <t>Clermont Church</t>
  </si>
  <si>
    <t>19 Winant Place</t>
  </si>
  <si>
    <t>2024-07-19T18:00:40Z</t>
  </si>
  <si>
    <t>2025-03-24T19:56:04Z</t>
  </si>
  <si>
    <t>669aa9c8f13b0e0001e4f0bc</t>
  </si>
  <si>
    <t>5b9bec1aeb6e900003ae0bdd</t>
  </si>
  <si>
    <t>2018-09-14T17:12:58Z</t>
  </si>
  <si>
    <t>(917) 364-7914</t>
  </si>
  <si>
    <t>https://clermontchurch.com/</t>
  </si>
  <si>
    <t>https://share.livexyz.com/venue/669aa9c8f13b0e0001e4f0bc</t>
  </si>
  <si>
    <t>669aa9c95d89cb000133429c</t>
  </si>
  <si>
    <t>T-Sport 2</t>
  </si>
  <si>
    <t>27 Page Avenue</t>
  </si>
  <si>
    <t>2024-07-19T18:00:41Z</t>
  </si>
  <si>
    <t>2025-03-25T16:50:16Z</t>
  </si>
  <si>
    <t>669aa9c95d89cb000133429b</t>
  </si>
  <si>
    <t>5aba7efde926480004aecf49</t>
  </si>
  <si>
    <t>2018-03-27T17:27:25Z</t>
  </si>
  <si>
    <t>https://share.livexyz.com/venue/669aa9c95d89cb000133429b</t>
  </si>
  <si>
    <t>669aa9d0e509bf0001018dd7</t>
  </si>
  <si>
    <t>Grand Kills Convenience</t>
  </si>
  <si>
    <t>2024-07-19T18:00:48Z</t>
  </si>
  <si>
    <t>2025-03-25T22:37:51Z</t>
  </si>
  <si>
    <t>669aa9d0e509bf0001018dd6</t>
  </si>
  <si>
    <t>5abd4c8bbe97e90004aec5db</t>
  </si>
  <si>
    <t>2018-03-29T20:28:59Z</t>
  </si>
  <si>
    <t>https://www.instagram.com/gk_vaping/</t>
  </si>
  <si>
    <t>https://share.livexyz.com/venue/669aa9d0e509bf0001018dd6</t>
  </si>
  <si>
    <t>669aa9da5d89cb0001334388</t>
  </si>
  <si>
    <t>The Flower Lab</t>
  </si>
  <si>
    <t>2024-07-19T18:00:58Z</t>
  </si>
  <si>
    <t>2025-03-25T17:33:37Z</t>
  </si>
  <si>
    <t>669aa9da5d89cb0001334384</t>
  </si>
  <si>
    <t>5aba7ad7e926480004aebffd</t>
  </si>
  <si>
    <t>2018-03-27T17:09:43Z</t>
  </si>
  <si>
    <t>Sunday 10:00am-5:00pm;Monday 9:00am-7:00pm;Tuesday 9:00am-7:00pm;Wednesday 9:00am-7:00pm;Thursday 9:00am-7:00pm;Friday 9:00am-7:00pm;Saturday 9:00am-7:00pm</t>
  </si>
  <si>
    <t>(732) 707-7990</t>
  </si>
  <si>
    <t>https://theflowerlab.nyc/</t>
  </si>
  <si>
    <t>https://www.facebook.com/people/The-Flower-LAB-New-York/61550742135051/</t>
  </si>
  <si>
    <t>https://www.instagram.com/theflowerlab.newyork/</t>
  </si>
  <si>
    <t>https://share.livexyz.com/venue/669aa9da5d89cb0001334384</t>
  </si>
  <si>
    <t>669aa9dcf13b0e0001e4f1cb</t>
  </si>
  <si>
    <t>Buddy's Cafe &amp; Playplace</t>
  </si>
  <si>
    <t>262 F Arden Avenue</t>
  </si>
  <si>
    <t>2024-07-19T18:01:00Z</t>
  </si>
  <si>
    <t>2025-03-22T18:41:11Z</t>
  </si>
  <si>
    <t>669aa9dcf13b0e0001e4f1ca</t>
  </si>
  <si>
    <t>5b9c455b1058a900039a69a2</t>
  </si>
  <si>
    <t>2018-09-14T23:33:47Z</t>
  </si>
  <si>
    <t>Sunday 10:00am-9:00pm;Monday 10:00am-9:00pm;Tuesday 10:00am-9:00pm;Wednesday 10:00am-9:00pm;Thursday 10:00am-9:00pm;Friday 10:00am-9:00pm;Saturday 10:00am-9:00pm</t>
  </si>
  <si>
    <t>(347) 562-4842</t>
  </si>
  <si>
    <t>buddyscafeandplayplace@gmail.com</t>
  </si>
  <si>
    <t>https://www.buddyscafeandplayplace1.com/</t>
  </si>
  <si>
    <t>https://www.instagram.com/buddyscafeandplayplacesi</t>
  </si>
  <si>
    <t>https://www.buddyscafeandplayplace1.com/contact</t>
  </si>
  <si>
    <t>https://share.livexyz.com/venue/669aa9dcf13b0e0001e4f1ca</t>
  </si>
  <si>
    <t>669aa9dff13b0e0001e4f1f9</t>
  </si>
  <si>
    <t>Kings Home Improvement</t>
  </si>
  <si>
    <t>2951 Arthur Kill Road</t>
  </si>
  <si>
    <t>2024-07-19T18:01:03Z</t>
  </si>
  <si>
    <t>2025-03-24T18:13:01Z</t>
  </si>
  <si>
    <t>669aa9dff13b0e0001e4f1f8</t>
  </si>
  <si>
    <t>5b7f0d7dd02a5a00030e87b2</t>
  </si>
  <si>
    <t>2018-08-23T19:39:41Z</t>
  </si>
  <si>
    <t>(877) 405-4647</t>
  </si>
  <si>
    <t>https://kingsny.com/</t>
  </si>
  <si>
    <t>https://www.facebook.com/KINGSNY</t>
  </si>
  <si>
    <t>https://www.instagram.com/kings_material/</t>
  </si>
  <si>
    <t>https://share.livexyz.com/venue/669aa9dff13b0e0001e4f1f8</t>
  </si>
  <si>
    <t>669aa9e1e509bf0001018ec1</t>
  </si>
  <si>
    <t>Filoncino</t>
  </si>
  <si>
    <t>2024-07-19T18:01:05Z</t>
  </si>
  <si>
    <t>2025-03-25T14:48:00Z</t>
  </si>
  <si>
    <t>669aa9e1e509bf0001018ec0</t>
  </si>
  <si>
    <t>5abbd53e18e09b00044af4ce</t>
  </si>
  <si>
    <t>2018-03-28T17:47:42Z</t>
  </si>
  <si>
    <t>Jenna@solasalons.com</t>
  </si>
  <si>
    <t>https://www.facebook.com/SolaStatenIsland/</t>
  </si>
  <si>
    <t>https://www.instagram.com/solastatenisland/</t>
  </si>
  <si>
    <t>https://share.livexyz.com/venue/669aa9e1e509bf0001018ec0</t>
  </si>
  <si>
    <t>669aa9e1f13b0e0001e4f21e</t>
  </si>
  <si>
    <t>Breaking Bread</t>
  </si>
  <si>
    <t>27 Seguine Avenue</t>
  </si>
  <si>
    <t>2025-03-27T17:29:08Z</t>
  </si>
  <si>
    <t>669aa9e1f13b0e0001e4f21d</t>
  </si>
  <si>
    <t>5abbdd4ebd3dd800044f3ffc</t>
  </si>
  <si>
    <t>2018-03-28T18:22:06Z</t>
  </si>
  <si>
    <t>Sunday 12:00pm-9:00pm;Monday 12:00pm-9:00pm;Wednesday 12:00pm-9:00pm;Thursday 12:00pm-9:00pm;Friday 12:00pm-9:00pm;Saturday 12:00pm-9:00pm</t>
  </si>
  <si>
    <t>(718) 356-8989</t>
  </si>
  <si>
    <t>https://breakingbreadsi.com/</t>
  </si>
  <si>
    <t>https://www.facebook.com/breakingbreadsi/</t>
  </si>
  <si>
    <t>https://www.instagram.com/breakingbreadsi/</t>
  </si>
  <si>
    <t>https://breakingbreadsi.com/menu.php</t>
  </si>
  <si>
    <t>https://share.livexyz.com/venue/669aa9e1f13b0e0001e4f21d</t>
  </si>
  <si>
    <t>669aa9e1e509bf0001018ec6</t>
  </si>
  <si>
    <t>Patrizia's of Tottenville</t>
  </si>
  <si>
    <t>2025-03-25T18:36:34Z</t>
  </si>
  <si>
    <t>669aa9e1e509bf0001018ec5</t>
  </si>
  <si>
    <t>5aba8b30b742f2000496ed84</t>
  </si>
  <si>
    <t>2018-03-27T18:19:28Z</t>
  </si>
  <si>
    <t>(929) 744-1575</t>
  </si>
  <si>
    <t>info@patrizias.com</t>
  </si>
  <si>
    <t>https://www.patrizias.com/</t>
  </si>
  <si>
    <t>https://www.facebook.com/PatriziasOfStatenIsland</t>
  </si>
  <si>
    <t>https://www.instagram.com/patriziasoftottenville/</t>
  </si>
  <si>
    <t>https://www.patrizias.com/contact/</t>
  </si>
  <si>
    <t>https://share.livexyz.com/venue/669aa9e1e509bf0001018ec5</t>
  </si>
  <si>
    <t>669aa9e2e509bf0001018ed1</t>
  </si>
  <si>
    <t>Teriyaki One</t>
  </si>
  <si>
    <t>2024-07-19T18:01:06Z</t>
  </si>
  <si>
    <t>2025-03-29T14:30:16Z</t>
  </si>
  <si>
    <t>669aa9e2e509bf0001018ecf</t>
  </si>
  <si>
    <t>5b50ca50a3e3ee0003e45c61</t>
  </si>
  <si>
    <t>2018-07-19T17:28:48Z</t>
  </si>
  <si>
    <t>(631) 834-4006</t>
  </si>
  <si>
    <t>https://teriyakione.com/</t>
  </si>
  <si>
    <t>https://www.facebook.com/teriyakione/</t>
  </si>
  <si>
    <t>https://www.instagram.com/teriyakione/</t>
  </si>
  <si>
    <t>https://teriyakione.com/menu-2/</t>
  </si>
  <si>
    <t>https://teriyakione.com/contact-us/</t>
  </si>
  <si>
    <t>https://share.livexyz.com/venue/669aa9e2e509bf0001018ecf</t>
  </si>
  <si>
    <t>669aa9e3f13b0e0001e4f240</t>
  </si>
  <si>
    <t>Lazer Hall</t>
  </si>
  <si>
    <t>3902 Amboy Road</t>
  </si>
  <si>
    <t>2024-07-19T18:01:07Z</t>
  </si>
  <si>
    <t>2025-03-25T22:23:40Z</t>
  </si>
  <si>
    <t>669aa9e3f13b0e0001e4f23e</t>
  </si>
  <si>
    <t>5abd4b2dbe97e90004aebf8f</t>
  </si>
  <si>
    <t>2018-03-29T20:23:09Z</t>
  </si>
  <si>
    <t>(929) 422-6149</t>
  </si>
  <si>
    <t>lazerhallnyc@gmail.com</t>
  </si>
  <si>
    <t>https://lazerhall.us/en/</t>
  </si>
  <si>
    <t>https://www.instagram.com/lazerhall_usa</t>
  </si>
  <si>
    <t>https://share.livexyz.com/venue/669aa9e3f13b0e0001e4f23e</t>
  </si>
  <si>
    <t>59f20835920cc20004f6638e</t>
  </si>
  <si>
    <t>Laser Hair Removal Salon</t>
  </si>
  <si>
    <t>669aa9e7f13b0e0001e4f284</t>
  </si>
  <si>
    <t>Massage Therapy-Dr. Vincent Notabartolo, DC, DIBE</t>
  </si>
  <si>
    <t>2024-07-19T18:01:11Z</t>
  </si>
  <si>
    <t>2025-03-27T18:29:25Z</t>
  </si>
  <si>
    <t>669aa9e7f13b0e0001e4f281</t>
  </si>
  <si>
    <t>5abbe8f718e09b00044b3a46</t>
  </si>
  <si>
    <t>2018-03-28T19:11:51Z</t>
  </si>
  <si>
    <t>(718) 317-0925</t>
  </si>
  <si>
    <t>https://richmondchiropt.com/</t>
  </si>
  <si>
    <t>https://www.facebook.com/NotabartoloChiropractic/</t>
  </si>
  <si>
    <t>https://share.livexyz.com/venue/669aa9e7f13b0e0001e4f281</t>
  </si>
  <si>
    <t>669aa9f0e509bf0001018f90</t>
  </si>
  <si>
    <t>Pooch Parlor</t>
  </si>
  <si>
    <t>2024-07-19T18:01:20Z</t>
  </si>
  <si>
    <t>669aa9f0e509bf0001018f8e</t>
  </si>
  <si>
    <t>5b510526a3e3ee0003e52569</t>
  </si>
  <si>
    <t>2018-07-19T21:39:50Z</t>
  </si>
  <si>
    <t>Monday 9:00am-4:00pm;Tuesday 9:00am-4:00pm;Thursday 9:00am-4:00pm;Friday 9:00am-4:00pm;Saturday 9:00am-4:00pm</t>
  </si>
  <si>
    <t>(718) 966-0002</t>
  </si>
  <si>
    <t>poochparlorsi@gmail.com</t>
  </si>
  <si>
    <t>https://www.poochparlorny.com/</t>
  </si>
  <si>
    <t>https://www.facebook.com/PoochparlorNY/</t>
  </si>
  <si>
    <t>https://www.instagram.com/poochparlorny</t>
  </si>
  <si>
    <t>https://www.poochparlorny.com/contact</t>
  </si>
  <si>
    <t>https://share.livexyz.com/venue/669aa9f0e509bf0001018f8e</t>
  </si>
  <si>
    <t>669aa9f3f13b0e0001e4f32f</t>
  </si>
  <si>
    <t>Greenridge Physical Therapy</t>
  </si>
  <si>
    <t>3247 Richmond Avenue</t>
  </si>
  <si>
    <t>2024-07-19T18:01:23Z</t>
  </si>
  <si>
    <t>2025-03-29T14:52:10Z</t>
  </si>
  <si>
    <t>669aa9f3f13b0e0001e4f32e</t>
  </si>
  <si>
    <t>5b50ccb11199960003b59f05</t>
  </si>
  <si>
    <t>2018-07-19T17:38:57Z</t>
  </si>
  <si>
    <t>(718) 887-0011</t>
  </si>
  <si>
    <t>https://share.livexyz.com/venue/669aa9f3f13b0e0001e4f32e</t>
  </si>
  <si>
    <t>669aa9f5f13b0e0001e4f348</t>
  </si>
  <si>
    <t>Casa Nino's Pizza Bar</t>
  </si>
  <si>
    <t>2024-07-19T18:01:25Z</t>
  </si>
  <si>
    <t>669aa9f5f13b0e0001e4f347</t>
  </si>
  <si>
    <t>5b51033a1199960003b659f8</t>
  </si>
  <si>
    <t>2018-07-19T21:31:38Z</t>
  </si>
  <si>
    <t>Sunday 10:30am-10:00pm;Monday 10:30am-10:00pm;Tuesday 10:30am-10:00pm;Wednesday 10:30am-10:00pm;Thursday 10:30am-10:00pm;Friday 10:30am-10:00pm;Saturday 10:30am-10:00pm</t>
  </si>
  <si>
    <t>(718) 948-0440</t>
  </si>
  <si>
    <t>https://www.facebook.com/casaninospizzahouse/</t>
  </si>
  <si>
    <t>https://www.instagram.com/casa_ninos_pizza_bar/</t>
  </si>
  <si>
    <t>https://www.casaninosi.com/menu</t>
  </si>
  <si>
    <t>https://share.livexyz.com/venue/669aa9f5f13b0e0001e4f347</t>
  </si>
  <si>
    <t>669aa9f55d89cb00013344f0</t>
  </si>
  <si>
    <t>Pierogi Island</t>
  </si>
  <si>
    <t>3981 Amboy Road</t>
  </si>
  <si>
    <t>2025-03-25T22:36:07Z</t>
  </si>
  <si>
    <t>669aa9f55d89cb00013344ee</t>
  </si>
  <si>
    <t>5abd45f1be97e90004aead5d</t>
  </si>
  <si>
    <t>2018-03-29T20:00:49Z</t>
  </si>
  <si>
    <t>Sunday 11:30am-8:00pm;Tuesday 11:30am-8:00pm;Wednesday 11:30am-8:00pm;Thursday 11:30am-8:00pm;Friday 11:30am-8:00pm;Saturday 11:30am-8:00pm</t>
  </si>
  <si>
    <t>(718) 255-3224</t>
  </si>
  <si>
    <t>https://www.pierogiisland.com/</t>
  </si>
  <si>
    <t>https://www.facebook.com/pierogiisland</t>
  </si>
  <si>
    <t>https://www.instagram.com/pierogi_island/</t>
  </si>
  <si>
    <t>https://www.pierogiisland.com/#menu</t>
  </si>
  <si>
    <t>https://www.pierogiisland.com/#contact</t>
  </si>
  <si>
    <t>https://share.livexyz.com/venue/669aa9f55d89cb00013344ee</t>
  </si>
  <si>
    <t>5511be623d42bd000300064b</t>
  </si>
  <si>
    <t>Polish Restaurant</t>
  </si>
  <si>
    <t>669aa9f5f13b0e0001e4f34d</t>
  </si>
  <si>
    <t>MM Residential &amp; Commercial Property Maintenance</t>
  </si>
  <si>
    <t>680 Sharrots Road Suite 1</t>
  </si>
  <si>
    <t>2025-03-24T19:42:14Z</t>
  </si>
  <si>
    <t>669aa9f5f13b0e0001e4f34c</t>
  </si>
  <si>
    <t>5b7f0802465c75000397700f</t>
  </si>
  <si>
    <t>2018-08-23T19:16:18Z</t>
  </si>
  <si>
    <t>(908) 420-9753</t>
  </si>
  <si>
    <t>maverickmaint@aol.com</t>
  </si>
  <si>
    <t>https://www.maverick-maintenance.com/</t>
  </si>
  <si>
    <t>https://www.maverick-maintenance.com/contact</t>
  </si>
  <si>
    <t>https://share.livexyz.com/venue/669aa9f5f13b0e0001e4f34c</t>
  </si>
  <si>
    <t>59ea32e03a04ba00045a0575</t>
  </si>
  <si>
    <t>Property Management Company</t>
  </si>
  <si>
    <t>669aa9f75d89cb0001334519</t>
  </si>
  <si>
    <t>Century 21Â® Standard Real Estate</t>
  </si>
  <si>
    <t>5488 Amboy Road</t>
  </si>
  <si>
    <t>2024-07-19T18:01:27Z</t>
  </si>
  <si>
    <t>2025-03-27T18:19:50Z</t>
  </si>
  <si>
    <t>669aa9f75d89cb0001334517</t>
  </si>
  <si>
    <t>64650ca25909c50001f109dc</t>
  </si>
  <si>
    <t>2023-05-17T17:19:30Z</t>
  </si>
  <si>
    <t>(718) 317-0400</t>
  </si>
  <si>
    <t>broker@herman.nyc</t>
  </si>
  <si>
    <t>https://c21standard.com/</t>
  </si>
  <si>
    <t>https://www.facebook.com/C21Standard/</t>
  </si>
  <si>
    <t>https://www.instagram.com/c21standard/</t>
  </si>
  <si>
    <t>https://c21standard.com/contact</t>
  </si>
  <si>
    <t>https://share.livexyz.com/venue/669aa9f75d89cb0001334517</t>
  </si>
  <si>
    <t>57ba6752c55a623fd022822e</t>
  </si>
  <si>
    <t>Century 21</t>
  </si>
  <si>
    <t>http://www.c21stores.com</t>
  </si>
  <si>
    <t>669aa9f95d89cb0001334534</t>
  </si>
  <si>
    <t>SI Naturals</t>
  </si>
  <si>
    <t>2024-07-19T18:01:29Z</t>
  </si>
  <si>
    <t>2025-03-25T22:37:43Z</t>
  </si>
  <si>
    <t>669aa9f95d89cb0001334533</t>
  </si>
  <si>
    <t>5abd4c366315cf000496fbf3</t>
  </si>
  <si>
    <t>2018-03-29T20:27:34Z</t>
  </si>
  <si>
    <t>https://share.livexyz.com/venue/669aa9f95d89cb0001334533</t>
  </si>
  <si>
    <t>669aa9faf13b0e0001e4f386</t>
  </si>
  <si>
    <t>Island Orgsnic</t>
  </si>
  <si>
    <t>2024-07-19T18:01:30Z</t>
  </si>
  <si>
    <t>669aa9faf13b0e0001e4f385</t>
  </si>
  <si>
    <t>5b510b53a3e3ee0003e53971</t>
  </si>
  <si>
    <t>2018-07-19T22:06:11Z</t>
  </si>
  <si>
    <t>https://share.livexyz.com/venue/669aa9faf13b0e0001e4f385</t>
  </si>
  <si>
    <t>669aa9fb5d89cb000133454f</t>
  </si>
  <si>
    <t>2024-07-19T18:01:31Z</t>
  </si>
  <si>
    <t>2025-03-26T14:02:32Z</t>
  </si>
  <si>
    <t>5aba70fce926480004aea25f</t>
  </si>
  <si>
    <t>2018-03-27T16:27:40Z</t>
  </si>
  <si>
    <t>(917) 982-3102</t>
  </si>
  <si>
    <t>MSKStudioNY@GMail.com</t>
  </si>
  <si>
    <t>https://www.msktans.com/</t>
  </si>
  <si>
    <t>https://www.instagram.com/mskstudio.ny/</t>
  </si>
  <si>
    <t>https://share.livexyz.com/venue/669aa9fb5d89cb000133454e</t>
  </si>
  <si>
    <t>669aa9fde509bf000101905a</t>
  </si>
  <si>
    <t>The Vintage Tea</t>
  </si>
  <si>
    <t>23 Nelson Avenue</t>
  </si>
  <si>
    <t>2024-07-19T18:01:32Z</t>
  </si>
  <si>
    <t>2025-03-25T22:32:06Z</t>
  </si>
  <si>
    <t>669aa9fde509bf0001019059</t>
  </si>
  <si>
    <t>2024-07-19T18:01:33Z</t>
  </si>
  <si>
    <t>5abd47ec6315cf000496eb71</t>
  </si>
  <si>
    <t>2018-03-29T20:09:15Z</t>
  </si>
  <si>
    <t>Sunday 11:00am-4:00pm;Saturday 11:00am-4:00pm</t>
  </si>
  <si>
    <t>(718) 568-4177</t>
  </si>
  <si>
    <t>https://thevintageteaparlour.com/</t>
  </si>
  <si>
    <t>https://www.facebook.com/thevintagetea1</t>
  </si>
  <si>
    <t>https://www.instagram.com/thevintageteaparlour</t>
  </si>
  <si>
    <t>https://share.livexyz.com/venue/669aa9fde509bf0001019059</t>
  </si>
  <si>
    <t>5511be8337345d000300070a</t>
  </si>
  <si>
    <t>Tea Shop</t>
  </si>
  <si>
    <t>669aa9fd5d89cb0001334556</t>
  </si>
  <si>
    <t>JDâ€™s Tavern</t>
  </si>
  <si>
    <t>3932 Amboy Road</t>
  </si>
  <si>
    <t>2025-03-25T22:25:43Z</t>
  </si>
  <si>
    <t>669aa9fd5d89cb0001334555</t>
  </si>
  <si>
    <t>5abd4a226315cf000496f32b</t>
  </si>
  <si>
    <t>2018-03-29T20:18:42Z</t>
  </si>
  <si>
    <t>Sunday 12:00pm-2:00am;Monday 4:00pm-12:00am;Tuesday 4:00pm-12:00am;Wednesday 4:00pm-12:00am;Thursday 4:00pm-12:00am;Friday 4:00pm-2:00am;Saturday 12:00pm-2:00am</t>
  </si>
  <si>
    <t>(718) 356-5511</t>
  </si>
  <si>
    <t>Jdstavernsi@gmail.com</t>
  </si>
  <si>
    <t>https://jdstavern.net/</t>
  </si>
  <si>
    <t>https://www.instagram.com/jdstavernsi/</t>
  </si>
  <si>
    <t>https://jdstavern.net/menu/</t>
  </si>
  <si>
    <t>https://share.livexyz.com/venue/669aa9fd5d89cb0001334555</t>
  </si>
  <si>
    <t>669aa9fee509bf000101906d</t>
  </si>
  <si>
    <t>All Tire Service Center</t>
  </si>
  <si>
    <t>115 Page Avenue</t>
  </si>
  <si>
    <t>2024-07-19T18:01:34Z</t>
  </si>
  <si>
    <t>2025-03-25T17:56:33Z</t>
  </si>
  <si>
    <t>669aa9fee509bf000101906b</t>
  </si>
  <si>
    <t>5aba77d0b742f2000496a48f</t>
  </si>
  <si>
    <t>2018-03-27T16:56:48Z</t>
  </si>
  <si>
    <t>Monday 7:30am-6:00pm;Tuesday 7:30am-6:00pm;Wednesday 7:30am-6:00pm;Thursday 7:30am-6:00pm;Friday 7:30am-6:00pm;Saturday 8:00am-5:00pm</t>
  </si>
  <si>
    <t>(718) 317-5656</t>
  </si>
  <si>
    <t>alltirecompany@aol.com</t>
  </si>
  <si>
    <t>https://www.alltirecompany.com/Store-Locator/Mode/7/115-Page-Avenue-Staten-Island-NY-10309/details</t>
  </si>
  <si>
    <t>https://www.facebook.com/NorthAllTire/</t>
  </si>
  <si>
    <t>https://www.instagram.com/alltirecompany/</t>
  </si>
  <si>
    <t>https://www.alltirecompany.com/About/Contact</t>
  </si>
  <si>
    <t>https://share.livexyz.com/venue/669aa9fee509bf000101906b</t>
  </si>
  <si>
    <t>669aa9fff13b0e0001e4f3d7</t>
  </si>
  <si>
    <t>MVP Auto Mall</t>
  </si>
  <si>
    <t>158 Main St</t>
  </si>
  <si>
    <t>2024-07-19T18:01:35Z</t>
  </si>
  <si>
    <t>2025-03-25T20:35:03Z</t>
  </si>
  <si>
    <t>669aa9fff13b0e0001e4f3d5</t>
  </si>
  <si>
    <t>5aba73c1b742f2000496989a</t>
  </si>
  <si>
    <t>2018-03-27T16:39:29Z</t>
  </si>
  <si>
    <t>Monday 10:00am-7:00pm;Tuesday 10:00am-7:00pm;Wednesday 10:00am-7:00pm;Thursday 10:00am-7:00pm;Friday 10:00am-7:00pm;Saturday 10:00am-8:00pm</t>
  </si>
  <si>
    <t>(347) 215-2290</t>
  </si>
  <si>
    <t>contact@mvpautomall.com</t>
  </si>
  <si>
    <t>https://mvpautomall.com/</t>
  </si>
  <si>
    <t>https://www.facebook.com/MVPAutoMall/</t>
  </si>
  <si>
    <t>https://www.instagram.com/mvp_automall/</t>
  </si>
  <si>
    <t>https://mvpautomall.com/contact-us/</t>
  </si>
  <si>
    <t>https://share.livexyz.com/venue/669aa9fff13b0e0001e4f3d5</t>
  </si>
  <si>
    <t>669aaa015d89cb0001334596</t>
  </si>
  <si>
    <t>House of Wings</t>
  </si>
  <si>
    <t>20 Jefferson Boulevard</t>
  </si>
  <si>
    <t>2024-07-19T18:01:37Z</t>
  </si>
  <si>
    <t>2025-03-27T20:21:05Z</t>
  </si>
  <si>
    <t>669aaa015d89cb0001334595</t>
  </si>
  <si>
    <t>5abbf91cbd3dd800044faa07</t>
  </si>
  <si>
    <t>2018-03-28T20:20:44Z</t>
  </si>
  <si>
    <t>brhouseofwings@gmail.com</t>
  </si>
  <si>
    <t>https://houseofwingsnyc.com/</t>
  </si>
  <si>
    <t>https://www.instagram.com/houseofwingsnyc/</t>
  </si>
  <si>
    <t>https://share.livexyz.com/venue/669aaa015d89cb0001334595</t>
  </si>
  <si>
    <t>669e8b51a6067c00017db6ec</t>
  </si>
  <si>
    <t>25 Page Avenue</t>
  </si>
  <si>
    <t>2024-07-22T16:39:43Z</t>
  </si>
  <si>
    <t>2025-03-25T16:50:24Z</t>
  </si>
  <si>
    <t>669e8b51a6067c00017db6eb</t>
  </si>
  <si>
    <t>2024-07-22T16:39:45Z</t>
  </si>
  <si>
    <t>5aba7f1ee926480004aecfd0</t>
  </si>
  <si>
    <t>2018-03-27T17:27:58Z</t>
  </si>
  <si>
    <t>Monday 8:30am-6:00pm;Tuesday 8:30am-6:00pm;Wednesday 8:30am-7:00pm;Thursday 8:30am-7:00pm;Friday 8:30am-7:00pm;Saturday 8:30am-3:30pm</t>
  </si>
  <si>
    <t>(718) 966-6600</t>
  </si>
  <si>
    <t>https://www.facebook.com/p/Page-Ave-Check-Cashing-LLC-100064875856508/</t>
  </si>
  <si>
    <t>https://www.instagram.com/westernunion/</t>
  </si>
  <si>
    <t>https://share.livexyz.com/venue/669e8b51a6067c00017db6eb</t>
  </si>
  <si>
    <t>669e8e75c8e80c0001195a98</t>
  </si>
  <si>
    <t>Barry Goldman Physical Therapy</t>
  </si>
  <si>
    <t>2024-07-22T16:53:08Z</t>
  </si>
  <si>
    <t>2025-03-26T17:18:30Z</t>
  </si>
  <si>
    <t>669e8e75c8e80c0001195a97</t>
  </si>
  <si>
    <t>2024-07-22T16:53:09Z</t>
  </si>
  <si>
    <t>5aba7f0db742f2000496beab</t>
  </si>
  <si>
    <t>2018-03-27T17:27:41Z</t>
  </si>
  <si>
    <t>Monday 9:00am-8:00pm;Tuesday 9:00am-8:00pm;Wednesday 9:00am-8:00pm;Thursday 9:00am-8:00pm;Friday 9:00am-2:00pm</t>
  </si>
  <si>
    <t>(718) 227-4400</t>
  </si>
  <si>
    <t>bgptfrontoffice@gmail.com</t>
  </si>
  <si>
    <t>https://bg-pt.com/</t>
  </si>
  <si>
    <t>https://www.facebook.com/BarryGoldmanPhysicalTherapy</t>
  </si>
  <si>
    <t>https://www.instagram.com/barrygoldmanphysicaltherapy/</t>
  </si>
  <si>
    <t>https://bg-pt.com/contact/</t>
  </si>
  <si>
    <t>https://share.livexyz.com/venue/669e8e75c8e80c0001195a97</t>
  </si>
  <si>
    <t>669ea85df13b0e0001e55fcb</t>
  </si>
  <si>
    <t>Omakase Ichi</t>
  </si>
  <si>
    <t>3936 Amboy Road</t>
  </si>
  <si>
    <t>2024-07-22T18:43:41Z</t>
  </si>
  <si>
    <t>2025-03-25T22:25:51Z</t>
  </si>
  <si>
    <t>669ea85df13b0e0001e55fca</t>
  </si>
  <si>
    <t>5abd49f3be97e90004aebb5b</t>
  </si>
  <si>
    <t>2018-03-29T20:17:55Z</t>
  </si>
  <si>
    <t>info@omakaseichi.com</t>
  </si>
  <si>
    <t>https://www.facebook.com/omakaseichi</t>
  </si>
  <si>
    <t>https://www.instagram.com/omakaseichi/</t>
  </si>
  <si>
    <t>https://share.livexyz.com/venue/669ea85df13b0e0001e55fca</t>
  </si>
  <si>
    <t>669ea861e509bf000101fcda</t>
  </si>
  <si>
    <t>The Weed Shoppe</t>
  </si>
  <si>
    <t>2024-07-22T18:43:45Z</t>
  </si>
  <si>
    <t>2025-03-25T18:44:07Z</t>
  </si>
  <si>
    <t>669ea861e509bf000101fcd9</t>
  </si>
  <si>
    <t>5aba8b54e926480004aeffde</t>
  </si>
  <si>
    <t>2018-03-27T18:20:04Z</t>
  </si>
  <si>
    <t>(718) 535-3375</t>
  </si>
  <si>
    <t>theweedshoppenyc@gmail.com</t>
  </si>
  <si>
    <t>https://theweedshoppe.co/</t>
  </si>
  <si>
    <t>https://www.facebook.com/theweedshoppe</t>
  </si>
  <si>
    <t>https://www.instagram.com/tw_shoppe/</t>
  </si>
  <si>
    <t>https://theweedshoppe.co/contact</t>
  </si>
  <si>
    <t>https://share.livexyz.com/venue/669ea861e509bf000101fcd9</t>
  </si>
  <si>
    <t>669edbc1c8e80c000119642b</t>
  </si>
  <si>
    <t>3501 Amboy Road</t>
  </si>
  <si>
    <t>2024-07-22T22:22:55Z</t>
  </si>
  <si>
    <t>2025-04-03T07:30:52Z</t>
  </si>
  <si>
    <t>5b7eded5465c75000396c92d</t>
  </si>
  <si>
    <t>2018-08-23T16:20:37Z</t>
  </si>
  <si>
    <t>https://share.livexyz.com/venue/669edbc1c8e80c000119642a</t>
  </si>
  <si>
    <t>669edd86a6067c00017dc14d</t>
  </si>
  <si>
    <t>3835 Richmond Avenue</t>
  </si>
  <si>
    <t>2024-07-22T22:30:29Z</t>
  </si>
  <si>
    <t>2025-03-28T15:58:21Z</t>
  </si>
  <si>
    <t>5abd34416315cf000496a3b7</t>
  </si>
  <si>
    <t>2018-03-29T18:45:21Z</t>
  </si>
  <si>
    <t>https://share.livexyz.com/venue/669edd86a6067c00017dc14c</t>
  </si>
  <si>
    <t>669efe1a1f78c90001f25dd8</t>
  </si>
  <si>
    <t xml:space="preserve">50 Jefferson Blvd, </t>
  </si>
  <si>
    <t>2024-07-23T00:49:28Z</t>
  </si>
  <si>
    <t>2025-03-27T20:37:35Z</t>
  </si>
  <si>
    <t>5abbfb9bbd3dd800044fb4fd</t>
  </si>
  <si>
    <t>2018-03-28T20:31:23Z</t>
  </si>
  <si>
    <t>https://share.livexyz.com/venue/669efe1a1f78c90001f25dd7</t>
  </si>
  <si>
    <t>669efe5317dd0f00015ee72b</t>
  </si>
  <si>
    <t>King Smoke Shop</t>
  </si>
  <si>
    <t>2024-07-23T00:50:26Z</t>
  </si>
  <si>
    <t>2025-03-27T17:04:41Z</t>
  </si>
  <si>
    <t>6493e5c1f4be5e000156dbb4</t>
  </si>
  <si>
    <t>2023-06-22T06:10:09Z</t>
  </si>
  <si>
    <t>5abaa7bdb742f200049742ff</t>
  </si>
  <si>
    <t>2018-03-27T20:21:17Z</t>
  </si>
  <si>
    <t>https://share.livexyz.com/venue/6493e5c1f4be5e000156dbb4</t>
  </si>
  <si>
    <t>669efefca6067c00017dc4fe</t>
  </si>
  <si>
    <t>2024-07-23T00:53:15Z</t>
  </si>
  <si>
    <t>2025-03-27T14:43:49Z</t>
  </si>
  <si>
    <t>5aba97f9e926480004af2731</t>
  </si>
  <si>
    <t>2018-03-27T19:14:01Z</t>
  </si>
  <si>
    <t>https://share.livexyz.com/venue/669efefca6067c00017dc4fd</t>
  </si>
  <si>
    <t>669eff25e6b0b80001a34612</t>
  </si>
  <si>
    <t>6384 Amboy Road</t>
  </si>
  <si>
    <t>2024-07-23T00:53:55Z</t>
  </si>
  <si>
    <t>2025-03-27T14:20:37Z</t>
  </si>
  <si>
    <t>5aba958fe926480004af213a</t>
  </si>
  <si>
    <t>2018-03-27T19:03:43Z</t>
  </si>
  <si>
    <t>https://share.livexyz.com/venue/669eff25e6b0b80001a34611</t>
  </si>
  <si>
    <t>669effbea6067c00017dc51e</t>
  </si>
  <si>
    <t>2024-07-23T00:56:28Z</t>
  </si>
  <si>
    <t>2025-03-24T19:02:22Z</t>
  </si>
  <si>
    <t>5b7ef966d02a5a00030e2ee0</t>
  </si>
  <si>
    <t>2018-08-23T18:13:58Z</t>
  </si>
  <si>
    <t>https://share.livexyz.com/venue/669effbea6067c00017dc51d</t>
  </si>
  <si>
    <t>669effd917dd0f00015ee769</t>
  </si>
  <si>
    <t>2355 Arthur Kill Road</t>
  </si>
  <si>
    <t>2024-07-23T00:56:55Z</t>
  </si>
  <si>
    <t>2025-03-24T15:39:06Z</t>
  </si>
  <si>
    <t>5b9c253f1058a900039a36f2</t>
  </si>
  <si>
    <t>2018-09-14T21:16:47Z</t>
  </si>
  <si>
    <t>https://share.livexyz.com/venue/669effd917dd0f00015ee768</t>
  </si>
  <si>
    <t>66e5ed2f8ca967843a3b87e7</t>
  </si>
  <si>
    <t>Kung Fu Tea</t>
  </si>
  <si>
    <t>2024-09-14T20:08:14Z</t>
  </si>
  <si>
    <t>2025-01-03T20:01:15Z</t>
  </si>
  <si>
    <t>669edb628c3cc30001b72612</t>
  </si>
  <si>
    <t>2024-07-22T22:21:22Z</t>
  </si>
  <si>
    <t>5abd33ee6315cf000496a24a</t>
  </si>
  <si>
    <t>2018-03-29T18:43:58Z</t>
  </si>
  <si>
    <t>Sunday 12:00pm-9:00pm;Monday 12:00pm-9:00pm;Tuesday 12:00pm-9:00pm;Wednesday 12:00pm-9:00pm;Thursday 12:00pm-9:00pm;Friday 12:00pm-9:00pm;Saturday 12:00pm-9:00pm</t>
  </si>
  <si>
    <t>https://share.livexyz.com/venue/669edb628c3cc30001b72612</t>
  </si>
  <si>
    <t>57ba6a43c55a623fd0228512</t>
  </si>
  <si>
    <t>http://www.kfteausa.com</t>
  </si>
  <si>
    <t>66e900291e45fb39f571e44d</t>
  </si>
  <si>
    <t>4456 Amboy Road</t>
  </si>
  <si>
    <t>2024-09-17T04:05:58Z</t>
  </si>
  <si>
    <t>2025-03-28T16:32:17Z</t>
  </si>
  <si>
    <t>5abd41f4be97e90004ae9f68</t>
  </si>
  <si>
    <t>2018-03-29T19:43:48Z</t>
  </si>
  <si>
    <t>https://share.livexyz.com/venue/66e900291e45fb39f571e44c</t>
  </si>
  <si>
    <t>66e900488ca967843a3c1d09</t>
  </si>
  <si>
    <t>4355 Amboy Road</t>
  </si>
  <si>
    <t>2024-09-17T04:06:29Z</t>
  </si>
  <si>
    <t>2025-03-28T17:05:51Z</t>
  </si>
  <si>
    <t>5abd3a1d6315cf000496bb92</t>
  </si>
  <si>
    <t>2018-03-29T19:10:21Z</t>
  </si>
  <si>
    <t>https://share.livexyz.com/venue/66e900478ca967843a3c1d08</t>
  </si>
  <si>
    <t>66e90069ed92e28246e5ebab</t>
  </si>
  <si>
    <t>2024-09-17T04:07:02Z</t>
  </si>
  <si>
    <t>2025-03-28T16:32:23Z</t>
  </si>
  <si>
    <t>5abd423bbe97e90004aea023</t>
  </si>
  <si>
    <t>2018-03-29T19:44:59Z</t>
  </si>
  <si>
    <t>https://share.livexyz.com/venue/66e90069ed92e28246e5ebaa</t>
  </si>
  <si>
    <t>66face11bf88a1571db9550b</t>
  </si>
  <si>
    <t>Fuel Grill &amp; Juice Bar</t>
  </si>
  <si>
    <t>2024-09-30T16:13:05Z</t>
  </si>
  <si>
    <t>2025-03-24T20:40:59Z</t>
  </si>
  <si>
    <t>66face11bf88a1571db9550a</t>
  </si>
  <si>
    <t>66face11bf88a1571db95508</t>
  </si>
  <si>
    <t>(718) 316-9300</t>
  </si>
  <si>
    <t>https://fuelgrillsi.com/</t>
  </si>
  <si>
    <t>https://fuelgrillsi.com/menus</t>
  </si>
  <si>
    <t>https://share.livexyz.com/venue/66face11bf88a1571db9550a</t>
  </si>
  <si>
    <t>5966a021b0a0cb000426ce97</t>
  </si>
  <si>
    <t>http://fuelgrillnyc.com/</t>
  </si>
  <si>
    <t>66fae72db8a66018a790efea</t>
  </si>
  <si>
    <t>2024-09-30T18:00:12Z</t>
  </si>
  <si>
    <t>2025-03-22T18:30:57Z</t>
  </si>
  <si>
    <t>66fae72db8a66018a790efe9</t>
  </si>
  <si>
    <t>2024-09-30T18:00:13Z</t>
  </si>
  <si>
    <t>66fae72cb8a66018a790efe7</t>
  </si>
  <si>
    <t>(347) 215-2799</t>
  </si>
  <si>
    <t>https://www.carvel.com/</t>
  </si>
  <si>
    <t>https://www.carvel.com/ice-cream?_gl=1*bnyz8p*_gcl_au*MTc0NDk1OTg1Mi4xNzM2NDI1MTc3&amp;_ga=2.102745665.1340660576.1736425177-79218912.1736425177</t>
  </si>
  <si>
    <t>https://share.livexyz.com/venue/66fae72db8a66018a790efe9</t>
  </si>
  <si>
    <t>66fc253eeed177f9cbb3d512</t>
  </si>
  <si>
    <t>Roppongi Robata &amp; Sushi</t>
  </si>
  <si>
    <t>690 Arthur Kill Road</t>
  </si>
  <si>
    <t>2024-10-01T16:37:16Z</t>
  </si>
  <si>
    <t>2025-03-29T15:06:22Z</t>
  </si>
  <si>
    <t>669ea04017dd0f00015edbdb</t>
  </si>
  <si>
    <t>2024-07-22T18:09:04Z</t>
  </si>
  <si>
    <t>5b9c1d1feb6e900003ae9d25</t>
  </si>
  <si>
    <t>2018-09-14T20:42:07Z</t>
  </si>
  <si>
    <t>(718) 603-2777</t>
  </si>
  <si>
    <t>Siroppongirobatasushi@gmail.com</t>
  </si>
  <si>
    <t>https://www.roppongisi.com/</t>
  </si>
  <si>
    <t>https://www.instagram.com/roppongi_si/</t>
  </si>
  <si>
    <t>https://share.livexyz.com/venue/669ea04017dd0f00015edbdb</t>
  </si>
  <si>
    <t>66fc2fd4eed177f9cbb3d6b4</t>
  </si>
  <si>
    <t>Gotham Pharmacy</t>
  </si>
  <si>
    <t>3927 Amboy Rd</t>
  </si>
  <si>
    <t>2024-10-01T17:22:28Z</t>
  </si>
  <si>
    <t>2025-03-25T22:20:03Z</t>
  </si>
  <si>
    <t>669ea2ce1f78c90001f25320</t>
  </si>
  <si>
    <t>2024-07-22T18:19:58Z</t>
  </si>
  <si>
    <t>5abd4ef06315cf000497072d</t>
  </si>
  <si>
    <t>2018-03-29T20:39:12Z</t>
  </si>
  <si>
    <t>https://share.livexyz.com/venue/669ea2ce1f78c90001f25320</t>
  </si>
  <si>
    <t>66fc4cc5adf592f1a1e080cb</t>
  </si>
  <si>
    <t>Salon TrÃ©sor</t>
  </si>
  <si>
    <t>84 Guyon Avenue</t>
  </si>
  <si>
    <t>2024-10-01T19:25:56Z</t>
  </si>
  <si>
    <t>2025-03-25T21:51:13Z</t>
  </si>
  <si>
    <t>66fc4cc5adf592f1a1e080ca</t>
  </si>
  <si>
    <t>2024-10-01T19:25:57Z</t>
  </si>
  <si>
    <t>66fc4cc5adf592f1a1e080c8</t>
  </si>
  <si>
    <t>Sunday 10:00am-3:00pm;Wednesday 10:00am-8:00pm;Thursday 10:00am-7:00pm;Friday 10:00am-7:00pm;Saturday 9:00am-5:00pm</t>
  </si>
  <si>
    <t>(347) 825-2105</t>
  </si>
  <si>
    <t>salontresorny@gmail.com</t>
  </si>
  <si>
    <t>https://salontresor.salontarget.com/</t>
  </si>
  <si>
    <t>https://share.livexyz.com/venue/66fc4cc5adf592f1a1e080ca</t>
  </si>
  <si>
    <t>66fcefd11d704c5986e314d3</t>
  </si>
  <si>
    <t>Aldi</t>
  </si>
  <si>
    <t>3285 Richmond Avenue</t>
  </si>
  <si>
    <t>2024-10-02T07:01:35Z</t>
  </si>
  <si>
    <t>2025-03-29T14:24:05Z</t>
  </si>
  <si>
    <t>66fcefd11d704c5986e314d1</t>
  </si>
  <si>
    <t>2024-10-02T07:01:37Z</t>
  </si>
  <si>
    <t>5b50c9501199960003b596ad</t>
  </si>
  <si>
    <t>2018-07-19T17:24:32Z</t>
  </si>
  <si>
    <t>(855) 955-2534</t>
  </si>
  <si>
    <t>https://share.livexyz.com/venue/66fcefd11d704c5986e314d1</t>
  </si>
  <si>
    <t>595d5ca8f28a600004ab3659</t>
  </si>
  <si>
    <t>https://www.aldi.us/</t>
  </si>
  <si>
    <t>66fcefeedf42d026716909f8</t>
  </si>
  <si>
    <t>Master Auto Mechanic</t>
  </si>
  <si>
    <t>20 Giffords Glen</t>
  </si>
  <si>
    <t>2024-10-02T07:02:03Z</t>
  </si>
  <si>
    <t>2025-03-25T22:46:21Z</t>
  </si>
  <si>
    <t>66fcefeedf42d026716909f7</t>
  </si>
  <si>
    <t>2024-10-02T07:02:06Z</t>
  </si>
  <si>
    <t>5abd444cbe97e90004aea7d3</t>
  </si>
  <si>
    <t>2018-03-29T19:53:48Z</t>
  </si>
  <si>
    <t>(718) 585-0262</t>
  </si>
  <si>
    <t>masterautomechanic86@gmail.com</t>
  </si>
  <si>
    <t>https://www.facebook.com/people/Master-Auto-Mechanic/61566813221217/</t>
  </si>
  <si>
    <t>https://share.livexyz.com/venue/66fcefeedf42d026716909f7</t>
  </si>
  <si>
    <t>66fcf014df42d02671690abd</t>
  </si>
  <si>
    <t>Children's Transportation</t>
  </si>
  <si>
    <t>111 Main Street</t>
  </si>
  <si>
    <t>2024-10-02T07:02:41Z</t>
  </si>
  <si>
    <t>2025-03-25T20:15:10Z</t>
  </si>
  <si>
    <t>66fcf014df42d02671690abc</t>
  </si>
  <si>
    <t>2024-10-02T07:02:44Z</t>
  </si>
  <si>
    <t>5aba72e4e926480004aea82d</t>
  </si>
  <si>
    <t>2018-03-27T16:35:48Z</t>
  </si>
  <si>
    <t>(347) 838-6514</t>
  </si>
  <si>
    <t>https://share.livexyz.com/venue/66fcf014df42d02671690abc</t>
  </si>
  <si>
    <t>66fcf01b1d704c5986e315ea</t>
  </si>
  <si>
    <t>Flores Brunch</t>
  </si>
  <si>
    <t>2024-10-02T07:02:49Z</t>
  </si>
  <si>
    <t>2025-03-24T20:40:48Z</t>
  </si>
  <si>
    <t>66fcf01b1d704c5986e315e9</t>
  </si>
  <si>
    <t>2024-10-02T07:02:51Z</t>
  </si>
  <si>
    <t>5b50f2e2a3e3ee0003e4ecc2</t>
  </si>
  <si>
    <t>2018-07-19T20:21:54Z</t>
  </si>
  <si>
    <t>Sunday 8:00am-11:00pm;Monday 8:00am-10:00pm;Tuesday 8:00am-10:00pm;Wednesday 8:00am-10:00pm;Thursday 8:00am-10:00pm;Friday 8:00am-11:00pm;Saturday 8:00am-11:00pm</t>
  </si>
  <si>
    <t>(718) 605-9866</t>
  </si>
  <si>
    <t>https://floresbrunchny.com/</t>
  </si>
  <si>
    <t>https://www.instagram.com/floresbrunchofficial/</t>
  </si>
  <si>
    <t>https://floresbrunchny.com/menus</t>
  </si>
  <si>
    <t>https://share.livexyz.com/venue/66fcf01b1d704c5986e315e9</t>
  </si>
  <si>
    <t>66fcf0221d704c5986e3160e</t>
  </si>
  <si>
    <t>4 Angels Daycare Inc.</t>
  </si>
  <si>
    <t>125 Greaves Lane</t>
  </si>
  <si>
    <t>2024-10-02T07:02:56Z</t>
  </si>
  <si>
    <t>2025-03-25T22:55:33Z</t>
  </si>
  <si>
    <t>66fcf0221d704c5986e3160c</t>
  </si>
  <si>
    <t>2024-10-02T07:02:58Z</t>
  </si>
  <si>
    <t>5b7edf1ad02a5a00030dc5ef</t>
  </si>
  <si>
    <t>2018-08-23T16:21:46Z</t>
  </si>
  <si>
    <t>(718) 310-6488</t>
  </si>
  <si>
    <t>info@4angelsdaycareinc.com</t>
  </si>
  <si>
    <t>https://www.4angelsdaycareinc.com/</t>
  </si>
  <si>
    <t>https://www.facebook.com/p/4-Angels-Day-Care-Inc-100076314699794/</t>
  </si>
  <si>
    <t>https://www.4angelsdaycareinc.com/contact</t>
  </si>
  <si>
    <t>https://share.livexyz.com/venue/66fcf0221d704c5986e3160c</t>
  </si>
  <si>
    <t>66fcf0511d704c5986e316d6</t>
  </si>
  <si>
    <t>Dance Passion</t>
  </si>
  <si>
    <t>2024-10-02T07:03:43Z</t>
  </si>
  <si>
    <t>2025-03-25T18:42:01Z</t>
  </si>
  <si>
    <t>66fcf0511d704c5986e316d4</t>
  </si>
  <si>
    <t>2024-10-02T07:03:45Z</t>
  </si>
  <si>
    <t>5aba8b83e926480004af009d</t>
  </si>
  <si>
    <t>2018-03-27T18:20:51Z</t>
  </si>
  <si>
    <t>Sunday 9:00am-12:00pm;Monday 3:00pm-10:00pm;Tuesday 3:00pm-10:00pm;Wednesday 3:00pm-10:00pm;Thursday 3:00pm-10:00pm;Friday 3:00pm-10:00pm;Saturday 9:00am-2:00pm</t>
  </si>
  <si>
    <t>(917) 250-6106</t>
  </si>
  <si>
    <t>dancepassionstudiosi@gmail.com</t>
  </si>
  <si>
    <t>https://www.dancepassionny.com/</t>
  </si>
  <si>
    <t>https://www.facebook.com/dancepassionny</t>
  </si>
  <si>
    <t>https://www.instagram.com/instadancepassion/</t>
  </si>
  <si>
    <t>https://share.livexyz.com/venue/66fcf0511d704c5986e316d4</t>
  </si>
  <si>
    <t>66fcf06e1d704c5986e31767</t>
  </si>
  <si>
    <t>Country Donuts</t>
  </si>
  <si>
    <t>877 Huguenot Avenue</t>
  </si>
  <si>
    <t>2024-10-02T07:04:11Z</t>
  </si>
  <si>
    <t>2025-03-27T19:00:47Z</t>
  </si>
  <si>
    <t>66fcf06d1d704c5986e31766</t>
  </si>
  <si>
    <t>2024-10-02T07:04:13Z</t>
  </si>
  <si>
    <t>5abbe30c18e09b00044b231d</t>
  </si>
  <si>
    <t>2018-03-28T18:46:36Z</t>
  </si>
  <si>
    <t>(718) 550-5509</t>
  </si>
  <si>
    <t>https://countrydonutsandmore.com/</t>
  </si>
  <si>
    <t>https://www.instagram.com/countrydonuts/</t>
  </si>
  <si>
    <t>https://countrydonutsandmore.com/menu/</t>
  </si>
  <si>
    <t>https://share.livexyz.com/venue/66fcf06d1d704c5986e31766</t>
  </si>
  <si>
    <t>66fcf07bdf42d02671690c59</t>
  </si>
  <si>
    <t>Greenside Up</t>
  </si>
  <si>
    <t>3334 Amboy Rd</t>
  </si>
  <si>
    <t>2024-10-02T07:04:25Z</t>
  </si>
  <si>
    <t>2025-03-25T22:08:27Z</t>
  </si>
  <si>
    <t>66fcf07bdf42d02671690c58</t>
  </si>
  <si>
    <t>2024-10-02T07:04:27Z</t>
  </si>
  <si>
    <t>5b7edc68d02a5a00030dbb34</t>
  </si>
  <si>
    <t>2018-08-23T16:10:16Z</t>
  </si>
  <si>
    <t>Sunday 8:00am-6:00pm;Monday 8:00am-6:00pm;Tuesday 8:00am-6:00pm;Wednesday 8:00am-6:00pm;Thursday 8:00am-6:00pm;Friday 8:00am-6:00pm;Saturday 8:00am-6:00pm</t>
  </si>
  <si>
    <t>(718) 967-5039</t>
  </si>
  <si>
    <t>contact@greensideupgardencenter.com</t>
  </si>
  <si>
    <t>https://greensideupgardencenter.com/</t>
  </si>
  <si>
    <t>https://www.facebook.com/Greensideupgardencenter</t>
  </si>
  <si>
    <t>https://www.instagram.com/greensideupgardencenter/</t>
  </si>
  <si>
    <t>https://share.livexyz.com/venue/66fcf07bdf42d02671690c58</t>
  </si>
  <si>
    <t>66fcf08fdf42d02671690cb5</t>
  </si>
  <si>
    <t>The Spot In Tottenville</t>
  </si>
  <si>
    <t>233 Main Street</t>
  </si>
  <si>
    <t>2024-10-02T07:04:45Z</t>
  </si>
  <si>
    <t>2025-03-26T14:31:33Z</t>
  </si>
  <si>
    <t>66fcf08fdf42d02671690cb3</t>
  </si>
  <si>
    <t>2024-10-02T07:04:47Z</t>
  </si>
  <si>
    <t>5aba6b4be926480004ae9086</t>
  </si>
  <si>
    <t>2018-03-27T16:03:23Z</t>
  </si>
  <si>
    <t>Monday 9:00am-6:00pm;Tuesday 9:00am-6:00pm;Wednesday 9:00am-6:00pm;Thursday 9:00am-6:00pm;Friday 9:00am-6:00pm;Saturday 9:00am-2:00pm</t>
  </si>
  <si>
    <t>https://www.instagram.com/thespotintottenville/</t>
  </si>
  <si>
    <t>https://share.livexyz.com/venue/66fcf08fdf42d02671690cb3</t>
  </si>
  <si>
    <t>66fcf0991d704c5986e31835</t>
  </si>
  <si>
    <t>2024-10-02T07:04:54Z</t>
  </si>
  <si>
    <t>2025-03-25T16:54:37Z</t>
  </si>
  <si>
    <t>66fcf0991d704c5986e31832</t>
  </si>
  <si>
    <t>2024-10-02T07:04:57Z</t>
  </si>
  <si>
    <t>5aba7eade926480004aece31</t>
  </si>
  <si>
    <t>2018-03-27T17:26:05Z</t>
  </si>
  <si>
    <t>https://unclelouiegee.com/</t>
  </si>
  <si>
    <t>https://unclelouiegee.com/contact-us/</t>
  </si>
  <si>
    <t>https://share.livexyz.com/venue/66fcf0991d704c5986e31832</t>
  </si>
  <si>
    <t>66fcf09c1d704c5986e3184a</t>
  </si>
  <si>
    <t>Oishi</t>
  </si>
  <si>
    <t>17 Page Ave</t>
  </si>
  <si>
    <t>2024-10-02T07:04:58Z</t>
  </si>
  <si>
    <t>2025-03-25T16:50:11Z</t>
  </si>
  <si>
    <t>66fcf09c1d704c5986e31849</t>
  </si>
  <si>
    <t>2024-10-02T07:05:00Z</t>
  </si>
  <si>
    <t>5aba7f95e926480004aed1bb</t>
  </si>
  <si>
    <t>2018-03-27T17:29:57Z</t>
  </si>
  <si>
    <t>Sunday 12:00pm-10:00pm;Monday 12:00pm-10:30pm;Tuesday 12:00pm-10:30pm;Wednesday 12:00pm-10:30pm;Thursday 12:00pm-10:30pm;Friday 12:00pm-11:30pm;Saturday 12:00pm-11:30pm</t>
  </si>
  <si>
    <t>(718) 356-3333</t>
  </si>
  <si>
    <t>https://oishiny.com/</t>
  </si>
  <si>
    <t>https://share.livexyz.com/venue/66fcf09c1d704c5986e31849</t>
  </si>
  <si>
    <t>66fcf0b1df42d02671690d43</t>
  </si>
  <si>
    <t>2024-10-02T07:05:19Z</t>
  </si>
  <si>
    <t>2025-03-26T20:40:01Z</t>
  </si>
  <si>
    <t>66fcf0b1df42d02671690d42</t>
  </si>
  <si>
    <t>2024-10-02T07:05:21Z</t>
  </si>
  <si>
    <t>5aba93f8e926480004af1db8</t>
  </si>
  <si>
    <t>2018-03-27T18:56:56Z</t>
  </si>
  <si>
    <t>https://share.livexyz.com/venue/66fcf0b1df42d02671690d42</t>
  </si>
  <si>
    <t>66fcf0c7df42d02671690da3</t>
  </si>
  <si>
    <t>Richmond Health Network Women's Center for Obstetrics and Gynecology</t>
  </si>
  <si>
    <t>2024-10-02T07:05:40Z</t>
  </si>
  <si>
    <t>2025-03-25T14:37:03Z</t>
  </si>
  <si>
    <t>66fcf0c6df42d02671690da1</t>
  </si>
  <si>
    <t>2024-10-02T07:05:42Z</t>
  </si>
  <si>
    <t>5abbd43818e09b00044af0c3</t>
  </si>
  <si>
    <t>2018-03-28T17:43:20Z</t>
  </si>
  <si>
    <t>https://share.livexyz.com/venue/66fcf0c6df42d02671690da1</t>
  </si>
  <si>
    <t>66fcf0d01d704c5986e3193b</t>
  </si>
  <si>
    <t>Jag Physical Therapy</t>
  </si>
  <si>
    <t>4363 Amboy Rd</t>
  </si>
  <si>
    <t>2024-10-02T07:05:50Z</t>
  </si>
  <si>
    <t>2025-03-28T16:56:02Z</t>
  </si>
  <si>
    <t>66fcf0d01d704c5986e31939</t>
  </si>
  <si>
    <t>2024-10-02T07:05:52Z</t>
  </si>
  <si>
    <t>5abd3aeb6315cf000496be7f</t>
  </si>
  <si>
    <t>2018-03-29T19:13:47Z</t>
  </si>
  <si>
    <t>Monday 7:30am-7:30pm;Tuesday 7:30am-7:30pm;Wednesday 7:30am-7:30pm;Thursday 7:30am-7:30pm;Friday 7:30am-2:30pm</t>
  </si>
  <si>
    <t>(917) 521-5519</t>
  </si>
  <si>
    <t>info@jagpt.com</t>
  </si>
  <si>
    <t>https://www.jagpt.com/</t>
  </si>
  <si>
    <t>https://www.instagram.com/jagphysicaltherapy/</t>
  </si>
  <si>
    <t>https://share.livexyz.com/venue/66fcf0d01d704c5986e31939</t>
  </si>
  <si>
    <t>66fcf0da31bce9fa3d8fe098</t>
  </si>
  <si>
    <t>Forward Foot &amp; Ankle</t>
  </si>
  <si>
    <t>1042 Huguenot Avenue</t>
  </si>
  <si>
    <t>2024-10-02T07:06:00Z</t>
  </si>
  <si>
    <t>2025-03-27T18:32:00Z</t>
  </si>
  <si>
    <t>66fcf0da31bce9fa3d8fe096</t>
  </si>
  <si>
    <t>2024-10-02T07:06:02Z</t>
  </si>
  <si>
    <t>5b8b11a13168e400035992e1</t>
  </si>
  <si>
    <t>2018-09-01T22:24:33Z</t>
  </si>
  <si>
    <t>Monday 10:00am-6:00pm;Tuesday 10:00am-3:00pm;Wednesday 10:00am-6:00pm;Thursday 10:00am-2:00pm;Friday 10:00am-4:00pm;Saturday 10:00am-2:00pm</t>
  </si>
  <si>
    <t>(718) 317-5215</t>
  </si>
  <si>
    <t>https://www.footdoctornewyork.com/</t>
  </si>
  <si>
    <t>https://www.footdoctornewyork.com/contact-us</t>
  </si>
  <si>
    <t>https://share.livexyz.com/venue/66fcf0da31bce9fa3d8fe096</t>
  </si>
  <si>
    <t>66fcf0da31bce9fa3d8fe099</t>
  </si>
  <si>
    <t>Huguenot Podiatry Group</t>
  </si>
  <si>
    <t>2025-03-27T17:25:12Z</t>
  </si>
  <si>
    <t>66fcf0da31bce9fa3d8fe097</t>
  </si>
  <si>
    <t>5b80762d3ab5710003d3b4ca</t>
  </si>
  <si>
    <t>2018-08-24T21:18:37Z</t>
  </si>
  <si>
    <t>Tuesday 9:00am-5:00pm;Wednesday 9:00am-4:00pm;Thursday 9:00am-1:00pm;Friday 9:00am-1:00pm;Saturday 9:00am-12:00pm</t>
  </si>
  <si>
    <t>(718) 502-8168</t>
  </si>
  <si>
    <t>huguenotpodiatrist@gmail.com</t>
  </si>
  <si>
    <t>https://huguenotpodiatrygroup.com/</t>
  </si>
  <si>
    <t>https://huguenotpodiatrygroup.com/contact/</t>
  </si>
  <si>
    <t>https://share.livexyz.com/venue/66fcf0da31bce9fa3d8fe097</t>
  </si>
  <si>
    <t>6700cabb6406fcec51d78927</t>
  </si>
  <si>
    <t>2024-10-05T05:12:24Z</t>
  </si>
  <si>
    <t>2025-03-25T22:21:02Z</t>
  </si>
  <si>
    <t>5abd4e33be97e90004aecd69</t>
  </si>
  <si>
    <t>2018-03-29T20:36:03Z</t>
  </si>
  <si>
    <t>https://share.livexyz.com/venue/6700cabb6406fcec51d78926</t>
  </si>
  <si>
    <t>6700cad56406fcec51d78931</t>
  </si>
  <si>
    <t>2024-10-05T05:12:51Z</t>
  </si>
  <si>
    <t>2025-03-25T22:45:57Z</t>
  </si>
  <si>
    <t>5abd4464be97e90004aea820</t>
  </si>
  <si>
    <t>2018-03-29T19:54:12Z</t>
  </si>
  <si>
    <t>https://share.livexyz.com/venue/6700cad56406fcec51d78930</t>
  </si>
  <si>
    <t>6700cf82e10f043d8ccef266</t>
  </si>
  <si>
    <t>758 Arthur Kill Rd</t>
  </si>
  <si>
    <t>2024-10-05T05:32:47Z</t>
  </si>
  <si>
    <t>2025-03-29T14:57:59Z</t>
  </si>
  <si>
    <t>5b50d080a3e3ee0003e47011</t>
  </si>
  <si>
    <t>2018-07-19T17:55:12Z</t>
  </si>
  <si>
    <t>https://share.livexyz.com/venue/6700cf82e10f043d8ccef265</t>
  </si>
  <si>
    <t>6700d03597873bc1aa74b8a5</t>
  </si>
  <si>
    <t>3970 Amboy Road</t>
  </si>
  <si>
    <t>2024-10-05T05:35:47Z</t>
  </si>
  <si>
    <t>2025-03-25T22:26:41Z</t>
  </si>
  <si>
    <t>5abd4bbfbe97e90004aec1ca</t>
  </si>
  <si>
    <t>2018-03-29T20:25:35Z</t>
  </si>
  <si>
    <t>https://share.livexyz.com/venue/6700d03597873bc1aa74b8a4</t>
  </si>
  <si>
    <t>6700d0536406fcec51d789c7</t>
  </si>
  <si>
    <t>2024-10-05T05:36:16Z</t>
  </si>
  <si>
    <t>2025-03-22T19:56:48Z</t>
  </si>
  <si>
    <t>5b8b18d39f71860003f5a727</t>
  </si>
  <si>
    <t>2018-09-01T22:55:15Z</t>
  </si>
  <si>
    <t>https://share.livexyz.com/venue/6700d0536406fcec51d789c6</t>
  </si>
  <si>
    <t>6700d0818555e16d43e3a409</t>
  </si>
  <si>
    <t>2024-10-05T05:37:02Z</t>
  </si>
  <si>
    <t>2025-03-24T14:20:05Z</t>
  </si>
  <si>
    <t>5b7f1cded02a5a00030ed8bf</t>
  </si>
  <si>
    <t>2018-08-23T20:45:18Z</t>
  </si>
  <si>
    <t>https://share.livexyz.com/venue/6700d0818555e16d43e3a408</t>
  </si>
  <si>
    <t>6700d1406406fcec51d789ed</t>
  </si>
  <si>
    <t>906 Huguenot Avenue</t>
  </si>
  <si>
    <t>2024-10-05T05:40:14Z</t>
  </si>
  <si>
    <t>2025-03-27T18:40:22Z</t>
  </si>
  <si>
    <t>5abbe682bd3dd800044f63e8</t>
  </si>
  <si>
    <t>2018-03-28T19:01:22Z</t>
  </si>
  <si>
    <t>https://share.livexyz.com/venue/6700d1406406fcec51d789ec</t>
  </si>
  <si>
    <t>6700d1693fce7d302f892359</t>
  </si>
  <si>
    <t>26 Seguine Ave</t>
  </si>
  <si>
    <t>2024-10-05T05:40:54Z</t>
  </si>
  <si>
    <t>2025-03-27T17:22:05Z</t>
  </si>
  <si>
    <t>5abbdf0ebd3dd800044f465b</t>
  </si>
  <si>
    <t>2018-03-28T18:29:34Z</t>
  </si>
  <si>
    <t>https://share.livexyz.com/venue/6700d1693fce7d302f892358</t>
  </si>
  <si>
    <t>6709590f229f15ce00d5afdf</t>
  </si>
  <si>
    <t>Blue Velvet Beauty Lounge</t>
  </si>
  <si>
    <t>29 C Locust Place</t>
  </si>
  <si>
    <t>2024-10-11T16:57:48Z</t>
  </si>
  <si>
    <t>2025-03-25T22:32:48Z</t>
  </si>
  <si>
    <t>6709590f229f15ce00d5afde</t>
  </si>
  <si>
    <t>2024-10-11T16:57:51Z</t>
  </si>
  <si>
    <t>5abd47a26315cf000496ea5b</t>
  </si>
  <si>
    <t>2018-03-29T20:08:02Z</t>
  </si>
  <si>
    <t>(718) 979-7546</t>
  </si>
  <si>
    <t>bluevelvet155@gmail.com</t>
  </si>
  <si>
    <t>https://www.bluevelvetspa.com/</t>
  </si>
  <si>
    <t>https://www.facebook.com/BlueVelvetSpa/</t>
  </si>
  <si>
    <t>https://www.instagram.com/bluevelvetbeauty/</t>
  </si>
  <si>
    <t>https://www.bluevelvetspa.com/our-location</t>
  </si>
  <si>
    <t>https://share.livexyz.com/venue/6709590f229f15ce00d5afde</t>
  </si>
  <si>
    <t>670959290e83a3f474f0821e</t>
  </si>
  <si>
    <t>Limitless Athletics</t>
  </si>
  <si>
    <t>2024-10-11T16:58:15Z</t>
  </si>
  <si>
    <t>2025-03-25T21:51:56Z</t>
  </si>
  <si>
    <t>670959290e83a3f474f0821c</t>
  </si>
  <si>
    <t>2024-10-11T16:58:17Z</t>
  </si>
  <si>
    <t>5b294a3088a58e00034f80a4</t>
  </si>
  <si>
    <t>2018-06-19T18:23:44Z</t>
  </si>
  <si>
    <t>(845) 501-0286</t>
  </si>
  <si>
    <t>Contact@limitlessathleticsnyc.com</t>
  </si>
  <si>
    <t>https://limitlessathleticssi.com</t>
  </si>
  <si>
    <t>https://www.instagram.com/limitlessathleticsnyc/</t>
  </si>
  <si>
    <t>https://limitlessathleticssi.com/contact</t>
  </si>
  <si>
    <t>https://share.livexyz.com/venue/670959290e83a3f474f0821c</t>
  </si>
  <si>
    <t>670959576cc855467ceff4b1</t>
  </si>
  <si>
    <t>Lou's Helping Hand Foundation</t>
  </si>
  <si>
    <t>475 Belfield Avenue</t>
  </si>
  <si>
    <t>2024-10-11T16:59:01Z</t>
  </si>
  <si>
    <t>2025-03-27T20:07:02Z</t>
  </si>
  <si>
    <t>670959576cc855467ceff4b0</t>
  </si>
  <si>
    <t>2024-10-11T16:59:03Z</t>
  </si>
  <si>
    <t>64651c155909c50001f1241f</t>
  </si>
  <si>
    <t>2023-05-17T18:25:25Z</t>
  </si>
  <si>
    <t>(718) 966-3121</t>
  </si>
  <si>
    <t>loushelpinhand@gmail.com</t>
  </si>
  <si>
    <t>https://www.loushelpinghandfoundation.com/</t>
  </si>
  <si>
    <t>https://www.instagram.com/loushelpinhand/</t>
  </si>
  <si>
    <t>https://www.loushelpinghandfoundation.com/contact-us</t>
  </si>
  <si>
    <t>https://share.livexyz.com/venue/670959576cc855467ceff4b0</t>
  </si>
  <si>
    <t>670969c9c7069e6e604fcbef</t>
  </si>
  <si>
    <t>2024-10-11T18:09:10Z</t>
  </si>
  <si>
    <t>2025-03-27T16:10:34Z</t>
  </si>
  <si>
    <t>5b50d09b1199960003b5acf0</t>
  </si>
  <si>
    <t>2018-07-19T17:55:39Z</t>
  </si>
  <si>
    <t>https://share.livexyz.com/venue/670969c9c7069e6e604fcbee</t>
  </si>
  <si>
    <t>6776cd8c5d3d8a0f82fde34a</t>
  </si>
  <si>
    <t xml:space="preserve">2935 Veterans Road West </t>
  </si>
  <si>
    <t>2025-01-02T17:31:56Z</t>
  </si>
  <si>
    <t>2025-03-25T14:45:17Z</t>
  </si>
  <si>
    <t>6776cd8c5d3d8a0f82fde349</t>
  </si>
  <si>
    <t>6776cd8c5d3d8a0f82fde347</t>
  </si>
  <si>
    <t>https://share.livexyz.com/venue/6776cd8c5d3d8a0f82fde349</t>
  </si>
  <si>
    <t>6776d072d1f0229fc941b7fe</t>
  </si>
  <si>
    <t>HomeGoods</t>
  </si>
  <si>
    <t>2025-01-02T17:44:18Z</t>
  </si>
  <si>
    <t>2025-03-25T14:17:28Z</t>
  </si>
  <si>
    <t>6776d072d1f0229fc941b7fd</t>
  </si>
  <si>
    <t>6776d072d1f0229fc941b7fb</t>
  </si>
  <si>
    <t>https://share.livexyz.com/venue/6776d072d1f0229fc941b7fd</t>
  </si>
  <si>
    <t>57ba68fbc55a623fd0228458</t>
  </si>
  <si>
    <t>http://www.homegoods.com</t>
  </si>
  <si>
    <t>6776d65c5d3d8a0f82fde472</t>
  </si>
  <si>
    <t>Tutto Apposto</t>
  </si>
  <si>
    <t>31 Page Avenue</t>
  </si>
  <si>
    <t>2025-01-02T18:09:30Z</t>
  </si>
  <si>
    <t>2025-03-25T16:51:49Z</t>
  </si>
  <si>
    <t>66fcb8c1b8a66018a7914ec9</t>
  </si>
  <si>
    <t>2024-10-02T03:06:41Z</t>
  </si>
  <si>
    <t>5aba7ecde926480004aecebb</t>
  </si>
  <si>
    <t>2018-03-27T17:26:37Z</t>
  </si>
  <si>
    <t>Sunday 10:00am-8:30pm;Tuesday 11:00am-10:00pm;Wednesday 11:00am-10:00pm;Thursday 11:00am-10:00pm;Friday 11:00am-11:00pm;Saturday 11:00am-11:00pm</t>
  </si>
  <si>
    <t>(718) 227-8582</t>
  </si>
  <si>
    <t>Tuttoappostosi@gmail.com</t>
  </si>
  <si>
    <t>https://tuttoappostosi.com/</t>
  </si>
  <si>
    <t>https://www.instagram.com/tutto_apposto24</t>
  </si>
  <si>
    <t>https://tuttoappostosi.com/dinner-menu/</t>
  </si>
  <si>
    <t>https://share.livexyz.com/venue/66fcb8c1b8a66018a7914ec9</t>
  </si>
  <si>
    <t>6776e87bacb41570e5aaa5f5</t>
  </si>
  <si>
    <t>The Creperie Corner</t>
  </si>
  <si>
    <t>7507 Amboy Road</t>
  </si>
  <si>
    <t>2025-01-02T19:26:51Z</t>
  </si>
  <si>
    <t>2025-03-26T15:14:51Z</t>
  </si>
  <si>
    <t>67088bf4982f4b47d898dfaa</t>
  </si>
  <si>
    <t>2024-10-11T02:22:44Z</t>
  </si>
  <si>
    <t>5aba662ae926480004ae7f92</t>
  </si>
  <si>
    <t>2018-03-27T15:41:30Z</t>
  </si>
  <si>
    <t>(718) 971-1900</t>
  </si>
  <si>
    <t>https://www.instagram.com/crepe_cornersi/</t>
  </si>
  <si>
    <t>https://share.livexyz.com/venue/67088bf4982f4b47d898dfaa</t>
  </si>
  <si>
    <t>5511be7f3d42bd00030006e2</t>
  </si>
  <si>
    <t>Creperie</t>
  </si>
  <si>
    <t>6776f3b3acb41570e5aaa762</t>
  </si>
  <si>
    <t>Rocky's Pizza Bar</t>
  </si>
  <si>
    <t>7339 Amboy Road</t>
  </si>
  <si>
    <t>2025-01-02T20:14:42Z</t>
  </si>
  <si>
    <t>6708906b97873bc1aa75afe2</t>
  </si>
  <si>
    <t>2024-10-11T02:41:47Z</t>
  </si>
  <si>
    <t>5aba6948b742f20004967653</t>
  </si>
  <si>
    <t>2018-03-27T15:54:48Z</t>
  </si>
  <si>
    <t>Sunday 12:00pm-8:00pm;Monday 11:00am-9:00pm;Tuesday 11:00am-9:00pm;Wednesday 11:00am-9:00pm;Thursday 11:00am-10:00pm;Friday 11:00am-10:00pm;Saturday 11:00am-10:00pm</t>
  </si>
  <si>
    <t>(718) 371-0077</t>
  </si>
  <si>
    <t>rockyspizzabar@gmail.com</t>
  </si>
  <si>
    <t>https://www.rockyspizzany.com/</t>
  </si>
  <si>
    <t>https://www.instagram.com/rockyspizzabarnyc/</t>
  </si>
  <si>
    <t>https://share.livexyz.com/venue/6708906b97873bc1aa75afe2</t>
  </si>
  <si>
    <t>6776f5755d3d8a0f82fde8a5</t>
  </si>
  <si>
    <t>Dunkin'</t>
  </si>
  <si>
    <t>7316 Amboy Road</t>
  </si>
  <si>
    <t>2025-01-02T20:22:13Z</t>
  </si>
  <si>
    <t>2025-03-26T16:27:03Z</t>
  </si>
  <si>
    <t>6776f5755d3d8a0f82fde8a4</t>
  </si>
  <si>
    <t>6776f5755d3d8a0f82fde8a2</t>
  </si>
  <si>
    <t>https://share.livexyz.com/venue/6776f5755d3d8a0f82fde8a4</t>
  </si>
  <si>
    <t>6776fd581701d875be9d76b5</t>
  </si>
  <si>
    <t>2025-01-02T20:55:51Z</t>
  </si>
  <si>
    <t>2025-03-26T20:17:01Z</t>
  </si>
  <si>
    <t>6776fd571701d875be9d76b4</t>
  </si>
  <si>
    <t>6776fd571701d875be9d76b2</t>
  </si>
  <si>
    <t>https://share.livexyz.com/venue/6776fd571701d875be9d76b4</t>
  </si>
  <si>
    <t>6778233cacb41570e5aacb2a</t>
  </si>
  <si>
    <t>Renzo Gracie Brazilian Jiu-Jitsu</t>
  </si>
  <si>
    <t>4349 Hylan Boulevard</t>
  </si>
  <si>
    <t>2025-01-03T17:49:48Z</t>
  </si>
  <si>
    <t>2025-03-28T19:52:00Z</t>
  </si>
  <si>
    <t>6778233cacb41570e5aacb29</t>
  </si>
  <si>
    <t>6778233cacb41570e5aacb27</t>
  </si>
  <si>
    <t>https://share.livexyz.com/venue/6778233cacb41570e5aacb29</t>
  </si>
  <si>
    <t>677823b2db82fa56638f6df7</t>
  </si>
  <si>
    <t>Lavish Lash &amp; Relax</t>
  </si>
  <si>
    <t xml:space="preserve">4349 Hylan Boulevard </t>
  </si>
  <si>
    <t>2025-01-03T17:51:46Z</t>
  </si>
  <si>
    <t>2025-03-28T19:53:03Z</t>
  </si>
  <si>
    <t>677823b2db82fa56638f6df6</t>
  </si>
  <si>
    <t>677823b2db82fa56638f6df4</t>
  </si>
  <si>
    <t>https://share.livexyz.com/venue/677823b2db82fa56638f6df6</t>
  </si>
  <si>
    <t>67782809d1f0229fc941e271</t>
  </si>
  <si>
    <t>2025-01-03T18:10:16Z</t>
  </si>
  <si>
    <t>2025-03-26T16:38:10Z</t>
  </si>
  <si>
    <t>67782809d1f0229fc941e270</t>
  </si>
  <si>
    <t>67782808d1f0229fc941e26e</t>
  </si>
  <si>
    <t>https://share.livexyz.com/venue/67782809d1f0229fc941e270</t>
  </si>
  <si>
    <t>6778298c1701d875be9d9a6b</t>
  </si>
  <si>
    <t>The Bike Shop</t>
  </si>
  <si>
    <t>4022 Hylan Boulevard</t>
  </si>
  <si>
    <t>2025-01-03T18:16:44Z</t>
  </si>
  <si>
    <t>2025-03-26T16:22:49Z</t>
  </si>
  <si>
    <t>6778298c1701d875be9d9a6a</t>
  </si>
  <si>
    <t>6778298c1701d875be9d9a68</t>
  </si>
  <si>
    <t>https://share.livexyz.com/venue/6778298c1701d875be9d9a6a</t>
  </si>
  <si>
    <t>67782ded67e5c5a048d65532</t>
  </si>
  <si>
    <t>Arthur J. Traut &amp; Co.</t>
  </si>
  <si>
    <t>2025-01-03T18:35:25Z</t>
  </si>
  <si>
    <t>2025-03-26T16:40:45Z</t>
  </si>
  <si>
    <t>67782ded67e5c5a048d65531</t>
  </si>
  <si>
    <t>67782ded67e5c5a048d6552f</t>
  </si>
  <si>
    <t>https://share.livexyz.com/venue/67782ded67e5c5a048d65531</t>
  </si>
  <si>
    <t>6778414cacb41570e5aad097</t>
  </si>
  <si>
    <t>Le Malt Imperiale</t>
  </si>
  <si>
    <t>75 Putnam Street</t>
  </si>
  <si>
    <t>2025-01-03T19:58:04Z</t>
  </si>
  <si>
    <t>2025-03-28T16:25:24Z</t>
  </si>
  <si>
    <t>6778414cacb41570e5aad096</t>
  </si>
  <si>
    <t>6778414cacb41570e5aad094</t>
  </si>
  <si>
    <t>https://share.livexyz.com/venue/6778414cacb41570e5aad096</t>
  </si>
  <si>
    <t>677841afd1f0229fc941e6f9</t>
  </si>
  <si>
    <t>Rare Breed Fitness</t>
  </si>
  <si>
    <t>2025-01-03T19:59:43Z</t>
  </si>
  <si>
    <t>2025-03-28T16:25:30Z</t>
  </si>
  <si>
    <t>677841afd1f0229fc941e6f8</t>
  </si>
  <si>
    <t>677841afd1f0229fc941e6f6</t>
  </si>
  <si>
    <t>https://share.livexyz.com/venue/677841afd1f0229fc941e6f8</t>
  </si>
  <si>
    <t>677847dc5d3d8a0f82fe1289</t>
  </si>
  <si>
    <t>Master Curry Karate</t>
  </si>
  <si>
    <t xml:space="preserve">3896 Richmond Avenue </t>
  </si>
  <si>
    <t>2025-01-03T20:26:04Z</t>
  </si>
  <si>
    <t>2025-03-28T18:38:17Z</t>
  </si>
  <si>
    <t>677847dc5d3d8a0f82fe1288</t>
  </si>
  <si>
    <t>677847dc5d3d8a0f82fe1286</t>
  </si>
  <si>
    <t>https://share.livexyz.com/venue/677847dc5d3d8a0f82fe1288</t>
  </si>
  <si>
    <t>67784e7ad1f0229fc941e942</t>
  </si>
  <si>
    <t>A1 Laundry</t>
  </si>
  <si>
    <t>2025-01-03T20:54:18Z</t>
  </si>
  <si>
    <t>2025-03-25T22:54:57Z</t>
  </si>
  <si>
    <t>67784e7ad1f0229fc941e941</t>
  </si>
  <si>
    <t>67784e7ad1f0229fc941e93f</t>
  </si>
  <si>
    <t>https://share.livexyz.com/venue/67784e7ad1f0229fc941e941</t>
  </si>
  <si>
    <t>677c08fbeeda435d3713f0d9</t>
  </si>
  <si>
    <t>Wing Stop</t>
  </si>
  <si>
    <t>2025-01-06T16:46:48Z</t>
  </si>
  <si>
    <t>2025-03-22T20:26:36Z</t>
  </si>
  <si>
    <t>677c08fbeeda435d3713f0d8</t>
  </si>
  <si>
    <t>2025-01-06T16:46:51Z</t>
  </si>
  <si>
    <t>5abbc3abbd3dd800044ef301</t>
  </si>
  <si>
    <t>2018-03-28T16:32:43Z</t>
  </si>
  <si>
    <t>(718) 400-9464</t>
  </si>
  <si>
    <t>https://share.livexyz.com/venue/677c08fbeeda435d3713f0d8</t>
  </si>
  <si>
    <t>587fd91e9985f70004799b14</t>
  </si>
  <si>
    <t>http://www.wingstop.com/</t>
  </si>
  <si>
    <t>677c08fa87061fb185714d8a</t>
  </si>
  <si>
    <t>Mathnasium</t>
  </si>
  <si>
    <t>2025-03-25T21:38:05Z</t>
  </si>
  <si>
    <t>677c08fa87061fb185714d87</t>
  </si>
  <si>
    <t>2025-01-06T16:46:50Z</t>
  </si>
  <si>
    <t>5ac67b5285990600041d3d1e</t>
  </si>
  <si>
    <t>2018-04-05T19:38:58Z</t>
  </si>
  <si>
    <t>(718) 887-6955</t>
  </si>
  <si>
    <t>https://share.livexyz.com/venue/677c08fa87061fb185714d87</t>
  </si>
  <si>
    <t>58f1270d78f31c000489be75</t>
  </si>
  <si>
    <t>http://www.mathnasium.com/</t>
  </si>
  <si>
    <t>677c094ea44e357aee6bd1db</t>
  </si>
  <si>
    <t>Northwell Health-GoHealth Urgent Care</t>
  </si>
  <si>
    <t>2025-01-06T16:48:12Z</t>
  </si>
  <si>
    <t>2025-03-25T14:45:24Z</t>
  </si>
  <si>
    <t>677c094ea44e357aee6bd1da</t>
  </si>
  <si>
    <t>2025-01-06T16:48:14Z</t>
  </si>
  <si>
    <t>5abbd52818e09b00044af45f</t>
  </si>
  <si>
    <t>(347) 705-7121</t>
  </si>
  <si>
    <t>https://www.gohealthuc.com/northwell/locations/charleston</t>
  </si>
  <si>
    <t>https://www.facebook.com/NorthwellHealthGoHealthUCCharleston/</t>
  </si>
  <si>
    <t>https://www.instagram.com/northwellhealthgohealthuc/</t>
  </si>
  <si>
    <t>https://www.gohealthuc.com/contact</t>
  </si>
  <si>
    <t>https://share.livexyz.com/venue/677c094ea44e357aee6bd1da</t>
  </si>
  <si>
    <t>677c094e87061fb185714ec2</t>
  </si>
  <si>
    <t>Hallowed Sons M.C.</t>
  </si>
  <si>
    <t>4278 Arthur Kill Road</t>
  </si>
  <si>
    <t>2025-03-24T18:45:31Z</t>
  </si>
  <si>
    <t>677c094e87061fb185714ec0</t>
  </si>
  <si>
    <t>5b7ef9fb465c75000397349f</t>
  </si>
  <si>
    <t>2018-08-23T18:16:27Z</t>
  </si>
  <si>
    <t>hallowedsonsmc@gmail.com</t>
  </si>
  <si>
    <t>https://www.hallowedsons.com/</t>
  </si>
  <si>
    <t>https://www.facebook.com/hallowed.sonsmc/</t>
  </si>
  <si>
    <t>https://www.instagram.com/hallowed_sons_mc_li/</t>
  </si>
  <si>
    <t>https://www.hallowedsons.com/contact</t>
  </si>
  <si>
    <t>https://share.livexyz.com/venue/677c094e87061fb185714ec0</t>
  </si>
  <si>
    <t>677c094e87061fb185714ec3</t>
  </si>
  <si>
    <t>3026 Veterans Road West</t>
  </si>
  <si>
    <t>2025-03-25T15:33:26Z</t>
  </si>
  <si>
    <t>677c094e87061fb185714ec1</t>
  </si>
  <si>
    <t>5b50fc09a3e3ee0003e5050e</t>
  </si>
  <si>
    <t>2018-07-19T21:00:57Z</t>
  </si>
  <si>
    <t>Monday 9:30am-6:00pm;Tuesday 9:30am-6:00pm;Wednesday 9:30am-6:00pm;Thursday 9:30am-6:00pm;Friday 9:30am-6:00pm;Saturday 9:00am-5:30pm</t>
  </si>
  <si>
    <t>(718) 984-0200</t>
  </si>
  <si>
    <t>fac6694@extraspace.com</t>
  </si>
  <si>
    <t>https://www.extraspace.com/storage/facilities/us/new_york/staten_island/6694/</t>
  </si>
  <si>
    <t>https://share.livexyz.com/venue/677c094e87061fb185714ec1</t>
  </si>
  <si>
    <t>677c094fa44e357aee6bd1dd</t>
  </si>
  <si>
    <t>Rivieree Scalp Treatment and Spa</t>
  </si>
  <si>
    <t>85 Page Avenue #B</t>
  </si>
  <si>
    <t>2025-03-25T17:26:11Z</t>
  </si>
  <si>
    <t>677c094fa44e357aee6bd1dc</t>
  </si>
  <si>
    <t>2025-01-06T16:48:15Z</t>
  </si>
  <si>
    <t>5aba7c29b742f2000496b413</t>
  </si>
  <si>
    <t>2018-03-27T17:15:21Z</t>
  </si>
  <si>
    <t>Sunday 10:00am-8:00pm;Monday 10:00am-8:00pm;Tuesday 10:00am-8:00pm;Wednesday 10:00am-8:00pm;Thursday 10:00am-8:00pm;Friday 10:00am-8:00pm;Saturday 10:00am-8:00pm</t>
  </si>
  <si>
    <t>(929) 216-1336</t>
  </si>
  <si>
    <t>riviereespa@gmail.com</t>
  </si>
  <si>
    <t>https://www.riviereespa.com/</t>
  </si>
  <si>
    <t>https://www.facebook.com/riviereescalpspa/</t>
  </si>
  <si>
    <t>https://www.instagram.com/riviereescalpspa/</t>
  </si>
  <si>
    <t>https://share.livexyz.com/venue/677c094fa44e357aee6bd1dc</t>
  </si>
  <si>
    <t>677c094eeeda435d3713f22b</t>
  </si>
  <si>
    <t>Vibrant Vibes Convience</t>
  </si>
  <si>
    <t>61 Page Avenue</t>
  </si>
  <si>
    <t>2025-03-25T17:04:10Z</t>
  </si>
  <si>
    <t>677c094eeeda435d3713f229</t>
  </si>
  <si>
    <t>5aba7ce9b742f2000496b6cd</t>
  </si>
  <si>
    <t>2018-03-27T17:18:33Z</t>
  </si>
  <si>
    <t>(347) 838-6155</t>
  </si>
  <si>
    <t>https://share.livexyz.com/venue/677c094eeeda435d3713f229</t>
  </si>
  <si>
    <t>677c0951eeda435d3713f235</t>
  </si>
  <si>
    <t>A-List Beauty</t>
  </si>
  <si>
    <t>2025-03-25T16:11:04Z</t>
  </si>
  <si>
    <t>677c0951eeda435d3713f234</t>
  </si>
  <si>
    <t>2025-01-06T16:48:17Z</t>
  </si>
  <si>
    <t>5aba8c03b742f2000496f102</t>
  </si>
  <si>
    <t>2018-03-27T18:22:59Z</t>
  </si>
  <si>
    <t>(917) 656-0133</t>
  </si>
  <si>
    <t>https://alistbeautybyanjali.glossgenius.com/</t>
  </si>
  <si>
    <t>https://www.instagram.com/a_listbeautybyanjali/</t>
  </si>
  <si>
    <t>https://alistbeautybyanjali.glossgenius.com/contact</t>
  </si>
  <si>
    <t>https://share.livexyz.com/venue/677c0951eeda435d3713f234</t>
  </si>
  <si>
    <t>677c0951eeda435d3713f237</t>
  </si>
  <si>
    <t>Amboy Hookah Plus</t>
  </si>
  <si>
    <t>7311 Amboy Road</t>
  </si>
  <si>
    <t>2025-03-26T16:31:23Z</t>
  </si>
  <si>
    <t>677c0951eeda435d3713f236</t>
  </si>
  <si>
    <t>5aba67f7b742f2000496720f</t>
  </si>
  <si>
    <t>2018-03-27T15:49:11Z</t>
  </si>
  <si>
    <t>(347) 562-4537</t>
  </si>
  <si>
    <t>https://share.livexyz.com/venue/677c0951eeda435d3713f236</t>
  </si>
  <si>
    <t>677c095187061fb185714ed5</t>
  </si>
  <si>
    <t>Main Street Apothecary Inc</t>
  </si>
  <si>
    <t>153 B Main Street</t>
  </si>
  <si>
    <t>2025-03-25T20:37:01Z</t>
  </si>
  <si>
    <t>677c095187061fb185714ed4</t>
  </si>
  <si>
    <t>5aba73ece926480004aeaabe</t>
  </si>
  <si>
    <t>2018-03-27T16:40:12Z</t>
  </si>
  <si>
    <t>(917) 464-0006</t>
  </si>
  <si>
    <t>https://share.livexyz.com/venue/677c095187061fb185714ed4</t>
  </si>
  <si>
    <t>677c095287061fb185714edd</t>
  </si>
  <si>
    <t>Yala Halal Pizza</t>
  </si>
  <si>
    <t>3271 Richmond Avenue</t>
  </si>
  <si>
    <t>2025-01-06T16:48:16Z</t>
  </si>
  <si>
    <t>2025-03-29T14:34:07Z</t>
  </si>
  <si>
    <t>677c095287061fb185714edb</t>
  </si>
  <si>
    <t>2025-01-06T16:48:18Z</t>
  </si>
  <si>
    <t>5b50cb35a3e3ee0003e45e63</t>
  </si>
  <si>
    <t>2018-07-19T17:32:37Z</t>
  </si>
  <si>
    <t>(718) 966-7518</t>
  </si>
  <si>
    <t>hello@yalahalal.org</t>
  </si>
  <si>
    <t>https://www.facebook.com/yalahalal/</t>
  </si>
  <si>
    <t>https://share.livexyz.com/venue/677c095287061fb185714edb</t>
  </si>
  <si>
    <t>677c0952a44e357aee6bd1ed</t>
  </si>
  <si>
    <t>Colosilandia Candy Store</t>
  </si>
  <si>
    <t>209 Main Street</t>
  </si>
  <si>
    <t>2025-03-26T14:18:02Z</t>
  </si>
  <si>
    <t>677c0952a44e357aee6bd1eb</t>
  </si>
  <si>
    <t>5aba6d79b742f200049683d7</t>
  </si>
  <si>
    <t>2018-03-27T16:12:41Z</t>
  </si>
  <si>
    <t>https://share.livexyz.com/venue/677c0952a44e357aee6bd1eb</t>
  </si>
  <si>
    <t>677c095587061fb185714ee4</t>
  </si>
  <si>
    <t>Karl Family Dental</t>
  </si>
  <si>
    <t>4262 Richmond Avenue</t>
  </si>
  <si>
    <t>2025-03-28T19:41:51Z</t>
  </si>
  <si>
    <t>677c095487061fb185714ee3</t>
  </si>
  <si>
    <t>2025-01-06T16:48:20Z</t>
  </si>
  <si>
    <t>5b7dcea986061a000368c3c1</t>
  </si>
  <si>
    <t>2018-08-22T20:59:21Z</t>
  </si>
  <si>
    <t>Monday 9:00am-7:00pm;Tuesday 9:00am-7:00pm;Wednesday 9:00am-7:00pm;Thursday 9:00am-7:00pm;Saturday 9:00am-3:00pm</t>
  </si>
  <si>
    <t>(516) 715-1807</t>
  </si>
  <si>
    <t>smile@karlfamilydental.com</t>
  </si>
  <si>
    <t>https://hoffmankarldmd.com/</t>
  </si>
  <si>
    <t>https://www.facebook.com/karlfamilydental</t>
  </si>
  <si>
    <t>https://hoffmankarldmd.com/contact-us/</t>
  </si>
  <si>
    <t>https://share.livexyz.com/venue/677c095487061fb185714ee3</t>
  </si>
  <si>
    <t>677c0955a44e357aee6bd1f6</t>
  </si>
  <si>
    <t>Bare Skin Laser &amp; Spa</t>
  </si>
  <si>
    <t>4247 Richmond Avenue</t>
  </si>
  <si>
    <t>2025-03-28T19:41:39Z</t>
  </si>
  <si>
    <t>677c0954a44e357aee6bd1f5</t>
  </si>
  <si>
    <t>5b7dcd7e86061a000368c094</t>
  </si>
  <si>
    <t>2018-08-22T20:54:22Z</t>
  </si>
  <si>
    <t>(718) 967-0372</t>
  </si>
  <si>
    <t>info@bareskinlaserspa.com</t>
  </si>
  <si>
    <t>https://bareskinlaserspa.com/</t>
  </si>
  <si>
    <t>https://www.instagram.com/bareskinlaserspa/</t>
  </si>
  <si>
    <t>https://share.livexyz.com/venue/677c0954a44e357aee6bd1f5</t>
  </si>
  <si>
    <t>677c0955eeda435d3713f245</t>
  </si>
  <si>
    <t>Cohen &amp; Maetta</t>
  </si>
  <si>
    <t>4347 Hylan Blvd</t>
  </si>
  <si>
    <t>2025-03-28T19:53:21Z</t>
  </si>
  <si>
    <t>677c0955eeda435d3713f244</t>
  </si>
  <si>
    <t>2025-01-06T16:48:21Z</t>
  </si>
  <si>
    <t>5b7dd45fd02a5a00030bd751</t>
  </si>
  <si>
    <t>2018-08-22T21:23:43Z</t>
  </si>
  <si>
    <t>(718) 449-6600</t>
  </si>
  <si>
    <t>https://share.livexyz.com/venue/677c0955eeda435d3713f244</t>
  </si>
  <si>
    <t>677c095687061fb185714eea</t>
  </si>
  <si>
    <t>Skin City Ink</t>
  </si>
  <si>
    <t>2025-03-26T16:27:42Z</t>
  </si>
  <si>
    <t>677c095687061fb185714ee8</t>
  </si>
  <si>
    <t>2025-01-06T16:48:22Z</t>
  </si>
  <si>
    <t>5abd5a93be97e90004aefa9d</t>
  </si>
  <si>
    <t>2018-03-29T21:28:51Z</t>
  </si>
  <si>
    <t>(718) 554-4445</t>
  </si>
  <si>
    <t>https://www.instagram.com/skincity_ink/</t>
  </si>
  <si>
    <t>https://share.livexyz.com/venue/677c095687061fb185714ee8</t>
  </si>
  <si>
    <t>677c0959a44e357aee6bd20d</t>
  </si>
  <si>
    <t>The Collector's Cave</t>
  </si>
  <si>
    <t>4011D Hylan Boulevard</t>
  </si>
  <si>
    <t>2025-03-26T16:18:17Z</t>
  </si>
  <si>
    <t>677c0959a44e357aee6bd20c</t>
  </si>
  <si>
    <t>2025-01-06T16:48:25Z</t>
  </si>
  <si>
    <t>5abd561ebe97e90004aeebcb</t>
  </si>
  <si>
    <t>2018-03-29T21:09:50Z</t>
  </si>
  <si>
    <t>Sunday 10:00am-5:00pm;Monday 11:00am-7:00pm;Tuesday 11:00am-7:00pm;Wednesday 11:00am-7:00pm;Thursday 11:00am-7:00pm;Friday 11:00am-7:00pm;Saturday 10:00am-7:00pm</t>
  </si>
  <si>
    <t>(347) 215-2064</t>
  </si>
  <si>
    <t>thecollectorscavestatenisland@gmail.com</t>
  </si>
  <si>
    <t>https://www.thecollectorscave.com/</t>
  </si>
  <si>
    <t>https://www.facebook.com/people/The-Collectors-Cave-Staten-Island/61566333094022/</t>
  </si>
  <si>
    <t>https://www.instagram.com/thecollectorscavestatenisland/</t>
  </si>
  <si>
    <t>https://share.livexyz.com/venue/677c0959a44e357aee6bd20c</t>
  </si>
  <si>
    <t>677c095987061fb185714ef9</t>
  </si>
  <si>
    <t>James L. Bruno, M.D.</t>
  </si>
  <si>
    <t>4010 Hylan Blvd</t>
  </si>
  <si>
    <t>2025-03-26T16:19:14Z</t>
  </si>
  <si>
    <t>677c095987061fb185714ef8</t>
  </si>
  <si>
    <t>5abd57f26315cf00049724bc</t>
  </si>
  <si>
    <t>(718) 608-9600</t>
  </si>
  <si>
    <t>https://share.livexyz.com/venue/677c095987061fb185714ef8</t>
  </si>
  <si>
    <t>677c095987061fb185714efd</t>
  </si>
  <si>
    <t>Bianco Brothers Sharpening Service</t>
  </si>
  <si>
    <t>4026 Hylan Blvd</t>
  </si>
  <si>
    <t>2025-03-26T16:22:57Z</t>
  </si>
  <si>
    <t>677c095987061fb185714efa</t>
  </si>
  <si>
    <t>5abd5969be97e90004aef5b7</t>
  </si>
  <si>
    <t>2018-03-29T21:23:53Z</t>
  </si>
  <si>
    <t>(718) 680-4492</t>
  </si>
  <si>
    <t>BiancoB@aol.com</t>
  </si>
  <si>
    <t>https://www.biancobrothers.com/</t>
  </si>
  <si>
    <t>https://www.biancobrothers.com/articles.asp?id=83</t>
  </si>
  <si>
    <t>https://share.livexyz.com/venue/677c095987061fb185714efa</t>
  </si>
  <si>
    <t>677c095ceeda435d3713f258</t>
  </si>
  <si>
    <t>Germain Yacht Sales</t>
  </si>
  <si>
    <t>Boating &amp; Marine Supplies</t>
  </si>
  <si>
    <t>222 Mansion Avenue</t>
  </si>
  <si>
    <t>2025-01-06T16:48:26Z</t>
  </si>
  <si>
    <t>2025-03-26T15:53:14Z</t>
  </si>
  <si>
    <t>677c095ceeda435d3713f256</t>
  </si>
  <si>
    <t>2025-01-06T16:48:28Z</t>
  </si>
  <si>
    <t>5b7ed41d465c750003969252</t>
  </si>
  <si>
    <t>2018-08-23T15:34:53Z</t>
  </si>
  <si>
    <t>(718) 984-7676</t>
  </si>
  <si>
    <t>https://www.siyachts.com/</t>
  </si>
  <si>
    <t>https://www.facebook.com/SIYACHTS</t>
  </si>
  <si>
    <t>https://www.instagram.com/si_yachts/</t>
  </si>
  <si>
    <t>https://www.siyachts.com/About-SI-Yachts</t>
  </si>
  <si>
    <t>https://share.livexyz.com/venue/677c095ceeda435d3713f256</t>
  </si>
  <si>
    <t>59c186ffe41d550e7ccd76c0</t>
  </si>
  <si>
    <t>Boat Dealer</t>
  </si>
  <si>
    <t>57e48f638581010003fa2061</t>
  </si>
  <si>
    <t>677c095c87061fb185714f0d</t>
  </si>
  <si>
    <t>Oishii Sushi</t>
  </si>
  <si>
    <t>307 Nelson Avenue</t>
  </si>
  <si>
    <t>2025-03-26T16:40:26Z</t>
  </si>
  <si>
    <t>677c095c87061fb185714f0a</t>
  </si>
  <si>
    <t>5abd54f96315cf0004971a7b</t>
  </si>
  <si>
    <t>2018-03-29T21:04:57Z</t>
  </si>
  <si>
    <t>Sunday 11:00am-9:45pm;Monday 11:00am-9:45pm;Tuesday 11:00am-9:45pm;Wednesday 11:00am-9:45pm;Thursday 11:00am-9:45pm;Friday 11:00am-10:15pm;Saturday 11:00am-10:15pm</t>
  </si>
  <si>
    <t>(845) 314-2770</t>
  </si>
  <si>
    <t>https://www.oishiisushistatenislandny.com/</t>
  </si>
  <si>
    <t>https://www.oishiisushistatenislandny.com/uvqak3m5/oishii-sushi-staten-island-10308/order-online#menu-section</t>
  </si>
  <si>
    <t>https://share.livexyz.com/venue/677c095c87061fb185714f0a</t>
  </si>
  <si>
    <t>677c095ceeda435d3713f257</t>
  </si>
  <si>
    <t>Fiora Vino</t>
  </si>
  <si>
    <t>4001 Hylan Boulevard</t>
  </si>
  <si>
    <t>2025-03-26T16:06:38Z</t>
  </si>
  <si>
    <t>677c095ceeda435d3713f255</t>
  </si>
  <si>
    <t>5abd5463be97e90004aee581</t>
  </si>
  <si>
    <t>2018-03-29T21:02:27Z</t>
  </si>
  <si>
    <t>https://share.livexyz.com/venue/677c095ceeda435d3713f255</t>
  </si>
  <si>
    <t>677c095c87061fb185714f0e</t>
  </si>
  <si>
    <t>Golden Mine Group</t>
  </si>
  <si>
    <t>3972 Hylan Blvd</t>
  </si>
  <si>
    <t>2025-03-26T16:03:45Z</t>
  </si>
  <si>
    <t>677c095c87061fb185714f0b</t>
  </si>
  <si>
    <t>5b7ed91ed02a5a00030da8cf</t>
  </si>
  <si>
    <t>2018-08-23T15:56:14Z</t>
  </si>
  <si>
    <t>Monday 10:00am-6:00pm;Tuesday 10:00am-6:00pm;Wednesday 10:00am-6:00pm;Thursday 10:00am-6:00pm;Friday 2:00pm-6:00pm;Saturday 10:00am-6:00pm</t>
  </si>
  <si>
    <t>(718) 255-7724</t>
  </si>
  <si>
    <t>info@GoldenMineGroup.com</t>
  </si>
  <si>
    <t>https://goldenminegroup.com/</t>
  </si>
  <si>
    <t>https://www.instagram.com/goldenminegroup/</t>
  </si>
  <si>
    <t>https://goldenminegroup.com/contact-us</t>
  </si>
  <si>
    <t>https://share.livexyz.com/venue/677c095c87061fb185714f0b</t>
  </si>
  <si>
    <t>677c095ea44e357aee6bd223</t>
  </si>
  <si>
    <t>Elegant Beauty</t>
  </si>
  <si>
    <t>3906 Amboy Road</t>
  </si>
  <si>
    <t>2025-01-06T16:48:27Z</t>
  </si>
  <si>
    <t>2025-03-25T22:23:46Z</t>
  </si>
  <si>
    <t>677c095da44e357aee6bd222</t>
  </si>
  <si>
    <t>2025-01-06T16:48:29Z</t>
  </si>
  <si>
    <t>5abd4b0cbe97e90004aebf1e</t>
  </si>
  <si>
    <t>2018-03-29T20:22:36Z</t>
  </si>
  <si>
    <t>(929) 699-9292</t>
  </si>
  <si>
    <t>https://www.instagram.com/elegantbeautyny/</t>
  </si>
  <si>
    <t>https://share.livexyz.com/venue/677c095da44e357aee6bd222</t>
  </si>
  <si>
    <t>677c0960eeda435d3713f26a</t>
  </si>
  <si>
    <t>Blissful Bay Wellness Spa</t>
  </si>
  <si>
    <t>2025-03-28T16:21:04Z</t>
  </si>
  <si>
    <t>677c095feeda435d3713f269</t>
  </si>
  <si>
    <t>2025-01-06T16:48:31Z</t>
  </si>
  <si>
    <t>5abd31f9be97e90004ae6010</t>
  </si>
  <si>
    <t>2018-03-29T18:35:37Z</t>
  </si>
  <si>
    <t>(917) 809-8973</t>
  </si>
  <si>
    <t>https://share.livexyz.com/venue/677c095feeda435d3713f269</t>
  </si>
  <si>
    <t>677c0960eeda435d3713f26f</t>
  </si>
  <si>
    <t>Dr. Lanna Aesthetics</t>
  </si>
  <si>
    <t>16 Sylvia Street</t>
  </si>
  <si>
    <t>2025-01-06T16:48:30Z</t>
  </si>
  <si>
    <t>2025-03-28T16:05:13Z</t>
  </si>
  <si>
    <t>677c0960eeda435d3713f26d</t>
  </si>
  <si>
    <t>2025-01-06T16:48:32Z</t>
  </si>
  <si>
    <t>5b7ee6cb465c75000396eb25</t>
  </si>
  <si>
    <t>2018-08-23T16:54:35Z</t>
  </si>
  <si>
    <t>(929) 810-1835</t>
  </si>
  <si>
    <t>https://poshmedspany.com/</t>
  </si>
  <si>
    <t>https://share.livexyz.com/venue/677c0960eeda435d3713f26d</t>
  </si>
  <si>
    <t>677c096287061fb185714f25</t>
  </si>
  <si>
    <t>Sunny Lash</t>
  </si>
  <si>
    <t>3848 Richmond Avenue</t>
  </si>
  <si>
    <t>2025-03-28T15:56:47Z</t>
  </si>
  <si>
    <t>677c096287061fb185714f24</t>
  </si>
  <si>
    <t>2025-01-06T16:48:33Z</t>
  </si>
  <si>
    <t>5abd34836315cf000496a491</t>
  </si>
  <si>
    <t>2018-03-29T18:46:27Z</t>
  </si>
  <si>
    <t>https://www.instagram.com/sunnylashspa/</t>
  </si>
  <si>
    <t>https://share.livexyz.com/venue/677c096287061fb185714f24</t>
  </si>
  <si>
    <t>677c0963eeda435d3713f278</t>
  </si>
  <si>
    <t>Krave Cafe</t>
  </si>
  <si>
    <t>3846A Richmond Avenue</t>
  </si>
  <si>
    <t>2025-03-28T16:01:02Z</t>
  </si>
  <si>
    <t>677c0963eeda435d3713f277</t>
  </si>
  <si>
    <t>2025-01-06T16:48:35Z</t>
  </si>
  <si>
    <t>5abd33f46315cf000496a263</t>
  </si>
  <si>
    <t>2018-03-29T18:44:04Z</t>
  </si>
  <si>
    <t>(347) 562-4673</t>
  </si>
  <si>
    <t>https://share.livexyz.com/venue/677c0963eeda435d3713f277</t>
  </si>
  <si>
    <t>677c0963a44e357aee6bd239</t>
  </si>
  <si>
    <t>Grand Oak Acupuncture</t>
  </si>
  <si>
    <t>2915 Hylan Boulevard</t>
  </si>
  <si>
    <t>2025-03-26T15:29:51Z</t>
  </si>
  <si>
    <t>677c0963a44e357aee6bd238</t>
  </si>
  <si>
    <t>5b7eebc4d02a5a00030df989</t>
  </si>
  <si>
    <t>2018-08-23T17:15:47Z</t>
  </si>
  <si>
    <t>(917) 552-0013</t>
  </si>
  <si>
    <t>info@grandoakacu.com</t>
  </si>
  <si>
    <t>https://www.grandoakacu.com/</t>
  </si>
  <si>
    <t>https://www.instagram.com/grandoakacu</t>
  </si>
  <si>
    <t>https://www.grandoakacu.com/get-started-1</t>
  </si>
  <si>
    <t>https://share.livexyz.com/venue/677c0963a44e357aee6bd238</t>
  </si>
  <si>
    <t>677c0963a44e357aee6bd23a</t>
  </si>
  <si>
    <t>Circle Urgent Care</t>
  </si>
  <si>
    <t>3894 Richmond Avenue</t>
  </si>
  <si>
    <t>2025-03-28T18:37:32Z</t>
  </si>
  <si>
    <t>677c0963a44e357aee6bd237</t>
  </si>
  <si>
    <t>5abd37c56315cf000496b337</t>
  </si>
  <si>
    <t>2018-03-29T19:00:21Z</t>
  </si>
  <si>
    <t>(347) 630-7985</t>
  </si>
  <si>
    <t>https://circleurgentcare.com/</t>
  </si>
  <si>
    <t>https://share.livexyz.com/venue/677c0963a44e357aee6bd237</t>
  </si>
  <si>
    <t>677c91b0acb41570e5ab5402</t>
  </si>
  <si>
    <t>Q Lash Lounge</t>
  </si>
  <si>
    <t>4016 Hylan Blvd</t>
  </si>
  <si>
    <t>2025-01-07T02:30:06Z</t>
  </si>
  <si>
    <t>2025-03-26T16:20:54Z</t>
  </si>
  <si>
    <t>677c91b0acb41570e5ab5401</t>
  </si>
  <si>
    <t>2025-01-07T02:30:08Z</t>
  </si>
  <si>
    <t>5abd5884be97e90004aef385</t>
  </si>
  <si>
    <t>2018-03-29T21:20:04Z</t>
  </si>
  <si>
    <t>Sunday 10:00am-6:00pm;Tuesday 9:30am-7:30pm;Wednesday 9:30am-7:30pm;Thursday 9:30am-7:30pm;Friday 9:30am-7:30pm;Saturday 9:30am-7:30pm</t>
  </si>
  <si>
    <t>(929) 423-7358</t>
  </si>
  <si>
    <t>https://www.qlashfaciallounge.com/</t>
  </si>
  <si>
    <t>https://www.instagram.com/q_lash_lounge/</t>
  </si>
  <si>
    <t>https://share.livexyz.com/venue/677c91b0acb41570e5ab5401</t>
  </si>
  <si>
    <t>677c91e5d1f0229fc9426996</t>
  </si>
  <si>
    <t>Banhmis</t>
  </si>
  <si>
    <t>4018 Hylan Boulevard</t>
  </si>
  <si>
    <t>2025-01-07T02:30:59Z</t>
  </si>
  <si>
    <t>2025-03-26T16:21:02Z</t>
  </si>
  <si>
    <t>677c91e5d1f0229fc9426994</t>
  </si>
  <si>
    <t>2025-01-07T02:31:01Z</t>
  </si>
  <si>
    <t>5abd58cdbe97e90004aef44b</t>
  </si>
  <si>
    <t>2018-03-29T21:21:17Z</t>
  </si>
  <si>
    <t>Monday 11:15am-9:30pm;Tuesday 11:15am-9:30pm;Wednesday 11:15am-9:30pm;Thursday 11:15am-9:30pm;Friday 11:15am-10:00pm;Saturday 11:15am-10:00pm</t>
  </si>
  <si>
    <t>(347) 983-4557</t>
  </si>
  <si>
    <t>https://banhmisasian.com/</t>
  </si>
  <si>
    <t>https://banhmisasian.com/menus</t>
  </si>
  <si>
    <t>https://share.livexyz.com/venue/677c91e5d1f0229fc9426994</t>
  </si>
  <si>
    <t>59cd981cae3d3b00043ef042</t>
  </si>
  <si>
    <t>Banh Mi Shop</t>
  </si>
  <si>
    <t>677ca9b20261e42c6cfd2f27</t>
  </si>
  <si>
    <t>3439 Hylan Boulevard</t>
  </si>
  <si>
    <t>2025-01-07T04:12:32Z</t>
  </si>
  <si>
    <t>2025-03-26T15:43:49Z</t>
  </si>
  <si>
    <t>5b7ecfca465c750003968327</t>
  </si>
  <si>
    <t>2018-08-23T15:16:26Z</t>
  </si>
  <si>
    <t>https://share.livexyz.com/venue/677ca9b20261e42c6cfd2f26</t>
  </si>
  <si>
    <t>677ca9f5acb41570e5ab56f2</t>
  </si>
  <si>
    <t>4236 Richmond Avenue</t>
  </si>
  <si>
    <t>2025-01-07T04:13:39Z</t>
  </si>
  <si>
    <t>2025-03-28T19:41:24Z</t>
  </si>
  <si>
    <t>5b7dcbba86061a000368b9da</t>
  </si>
  <si>
    <t>2018-08-22T20:46:50Z</t>
  </si>
  <si>
    <t>https://share.livexyz.com/venue/677ca9f5acb41570e5ab56f1</t>
  </si>
  <si>
    <t>677cb0ce63cf6210b42aa627</t>
  </si>
  <si>
    <t>4075 Hylan Blvd</t>
  </si>
  <si>
    <t>2025-01-07T04:42:52Z</t>
  </si>
  <si>
    <t>2025-03-26T16:25:53Z</t>
  </si>
  <si>
    <t>5abd58d96315cf0004972743</t>
  </si>
  <si>
    <t>2018-03-29T21:21:29Z</t>
  </si>
  <si>
    <t>https://share.livexyz.com/venue/677cb0ce63cf6210b42aa626</t>
  </si>
  <si>
    <t>677cb9540261e42c6cfd31db</t>
  </si>
  <si>
    <t>Good Life Pharmacy</t>
  </si>
  <si>
    <t>217 Main Street</t>
  </si>
  <si>
    <t>2025-01-07T05:19:14Z</t>
  </si>
  <si>
    <t>2025-03-26T14:22:01Z</t>
  </si>
  <si>
    <t>677cb9540261e42c6cfd31da</t>
  </si>
  <si>
    <t>2025-01-07T05:19:16Z</t>
  </si>
  <si>
    <t>5aba6d07e926480004ae95ae</t>
  </si>
  <si>
    <t>2018-03-27T16:10:47Z</t>
  </si>
  <si>
    <t>https://share.livexyz.com/venue/677cb9540261e42c6cfd31da</t>
  </si>
  <si>
    <t>677cbfeb792f44d1e9dbb2aa</t>
  </si>
  <si>
    <t>BJ's Wholesale Club</t>
  </si>
  <si>
    <t>2700 Veterans Road West</t>
  </si>
  <si>
    <t>2025-01-07T05:47:20Z</t>
  </si>
  <si>
    <t>2025-03-25T14:01:20Z</t>
  </si>
  <si>
    <t>677cbfeb792f44d1e9dbb2a9</t>
  </si>
  <si>
    <t>2025-01-07T05:47:23Z</t>
  </si>
  <si>
    <t>5abbccadbd3dd800044f0ab5</t>
  </si>
  <si>
    <t>2018-03-28T17:11:09Z</t>
  </si>
  <si>
    <t>https://share.livexyz.com/venue/677cbfeb792f44d1e9dbb2a9</t>
  </si>
  <si>
    <t>59a5a6241f42a600048df87e</t>
  </si>
  <si>
    <t>http://www.bjs.com/</t>
  </si>
  <si>
    <t>677d601363cf6210b42ad50a</t>
  </si>
  <si>
    <t>Mansion</t>
  </si>
  <si>
    <t>141 Mansion Ave</t>
  </si>
  <si>
    <t>2025-01-07T17:10:41Z</t>
  </si>
  <si>
    <t>2025-03-26T15:51:00Z</t>
  </si>
  <si>
    <t>677d601363cf6210b42ad509</t>
  </si>
  <si>
    <t>2025-01-07T17:10:43Z</t>
  </si>
  <si>
    <t>5b7ed627465c750003969e05</t>
  </si>
  <si>
    <t>2018-08-23T15:43:35Z</t>
  </si>
  <si>
    <t>https://share.livexyz.com/venue/677d601363cf6210b42ad509</t>
  </si>
  <si>
    <t>677d63a41701d875be9e57b1</t>
  </si>
  <si>
    <t>Amboy Locksmith &amp; Screens</t>
  </si>
  <si>
    <t>3846B Richmond Avenue</t>
  </si>
  <si>
    <t>2025-01-07T17:25:53Z</t>
  </si>
  <si>
    <t>2025-03-28T15:59:08Z</t>
  </si>
  <si>
    <t>677d63a41701d875be9e57b0</t>
  </si>
  <si>
    <t>2025-01-07T17:25:56Z</t>
  </si>
  <si>
    <t>5abd3444be97e90004ae6902</t>
  </si>
  <si>
    <t>2018-03-29T18:45:24Z</t>
  </si>
  <si>
    <t>https://share.livexyz.com/venue/677d63a41701d875be9e57b0</t>
  </si>
  <si>
    <t>677de3ca792f44d1e9dbeed3</t>
  </si>
  <si>
    <t>The Wrist Watcher</t>
  </si>
  <si>
    <t>7001 Amboy Rd Suite C102</t>
  </si>
  <si>
    <t>2025-01-08T02:32:39Z</t>
  </si>
  <si>
    <t>2025-03-26T17:29:10Z</t>
  </si>
  <si>
    <t>677de3ca792f44d1e9dbeed2</t>
  </si>
  <si>
    <t>2025-01-08T02:32:42Z</t>
  </si>
  <si>
    <t>5aba8234e926480004aedcc1</t>
  </si>
  <si>
    <t>2018-03-27T17:41:08Z</t>
  </si>
  <si>
    <t>https://share.livexyz.com/venue/677de3ca792f44d1e9dbeed2</t>
  </si>
  <si>
    <t>562513b750d443000300069d</t>
  </si>
  <si>
    <t>Watch Store</t>
  </si>
  <si>
    <t>677eda881701d875be9e8238</t>
  </si>
  <si>
    <t>314 Nelson Ave</t>
  </si>
  <si>
    <t>2025-01-08T20:05:26Z</t>
  </si>
  <si>
    <t>2025-03-26T16:40:38Z</t>
  </si>
  <si>
    <t>5abd56f1be97e90004aeeda1</t>
  </si>
  <si>
    <t>2018-03-29T21:13:21Z</t>
  </si>
  <si>
    <t>https://share.livexyz.com/venue/677eda881701d875be9e8237</t>
  </si>
  <si>
    <t>677f4e9a456ba5e6032358d8</t>
  </si>
  <si>
    <t xml:space="preserve">2298 Arthur Kill Road </t>
  </si>
  <si>
    <t>2025-01-09T04:20:39Z</t>
  </si>
  <si>
    <t>2025-03-24T19:00:29Z</t>
  </si>
  <si>
    <t>669692cc988da1000163639b</t>
  </si>
  <si>
    <t>2024-07-16T15:33:32Z</t>
  </si>
  <si>
    <t>https://share.livexyz.com/venue/677f4e9a456ba5e6032358d7</t>
  </si>
  <si>
    <t>6780090bd1f0229fc942efc6</t>
  </si>
  <si>
    <t>Eltingville Nails &amp; Spa</t>
  </si>
  <si>
    <t>2025-01-09T17:36:09Z</t>
  </si>
  <si>
    <t>2025-03-28T16:42:44Z</t>
  </si>
  <si>
    <t>6780090bd1f0229fc942efc5</t>
  </si>
  <si>
    <t>2025-01-09T17:36:11Z</t>
  </si>
  <si>
    <t>5abd3fc96315cf000496d1a6</t>
  </si>
  <si>
    <t>2018-03-29T19:34:33Z</t>
  </si>
  <si>
    <t>https://share.livexyz.com/venue/6780090bd1f0229fc942efc5</t>
  </si>
  <si>
    <t>67814c0f456ba5e6032393af</t>
  </si>
  <si>
    <t>2025-01-10T16:34:20Z</t>
  </si>
  <si>
    <t>2025-03-28T16:02:03Z</t>
  </si>
  <si>
    <t>5abd339dbe97e90004ae66df</t>
  </si>
  <si>
    <t>2018-03-29T18:42:37Z</t>
  </si>
  <si>
    <t>https://share.livexyz.com/venue/67814c0e456ba5e6032393ae</t>
  </si>
  <si>
    <t>678154d8456ba5e603239502</t>
  </si>
  <si>
    <t>2025-01-10T17:11:50Z</t>
  </si>
  <si>
    <t>2025-03-25T22:54:49Z</t>
  </si>
  <si>
    <t>5b7ee0ced02a5a00030dce2a</t>
  </si>
  <si>
    <t>2018-08-23T16:29:02Z</t>
  </si>
  <si>
    <t>https://share.livexyz.com/venue/678154d7456ba5e603239501</t>
  </si>
  <si>
    <t>678155241701d875be9ecb4d</t>
  </si>
  <si>
    <t>2025-01-10T17:13:06Z</t>
  </si>
  <si>
    <t>2025-03-28T19:42:06Z</t>
  </si>
  <si>
    <t>5b7dcf04f0ace70003dd667e</t>
  </si>
  <si>
    <t>2018-08-22T21:00:52Z</t>
  </si>
  <si>
    <t>https://share.livexyz.com/venue/678155231701d875be9ecb4c</t>
  </si>
  <si>
    <t>67815740456ba5e60323954c</t>
  </si>
  <si>
    <t>655 Rossville Avenue #109</t>
  </si>
  <si>
    <t>2025-01-10T17:22:06Z</t>
  </si>
  <si>
    <t>2025-03-22T20:29:01Z</t>
  </si>
  <si>
    <t>5abbc4a5bd3dd800044ef525</t>
  </si>
  <si>
    <t>2018-03-28T16:36:53Z</t>
  </si>
  <si>
    <t>https://share.livexyz.com/venue/67815740456ba5e60323954b</t>
  </si>
  <si>
    <t>678157c0456ba5e603239561</t>
  </si>
  <si>
    <t>60 Seguine Avenue</t>
  </si>
  <si>
    <t>2025-01-10T17:24:14Z</t>
  </si>
  <si>
    <t>2025-03-27T17:25:04Z</t>
  </si>
  <si>
    <t>5b8075723ab5710003d3b31c</t>
  </si>
  <si>
    <t>2018-08-24T21:15:30Z</t>
  </si>
  <si>
    <t>https://share.livexyz.com/venue/678157c0456ba5e603239560</t>
  </si>
  <si>
    <t>67815830acb41570e5abfedd</t>
  </si>
  <si>
    <t>61 Ellis Street</t>
  </si>
  <si>
    <t>2025-01-10T17:26:06Z</t>
  </si>
  <si>
    <t>2025-03-25T19:42:42Z</t>
  </si>
  <si>
    <t>5b51092ea3e3ee0003e532aa</t>
  </si>
  <si>
    <t>2018-07-19T21:57:02Z</t>
  </si>
  <si>
    <t>https://share.livexyz.com/venue/67815830acb41570e5abfedc</t>
  </si>
  <si>
    <t>6781598963cf6210b42b49e4</t>
  </si>
  <si>
    <t>4842 Arthur Kill Road</t>
  </si>
  <si>
    <t>2025-01-10T17:31:50Z</t>
  </si>
  <si>
    <t>2025-03-25T16:04:35Z</t>
  </si>
  <si>
    <t>5aba88e2e926480004aef590</t>
  </si>
  <si>
    <t>2018-03-27T18:09:38Z</t>
  </si>
  <si>
    <t>https://share.livexyz.com/venue/6781598863cf6210b42b49e3</t>
  </si>
  <si>
    <t>678159a063cf6210b42b49ee</t>
  </si>
  <si>
    <t>4260 Arthur Kill Road</t>
  </si>
  <si>
    <t>2025-01-10T17:32:14Z</t>
  </si>
  <si>
    <t>2025-03-24T18:48:54Z</t>
  </si>
  <si>
    <t>5b7ef8e6d02a5a00030e2ca7</t>
  </si>
  <si>
    <t>2018-08-23T18:11:50Z</t>
  </si>
  <si>
    <t>https://share.livexyz.com/venue/678159a063cf6210b42b49ed</t>
  </si>
  <si>
    <t>67815a50792f44d1e9dc53bf</t>
  </si>
  <si>
    <t>37 Kreischer Street, Suite 1A</t>
  </si>
  <si>
    <t>2025-01-10T17:35:09Z</t>
  </si>
  <si>
    <t>2025-03-24T19:56:09Z</t>
  </si>
  <si>
    <t>5b9bebadeb6e900003ae0a49</t>
  </si>
  <si>
    <t>2018-09-14T17:11:09Z</t>
  </si>
  <si>
    <t>https://share.livexyz.com/venue/67815a4f792f44d1e9dc53be</t>
  </si>
  <si>
    <t>67815a69d1f0229fc9431821</t>
  </si>
  <si>
    <t>2025-01-10T17:35:35Z</t>
  </si>
  <si>
    <t>2025-03-25T16:13:04Z</t>
  </si>
  <si>
    <t>6463c0b55909c50001f08014</t>
  </si>
  <si>
    <t>2023-05-16T17:43:17Z</t>
  </si>
  <si>
    <t>https://share.livexyz.com/venue/67815a68d1f0229fc9431820</t>
  </si>
  <si>
    <t>67815aa4acb41570e5abff7c</t>
  </si>
  <si>
    <t>7254 Amboy Rd</t>
  </si>
  <si>
    <t>2025-01-10T17:36:34Z</t>
  </si>
  <si>
    <t>2025-03-26T16:50:02Z</t>
  </si>
  <si>
    <t>5aba66aee926480004ae814d</t>
  </si>
  <si>
    <t>2018-03-27T15:43:42Z</t>
  </si>
  <si>
    <t>https://share.livexyz.com/venue/67815aa4acb41570e5abff7b</t>
  </si>
  <si>
    <t>67815ad6acb41570e5abff9c</t>
  </si>
  <si>
    <t>4380 Arthur Kill Road</t>
  </si>
  <si>
    <t>2025-01-10T17:37:24Z</t>
  </si>
  <si>
    <t>2025-03-24T20:23:02Z</t>
  </si>
  <si>
    <t>5b7ef7bf465c750003972ac9</t>
  </si>
  <si>
    <t>2018-08-23T18:06:54Z</t>
  </si>
  <si>
    <t>5b7ef7a0465c750003972a6b</t>
  </si>
  <si>
    <t>2018-08-23T18:06:24Z</t>
  </si>
  <si>
    <t>https://share.livexyz.com/venue/5b7ef7bf465c750003972ac9</t>
  </si>
  <si>
    <t>5a0ca673842e0100042c7e67,56990e9ff237d700030001a2</t>
  </si>
  <si>
    <t>Moving Company,Storage Facility</t>
  </si>
  <si>
    <t>67815d46acb41570e5ac0001</t>
  </si>
  <si>
    <t>3976 Amboy Road</t>
  </si>
  <si>
    <t>2025-01-10T17:47:47Z</t>
  </si>
  <si>
    <t>2025-03-25T22:28:36Z</t>
  </si>
  <si>
    <t>5abd4abc6315cf000496f52e</t>
  </si>
  <si>
    <t>2018-03-29T20:21:16Z</t>
  </si>
  <si>
    <t>https://share.livexyz.com/venue/67815d46acb41570e5ac0000</t>
  </si>
  <si>
    <t>67e2dfb06225e227e350f1e0</t>
  </si>
  <si>
    <t>Uncle Sal's Burgers &amp; Wings</t>
  </si>
  <si>
    <t>45 Page Ave</t>
  </si>
  <si>
    <t>2025-03-25T16:54:07Z</t>
  </si>
  <si>
    <t>2025-03-25T16:54:09Z</t>
  </si>
  <si>
    <t>677dee1f0261e42c6cfd7879</t>
  </si>
  <si>
    <t>2025-01-08T03:16:47Z</t>
  </si>
  <si>
    <t>5aba7ee0b742f2000496be10</t>
  </si>
  <si>
    <t>2018-03-27T17:26:56Z</t>
  </si>
  <si>
    <t>https://share.livexyz.com/venue/677dee1f0261e42c6cfd7879</t>
  </si>
  <si>
    <t>67e3340e92a277ee744d36b5</t>
  </si>
  <si>
    <t xml:space="preserve">JAG Physical Therapy </t>
  </si>
  <si>
    <t>2025-03-25T22:54:06Z</t>
  </si>
  <si>
    <t>2025-03-25T22:54:08Z</t>
  </si>
  <si>
    <t>66fc36b5bf88a1571db9a15f</t>
  </si>
  <si>
    <t>2024-10-01T17:51:49Z</t>
  </si>
  <si>
    <t>66fc36b5bf88a1571db9a15d</t>
  </si>
  <si>
    <t>https://share.livexyz.com/venue/66fc36b5bf88a1571db9a15f</t>
  </si>
  <si>
    <t>67e4257e92a277ee744d5100</t>
  </si>
  <si>
    <t>Hylan Mini Market</t>
  </si>
  <si>
    <t>2025-03-26T16:04:12Z</t>
  </si>
  <si>
    <t>2025-03-29T00:45:07Z</t>
  </si>
  <si>
    <t>677dee991701d875be9e6854</t>
  </si>
  <si>
    <t>2025-01-08T03:18:49Z</t>
  </si>
  <si>
    <t>5abd53c56315cf00049715c1</t>
  </si>
  <si>
    <t>2018-03-29T20:59:49Z</t>
  </si>
  <si>
    <t>https://share.livexyz.com/venue/677dee991701d875be9e6854</t>
  </si>
  <si>
    <t>67e42a010539703f010af762</t>
  </si>
  <si>
    <t>Clouditude Dispensary</t>
  </si>
  <si>
    <t>4034 Hylan Boulevard</t>
  </si>
  <si>
    <t>2025-03-26T16:23:28Z</t>
  </si>
  <si>
    <t>2025-03-26T16:23:30Z</t>
  </si>
  <si>
    <t>677cb8aa1701d875be9e24be</t>
  </si>
  <si>
    <t>2025-01-07T05:16:26Z</t>
  </si>
  <si>
    <t>5abd5a066315cf0004972aba</t>
  </si>
  <si>
    <t>2018-03-29T21:26:30Z</t>
  </si>
  <si>
    <t>https://share.livexyz.com/venue/677cb8aa1701d875be9e24be</t>
  </si>
  <si>
    <t>67e42dad6225e227e3511f69</t>
  </si>
  <si>
    <t>Stop Two Convenience</t>
  </si>
  <si>
    <t>2025-03-26T16:39:08Z</t>
  </si>
  <si>
    <t>2025-03-28T20:36:48Z</t>
  </si>
  <si>
    <t>677cb5e863cf6210b42aa6b6</t>
  </si>
  <si>
    <t>2025-01-07T05:04:40Z</t>
  </si>
  <si>
    <t>5abd5d2b6315cf000497353e</t>
  </si>
  <si>
    <t>2018-03-29T21:39:55Z</t>
  </si>
  <si>
    <t>https://share.livexyz.com/venue/677cb5e863cf6210b42aa6b6</t>
  </si>
  <si>
    <t>67e6c6d26a2975f2d46162be</t>
  </si>
  <si>
    <t>Bowl Me Up</t>
  </si>
  <si>
    <t xml:space="preserve">3848A Richmond Avenue </t>
  </si>
  <si>
    <t>2025-03-28T15:57:05Z</t>
  </si>
  <si>
    <t>2025-03-28T15:57:07Z</t>
  </si>
  <si>
    <t>67784589acb41570e5aad157</t>
  </si>
  <si>
    <t>2025-01-03T20:16:09Z</t>
  </si>
  <si>
    <t>67784589acb41570e5aad155</t>
  </si>
  <si>
    <t>https://share.livexyz.com/venue/67784589acb41570e5aad157</t>
  </si>
  <si>
    <t>67e801d0722e49d6aa6ea888</t>
  </si>
  <si>
    <t>Zara Arthur</t>
  </si>
  <si>
    <t>854 Arthur Kill Road</t>
  </si>
  <si>
    <t>2025-03-29T14:21:04Z</t>
  </si>
  <si>
    <t>2025-03-29T14:21:05Z</t>
  </si>
  <si>
    <t>669ea003a6067c00017db94d</t>
  </si>
  <si>
    <t>2024-07-22T18:08:03Z</t>
  </si>
  <si>
    <t>5b50c82a1199960003b593ee</t>
  </si>
  <si>
    <t>2018-07-19T17:19:38Z</t>
  </si>
  <si>
    <t>https://share.livexyz.com/venue/669ea003a6067c00017db94d</t>
  </si>
  <si>
    <t>67ea12cd92a277ee744e36f2</t>
  </si>
  <si>
    <t>2025-03-31T03:58:03Z</t>
  </si>
  <si>
    <t>2025-03-31T03:58:04Z</t>
  </si>
  <si>
    <t>5b7f1069465c75000397995f</t>
  </si>
  <si>
    <t>2018-08-23T19:52:09Z</t>
  </si>
  <si>
    <t>https://share.livexyz.com/venue/67ea12cd92a277ee744e36f1</t>
  </si>
  <si>
    <t>67ea1349e4d8aa930505985a</t>
  </si>
  <si>
    <t>2025-03-31T04:00:07Z</t>
  </si>
  <si>
    <t>2025-03-31T04:00:08Z</t>
  </si>
  <si>
    <t>5b50f6aea3e3ee0003e4f5ba</t>
  </si>
  <si>
    <t>2018-07-19T20:38:06Z</t>
  </si>
  <si>
    <t>https://share.livexyz.com/venue/67ea1349e4d8aa9305059859</t>
  </si>
  <si>
    <t>67eb577dd7f7878d4ec6c4ac</t>
  </si>
  <si>
    <t>95 Guyon Avenue</t>
  </si>
  <si>
    <t>2025-04-01T03:03:22Z</t>
  </si>
  <si>
    <t>2025-04-01T03:03:24Z</t>
  </si>
  <si>
    <t>5b294a8a88a58e00034f81d4</t>
  </si>
  <si>
    <t>2018-06-19T18:25:14Z</t>
  </si>
  <si>
    <t>https://share.livexyz.com/venue/67eb577dd7f7878d4ec6c4ab</t>
  </si>
  <si>
    <t>67eb5798e4d8aa930505c139</t>
  </si>
  <si>
    <t>2025-04-01T03:03:50Z</t>
  </si>
  <si>
    <t>2025-04-01T03:03:51Z</t>
  </si>
  <si>
    <t>5abd4c9abe97e90004aec623</t>
  </si>
  <si>
    <t>2018-03-29T20:29:14Z</t>
  </si>
  <si>
    <t>https://share.livexyz.com/venue/67eb5798e4d8aa930505c138</t>
  </si>
  <si>
    <t>67eb57b2d7f7878d4ec6c4b8</t>
  </si>
  <si>
    <t>3251 Richmond Ave</t>
  </si>
  <si>
    <t>2025-04-01T03:04:16Z</t>
  </si>
  <si>
    <t>2025-04-01T03:04:17Z</t>
  </si>
  <si>
    <t>5b50cc691199960003b59e2b</t>
  </si>
  <si>
    <t>2018-07-19T17:37:45Z</t>
  </si>
  <si>
    <t>https://share.livexyz.com/venue/67eb57b2d7f7878d4ec6c4b7</t>
  </si>
  <si>
    <t>67eb57c8e4d8aa930505c145</t>
  </si>
  <si>
    <t>2025-04-01T03:04:38Z</t>
  </si>
  <si>
    <t>2025-04-01T03:04:39Z</t>
  </si>
  <si>
    <t>5ac67a5685990600041d3911</t>
  </si>
  <si>
    <t>https://share.livexyz.com/venue/67eb57c8e4d8aa930505c144</t>
  </si>
  <si>
    <t>67eb57dc31cd933d1e7c72a6</t>
  </si>
  <si>
    <t>4886 Arthur Kill Road</t>
  </si>
  <si>
    <t>2025-04-01T03:04:58Z</t>
  </si>
  <si>
    <t>2025-04-01T03:04:59Z</t>
  </si>
  <si>
    <t>5aba8f3be926480004af1045</t>
  </si>
  <si>
    <t>2018-03-27T18:36:43Z</t>
  </si>
  <si>
    <t>https://share.livexyz.com/venue/67eb57dc31cd933d1e7c72a5</t>
  </si>
  <si>
    <t>67ec1dbf7f8b6a2362bfdfaa</t>
  </si>
  <si>
    <t>2025-04-01T17:09:17Z</t>
  </si>
  <si>
    <t>2025-04-01T17:09:18Z</t>
  </si>
  <si>
    <t>67ec1dbf7f8b6a2362bfdfa8</t>
  </si>
  <si>
    <t>2025-04-01T17:09:19Z</t>
  </si>
  <si>
    <t>5b50be8ea3e3ee0003e44212</t>
  </si>
  <si>
    <t>2018-07-19T16:38:38Z</t>
  </si>
  <si>
    <t>https://share.livexyz.com/venue/67ec1dbf7f8b6a2362bfdfa8</t>
  </si>
  <si>
    <t>59c18724e41d550e7ccd7792</t>
  </si>
  <si>
    <t>Psychic Shop</t>
  </si>
  <si>
    <t>67ec1dc272b44fab18d9f4db</t>
  </si>
  <si>
    <t>Cocina Mi Encanto</t>
  </si>
  <si>
    <t>2025-04-01T17:09:20Z</t>
  </si>
  <si>
    <t>67ec1dc172b44fab18d9f4da</t>
  </si>
  <si>
    <t>2025-04-01T17:09:21Z</t>
  </si>
  <si>
    <t>6464f5dd97b8c7000167a810</t>
  </si>
  <si>
    <t>2023-05-17T15:42:21Z</t>
  </si>
  <si>
    <t>https://share.livexyz.com/venue/67ec1dc172b44fab18d9f4da</t>
  </si>
  <si>
    <t>67ec1dc57f8b6a2362bfdfbf</t>
  </si>
  <si>
    <t>Staten Island Giving Circle</t>
  </si>
  <si>
    <t>4170 Hylan Boulevard</t>
  </si>
  <si>
    <t>2025-04-01T17:09:22Z</t>
  </si>
  <si>
    <t>2025-04-01T17:09:23Z</t>
  </si>
  <si>
    <t>67ec1dc47f8b6a2362bfdfbe</t>
  </si>
  <si>
    <t>2025-04-01T17:09:24Z</t>
  </si>
  <si>
    <t>5abd5b3cbe97e90004aefd26</t>
  </si>
  <si>
    <t>2018-03-29T21:31:40Z</t>
  </si>
  <si>
    <t>https://share.livexyz.com/venue/67ec1dc47f8b6a2362bfdfbe</t>
  </si>
  <si>
    <t>67ec1dc56013cfe7afb13971</t>
  </si>
  <si>
    <t>Jamâ€™s Pokemart</t>
  </si>
  <si>
    <t>7307 Amboy Rd</t>
  </si>
  <si>
    <t>67ec1dc56013cfe7afb1396f</t>
  </si>
  <si>
    <t>2025-04-01T17:09:25Z</t>
  </si>
  <si>
    <t>5aba67cfe926480004ae84ff</t>
  </si>
  <si>
    <t>2018-03-27T15:48:31Z</t>
  </si>
  <si>
    <t>https://share.livexyz.com/venue/67ec1dc56013cfe7afb1396f</t>
  </si>
  <si>
    <t>67ec1dd772b44fab18d9f52b</t>
  </si>
  <si>
    <t>New Nails</t>
  </si>
  <si>
    <t>6386 Amboy Road</t>
  </si>
  <si>
    <t>2025-04-01T17:09:40Z</t>
  </si>
  <si>
    <t>2025-04-01T17:09:41Z</t>
  </si>
  <si>
    <t>67ec1dd772b44fab18d9f529</t>
  </si>
  <si>
    <t>2025-04-01T17:09:43Z</t>
  </si>
  <si>
    <t>5aba955fb742f20004971081</t>
  </si>
  <si>
    <t>2018-03-27T19:02:55Z</t>
  </si>
  <si>
    <t>https://share.livexyz.com/venue/67ec1dd772b44fab18d9f529</t>
  </si>
  <si>
    <t>67ec4d79e4d8aa930505f27d</t>
  </si>
  <si>
    <t>Muslim Center of Staten Island</t>
  </si>
  <si>
    <t>2574 Arthur Kill Road</t>
  </si>
  <si>
    <t>2025-04-01T20:32:56Z</t>
  </si>
  <si>
    <t>2025-04-01T20:32:57Z</t>
  </si>
  <si>
    <t>67ec4d79e4d8aa930505f27c</t>
  </si>
  <si>
    <t>67ec4d78e4d8aa930505f27a</t>
  </si>
  <si>
    <t>https://share.livexyz.com/venue/67ec4d79e4d8aa930505f27c</t>
  </si>
  <si>
    <t>59e65e8b07a73b0004f34998</t>
  </si>
  <si>
    <t>Mosque</t>
  </si>
  <si>
    <t>67ec4df8d7f7878d4ec6f674</t>
  </si>
  <si>
    <t>Amboy Phone Repair</t>
  </si>
  <si>
    <t>2025-04-01T20:35:01Z</t>
  </si>
  <si>
    <t>2025-04-01T20:35:02Z</t>
  </si>
  <si>
    <t>67ec4df8d7f7878d4ec6f673</t>
  </si>
  <si>
    <t>2025-04-01T20:35:03Z</t>
  </si>
  <si>
    <t>5abd4cfe6315cf000496ff3e</t>
  </si>
  <si>
    <t>2018-03-29T20:30:54Z</t>
  </si>
  <si>
    <t>https://share.livexyz.com/venue/67ec4df8d7f7878d4ec6f673</t>
  </si>
  <si>
    <t>59e11bc30f047b000428db1a</t>
  </si>
  <si>
    <t>Phone Repair Store</t>
  </si>
  <si>
    <t>67eca3d4e4b0f7b9c00bec09</t>
  </si>
  <si>
    <t>Hurricane Games</t>
  </si>
  <si>
    <t>4328 Amboy Road</t>
  </si>
  <si>
    <t>2025-04-02T02:41:21Z</t>
  </si>
  <si>
    <t>2025-04-02T02:41:22Z</t>
  </si>
  <si>
    <t>67eca3d3e4b0f7b9c00bec08</t>
  </si>
  <si>
    <t>2025-04-02T02:41:23Z</t>
  </si>
  <si>
    <t>5abd37de6315cf000496b396</t>
  </si>
  <si>
    <t>2018-03-29T19:00:45Z</t>
  </si>
  <si>
    <t>https://share.livexyz.com/venue/67eca3d3e4b0f7b9c00bec08</t>
  </si>
  <si>
    <t>67eca4a03bf9a42895c54daa</t>
  </si>
  <si>
    <t>Stop One Organics</t>
  </si>
  <si>
    <t>2025-04-02T02:44:45Z</t>
  </si>
  <si>
    <t>2025-04-02T02:44:46Z</t>
  </si>
  <si>
    <t>67eca4a03bf9a42895c54da9</t>
  </si>
  <si>
    <t>2025-04-02T02:44:48Z</t>
  </si>
  <si>
    <t>5aba794fb742f2000496a920</t>
  </si>
  <si>
    <t>2018-03-27T17:03:11Z</t>
  </si>
  <si>
    <t>https://share.livexyz.com/venue/67eca4a03bf9a42895c54da9</t>
  </si>
  <si>
    <t>67eca4ce3bf9a42895c54db4</t>
  </si>
  <si>
    <t>Cookies N Cream</t>
  </si>
  <si>
    <t>7323 Amboy Road</t>
  </si>
  <si>
    <t>2025-04-02T02:45:31Z</t>
  </si>
  <si>
    <t>2025-04-02T02:45:32Z</t>
  </si>
  <si>
    <t>67eca4ce3bf9a42895c54db3</t>
  </si>
  <si>
    <t>2025-04-02T02:45:34Z</t>
  </si>
  <si>
    <t>5aba68a0e926480004ae876e</t>
  </si>
  <si>
    <t>2018-03-27T15:52:00Z</t>
  </si>
  <si>
    <t>https://share.livexyz.com/venue/67eca4ce3bf9a42895c54db3</t>
  </si>
  <si>
    <t>67eca58c3bf9a42895c54dd3</t>
  </si>
  <si>
    <t>Qoobies Bagel &amp; Deli</t>
  </si>
  <si>
    <t>4012 Hylan Boulevard</t>
  </si>
  <si>
    <t>2025-04-02T02:48:42Z</t>
  </si>
  <si>
    <t>2025-04-02T02:48:43Z</t>
  </si>
  <si>
    <t>67eca58c3bf9a42895c54dd2</t>
  </si>
  <si>
    <t>2025-04-02T02:48:44Z</t>
  </si>
  <si>
    <t>5abd58326315cf000497257d</t>
  </si>
  <si>
    <t>2018-03-29T21:18:42Z</t>
  </si>
  <si>
    <t>https://share.livexyz.com/venue/67eca58c3bf9a42895c54dd2</t>
  </si>
  <si>
    <t>67ed906be4b0f7b9c00c1bb9</t>
  </si>
  <si>
    <t>Boutique Spa of Annadale</t>
  </si>
  <si>
    <t>880 Annadale Road</t>
  </si>
  <si>
    <t>2025-04-02T19:30:48Z</t>
  </si>
  <si>
    <t>2025-04-02T19:30:50Z</t>
  </si>
  <si>
    <t>67ed906be4b0f7b9c00c1bb8</t>
  </si>
  <si>
    <t>2025-04-02T19:30:51Z</t>
  </si>
  <si>
    <t>5abc0061bd3dd800044fc658</t>
  </si>
  <si>
    <t>2018-03-28T20:51:45Z</t>
  </si>
  <si>
    <t>https://share.livexyz.com/venue/67ed906be4b0f7b9c00c1bb8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</si>
</sst>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0.0"/>
  </numFmts>
  <fonts count="23" x14ac:knownFonts="1">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8"/>
      <color theme="1"/>
      <name val="Calibri"/>
      <family val="2"/>
      <scheme val="minor"/>
    </font>
    <font>
      <i/>
      <sz val="11"/>
      <color theme="1"/>
      <name val="Calibri"/>
      <family val="2"/>
      <scheme val="minor"/>
    </font>
    <font>
      <sz val="11"/>
      <color indexed="8"/>
      <name val="Calibri"/>
      <family val="2"/>
    </font>
    <font>
      <sz val="10"/>
      <color theme="1"/>
      <name val="Arial"/>
      <family val="2"/>
    </font>
    <font>
      <sz val="11"/>
      <color theme="1"/>
      <name val="Calibri"/>
      <family val="2"/>
      <scheme val="minor"/>
    </font>
    <font>
      <sz val="8"/>
      <name val="Calibri"/>
      <family val="2"/>
      <scheme val="minor"/>
    </font>
    <font>
      <b/>
      <sz val="11"/>
      <color theme="0"/>
      <name val="Calibri"/>
      <family val="2"/>
      <scheme val="minor"/>
    </font>
    <font>
      <b/>
      <sz val="10"/>
      <color theme="1"/>
      <name val="Arial"/>
      <family val="2"/>
    </font>
    <font>
      <b/>
      <sz val="11"/>
      <name val="Calibri"/>
      <family val="2"/>
      <scheme val="minor"/>
    </font>
    <font>
      <b/>
      <sz val="11"/>
      <color theme="1"/>
      <name val="Calibri"/>
      <family val="2"/>
    </font>
    <font>
      <sz val="11"/>
      <color theme="1"/>
      <name val="Calibri"/>
      <family val="2"/>
    </font>
    <font>
      <i/>
      <sz val="11"/>
      <color theme="1"/>
      <name val="Calibri"/>
      <family val="2"/>
    </font>
    <font>
      <sz val="11"/>
      <name val="Calibri"/>
      <family val="2"/>
    </font>
    <font>
      <sz val="11"/>
      <color rgb="FF000000"/>
      <name val="Calibri"/>
      <family val="2"/>
    </font>
    <font>
      <sz val="11"/>
      <color rgb="FF000000"/>
      <name val="Calibri"/>
      <family val="2"/>
      <scheme val="minor"/>
    </font>
    <font>
      <b/>
      <sz val="11"/>
      <color rgb="FF000000"/>
      <name val="Calibri"/>
      <family val="2"/>
    </font>
    <font>
      <sz val="11"/>
      <color rgb="FF444444"/>
      <name val="Calibri"/>
      <family val="2"/>
      <charset val="1"/>
    </font>
    <font>
      <u/>
      <sz val="12"/>
      <color rgb="FF000000"/>
      <name val="Calibri"/>
      <family val="2"/>
    </font>
    <font>
      <sz val="12"/>
      <color rgb="FF000000"/>
      <name val="Calibri"/>
      <family val="2"/>
    </font>
  </fonts>
  <fills count="24">
    <fill>
      <patternFill patternType="none"/>
    </fill>
    <fill>
      <patternFill patternType="gray125"/>
    </fill>
    <fill>
      <patternFill patternType="solid">
        <fgColor theme="4" tint="0.59999389629810485"/>
        <bgColor indexed="64"/>
      </patternFill>
    </fill>
    <fill>
      <patternFill patternType="solid">
        <fgColor theme="9" tint="0.39997558519241921"/>
        <bgColor indexed="64"/>
      </patternFill>
    </fill>
    <fill>
      <patternFill patternType="solid">
        <fgColor theme="7"/>
        <bgColor indexed="64"/>
      </patternFill>
    </fill>
    <fill>
      <patternFill patternType="solid">
        <fgColor theme="4" tint="0.79998168889431442"/>
        <bgColor indexed="64"/>
      </patternFill>
    </fill>
    <fill>
      <patternFill patternType="solid">
        <fgColor theme="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2EBFF"/>
        <bgColor indexed="64"/>
      </patternFill>
    </fill>
    <fill>
      <patternFill patternType="solid">
        <fgColor rgb="FFE3D5FF"/>
        <bgColor indexed="64"/>
      </patternFill>
    </fill>
    <fill>
      <patternFill patternType="solid">
        <fgColor theme="0"/>
        <bgColor indexed="64"/>
      </patternFill>
    </fill>
    <fill>
      <patternFill patternType="solid">
        <fgColor theme="5" tint="0.39997558519241921"/>
        <bgColor indexed="64"/>
      </patternFill>
    </fill>
    <fill>
      <patternFill patternType="solid">
        <fgColor theme="3" tint="0.79998168889431442"/>
        <bgColor indexed="64"/>
      </patternFill>
    </fill>
    <fill>
      <patternFill patternType="solid">
        <fgColor theme="9"/>
        <bgColor indexed="64"/>
      </patternFill>
    </fill>
    <fill>
      <patternFill patternType="solid">
        <fgColor theme="4"/>
        <bgColor indexed="64"/>
      </patternFill>
    </fill>
    <fill>
      <patternFill patternType="solid">
        <fgColor theme="7" tint="0.79998168889431442"/>
        <bgColor rgb="FF000000"/>
      </patternFill>
    </fill>
    <fill>
      <patternFill patternType="solid">
        <fgColor rgb="FFE7E6E6"/>
        <bgColor rgb="FF000000"/>
      </patternFill>
    </fill>
    <fill>
      <patternFill patternType="solid">
        <fgColor rgb="FFD9E1F2"/>
        <bgColor rgb="FF000000"/>
      </patternFill>
    </fill>
    <fill>
      <patternFill patternType="solid">
        <fgColor rgb="FFFCE4D6"/>
        <bgColor rgb="FF000000"/>
      </patternFill>
    </fill>
    <fill>
      <patternFill patternType="solid">
        <fgColor rgb="FFFFF2CC"/>
        <bgColor rgb="FF000000"/>
      </patternFill>
    </fill>
    <fill>
      <patternFill patternType="solid">
        <fgColor rgb="FFE2EFDA"/>
        <bgColor rgb="FF000000"/>
      </patternFill>
    </fill>
    <fill>
      <patternFill patternType="solid">
        <fgColor rgb="FFF2EBFF"/>
        <bgColor rgb="FF000000"/>
      </patternFill>
    </fill>
  </fills>
  <borders count="33">
    <border>
      <left/>
      <right/>
      <top/>
      <bottom/>
      <diagonal/>
    </border>
    <border>
      <left/>
      <right style="thin">
        <color indexed="64"/>
      </right>
      <top/>
      <bottom/>
      <diagonal/>
    </border>
    <border>
      <left/>
      <right style="thin">
        <color indexed="64"/>
      </right>
      <top/>
      <bottom style="thin">
        <color theme="2"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bottom style="thin">
        <color theme="2" tint="-0.249977111117893"/>
      </bottom>
      <diagonal/>
    </border>
    <border>
      <left style="thin">
        <color theme="2" tint="-0.249977111117893"/>
      </left>
      <right style="thin">
        <color theme="2" tint="-0.249977111117893"/>
      </right>
      <top style="thin">
        <color theme="2" tint="-0.249977111117893"/>
      </top>
      <bottom style="medium">
        <color indexed="64"/>
      </bottom>
      <diagonal/>
    </border>
    <border>
      <left style="thin">
        <color theme="2" tint="-0.249977111117893"/>
      </left>
      <right style="thin">
        <color indexed="64"/>
      </right>
      <top style="thin">
        <color theme="2" tint="-0.249977111117893"/>
      </top>
      <bottom style="thin">
        <color theme="2" tint="-0.249977111117893"/>
      </bottom>
      <diagonal/>
    </border>
    <border>
      <left style="thin">
        <color theme="2" tint="-0.249977111117893"/>
      </left>
      <right style="thin">
        <color indexed="64"/>
      </right>
      <top style="thin">
        <color theme="2" tint="-0.249977111117893"/>
      </top>
      <bottom style="medium">
        <color indexed="64"/>
      </bottom>
      <diagonal/>
    </border>
    <border>
      <left style="thin">
        <color theme="2" tint="-0.249977111117893"/>
      </left>
      <right style="thin">
        <color indexed="64"/>
      </right>
      <top/>
      <bottom style="thin">
        <color theme="2" tint="-0.249977111117893"/>
      </bottom>
      <diagonal/>
    </border>
    <border>
      <left style="thin">
        <color theme="2" tint="-0.249977111117893"/>
      </left>
      <right/>
      <top style="thin">
        <color theme="2" tint="-0.249977111117893"/>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2"/>
      </left>
      <right style="thin">
        <color theme="2"/>
      </right>
      <top style="thin">
        <color theme="2"/>
      </top>
      <bottom style="thin">
        <color theme="2"/>
      </bottom>
      <diagonal/>
    </border>
    <border>
      <left/>
      <right style="thin">
        <color indexed="64"/>
      </right>
      <top style="thin">
        <color indexed="64"/>
      </top>
      <bottom style="medium">
        <color indexed="64"/>
      </bottom>
      <diagonal/>
    </border>
    <border>
      <left style="thin">
        <color theme="2"/>
      </left>
      <right style="thin">
        <color theme="2"/>
      </right>
      <top/>
      <bottom style="thin">
        <color theme="2"/>
      </bottom>
      <diagonal/>
    </border>
    <border>
      <left/>
      <right/>
      <top/>
      <bottom style="medium">
        <color theme="2"/>
      </bottom>
      <diagonal/>
    </border>
    <border>
      <left style="thin">
        <color theme="2"/>
      </left>
      <right style="thin">
        <color theme="2"/>
      </right>
      <top style="thin">
        <color theme="2"/>
      </top>
      <bottom style="medium">
        <color indexed="64"/>
      </bottom>
      <diagonal/>
    </border>
    <border>
      <left style="thin">
        <color theme="2"/>
      </left>
      <right style="thin">
        <color indexed="64"/>
      </right>
      <top style="thin">
        <color theme="2"/>
      </top>
      <bottom style="thin">
        <color theme="2"/>
      </bottom>
      <diagonal/>
    </border>
    <border>
      <left style="thin">
        <color theme="2"/>
      </left>
      <right style="thin">
        <color indexed="64"/>
      </right>
      <top style="thin">
        <color theme="2"/>
      </top>
      <bottom style="medium">
        <color indexed="64"/>
      </bottom>
      <diagonal/>
    </border>
    <border>
      <left style="thin">
        <color theme="2"/>
      </left>
      <right style="thin">
        <color indexed="64"/>
      </right>
      <top/>
      <bottom style="thin">
        <color theme="2"/>
      </bottom>
      <diagonal/>
    </border>
    <border>
      <left style="thin">
        <color rgb="FFAEAAAA"/>
      </left>
      <right style="thin">
        <color rgb="FFAEAAAA"/>
      </right>
      <top style="thin">
        <color rgb="FFAEAAAA"/>
      </top>
      <bottom style="thin">
        <color rgb="FFAEAAAA"/>
      </bottom>
      <diagonal/>
    </border>
    <border>
      <left/>
      <right style="thin">
        <color rgb="FFAEAAAA"/>
      </right>
      <top style="thin">
        <color rgb="FFAEAAAA"/>
      </top>
      <bottom style="thin">
        <color rgb="FFAEAAAA"/>
      </bottom>
      <diagonal/>
    </border>
    <border>
      <left/>
      <right style="thin">
        <color indexed="64"/>
      </right>
      <top style="thin">
        <color rgb="FFAEAAAA"/>
      </top>
      <bottom style="thin">
        <color rgb="FFAEAAAA"/>
      </bottom>
      <diagonal/>
    </border>
    <border>
      <left style="thin">
        <color rgb="FFAEAAAA"/>
      </left>
      <right style="thin">
        <color rgb="FFAEAAAA"/>
      </right>
      <top/>
      <bottom style="thin">
        <color rgb="FFAEAAAA"/>
      </bottom>
      <diagonal/>
    </border>
    <border>
      <left/>
      <right style="thin">
        <color rgb="FFAEAAAA"/>
      </right>
      <top/>
      <bottom style="thin">
        <color rgb="FFAEAAAA"/>
      </bottom>
      <diagonal/>
    </border>
    <border>
      <left/>
      <right style="thin">
        <color indexed="64"/>
      </right>
      <top/>
      <bottom style="thin">
        <color rgb="FFAEAAAA"/>
      </bottom>
      <diagonal/>
    </border>
    <border>
      <left style="thin">
        <color rgb="FFAEAAAA"/>
      </left>
      <right style="thin">
        <color rgb="FFAEAAAA"/>
      </right>
      <top/>
      <bottom style="medium">
        <color indexed="64"/>
      </bottom>
      <diagonal/>
    </border>
    <border>
      <left/>
      <right style="thin">
        <color rgb="FFAEAAAA"/>
      </right>
      <top/>
      <bottom style="medium">
        <color indexed="64"/>
      </bottom>
      <diagonal/>
    </border>
    <border>
      <left/>
      <right style="thin">
        <color indexed="64"/>
      </right>
      <top/>
      <bottom style="medium">
        <color indexed="64"/>
      </bottom>
      <diagonal/>
    </border>
  </borders>
  <cellStyleXfs count="4">
    <xf numFmtId="0" fontId="0" fillId="0" borderId="0"/>
    <xf numFmtId="0" fontId="3" fillId="0" borderId="0" applyNumberFormat="0" applyFill="0" applyBorder="0" applyAlignment="0" applyProtection="0"/>
    <xf numFmtId="0" fontId="6" fillId="0" borderId="0"/>
    <xf numFmtId="9" fontId="8" fillId="0" borderId="0" applyFont="0" applyFill="0" applyBorder="0" applyAlignment="0" applyProtection="0"/>
  </cellStyleXfs>
  <cellXfs count="184">
    <xf numFmtId="0" fontId="0" fillId="0" borderId="0" xfId="0"/>
    <xf numFmtId="0" fontId="1" fillId="0" borderId="0" xfId="0" applyFont="1"/>
    <xf numFmtId="0" fontId="0" fillId="0" borderId="0" xfId="0" applyAlignment="1">
      <alignment horizontal="center"/>
    </xf>
    <xf numFmtId="0" fontId="1" fillId="0" borderId="0" xfId="0" applyFont="1" applyAlignment="1">
      <alignment horizontal="center"/>
    </xf>
    <xf numFmtId="0" fontId="0" fillId="0" borderId="0" xfId="0" applyAlignment="1">
      <alignment horizontal="left"/>
    </xf>
    <xf numFmtId="0" fontId="0" fillId="4" borderId="0" xfId="0" applyFill="1"/>
    <xf numFmtId="0" fontId="1" fillId="5" borderId="0" xfId="0" applyFont="1" applyFill="1"/>
    <xf numFmtId="0" fontId="3" fillId="0" borderId="0" xfId="1"/>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left"/>
    </xf>
    <xf numFmtId="0" fontId="0" fillId="0" borderId="6" xfId="0" applyBorder="1" applyAlignment="1">
      <alignment horizontal="left"/>
    </xf>
    <xf numFmtId="3" fontId="4" fillId="0" borderId="0" xfId="0" applyNumberFormat="1" applyFont="1"/>
    <xf numFmtId="0" fontId="0" fillId="0" borderId="4" xfId="0" applyBorder="1" applyAlignment="1">
      <alignment horizontal="left"/>
    </xf>
    <xf numFmtId="0" fontId="0" fillId="0" borderId="8" xfId="0" applyBorder="1" applyAlignment="1">
      <alignment horizontal="left"/>
    </xf>
    <xf numFmtId="0" fontId="1" fillId="0" borderId="11" xfId="0" applyFont="1" applyBorder="1" applyAlignment="1">
      <alignment horizontal="left"/>
    </xf>
    <xf numFmtId="0" fontId="2" fillId="0" borderId="0" xfId="0" applyFont="1" applyAlignment="1">
      <alignment horizontal="left"/>
    </xf>
    <xf numFmtId="0" fontId="11" fillId="14" borderId="12" xfId="0" applyFont="1" applyFill="1" applyBorder="1" applyAlignment="1">
      <alignment vertical="center" wrapText="1"/>
    </xf>
    <xf numFmtId="0" fontId="1" fillId="14" borderId="12" xfId="0" applyFont="1" applyFill="1" applyBorder="1"/>
    <xf numFmtId="0" fontId="10" fillId="16" borderId="12" xfId="0" applyFont="1" applyFill="1" applyBorder="1"/>
    <xf numFmtId="0" fontId="12" fillId="4" borderId="12" xfId="0" applyFont="1" applyFill="1" applyBorder="1"/>
    <xf numFmtId="0" fontId="12" fillId="15" borderId="12" xfId="0" applyFont="1" applyFill="1" applyBorder="1"/>
    <xf numFmtId="0" fontId="5" fillId="0" borderId="0" xfId="0" applyFont="1"/>
    <xf numFmtId="0" fontId="13" fillId="6" borderId="3" xfId="0" applyFont="1" applyFill="1" applyBorder="1" applyAlignment="1">
      <alignment horizontal="left"/>
    </xf>
    <xf numFmtId="0" fontId="13" fillId="6" borderId="6" xfId="0" applyFont="1" applyFill="1" applyBorder="1" applyAlignment="1">
      <alignment horizontal="left"/>
    </xf>
    <xf numFmtId="0" fontId="15" fillId="12" borderId="3" xfId="0" applyFont="1" applyFill="1" applyBorder="1" applyAlignment="1">
      <alignment horizontal="left"/>
    </xf>
    <xf numFmtId="0" fontId="15" fillId="12" borderId="6" xfId="0" applyFont="1" applyFill="1" applyBorder="1" applyAlignment="1">
      <alignment horizontal="left"/>
    </xf>
    <xf numFmtId="0" fontId="14" fillId="0" borderId="3" xfId="0" applyFont="1" applyBorder="1" applyAlignment="1">
      <alignment horizontal="left"/>
    </xf>
    <xf numFmtId="3" fontId="14" fillId="0" borderId="3" xfId="0" applyNumberFormat="1" applyFont="1" applyBorder="1" applyAlignment="1">
      <alignment horizontal="left"/>
    </xf>
    <xf numFmtId="0" fontId="14" fillId="5" borderId="3" xfId="0" applyFont="1" applyFill="1" applyBorder="1" applyAlignment="1">
      <alignment horizontal="left"/>
    </xf>
    <xf numFmtId="3" fontId="14" fillId="5" borderId="3" xfId="0" applyNumberFormat="1" applyFont="1" applyFill="1" applyBorder="1" applyAlignment="1">
      <alignment horizontal="left"/>
    </xf>
    <xf numFmtId="0" fontId="14" fillId="8" borderId="3" xfId="0" applyFont="1" applyFill="1" applyBorder="1" applyAlignment="1">
      <alignment horizontal="left"/>
    </xf>
    <xf numFmtId="3" fontId="14" fillId="8" borderId="3" xfId="0" applyNumberFormat="1" applyFont="1" applyFill="1" applyBorder="1" applyAlignment="1">
      <alignment horizontal="left"/>
    </xf>
    <xf numFmtId="0" fontId="14" fillId="7" borderId="3" xfId="0" applyFont="1" applyFill="1" applyBorder="1" applyAlignment="1">
      <alignment horizontal="left"/>
    </xf>
    <xf numFmtId="3" fontId="14" fillId="7" borderId="3" xfId="0" applyNumberFormat="1" applyFont="1" applyFill="1" applyBorder="1" applyAlignment="1">
      <alignment horizontal="left"/>
    </xf>
    <xf numFmtId="0" fontId="14" fillId="9" borderId="3" xfId="0" applyFont="1" applyFill="1" applyBorder="1" applyAlignment="1">
      <alignment horizontal="left"/>
    </xf>
    <xf numFmtId="3" fontId="14" fillId="9" borderId="3" xfId="0" applyNumberFormat="1" applyFont="1" applyFill="1" applyBorder="1" applyAlignment="1">
      <alignment horizontal="left"/>
    </xf>
    <xf numFmtId="0" fontId="14" fillId="10" borderId="5" xfId="0" applyFont="1" applyFill="1" applyBorder="1" applyAlignment="1">
      <alignment horizontal="left"/>
    </xf>
    <xf numFmtId="3" fontId="14" fillId="10" borderId="7" xfId="0" applyNumberFormat="1" applyFont="1" applyFill="1" applyBorder="1" applyAlignment="1">
      <alignment horizontal="left"/>
    </xf>
    <xf numFmtId="0" fontId="14" fillId="5" borderId="4" xfId="0" applyFont="1" applyFill="1" applyBorder="1" applyAlignment="1">
      <alignment horizontal="left"/>
    </xf>
    <xf numFmtId="0" fontId="16" fillId="5" borderId="4" xfId="0" applyFont="1" applyFill="1" applyBorder="1" applyAlignment="1">
      <alignment horizontal="center"/>
    </xf>
    <xf numFmtId="0" fontId="16" fillId="5" borderId="3" xfId="0" applyFont="1" applyFill="1" applyBorder="1" applyAlignment="1">
      <alignment horizontal="center"/>
    </xf>
    <xf numFmtId="0" fontId="14" fillId="5" borderId="3" xfId="0" applyFont="1" applyFill="1" applyBorder="1" applyAlignment="1">
      <alignment horizontal="center"/>
    </xf>
    <xf numFmtId="0" fontId="14" fillId="8" borderId="3" xfId="0" applyFont="1" applyFill="1" applyBorder="1" applyAlignment="1">
      <alignment horizontal="center"/>
    </xf>
    <xf numFmtId="0" fontId="14" fillId="7" borderId="3" xfId="0" applyFont="1" applyFill="1" applyBorder="1" applyAlignment="1">
      <alignment horizontal="center"/>
    </xf>
    <xf numFmtId="0" fontId="14" fillId="9" borderId="3" xfId="0" applyFont="1" applyFill="1" applyBorder="1" applyAlignment="1">
      <alignment horizontal="center"/>
    </xf>
    <xf numFmtId="0" fontId="14" fillId="10" borderId="3" xfId="0" applyFont="1" applyFill="1" applyBorder="1" applyAlignment="1">
      <alignment horizontal="left"/>
    </xf>
    <xf numFmtId="0" fontId="14" fillId="10" borderId="3" xfId="0" applyFont="1" applyFill="1" applyBorder="1" applyAlignment="1">
      <alignment horizontal="center"/>
    </xf>
    <xf numFmtId="3" fontId="14" fillId="5" borderId="4" xfId="0" applyNumberFormat="1" applyFont="1" applyFill="1" applyBorder="1" applyAlignment="1">
      <alignment horizontal="right"/>
    </xf>
    <xf numFmtId="164" fontId="14" fillId="5" borderId="4" xfId="0" applyNumberFormat="1" applyFont="1" applyFill="1" applyBorder="1" applyAlignment="1">
      <alignment horizontal="right"/>
    </xf>
    <xf numFmtId="3" fontId="14" fillId="5" borderId="3" xfId="0" applyNumberFormat="1" applyFont="1" applyFill="1" applyBorder="1" applyAlignment="1">
      <alignment horizontal="right"/>
    </xf>
    <xf numFmtId="164" fontId="14" fillId="5" borderId="3" xfId="0" applyNumberFormat="1" applyFont="1" applyFill="1" applyBorder="1" applyAlignment="1">
      <alignment horizontal="right"/>
    </xf>
    <xf numFmtId="3" fontId="14" fillId="8" borderId="3" xfId="0" applyNumberFormat="1" applyFont="1" applyFill="1" applyBorder="1" applyAlignment="1">
      <alignment horizontal="right"/>
    </xf>
    <xf numFmtId="164" fontId="14" fillId="8" borderId="3" xfId="0" applyNumberFormat="1" applyFont="1" applyFill="1" applyBorder="1" applyAlignment="1">
      <alignment horizontal="right"/>
    </xf>
    <xf numFmtId="3" fontId="14" fillId="7" borderId="3" xfId="0" applyNumberFormat="1" applyFont="1" applyFill="1" applyBorder="1" applyAlignment="1">
      <alignment horizontal="right"/>
    </xf>
    <xf numFmtId="164" fontId="14" fillId="7" borderId="3" xfId="0" applyNumberFormat="1" applyFont="1" applyFill="1" applyBorder="1" applyAlignment="1">
      <alignment horizontal="right"/>
    </xf>
    <xf numFmtId="3" fontId="14" fillId="9" borderId="3" xfId="0" applyNumberFormat="1" applyFont="1" applyFill="1" applyBorder="1" applyAlignment="1">
      <alignment horizontal="right"/>
    </xf>
    <xf numFmtId="164" fontId="14" fillId="9" borderId="3" xfId="0" applyNumberFormat="1" applyFont="1" applyFill="1" applyBorder="1" applyAlignment="1">
      <alignment horizontal="right"/>
    </xf>
    <xf numFmtId="3" fontId="14" fillId="11" borderId="3" xfId="0" applyNumberFormat="1" applyFont="1" applyFill="1" applyBorder="1" applyAlignment="1">
      <alignment horizontal="right"/>
    </xf>
    <xf numFmtId="164" fontId="14" fillId="11" borderId="3" xfId="0" applyNumberFormat="1" applyFont="1" applyFill="1" applyBorder="1" applyAlignment="1">
      <alignment horizontal="right"/>
    </xf>
    <xf numFmtId="10" fontId="0" fillId="4" borderId="0" xfId="0" applyNumberFormat="1" applyFill="1"/>
    <xf numFmtId="16" fontId="5" fillId="0" borderId="0" xfId="0" applyNumberFormat="1" applyFont="1"/>
    <xf numFmtId="0" fontId="0" fillId="7" borderId="0" xfId="0" applyFill="1"/>
    <xf numFmtId="10" fontId="0" fillId="0" borderId="0" xfId="3" applyNumberFormat="1" applyFont="1" applyAlignment="1">
      <alignment horizontal="center"/>
    </xf>
    <xf numFmtId="0" fontId="1" fillId="0" borderId="17" xfId="0" applyFont="1" applyBorder="1" applyAlignment="1">
      <alignment horizontal="left"/>
    </xf>
    <xf numFmtId="0" fontId="1" fillId="6" borderId="16" xfId="0" applyFont="1" applyFill="1" applyBorder="1" applyAlignment="1">
      <alignment horizontal="left"/>
    </xf>
    <xf numFmtId="0" fontId="1" fillId="6" borderId="16" xfId="0" applyFont="1" applyFill="1" applyBorder="1" applyAlignment="1">
      <alignment horizontal="center"/>
    </xf>
    <xf numFmtId="10" fontId="1" fillId="6" borderId="16" xfId="3" applyNumberFormat="1" applyFont="1" applyFill="1" applyBorder="1" applyAlignment="1">
      <alignment horizontal="center"/>
    </xf>
    <xf numFmtId="0" fontId="0" fillId="0" borderId="16" xfId="0" applyBorder="1" applyAlignment="1">
      <alignment horizontal="left"/>
    </xf>
    <xf numFmtId="0" fontId="0" fillId="0" borderId="16" xfId="0" applyBorder="1" applyAlignment="1">
      <alignment horizontal="center"/>
    </xf>
    <xf numFmtId="10" fontId="0" fillId="0" borderId="16" xfId="3" applyNumberFormat="1" applyFont="1" applyBorder="1" applyAlignment="1">
      <alignment horizontal="center"/>
    </xf>
    <xf numFmtId="0" fontId="0" fillId="5" borderId="16" xfId="0" applyFill="1" applyBorder="1" applyAlignment="1">
      <alignment horizontal="left"/>
    </xf>
    <xf numFmtId="0" fontId="0" fillId="5" borderId="16" xfId="0" applyFill="1" applyBorder="1" applyAlignment="1">
      <alignment horizontal="center"/>
    </xf>
    <xf numFmtId="10" fontId="0" fillId="5" borderId="16" xfId="3" applyNumberFormat="1" applyFont="1" applyFill="1" applyBorder="1" applyAlignment="1">
      <alignment horizontal="center"/>
    </xf>
    <xf numFmtId="0" fontId="0" fillId="8" borderId="16" xfId="0" applyFill="1" applyBorder="1" applyAlignment="1">
      <alignment horizontal="left"/>
    </xf>
    <xf numFmtId="0" fontId="0" fillId="8" borderId="16" xfId="0" applyFill="1" applyBorder="1" applyAlignment="1">
      <alignment horizontal="center"/>
    </xf>
    <xf numFmtId="10" fontId="0" fillId="8" borderId="16" xfId="3" applyNumberFormat="1" applyFont="1" applyFill="1" applyBorder="1" applyAlignment="1">
      <alignment horizontal="center"/>
    </xf>
    <xf numFmtId="0" fontId="0" fillId="7" borderId="16" xfId="0" applyFill="1" applyBorder="1" applyAlignment="1">
      <alignment horizontal="left"/>
    </xf>
    <xf numFmtId="0" fontId="0" fillId="7" borderId="16" xfId="0" applyFill="1" applyBorder="1" applyAlignment="1">
      <alignment horizontal="center"/>
    </xf>
    <xf numFmtId="10" fontId="0" fillId="7" borderId="16" xfId="3" applyNumberFormat="1" applyFont="1" applyFill="1" applyBorder="1" applyAlignment="1">
      <alignment horizontal="center"/>
    </xf>
    <xf numFmtId="0" fontId="0" fillId="9" borderId="16" xfId="0" applyFill="1" applyBorder="1" applyAlignment="1">
      <alignment horizontal="left"/>
    </xf>
    <xf numFmtId="0" fontId="0" fillId="9" borderId="16" xfId="0" applyFill="1" applyBorder="1" applyAlignment="1">
      <alignment horizontal="center"/>
    </xf>
    <xf numFmtId="10" fontId="0" fillId="9" borderId="16" xfId="3" applyNumberFormat="1" applyFont="1" applyFill="1" applyBorder="1" applyAlignment="1">
      <alignment horizontal="center"/>
    </xf>
    <xf numFmtId="0" fontId="0" fillId="10" borderId="16" xfId="0" applyFill="1" applyBorder="1" applyAlignment="1">
      <alignment horizontal="left"/>
    </xf>
    <xf numFmtId="0" fontId="0" fillId="10" borderId="16" xfId="0" applyFill="1" applyBorder="1" applyAlignment="1">
      <alignment horizontal="center"/>
    </xf>
    <xf numFmtId="10" fontId="0" fillId="10" borderId="16" xfId="3" applyNumberFormat="1" applyFont="1" applyFill="1" applyBorder="1" applyAlignment="1">
      <alignment horizontal="center"/>
    </xf>
    <xf numFmtId="0" fontId="2" fillId="5" borderId="16" xfId="0" applyFont="1" applyFill="1" applyBorder="1" applyAlignment="1">
      <alignment horizontal="left"/>
    </xf>
    <xf numFmtId="10" fontId="0" fillId="5" borderId="16" xfId="0" applyNumberFormat="1" applyFill="1" applyBorder="1" applyAlignment="1">
      <alignment horizontal="center"/>
    </xf>
    <xf numFmtId="0" fontId="18" fillId="17" borderId="16" xfId="0" applyFont="1" applyFill="1" applyBorder="1" applyAlignment="1">
      <alignment horizontal="center" vertical="center"/>
    </xf>
    <xf numFmtId="10" fontId="18" fillId="17" borderId="16" xfId="0" applyNumberFormat="1" applyFont="1" applyFill="1" applyBorder="1" applyAlignment="1">
      <alignment horizontal="center" vertical="center"/>
    </xf>
    <xf numFmtId="0" fontId="2" fillId="5" borderId="18" xfId="0" applyFont="1" applyFill="1" applyBorder="1" applyAlignment="1">
      <alignment horizontal="left"/>
    </xf>
    <xf numFmtId="0" fontId="2" fillId="5" borderId="18" xfId="0" applyFont="1" applyFill="1" applyBorder="1" applyAlignment="1">
      <alignment horizontal="center"/>
    </xf>
    <xf numFmtId="10" fontId="0" fillId="5" borderId="18" xfId="3" applyNumberFormat="1" applyFont="1" applyFill="1" applyBorder="1" applyAlignment="1">
      <alignment horizontal="center"/>
    </xf>
    <xf numFmtId="0" fontId="0" fillId="0" borderId="19" xfId="0" applyBorder="1" applyAlignment="1">
      <alignment horizontal="left"/>
    </xf>
    <xf numFmtId="0" fontId="0" fillId="10" borderId="20" xfId="0" applyFill="1" applyBorder="1" applyAlignment="1">
      <alignment horizontal="left"/>
    </xf>
    <xf numFmtId="0" fontId="0" fillId="10" borderId="20" xfId="0" applyFill="1" applyBorder="1" applyAlignment="1">
      <alignment horizontal="center"/>
    </xf>
    <xf numFmtId="10" fontId="0" fillId="10" borderId="20" xfId="3" applyNumberFormat="1" applyFont="1" applyFill="1" applyBorder="1" applyAlignment="1">
      <alignment horizontal="center"/>
    </xf>
    <xf numFmtId="0" fontId="1" fillId="6" borderId="21" xfId="0" applyFont="1" applyFill="1" applyBorder="1" applyAlignment="1">
      <alignment horizontal="center"/>
    </xf>
    <xf numFmtId="0" fontId="0" fillId="0" borderId="21" xfId="0" applyBorder="1" applyAlignment="1">
      <alignment horizontal="center"/>
    </xf>
    <xf numFmtId="0" fontId="0" fillId="5" borderId="21" xfId="0" applyFill="1" applyBorder="1" applyAlignment="1">
      <alignment horizontal="center"/>
    </xf>
    <xf numFmtId="0" fontId="0" fillId="8" borderId="21" xfId="0" applyFill="1" applyBorder="1" applyAlignment="1">
      <alignment horizontal="center"/>
    </xf>
    <xf numFmtId="0" fontId="0" fillId="7" borderId="21" xfId="0" applyFill="1" applyBorder="1" applyAlignment="1">
      <alignment horizontal="center"/>
    </xf>
    <xf numFmtId="0" fontId="0" fillId="9" borderId="21" xfId="0" applyFill="1" applyBorder="1" applyAlignment="1">
      <alignment horizontal="center"/>
    </xf>
    <xf numFmtId="0" fontId="0" fillId="10" borderId="22" xfId="0" applyFill="1" applyBorder="1" applyAlignment="1">
      <alignment horizontal="center"/>
    </xf>
    <xf numFmtId="0" fontId="2" fillId="5" borderId="23" xfId="0" applyFont="1" applyFill="1" applyBorder="1" applyAlignment="1">
      <alignment horizontal="center"/>
    </xf>
    <xf numFmtId="0" fontId="18" fillId="17" borderId="21" xfId="0" applyFont="1" applyFill="1" applyBorder="1" applyAlignment="1">
      <alignment horizontal="center" vertical="center"/>
    </xf>
    <xf numFmtId="0" fontId="0" fillId="10" borderId="21" xfId="0" applyFill="1" applyBorder="1" applyAlignment="1">
      <alignment horizontal="center"/>
    </xf>
    <xf numFmtId="0" fontId="12" fillId="5" borderId="18" xfId="0" applyFont="1" applyFill="1" applyBorder="1" applyAlignment="1">
      <alignment horizontal="center"/>
    </xf>
    <xf numFmtId="3" fontId="0" fillId="0" borderId="16" xfId="0" applyNumberFormat="1" applyBorder="1" applyAlignment="1">
      <alignment horizontal="center"/>
    </xf>
    <xf numFmtId="3" fontId="0" fillId="8" borderId="16" xfId="0" applyNumberFormat="1" applyFill="1" applyBorder="1" applyAlignment="1">
      <alignment horizontal="center"/>
    </xf>
    <xf numFmtId="3" fontId="0" fillId="5" borderId="16" xfId="0" applyNumberFormat="1" applyFill="1" applyBorder="1" applyAlignment="1">
      <alignment horizontal="center"/>
    </xf>
    <xf numFmtId="3" fontId="0" fillId="7" borderId="16" xfId="0" applyNumberFormat="1" applyFill="1" applyBorder="1" applyAlignment="1">
      <alignment horizontal="center"/>
    </xf>
    <xf numFmtId="3" fontId="0" fillId="9" borderId="16" xfId="0" applyNumberFormat="1" applyFill="1" applyBorder="1" applyAlignment="1">
      <alignment horizontal="center"/>
    </xf>
    <xf numFmtId="0" fontId="12" fillId="5" borderId="16" xfId="0" applyFont="1" applyFill="1" applyBorder="1" applyAlignment="1">
      <alignment horizontal="center"/>
    </xf>
    <xf numFmtId="0" fontId="1" fillId="5" borderId="16" xfId="0" applyFont="1" applyFill="1" applyBorder="1" applyAlignment="1">
      <alignment horizontal="center"/>
    </xf>
    <xf numFmtId="11" fontId="0" fillId="0" borderId="0" xfId="0" applyNumberFormat="1"/>
    <xf numFmtId="0" fontId="1" fillId="8" borderId="16" xfId="0" applyFont="1" applyFill="1" applyBorder="1" applyAlignment="1">
      <alignment horizontal="center"/>
    </xf>
    <xf numFmtId="0" fontId="1" fillId="7" borderId="16" xfId="0" applyFont="1" applyFill="1" applyBorder="1" applyAlignment="1">
      <alignment horizontal="center"/>
    </xf>
    <xf numFmtId="0" fontId="1" fillId="9" borderId="16" xfId="0" applyFont="1" applyFill="1" applyBorder="1" applyAlignment="1">
      <alignment horizontal="center"/>
    </xf>
    <xf numFmtId="0" fontId="1" fillId="10" borderId="16" xfId="0" applyFont="1" applyFill="1" applyBorder="1" applyAlignment="1">
      <alignment horizontal="center"/>
    </xf>
    <xf numFmtId="0" fontId="0" fillId="0" borderId="12" xfId="0" applyBorder="1"/>
    <xf numFmtId="0" fontId="12" fillId="5" borderId="12" xfId="0" applyFont="1" applyFill="1" applyBorder="1" applyAlignment="1">
      <alignment horizontal="center"/>
    </xf>
    <xf numFmtId="0" fontId="0" fillId="5" borderId="12" xfId="0" applyFill="1" applyBorder="1"/>
    <xf numFmtId="0" fontId="1" fillId="5" borderId="12" xfId="0" applyFont="1" applyFill="1" applyBorder="1" applyAlignment="1">
      <alignment horizontal="center"/>
    </xf>
    <xf numFmtId="0" fontId="1" fillId="8" borderId="12" xfId="0" applyFont="1" applyFill="1" applyBorder="1" applyAlignment="1">
      <alignment horizontal="center"/>
    </xf>
    <xf numFmtId="0" fontId="0" fillId="8" borderId="12" xfId="0" applyFill="1" applyBorder="1"/>
    <xf numFmtId="0" fontId="1" fillId="7" borderId="12" xfId="0" applyFont="1" applyFill="1" applyBorder="1" applyAlignment="1">
      <alignment horizontal="center"/>
    </xf>
    <xf numFmtId="0" fontId="0" fillId="7" borderId="12" xfId="0" applyFill="1" applyBorder="1"/>
    <xf numFmtId="0" fontId="1" fillId="9" borderId="12" xfId="0" applyFont="1" applyFill="1" applyBorder="1" applyAlignment="1">
      <alignment horizontal="center"/>
    </xf>
    <xf numFmtId="0" fontId="0" fillId="9" borderId="12" xfId="0" applyFill="1" applyBorder="1"/>
    <xf numFmtId="0" fontId="1" fillId="10" borderId="12" xfId="0" applyFont="1" applyFill="1" applyBorder="1" applyAlignment="1">
      <alignment horizontal="center"/>
    </xf>
    <xf numFmtId="0" fontId="0" fillId="10" borderId="12" xfId="0" applyFill="1" applyBorder="1"/>
    <xf numFmtId="0" fontId="0" fillId="12" borderId="0" xfId="0" applyFill="1" applyAlignment="1">
      <alignment horizontal="left"/>
    </xf>
    <xf numFmtId="2" fontId="0" fillId="12" borderId="0" xfId="0" applyNumberFormat="1" applyFill="1" applyAlignment="1">
      <alignment horizontal="left"/>
    </xf>
    <xf numFmtId="0" fontId="0" fillId="12" borderId="1" xfId="0" applyFill="1" applyBorder="1" applyAlignment="1">
      <alignment horizontal="left"/>
    </xf>
    <xf numFmtId="0" fontId="19" fillId="18" borderId="24" xfId="0" applyFont="1" applyFill="1" applyBorder="1"/>
    <xf numFmtId="0" fontId="19" fillId="18" borderId="25" xfId="0" applyFont="1" applyFill="1" applyBorder="1"/>
    <xf numFmtId="2" fontId="19" fillId="18" borderId="25" xfId="0" applyNumberFormat="1" applyFont="1" applyFill="1" applyBorder="1"/>
    <xf numFmtId="0" fontId="19" fillId="18" borderId="26" xfId="0" applyFont="1" applyFill="1" applyBorder="1"/>
    <xf numFmtId="0" fontId="17" fillId="0" borderId="27" xfId="0" applyFont="1" applyBorder="1"/>
    <xf numFmtId="0" fontId="17" fillId="0" borderId="28" xfId="0" applyFont="1" applyBorder="1"/>
    <xf numFmtId="2" fontId="17" fillId="0" borderId="28" xfId="0" applyNumberFormat="1" applyFont="1" applyBorder="1"/>
    <xf numFmtId="6" fontId="17" fillId="0" borderId="29" xfId="0" applyNumberFormat="1" applyFont="1" applyBorder="1"/>
    <xf numFmtId="0" fontId="17" fillId="19" borderId="27" xfId="0" applyFont="1" applyFill="1" applyBorder="1"/>
    <xf numFmtId="0" fontId="17" fillId="19" borderId="28" xfId="0" applyFont="1" applyFill="1" applyBorder="1"/>
    <xf numFmtId="2" fontId="17" fillId="19" borderId="28" xfId="0" applyNumberFormat="1" applyFont="1" applyFill="1" applyBorder="1"/>
    <xf numFmtId="6" fontId="17" fillId="19" borderId="29" xfId="0" applyNumberFormat="1" applyFont="1" applyFill="1" applyBorder="1"/>
    <xf numFmtId="0" fontId="17" fillId="20" borderId="27" xfId="0" applyFont="1" applyFill="1" applyBorder="1"/>
    <xf numFmtId="0" fontId="17" fillId="20" borderId="28" xfId="0" applyFont="1" applyFill="1" applyBorder="1"/>
    <xf numFmtId="2" fontId="17" fillId="20" borderId="28" xfId="0" applyNumberFormat="1" applyFont="1" applyFill="1" applyBorder="1"/>
    <xf numFmtId="6" fontId="17" fillId="20" borderId="29" xfId="0" applyNumberFormat="1" applyFont="1" applyFill="1" applyBorder="1"/>
    <xf numFmtId="0" fontId="17" fillId="21" borderId="27" xfId="0" applyFont="1" applyFill="1" applyBorder="1"/>
    <xf numFmtId="0" fontId="17" fillId="21" borderId="28" xfId="0" applyFont="1" applyFill="1" applyBorder="1"/>
    <xf numFmtId="2" fontId="17" fillId="21" borderId="28" xfId="0" applyNumberFormat="1" applyFont="1" applyFill="1" applyBorder="1"/>
    <xf numFmtId="6" fontId="17" fillId="21" borderId="29" xfId="0" applyNumberFormat="1" applyFont="1" applyFill="1" applyBorder="1"/>
    <xf numFmtId="0" fontId="17" fillId="22" borderId="27" xfId="0" applyFont="1" applyFill="1" applyBorder="1"/>
    <xf numFmtId="0" fontId="17" fillId="22" borderId="28" xfId="0" applyFont="1" applyFill="1" applyBorder="1"/>
    <xf numFmtId="2" fontId="17" fillId="22" borderId="28" xfId="0" applyNumberFormat="1" applyFont="1" applyFill="1" applyBorder="1"/>
    <xf numFmtId="6" fontId="17" fillId="22" borderId="29" xfId="0" applyNumberFormat="1" applyFont="1" applyFill="1" applyBorder="1"/>
    <xf numFmtId="0" fontId="17" fillId="23" borderId="30" xfId="0" applyFont="1" applyFill="1" applyBorder="1"/>
    <xf numFmtId="0" fontId="17" fillId="23" borderId="31" xfId="0" applyFont="1" applyFill="1" applyBorder="1"/>
    <xf numFmtId="2" fontId="17" fillId="23" borderId="31" xfId="0" applyNumberFormat="1" applyFont="1" applyFill="1" applyBorder="1"/>
    <xf numFmtId="6" fontId="17" fillId="23" borderId="32" xfId="0" applyNumberFormat="1" applyFont="1" applyFill="1" applyBorder="1"/>
    <xf numFmtId="0" fontId="16" fillId="19" borderId="28" xfId="0" applyFont="1" applyFill="1" applyBorder="1"/>
    <xf numFmtId="2" fontId="16" fillId="19" borderId="28" xfId="0" applyNumberFormat="1" applyFont="1" applyFill="1" applyBorder="1"/>
    <xf numFmtId="6" fontId="16" fillId="19" borderId="29" xfId="0" applyNumberFormat="1" applyFont="1" applyFill="1" applyBorder="1"/>
    <xf numFmtId="0" fontId="17" fillId="23" borderId="27" xfId="0" applyFont="1" applyFill="1" applyBorder="1"/>
    <xf numFmtId="0" fontId="17" fillId="23" borderId="28" xfId="0" applyFont="1" applyFill="1" applyBorder="1"/>
    <xf numFmtId="2" fontId="17" fillId="23" borderId="28" xfId="0" applyNumberFormat="1" applyFont="1" applyFill="1" applyBorder="1"/>
    <xf numFmtId="6" fontId="17" fillId="23" borderId="29" xfId="0" applyNumberFormat="1" applyFont="1" applyFill="1" applyBorder="1"/>
    <xf numFmtId="0" fontId="0" fillId="12" borderId="0" xfId="0" applyFill="1" applyAlignment="1">
      <alignment horizontal="center"/>
    </xf>
    <xf numFmtId="0" fontId="0" fillId="12" borderId="1" xfId="0" applyFill="1" applyBorder="1" applyAlignment="1">
      <alignment horizontal="center"/>
    </xf>
    <xf numFmtId="0" fontId="21" fillId="12" borderId="0" xfId="0" applyFont="1" applyFill="1" applyAlignment="1">
      <alignment horizontal="left" vertical="top" wrapText="1"/>
    </xf>
    <xf numFmtId="0" fontId="15" fillId="12" borderId="9" xfId="0" applyFont="1" applyFill="1" applyBorder="1" applyAlignment="1">
      <alignment horizontal="center"/>
    </xf>
    <xf numFmtId="0" fontId="15" fillId="12" borderId="10" xfId="0" applyFont="1" applyFill="1" applyBorder="1" applyAlignment="1">
      <alignment horizontal="center"/>
    </xf>
    <xf numFmtId="0" fontId="7" fillId="0" borderId="12" xfId="0" applyFont="1" applyBorder="1" applyAlignment="1">
      <alignment horizontal="left" wrapText="1"/>
    </xf>
    <xf numFmtId="0" fontId="7" fillId="0" borderId="13" xfId="0" applyFont="1" applyBorder="1" applyAlignment="1">
      <alignment horizontal="left" wrapText="1"/>
    </xf>
    <xf numFmtId="0" fontId="7" fillId="0" borderId="14" xfId="0" applyFont="1" applyBorder="1" applyAlignment="1">
      <alignment horizontal="left" wrapText="1"/>
    </xf>
    <xf numFmtId="0" fontId="7" fillId="0" borderId="15" xfId="0" applyFont="1" applyBorder="1" applyAlignment="1">
      <alignment horizontal="left" wrapText="1"/>
    </xf>
    <xf numFmtId="0" fontId="20" fillId="0" borderId="13" xfId="0" applyFont="1" applyBorder="1" applyAlignment="1">
      <alignment horizontal="left" wrapText="1"/>
    </xf>
    <xf numFmtId="0" fontId="1" fillId="2" borderId="0" xfId="0" applyFont="1" applyFill="1" applyAlignment="1">
      <alignment horizontal="center"/>
    </xf>
    <xf numFmtId="0" fontId="1" fillId="3" borderId="0" xfId="0" applyFont="1" applyFill="1" applyAlignment="1">
      <alignment horizontal="center"/>
    </xf>
    <xf numFmtId="0" fontId="1" fillId="13" borderId="0" xfId="0" applyFont="1" applyFill="1" applyAlignment="1">
      <alignment horizontal="center"/>
    </xf>
    <xf numFmtId="0" fontId="11" fillId="12" borderId="12" xfId="0" applyFont="1" applyFill="1" applyBorder="1" applyAlignment="1">
      <alignment horizontal="left" vertical="center" wrapText="1"/>
    </xf>
  </cellXfs>
  <cellStyles count="4">
    <cellStyle name="Hyperlink" xfId="1" builtinId="8"/>
    <cellStyle name="Normal" xfId="0" builtinId="0"/>
    <cellStyle name="Normal 3" xfId="2" xr:uid="{6268E86E-3AAD-4687-87B2-63EB95C799B7}"/>
    <cellStyle name="Percent" xfId="3" builtinId="5"/>
  </cellStyles>
  <dxfs count="0"/>
  <tableStyles count="0" defaultTableStyle="TableStyleMedium2" defaultPivotStyle="PivotStyleLight16"/>
  <colors>
    <mruColors>
      <color rgb="FFF2EBFF"/>
      <color rgb="FFD8C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Hidy, Leo (SBS)" id="{8D0557D1-E002-4405-8917-58C4B7DFE573}" userId="S::lhidy@sbs.nyc.gov::ef97f41c-6076-4d5e-a544-9a741b802a5e"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 dT="2025-06-05T16:46:12.07" personId="{8D0557D1-E002-4405-8917-58C4B7DFE573}" id="{91D10EDB-9315-40F0-8A53-6F76ABFAB3C2}">
    <text>DoF</text>
  </threadedComment>
  <threadedComment ref="I1" dT="2025-06-05T16:46:16.12" personId="{8D0557D1-E002-4405-8917-58C4B7DFE573}" id="{CC9861AF-33CC-4676-BB3C-10B24B39937C}">
    <text>DoF</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E7D78-1985-4AFD-8182-C975DF9D0FB9}">
  <sheetPr>
    <tabColor theme="9"/>
  </sheetPr>
  <dimension ref="A1:Q69"/>
  <sheetViews>
    <sheetView workbookViewId="0">
      <pane ySplit="1" topLeftCell="A25" activePane="bottomLeft" state="frozen"/>
      <selection pane="bottomLeft" activeCell="D22" sqref="D22"/>
    </sheetView>
  </sheetViews>
  <sheetFormatPr defaultColWidth="9.140625" defaultRowHeight="15" x14ac:dyDescent="0.25"/>
  <cols>
    <col min="1" max="1" width="15.5703125" style="4" customWidth="1"/>
    <col min="2" max="2" width="16.140625" style="4" customWidth="1"/>
    <col min="3" max="3" width="19.85546875" style="2" customWidth="1"/>
    <col min="4" max="4" width="22" style="63" customWidth="1"/>
    <col min="5" max="5" width="14" style="2" customWidth="1"/>
    <col min="6" max="6" width="12.5703125" style="2" customWidth="1"/>
    <col min="7" max="7" width="10.7109375" style="2" customWidth="1"/>
    <col min="8" max="8" width="9.140625" style="2"/>
    <col min="9" max="9" width="16.7109375" style="2" customWidth="1"/>
    <col min="10" max="10" width="9.140625" style="2"/>
    <col min="11" max="11" width="15.28515625" style="2" customWidth="1"/>
    <col min="12" max="12" width="20" style="2" customWidth="1"/>
    <col min="13" max="13" width="17" style="2" customWidth="1"/>
    <col min="14" max="14" width="9.140625" style="2"/>
    <col min="15" max="15" width="18" style="2" customWidth="1"/>
    <col min="16" max="16" width="25.7109375" style="8" customWidth="1"/>
    <col min="17" max="16384" width="9.140625" style="4"/>
  </cols>
  <sheetData>
    <row r="1" spans="1:17" s="15" customFormat="1" ht="15.75" thickBot="1" x14ac:dyDescent="0.3">
      <c r="A1" s="65" t="s">
        <v>0</v>
      </c>
      <c r="B1" s="65" t="s">
        <v>1</v>
      </c>
      <c r="C1" s="66" t="s">
        <v>2</v>
      </c>
      <c r="D1" s="67" t="s">
        <v>3</v>
      </c>
      <c r="E1" s="66" t="s">
        <v>4</v>
      </c>
      <c r="F1" s="66" t="s">
        <v>5</v>
      </c>
      <c r="G1" s="66" t="s">
        <v>6</v>
      </c>
      <c r="H1" s="66" t="s">
        <v>7</v>
      </c>
      <c r="I1" s="66" t="s">
        <v>8</v>
      </c>
      <c r="J1" s="66" t="s">
        <v>9</v>
      </c>
      <c r="K1" s="66" t="s">
        <v>10</v>
      </c>
      <c r="L1" s="66" t="s">
        <v>11</v>
      </c>
      <c r="M1" s="66" t="s">
        <v>12</v>
      </c>
      <c r="N1" s="66" t="s">
        <v>13</v>
      </c>
      <c r="O1" s="66" t="s">
        <v>14</v>
      </c>
      <c r="P1" s="97" t="s">
        <v>15</v>
      </c>
      <c r="Q1" s="64"/>
    </row>
    <row r="2" spans="1:17" x14ac:dyDescent="0.25">
      <c r="A2" s="68" t="s">
        <v>16</v>
      </c>
      <c r="B2" s="68" t="s">
        <v>16</v>
      </c>
      <c r="C2" s="108">
        <v>143065</v>
      </c>
      <c r="D2" s="70">
        <v>0.11269999999999999</v>
      </c>
      <c r="E2" s="69">
        <f>24532+2688</f>
        <v>27220</v>
      </c>
      <c r="F2" s="69">
        <v>16879</v>
      </c>
      <c r="G2" s="69">
        <v>13510</v>
      </c>
      <c r="H2" s="69">
        <v>11297</v>
      </c>
      <c r="I2" s="69">
        <v>9717</v>
      </c>
      <c r="J2" s="69">
        <v>7441</v>
      </c>
      <c r="K2" s="69">
        <v>937</v>
      </c>
      <c r="L2" s="69">
        <f>139+1470</f>
        <v>1609</v>
      </c>
      <c r="M2" s="69">
        <v>611</v>
      </c>
      <c r="N2" s="69">
        <v>798</v>
      </c>
      <c r="O2" s="69">
        <f>4191+553</f>
        <v>4744</v>
      </c>
      <c r="P2" s="98">
        <f>9906+11658+10601</f>
        <v>32165</v>
      </c>
    </row>
    <row r="3" spans="1:17" x14ac:dyDescent="0.25">
      <c r="A3" s="71" t="s">
        <v>17</v>
      </c>
      <c r="B3" s="71" t="s">
        <v>18</v>
      </c>
      <c r="C3" s="110">
        <v>37441</v>
      </c>
      <c r="D3" s="73">
        <v>0.1401</v>
      </c>
      <c r="E3" s="72">
        <f>8212+1177</f>
        <v>9389</v>
      </c>
      <c r="F3" s="72">
        <v>3233</v>
      </c>
      <c r="G3" s="72">
        <v>3452</v>
      </c>
      <c r="H3" s="72">
        <v>2482</v>
      </c>
      <c r="I3" s="72">
        <v>2548</v>
      </c>
      <c r="J3" s="72">
        <v>2985</v>
      </c>
      <c r="K3" s="72">
        <v>680</v>
      </c>
      <c r="L3" s="72">
        <f>482+41</f>
        <v>523</v>
      </c>
      <c r="M3" s="72">
        <v>311</v>
      </c>
      <c r="N3" s="72">
        <v>485</v>
      </c>
      <c r="O3" s="72">
        <f>135+90</f>
        <v>225</v>
      </c>
      <c r="P3" s="99">
        <f>1803+2838+1236</f>
        <v>5877</v>
      </c>
    </row>
    <row r="4" spans="1:17" x14ac:dyDescent="0.25">
      <c r="A4" s="74" t="s">
        <v>17</v>
      </c>
      <c r="B4" s="74" t="s">
        <v>19</v>
      </c>
      <c r="C4" s="109">
        <v>19343</v>
      </c>
      <c r="D4" s="76">
        <v>8.43E-2</v>
      </c>
      <c r="E4" s="75">
        <f>2558+146</f>
        <v>2704</v>
      </c>
      <c r="F4" s="75">
        <v>3107</v>
      </c>
      <c r="G4" s="75">
        <v>2252</v>
      </c>
      <c r="H4" s="75">
        <v>1895</v>
      </c>
      <c r="I4" s="75">
        <v>1223</v>
      </c>
      <c r="J4" s="75">
        <v>689</v>
      </c>
      <c r="K4" s="75">
        <v>29</v>
      </c>
      <c r="L4" s="75">
        <v>94</v>
      </c>
      <c r="M4" s="75">
        <v>17</v>
      </c>
      <c r="N4" s="75">
        <v>49</v>
      </c>
      <c r="O4" s="75">
        <f>947+108</f>
        <v>1055</v>
      </c>
      <c r="P4" s="100">
        <f>1582+1524+1490</f>
        <v>4596</v>
      </c>
    </row>
    <row r="5" spans="1:17" x14ac:dyDescent="0.25">
      <c r="A5" s="77" t="s">
        <v>17</v>
      </c>
      <c r="B5" s="77" t="s">
        <v>20</v>
      </c>
      <c r="C5" s="111">
        <v>46344</v>
      </c>
      <c r="D5" s="79">
        <v>0.1216</v>
      </c>
      <c r="E5" s="78">
        <f>7068+776</f>
        <v>7844</v>
      </c>
      <c r="F5" s="78">
        <v>5827</v>
      </c>
      <c r="G5" s="78">
        <v>3983</v>
      </c>
      <c r="H5" s="78">
        <v>3496</v>
      </c>
      <c r="I5" s="78">
        <v>3280</v>
      </c>
      <c r="J5" s="78">
        <v>2325</v>
      </c>
      <c r="K5" s="78">
        <v>159</v>
      </c>
      <c r="L5" s="78">
        <f>464+35</f>
        <v>499</v>
      </c>
      <c r="M5" s="78">
        <v>164</v>
      </c>
      <c r="N5" s="78">
        <v>101</v>
      </c>
      <c r="O5" s="78">
        <f>1408+179</f>
        <v>1587</v>
      </c>
      <c r="P5" s="101">
        <f>3779+3792+3873</f>
        <v>11444</v>
      </c>
    </row>
    <row r="6" spans="1:17" x14ac:dyDescent="0.25">
      <c r="A6" s="80" t="s">
        <v>17</v>
      </c>
      <c r="B6" s="80" t="s">
        <v>21</v>
      </c>
      <c r="C6" s="112">
        <v>34295</v>
      </c>
      <c r="D6" s="82">
        <v>9.1600000000000001E-2</v>
      </c>
      <c r="E6" s="81">
        <f>5654+532</f>
        <v>6186</v>
      </c>
      <c r="F6" s="81">
        <v>4074</v>
      </c>
      <c r="G6" s="81">
        <v>3323</v>
      </c>
      <c r="H6" s="81">
        <v>2897</v>
      </c>
      <c r="I6" s="81">
        <v>2256</v>
      </c>
      <c r="J6" s="81">
        <v>1264</v>
      </c>
      <c r="K6" s="81">
        <v>47</v>
      </c>
      <c r="L6" s="81">
        <f>344+28</f>
        <v>372</v>
      </c>
      <c r="M6" s="81">
        <v>98</v>
      </c>
      <c r="N6" s="81">
        <v>153</v>
      </c>
      <c r="O6" s="81">
        <f>1440+150</f>
        <v>1590</v>
      </c>
      <c r="P6" s="102">
        <f>3520+3045+2322</f>
        <v>8887</v>
      </c>
    </row>
    <row r="7" spans="1:17" s="93" customFormat="1" x14ac:dyDescent="0.25">
      <c r="A7" s="94" t="s">
        <v>17</v>
      </c>
      <c r="B7" s="94" t="s">
        <v>22</v>
      </c>
      <c r="C7" s="95">
        <v>5645</v>
      </c>
      <c r="D7" s="96">
        <v>8.0600000000000005E-2</v>
      </c>
      <c r="E7" s="95">
        <f>1060+56</f>
        <v>1116</v>
      </c>
      <c r="F7" s="95">
        <v>640</v>
      </c>
      <c r="G7" s="95">
        <v>498</v>
      </c>
      <c r="H7" s="95">
        <v>527</v>
      </c>
      <c r="I7" s="95">
        <v>406</v>
      </c>
      <c r="J7" s="95">
        <v>177</v>
      </c>
      <c r="K7" s="95">
        <v>24</v>
      </c>
      <c r="L7" s="95">
        <f>97+24</f>
        <v>121</v>
      </c>
      <c r="M7" s="95">
        <v>21</v>
      </c>
      <c r="N7" s="95">
        <v>12</v>
      </c>
      <c r="O7" s="95">
        <f>262+26</f>
        <v>288</v>
      </c>
      <c r="P7" s="103">
        <f>419+457+483</f>
        <v>1359</v>
      </c>
    </row>
    <row r="8" spans="1:17" s="16" customFormat="1" x14ac:dyDescent="0.25">
      <c r="A8" s="90" t="s">
        <v>23</v>
      </c>
      <c r="B8" s="107">
        <v>101</v>
      </c>
      <c r="C8" s="91">
        <v>2243</v>
      </c>
      <c r="D8" s="92">
        <v>0.23807400802496656</v>
      </c>
      <c r="E8" s="91">
        <v>567</v>
      </c>
      <c r="F8" s="91">
        <v>131</v>
      </c>
      <c r="G8" s="91">
        <v>191</v>
      </c>
      <c r="H8" s="91">
        <v>92</v>
      </c>
      <c r="I8" s="91">
        <v>114</v>
      </c>
      <c r="J8" s="91">
        <v>100</v>
      </c>
      <c r="K8" s="91">
        <v>107</v>
      </c>
      <c r="L8" s="91">
        <v>60</v>
      </c>
      <c r="M8" s="91">
        <v>10</v>
      </c>
      <c r="N8" s="91">
        <v>46</v>
      </c>
      <c r="O8" s="91">
        <v>2</v>
      </c>
      <c r="P8" s="104">
        <v>299</v>
      </c>
    </row>
    <row r="9" spans="1:17" x14ac:dyDescent="0.25">
      <c r="A9" s="71" t="s">
        <v>23</v>
      </c>
      <c r="B9" s="113">
        <v>102</v>
      </c>
      <c r="C9" s="72">
        <v>4751</v>
      </c>
      <c r="D9" s="87">
        <v>0.15323089875815618</v>
      </c>
      <c r="E9" s="72">
        <v>1258</v>
      </c>
      <c r="F9" s="72">
        <v>278</v>
      </c>
      <c r="G9" s="72">
        <v>251</v>
      </c>
      <c r="H9" s="72">
        <v>284</v>
      </c>
      <c r="I9" s="72">
        <v>368</v>
      </c>
      <c r="J9" s="72">
        <v>884</v>
      </c>
      <c r="K9" s="72">
        <v>105</v>
      </c>
      <c r="L9" s="72">
        <v>61</v>
      </c>
      <c r="M9" s="72">
        <v>39</v>
      </c>
      <c r="N9" s="72">
        <v>34</v>
      </c>
      <c r="O9" s="72">
        <v>14</v>
      </c>
      <c r="P9" s="99">
        <v>456</v>
      </c>
    </row>
    <row r="10" spans="1:17" s="16" customFormat="1" x14ac:dyDescent="0.25">
      <c r="A10" s="86" t="s">
        <v>23</v>
      </c>
      <c r="B10" s="113">
        <v>103</v>
      </c>
      <c r="C10" s="72">
        <v>4602</v>
      </c>
      <c r="D10" s="87">
        <v>0.17405475880052151</v>
      </c>
      <c r="E10" s="72">
        <v>1354</v>
      </c>
      <c r="F10" s="72">
        <v>436</v>
      </c>
      <c r="G10" s="72">
        <v>248</v>
      </c>
      <c r="H10" s="72">
        <v>322</v>
      </c>
      <c r="I10" s="72">
        <v>317</v>
      </c>
      <c r="J10" s="72">
        <v>290</v>
      </c>
      <c r="K10" s="72">
        <v>132</v>
      </c>
      <c r="L10" s="72">
        <v>40</v>
      </c>
      <c r="M10" s="72">
        <v>46</v>
      </c>
      <c r="N10" s="72">
        <v>37</v>
      </c>
      <c r="O10" s="72">
        <v>17</v>
      </c>
      <c r="P10" s="99">
        <v>591</v>
      </c>
    </row>
    <row r="11" spans="1:17" x14ac:dyDescent="0.25">
      <c r="A11" s="71" t="s">
        <v>23</v>
      </c>
      <c r="B11" s="114">
        <v>104</v>
      </c>
      <c r="C11" s="72">
        <v>3067</v>
      </c>
      <c r="D11" s="73">
        <v>0.14933159439191393</v>
      </c>
      <c r="E11" s="72">
        <v>869</v>
      </c>
      <c r="F11" s="72">
        <v>242</v>
      </c>
      <c r="G11" s="72">
        <v>289</v>
      </c>
      <c r="H11" s="72">
        <v>154</v>
      </c>
      <c r="I11" s="72">
        <v>209</v>
      </c>
      <c r="J11" s="72">
        <v>81</v>
      </c>
      <c r="K11" s="72">
        <v>121</v>
      </c>
      <c r="L11" s="72">
        <v>54</v>
      </c>
      <c r="M11" s="72">
        <v>52</v>
      </c>
      <c r="N11" s="72">
        <v>76</v>
      </c>
      <c r="O11" s="72">
        <v>59</v>
      </c>
      <c r="P11" s="99">
        <v>406</v>
      </c>
    </row>
    <row r="12" spans="1:17" x14ac:dyDescent="0.25">
      <c r="A12" s="71" t="s">
        <v>23</v>
      </c>
      <c r="B12" s="114">
        <v>105</v>
      </c>
      <c r="C12" s="72">
        <v>5346</v>
      </c>
      <c r="D12" s="73">
        <v>0.1747100635989525</v>
      </c>
      <c r="E12" s="72">
        <v>1719</v>
      </c>
      <c r="F12" s="72">
        <v>216</v>
      </c>
      <c r="G12" s="72">
        <v>418</v>
      </c>
      <c r="H12" s="72">
        <v>144</v>
      </c>
      <c r="I12" s="72">
        <v>526</v>
      </c>
      <c r="J12" s="72">
        <v>620</v>
      </c>
      <c r="K12" s="72">
        <v>52</v>
      </c>
      <c r="L12" s="72">
        <v>71</v>
      </c>
      <c r="M12" s="72">
        <v>88</v>
      </c>
      <c r="N12" s="72">
        <v>197</v>
      </c>
      <c r="O12" s="72">
        <v>8</v>
      </c>
      <c r="P12" s="99">
        <v>406</v>
      </c>
    </row>
    <row r="13" spans="1:17" x14ac:dyDescent="0.25">
      <c r="A13" s="71" t="s">
        <v>23</v>
      </c>
      <c r="B13" s="114">
        <v>106</v>
      </c>
      <c r="C13" s="72">
        <v>2739</v>
      </c>
      <c r="D13" s="73">
        <v>0.15991237677984665</v>
      </c>
      <c r="E13" s="72">
        <v>749</v>
      </c>
      <c r="F13" s="72">
        <v>209</v>
      </c>
      <c r="G13" s="72">
        <v>382</v>
      </c>
      <c r="H13" s="72">
        <v>198</v>
      </c>
      <c r="I13" s="72">
        <v>131</v>
      </c>
      <c r="J13" s="72">
        <v>50</v>
      </c>
      <c r="K13" s="72">
        <v>28</v>
      </c>
      <c r="L13" s="72">
        <v>31</v>
      </c>
      <c r="M13" s="72">
        <v>9</v>
      </c>
      <c r="N13" s="72">
        <v>44</v>
      </c>
      <c r="O13" s="72">
        <v>6</v>
      </c>
      <c r="P13" s="99">
        <v>478</v>
      </c>
    </row>
    <row r="14" spans="1:17" x14ac:dyDescent="0.25">
      <c r="A14" s="71" t="s">
        <v>23</v>
      </c>
      <c r="B14" s="114">
        <v>107</v>
      </c>
      <c r="C14" s="72">
        <v>2492</v>
      </c>
      <c r="D14" s="73">
        <v>0.10754414125200643</v>
      </c>
      <c r="E14" s="72">
        <v>587</v>
      </c>
      <c r="F14" s="72">
        <v>219</v>
      </c>
      <c r="G14" s="72">
        <v>327</v>
      </c>
      <c r="H14" s="72">
        <v>177</v>
      </c>
      <c r="I14" s="72">
        <v>162</v>
      </c>
      <c r="J14" s="72">
        <v>118</v>
      </c>
      <c r="K14" s="72">
        <v>17</v>
      </c>
      <c r="L14" s="72">
        <v>54</v>
      </c>
      <c r="M14" s="72">
        <v>17</v>
      </c>
      <c r="N14" s="72">
        <v>21</v>
      </c>
      <c r="O14" s="72">
        <v>9</v>
      </c>
      <c r="P14" s="99">
        <v>523</v>
      </c>
    </row>
    <row r="15" spans="1:17" x14ac:dyDescent="0.25">
      <c r="A15" s="71" t="s">
        <v>23</v>
      </c>
      <c r="B15" s="114">
        <v>108</v>
      </c>
      <c r="C15" s="72">
        <v>4137</v>
      </c>
      <c r="D15" s="73">
        <v>0.10611554266376601</v>
      </c>
      <c r="E15" s="72">
        <v>838</v>
      </c>
      <c r="F15" s="72">
        <v>264</v>
      </c>
      <c r="G15" s="72">
        <v>558</v>
      </c>
      <c r="H15" s="72">
        <v>336</v>
      </c>
      <c r="I15" s="72">
        <v>245</v>
      </c>
      <c r="J15" s="72">
        <v>430</v>
      </c>
      <c r="K15" s="72">
        <v>68</v>
      </c>
      <c r="L15" s="72">
        <v>81</v>
      </c>
      <c r="M15" s="72">
        <v>23</v>
      </c>
      <c r="N15" s="72">
        <v>15</v>
      </c>
      <c r="O15" s="72">
        <v>6</v>
      </c>
      <c r="P15" s="99">
        <v>846</v>
      </c>
    </row>
    <row r="16" spans="1:17" x14ac:dyDescent="0.25">
      <c r="A16" s="71" t="s">
        <v>23</v>
      </c>
      <c r="B16" s="114">
        <v>109</v>
      </c>
      <c r="C16" s="72">
        <v>1269</v>
      </c>
      <c r="D16" s="73">
        <v>0.10717100078802207</v>
      </c>
      <c r="E16" s="72">
        <v>264</v>
      </c>
      <c r="F16" s="72">
        <v>183</v>
      </c>
      <c r="G16" s="72">
        <v>117</v>
      </c>
      <c r="H16" s="72">
        <v>102</v>
      </c>
      <c r="I16" s="72">
        <v>72</v>
      </c>
      <c r="J16" s="72">
        <v>36</v>
      </c>
      <c r="K16" s="72">
        <v>11</v>
      </c>
      <c r="L16" s="72">
        <v>8</v>
      </c>
      <c r="M16" s="72">
        <v>5</v>
      </c>
      <c r="N16" s="72">
        <v>0</v>
      </c>
      <c r="O16" s="72">
        <v>14</v>
      </c>
      <c r="P16" s="99">
        <v>326</v>
      </c>
    </row>
    <row r="17" spans="1:16" x14ac:dyDescent="0.25">
      <c r="A17" s="71" t="s">
        <v>23</v>
      </c>
      <c r="B17" s="114">
        <v>110</v>
      </c>
      <c r="C17" s="72">
        <v>1962</v>
      </c>
      <c r="D17" s="73">
        <v>0.16921508664627929</v>
      </c>
      <c r="E17" s="72">
        <v>328</v>
      </c>
      <c r="F17" s="72">
        <v>263</v>
      </c>
      <c r="G17" s="72">
        <v>153</v>
      </c>
      <c r="H17" s="72">
        <v>192</v>
      </c>
      <c r="I17" s="72">
        <v>87</v>
      </c>
      <c r="J17" s="72">
        <v>104</v>
      </c>
      <c r="K17" s="72">
        <v>12</v>
      </c>
      <c r="L17" s="72">
        <v>22</v>
      </c>
      <c r="M17" s="72">
        <v>8</v>
      </c>
      <c r="N17" s="72">
        <v>6</v>
      </c>
      <c r="O17" s="72">
        <v>7</v>
      </c>
      <c r="P17" s="99">
        <v>462</v>
      </c>
    </row>
    <row r="18" spans="1:16" x14ac:dyDescent="0.25">
      <c r="A18" s="71" t="s">
        <v>23</v>
      </c>
      <c r="B18" s="114">
        <v>111</v>
      </c>
      <c r="C18" s="72">
        <v>1962</v>
      </c>
      <c r="D18" s="73">
        <v>0.16055045871559634</v>
      </c>
      <c r="E18" s="72">
        <v>352</v>
      </c>
      <c r="F18" s="72">
        <v>301</v>
      </c>
      <c r="G18" s="72">
        <v>161</v>
      </c>
      <c r="H18" s="72">
        <v>177</v>
      </c>
      <c r="I18" s="72">
        <v>111</v>
      </c>
      <c r="J18" s="72">
        <v>57</v>
      </c>
      <c r="K18" s="72">
        <v>8</v>
      </c>
      <c r="L18" s="72">
        <v>14</v>
      </c>
      <c r="M18" s="72">
        <v>0</v>
      </c>
      <c r="N18" s="72">
        <v>0</v>
      </c>
      <c r="O18" s="72">
        <v>32</v>
      </c>
      <c r="P18" s="99">
        <v>443</v>
      </c>
    </row>
    <row r="19" spans="1:16" x14ac:dyDescent="0.25">
      <c r="A19" s="71" t="s">
        <v>23</v>
      </c>
      <c r="B19" s="114">
        <v>112</v>
      </c>
      <c r="C19" s="72">
        <v>2750</v>
      </c>
      <c r="D19" s="73">
        <v>9.4181818181818186E-2</v>
      </c>
      <c r="E19" s="72">
        <v>487</v>
      </c>
      <c r="F19" s="72">
        <v>414</v>
      </c>
      <c r="G19" s="72">
        <v>332</v>
      </c>
      <c r="H19" s="72">
        <v>284</v>
      </c>
      <c r="I19" s="72">
        <v>178</v>
      </c>
      <c r="J19" s="72">
        <v>171</v>
      </c>
      <c r="K19" s="72">
        <v>5</v>
      </c>
      <c r="L19" s="72">
        <v>17</v>
      </c>
      <c r="M19" s="72">
        <v>5</v>
      </c>
      <c r="N19" s="72">
        <v>3</v>
      </c>
      <c r="O19" s="72">
        <v>47</v>
      </c>
      <c r="P19" s="99">
        <v>557</v>
      </c>
    </row>
    <row r="20" spans="1:16" x14ac:dyDescent="0.25">
      <c r="A20" s="74" t="s">
        <v>23</v>
      </c>
      <c r="B20" s="116">
        <v>201</v>
      </c>
      <c r="C20" s="75">
        <v>2034</v>
      </c>
      <c r="D20" s="76">
        <v>0.11651917404129794</v>
      </c>
      <c r="E20" s="75">
        <v>230</v>
      </c>
      <c r="F20" s="75">
        <v>360</v>
      </c>
      <c r="G20" s="75">
        <v>205</v>
      </c>
      <c r="H20" s="75">
        <v>138</v>
      </c>
      <c r="I20" s="75">
        <v>162</v>
      </c>
      <c r="J20" s="75">
        <v>84</v>
      </c>
      <c r="K20" s="75">
        <v>5</v>
      </c>
      <c r="L20" s="75">
        <v>7</v>
      </c>
      <c r="M20" s="75">
        <v>1</v>
      </c>
      <c r="N20" s="75">
        <v>7</v>
      </c>
      <c r="O20" s="75">
        <v>72</v>
      </c>
      <c r="P20" s="100">
        <v>535</v>
      </c>
    </row>
    <row r="21" spans="1:16" x14ac:dyDescent="0.25">
      <c r="A21" s="74" t="s">
        <v>23</v>
      </c>
      <c r="B21" s="116">
        <v>202</v>
      </c>
      <c r="C21" s="75">
        <v>1320</v>
      </c>
      <c r="D21" s="76">
        <v>0.11666666666666667</v>
      </c>
      <c r="E21" s="75">
        <v>131</v>
      </c>
      <c r="F21" s="75">
        <v>180</v>
      </c>
      <c r="G21" s="75">
        <v>119</v>
      </c>
      <c r="H21" s="75">
        <v>89</v>
      </c>
      <c r="I21" s="75">
        <v>82</v>
      </c>
      <c r="J21" s="75">
        <v>41</v>
      </c>
      <c r="K21" s="75">
        <v>0</v>
      </c>
      <c r="L21" s="75">
        <v>3</v>
      </c>
      <c r="M21" s="75">
        <v>1</v>
      </c>
      <c r="N21" s="75">
        <v>0</v>
      </c>
      <c r="O21" s="75">
        <v>120</v>
      </c>
      <c r="P21" s="100">
        <v>404</v>
      </c>
    </row>
    <row r="22" spans="1:16" x14ac:dyDescent="0.25">
      <c r="A22" s="74" t="s">
        <v>23</v>
      </c>
      <c r="B22" s="116">
        <v>203</v>
      </c>
      <c r="C22" s="75">
        <v>1206</v>
      </c>
      <c r="D22" s="76">
        <v>0.13349917081260365</v>
      </c>
      <c r="E22" s="75">
        <v>106</v>
      </c>
      <c r="F22" s="75">
        <v>199</v>
      </c>
      <c r="G22" s="75">
        <v>146</v>
      </c>
      <c r="H22" s="75">
        <v>86</v>
      </c>
      <c r="I22" s="75">
        <v>57</v>
      </c>
      <c r="J22" s="75">
        <v>24</v>
      </c>
      <c r="K22" s="75">
        <v>2</v>
      </c>
      <c r="L22" s="75">
        <v>6</v>
      </c>
      <c r="M22" s="75">
        <v>0</v>
      </c>
      <c r="N22" s="75">
        <v>2</v>
      </c>
      <c r="O22" s="75">
        <v>68</v>
      </c>
      <c r="P22" s="100">
        <v>354</v>
      </c>
    </row>
    <row r="23" spans="1:16" x14ac:dyDescent="0.25">
      <c r="A23" s="74" t="s">
        <v>23</v>
      </c>
      <c r="B23" s="116">
        <v>204</v>
      </c>
      <c r="C23" s="75">
        <v>1936</v>
      </c>
      <c r="D23" s="76">
        <v>8.9876033057851246E-2</v>
      </c>
      <c r="E23" s="75">
        <v>259</v>
      </c>
      <c r="F23" s="75">
        <v>359</v>
      </c>
      <c r="G23" s="75">
        <v>277</v>
      </c>
      <c r="H23" s="75">
        <v>204</v>
      </c>
      <c r="I23" s="75">
        <v>102</v>
      </c>
      <c r="J23" s="75">
        <v>64</v>
      </c>
      <c r="K23" s="75">
        <v>3</v>
      </c>
      <c r="L23" s="75">
        <v>7</v>
      </c>
      <c r="M23" s="75">
        <v>4</v>
      </c>
      <c r="N23" s="75">
        <v>4</v>
      </c>
      <c r="O23" s="75">
        <v>126</v>
      </c>
      <c r="P23" s="100">
        <v>359</v>
      </c>
    </row>
    <row r="24" spans="1:16" x14ac:dyDescent="0.25">
      <c r="A24" s="74" t="s">
        <v>23</v>
      </c>
      <c r="B24" s="116">
        <v>205</v>
      </c>
      <c r="C24" s="75">
        <v>1678</v>
      </c>
      <c r="D24" s="76">
        <v>9.4755661501787838E-2</v>
      </c>
      <c r="E24" s="75">
        <v>201</v>
      </c>
      <c r="F24" s="75">
        <v>323</v>
      </c>
      <c r="G24" s="75">
        <v>227</v>
      </c>
      <c r="H24" s="75">
        <v>208</v>
      </c>
      <c r="I24" s="75">
        <v>122</v>
      </c>
      <c r="J24" s="75">
        <v>95</v>
      </c>
      <c r="K24" s="75">
        <v>0</v>
      </c>
      <c r="L24" s="75">
        <v>2</v>
      </c>
      <c r="M24" s="75">
        <v>0</v>
      </c>
      <c r="N24" s="75">
        <v>3</v>
      </c>
      <c r="O24" s="75">
        <v>70</v>
      </c>
      <c r="P24" s="100">
        <v>271</v>
      </c>
    </row>
    <row r="25" spans="1:16" x14ac:dyDescent="0.25">
      <c r="A25" s="74" t="s">
        <v>23</v>
      </c>
      <c r="B25" s="116">
        <v>206</v>
      </c>
      <c r="C25" s="75">
        <v>1555</v>
      </c>
      <c r="D25" s="76">
        <v>0.10418006430868167</v>
      </c>
      <c r="E25" s="75">
        <v>248</v>
      </c>
      <c r="F25" s="75">
        <v>242</v>
      </c>
      <c r="G25" s="75">
        <v>173</v>
      </c>
      <c r="H25" s="75">
        <v>122</v>
      </c>
      <c r="I25" s="75">
        <v>108</v>
      </c>
      <c r="J25" s="75">
        <v>35</v>
      </c>
      <c r="K25" s="75">
        <v>2</v>
      </c>
      <c r="L25" s="75">
        <v>2</v>
      </c>
      <c r="M25" s="75">
        <v>1</v>
      </c>
      <c r="N25" s="75">
        <v>11</v>
      </c>
      <c r="O25" s="75">
        <v>109</v>
      </c>
      <c r="P25" s="100">
        <v>345</v>
      </c>
    </row>
    <row r="26" spans="1:16" x14ac:dyDescent="0.25">
      <c r="A26" s="74" t="s">
        <v>23</v>
      </c>
      <c r="B26" s="116">
        <v>207</v>
      </c>
      <c r="C26" s="75">
        <v>1526</v>
      </c>
      <c r="D26" s="76">
        <v>8.2568807339449546E-2</v>
      </c>
      <c r="E26" s="75">
        <v>232</v>
      </c>
      <c r="F26" s="75">
        <v>293</v>
      </c>
      <c r="G26" s="75">
        <v>206</v>
      </c>
      <c r="H26" s="75">
        <v>179</v>
      </c>
      <c r="I26" s="75">
        <v>97</v>
      </c>
      <c r="J26" s="75">
        <v>69</v>
      </c>
      <c r="K26" s="75">
        <v>2</v>
      </c>
      <c r="L26" s="75">
        <v>8</v>
      </c>
      <c r="M26" s="75">
        <v>1</v>
      </c>
      <c r="N26" s="75">
        <v>2</v>
      </c>
      <c r="O26" s="75">
        <v>27</v>
      </c>
      <c r="P26" s="100">
        <v>289</v>
      </c>
    </row>
    <row r="27" spans="1:16" x14ac:dyDescent="0.25">
      <c r="A27" s="74" t="s">
        <v>23</v>
      </c>
      <c r="B27" s="116">
        <v>208</v>
      </c>
      <c r="C27" s="75">
        <v>978</v>
      </c>
      <c r="D27" s="76">
        <v>7.0552147239263799E-2</v>
      </c>
      <c r="E27" s="75">
        <v>212</v>
      </c>
      <c r="F27" s="75">
        <v>131</v>
      </c>
      <c r="G27" s="75">
        <v>123</v>
      </c>
      <c r="H27" s="75">
        <v>106</v>
      </c>
      <c r="I27" s="75">
        <v>44</v>
      </c>
      <c r="J27" s="75">
        <v>26</v>
      </c>
      <c r="K27" s="75">
        <v>1</v>
      </c>
      <c r="L27" s="75">
        <v>9</v>
      </c>
      <c r="M27" s="75">
        <v>0</v>
      </c>
      <c r="N27" s="75">
        <v>2</v>
      </c>
      <c r="O27" s="75">
        <v>28</v>
      </c>
      <c r="P27" s="100">
        <v>227</v>
      </c>
    </row>
    <row r="28" spans="1:16" x14ac:dyDescent="0.25">
      <c r="A28" s="74" t="s">
        <v>23</v>
      </c>
      <c r="B28" s="116">
        <v>209</v>
      </c>
      <c r="C28" s="75">
        <v>1838</v>
      </c>
      <c r="D28" s="76">
        <v>0.10119695321001088</v>
      </c>
      <c r="E28" s="75">
        <v>284</v>
      </c>
      <c r="F28" s="75">
        <v>312</v>
      </c>
      <c r="G28" s="75">
        <v>212</v>
      </c>
      <c r="H28" s="75">
        <v>185</v>
      </c>
      <c r="I28" s="75">
        <v>121</v>
      </c>
      <c r="J28" s="75">
        <v>67</v>
      </c>
      <c r="K28" s="75">
        <v>2</v>
      </c>
      <c r="L28" s="75">
        <v>6</v>
      </c>
      <c r="M28" s="75">
        <v>0</v>
      </c>
      <c r="N28" s="75">
        <v>2</v>
      </c>
      <c r="O28" s="75">
        <v>80</v>
      </c>
      <c r="P28" s="100">
        <v>387</v>
      </c>
    </row>
    <row r="29" spans="1:16" x14ac:dyDescent="0.25">
      <c r="A29" s="74" t="s">
        <v>23</v>
      </c>
      <c r="B29" s="116">
        <v>210</v>
      </c>
      <c r="C29" s="75">
        <v>1615</v>
      </c>
      <c r="D29" s="76">
        <v>8.5448916408668737E-2</v>
      </c>
      <c r="E29" s="75">
        <v>287</v>
      </c>
      <c r="F29" s="75">
        <v>168</v>
      </c>
      <c r="G29" s="75">
        <v>147</v>
      </c>
      <c r="H29" s="75">
        <v>153</v>
      </c>
      <c r="I29" s="75">
        <v>116</v>
      </c>
      <c r="J29" s="75">
        <v>67</v>
      </c>
      <c r="K29" s="75">
        <v>6</v>
      </c>
      <c r="L29" s="75">
        <v>20</v>
      </c>
      <c r="M29" s="75">
        <v>4</v>
      </c>
      <c r="N29" s="75">
        <v>1</v>
      </c>
      <c r="O29" s="75">
        <v>68</v>
      </c>
      <c r="P29" s="100">
        <v>443</v>
      </c>
    </row>
    <row r="30" spans="1:16" x14ac:dyDescent="0.25">
      <c r="A30" s="74" t="s">
        <v>23</v>
      </c>
      <c r="B30" s="116">
        <v>211</v>
      </c>
      <c r="C30" s="75">
        <v>1668</v>
      </c>
      <c r="D30" s="76">
        <v>8.9928057553956831E-2</v>
      </c>
      <c r="E30" s="75">
        <v>253</v>
      </c>
      <c r="F30" s="75">
        <v>219</v>
      </c>
      <c r="G30" s="75">
        <v>195</v>
      </c>
      <c r="H30" s="75">
        <v>162</v>
      </c>
      <c r="I30" s="75">
        <v>87</v>
      </c>
      <c r="J30" s="75">
        <v>49</v>
      </c>
      <c r="K30" s="75">
        <v>1</v>
      </c>
      <c r="L30" s="75">
        <v>15</v>
      </c>
      <c r="M30" s="75">
        <v>1</v>
      </c>
      <c r="N30" s="75">
        <v>2</v>
      </c>
      <c r="O30" s="75">
        <v>111</v>
      </c>
      <c r="P30" s="100">
        <v>426</v>
      </c>
    </row>
    <row r="31" spans="1:16" x14ac:dyDescent="0.25">
      <c r="A31" s="74" t="s">
        <v>23</v>
      </c>
      <c r="B31" s="116">
        <v>212</v>
      </c>
      <c r="C31" s="75">
        <v>2030</v>
      </c>
      <c r="D31" s="76">
        <v>9.0640394088669946E-2</v>
      </c>
      <c r="E31" s="75">
        <v>274</v>
      </c>
      <c r="F31" s="75">
        <v>285</v>
      </c>
      <c r="G31" s="75">
        <v>190</v>
      </c>
      <c r="H31" s="75">
        <v>251</v>
      </c>
      <c r="I31" s="75">
        <v>115</v>
      </c>
      <c r="J31" s="75">
        <v>61</v>
      </c>
      <c r="K31" s="75">
        <v>1</v>
      </c>
      <c r="L31" s="75">
        <v>5</v>
      </c>
      <c r="M31" s="75">
        <v>4</v>
      </c>
      <c r="N31" s="75">
        <v>13</v>
      </c>
      <c r="O31" s="75">
        <v>166</v>
      </c>
      <c r="P31" s="100">
        <v>490</v>
      </c>
    </row>
    <row r="32" spans="1:16" x14ac:dyDescent="0.25">
      <c r="A32" s="77" t="s">
        <v>23</v>
      </c>
      <c r="B32" s="117">
        <v>301</v>
      </c>
      <c r="C32" s="78">
        <v>5343</v>
      </c>
      <c r="D32" s="79">
        <v>0.16245554931686318</v>
      </c>
      <c r="E32" s="78">
        <v>1111</v>
      </c>
      <c r="F32" s="78">
        <v>490</v>
      </c>
      <c r="G32" s="78">
        <v>315</v>
      </c>
      <c r="H32" s="78">
        <v>339</v>
      </c>
      <c r="I32" s="78">
        <v>371</v>
      </c>
      <c r="J32" s="78">
        <v>371</v>
      </c>
      <c r="K32" s="78">
        <v>40</v>
      </c>
      <c r="L32" s="78">
        <v>85</v>
      </c>
      <c r="M32" s="78">
        <v>39</v>
      </c>
      <c r="N32" s="78">
        <v>20</v>
      </c>
      <c r="O32" s="78">
        <v>97</v>
      </c>
      <c r="P32" s="101">
        <v>1218</v>
      </c>
    </row>
    <row r="33" spans="1:16" x14ac:dyDescent="0.25">
      <c r="A33" s="77" t="s">
        <v>23</v>
      </c>
      <c r="B33" s="117">
        <v>302</v>
      </c>
      <c r="C33" s="78">
        <v>2567</v>
      </c>
      <c r="D33" s="79">
        <v>0.1468640436306973</v>
      </c>
      <c r="E33" s="78">
        <v>631</v>
      </c>
      <c r="F33" s="78">
        <v>228</v>
      </c>
      <c r="G33" s="78">
        <v>228</v>
      </c>
      <c r="H33" s="78">
        <v>159</v>
      </c>
      <c r="I33" s="78">
        <v>166</v>
      </c>
      <c r="J33" s="78">
        <v>149</v>
      </c>
      <c r="K33" s="78">
        <v>25</v>
      </c>
      <c r="L33" s="78">
        <v>69</v>
      </c>
      <c r="M33" s="78">
        <v>23</v>
      </c>
      <c r="N33" s="78">
        <v>12</v>
      </c>
      <c r="O33" s="78">
        <v>24</v>
      </c>
      <c r="P33" s="101">
        <v>492</v>
      </c>
    </row>
    <row r="34" spans="1:16" x14ac:dyDescent="0.25">
      <c r="A34" s="77" t="s">
        <v>23</v>
      </c>
      <c r="B34" s="117">
        <v>303</v>
      </c>
      <c r="C34" s="78">
        <v>2798</v>
      </c>
      <c r="D34" s="79">
        <v>0.18012866333095068</v>
      </c>
      <c r="E34" s="78">
        <v>515</v>
      </c>
      <c r="F34" s="78">
        <v>399</v>
      </c>
      <c r="G34" s="78">
        <v>196</v>
      </c>
      <c r="H34" s="78">
        <v>195</v>
      </c>
      <c r="I34" s="78">
        <v>150</v>
      </c>
      <c r="J34" s="78">
        <v>107</v>
      </c>
      <c r="K34" s="78">
        <v>14</v>
      </c>
      <c r="L34" s="78">
        <v>35</v>
      </c>
      <c r="M34" s="78">
        <v>8</v>
      </c>
      <c r="N34" s="78">
        <v>6</v>
      </c>
      <c r="O34" s="78">
        <v>38</v>
      </c>
      <c r="P34" s="101">
        <v>645</v>
      </c>
    </row>
    <row r="35" spans="1:16" x14ac:dyDescent="0.25">
      <c r="A35" s="77" t="s">
        <v>23</v>
      </c>
      <c r="B35" s="117">
        <v>304</v>
      </c>
      <c r="C35" s="78">
        <v>2084</v>
      </c>
      <c r="D35" s="79">
        <v>0.13483685220729366</v>
      </c>
      <c r="E35" s="78">
        <v>471</v>
      </c>
      <c r="F35" s="78">
        <v>308</v>
      </c>
      <c r="G35" s="78">
        <v>192</v>
      </c>
      <c r="H35" s="78">
        <v>167</v>
      </c>
      <c r="I35" s="78">
        <v>139</v>
      </c>
      <c r="J35" s="78">
        <v>92</v>
      </c>
      <c r="K35" s="78">
        <v>11</v>
      </c>
      <c r="L35" s="78">
        <v>17</v>
      </c>
      <c r="M35" s="78">
        <v>9</v>
      </c>
      <c r="N35" s="78">
        <v>5</v>
      </c>
      <c r="O35" s="78">
        <v>57</v>
      </c>
      <c r="P35" s="101">
        <v>343</v>
      </c>
    </row>
    <row r="36" spans="1:16" x14ac:dyDescent="0.25">
      <c r="A36" s="77" t="s">
        <v>23</v>
      </c>
      <c r="B36" s="117">
        <v>305</v>
      </c>
      <c r="C36" s="78">
        <v>2480</v>
      </c>
      <c r="D36" s="79">
        <v>0.13709677419354838</v>
      </c>
      <c r="E36" s="78">
        <v>292</v>
      </c>
      <c r="F36" s="78">
        <v>415</v>
      </c>
      <c r="G36" s="78">
        <v>261</v>
      </c>
      <c r="H36" s="78">
        <v>219</v>
      </c>
      <c r="I36" s="78">
        <v>139</v>
      </c>
      <c r="J36" s="78">
        <v>93</v>
      </c>
      <c r="K36" s="78">
        <v>0</v>
      </c>
      <c r="L36" s="78">
        <v>10</v>
      </c>
      <c r="M36" s="78">
        <v>3</v>
      </c>
      <c r="N36" s="78">
        <v>9</v>
      </c>
      <c r="O36" s="78">
        <v>152</v>
      </c>
      <c r="P36" s="101">
        <v>554</v>
      </c>
    </row>
    <row r="37" spans="1:16" x14ac:dyDescent="0.25">
      <c r="A37" s="77" t="s">
        <v>23</v>
      </c>
      <c r="B37" s="117">
        <v>306</v>
      </c>
      <c r="C37" s="78">
        <v>2967</v>
      </c>
      <c r="D37" s="79">
        <v>0.12841253791708795</v>
      </c>
      <c r="E37" s="78">
        <v>653</v>
      </c>
      <c r="F37" s="78">
        <v>210</v>
      </c>
      <c r="G37" s="78">
        <v>220</v>
      </c>
      <c r="H37" s="78">
        <v>165</v>
      </c>
      <c r="I37" s="78">
        <v>189</v>
      </c>
      <c r="J37" s="78">
        <v>116</v>
      </c>
      <c r="K37" s="78">
        <v>23</v>
      </c>
      <c r="L37" s="78">
        <v>75</v>
      </c>
      <c r="M37" s="78">
        <v>21</v>
      </c>
      <c r="N37" s="78">
        <v>10</v>
      </c>
      <c r="O37" s="78">
        <v>79</v>
      </c>
      <c r="P37" s="101">
        <v>830</v>
      </c>
    </row>
    <row r="38" spans="1:16" x14ac:dyDescent="0.25">
      <c r="A38" s="77" t="s">
        <v>23</v>
      </c>
      <c r="B38" s="117">
        <v>307</v>
      </c>
      <c r="C38" s="78">
        <v>3117</v>
      </c>
      <c r="D38" s="79">
        <v>0.1068334937439846</v>
      </c>
      <c r="E38" s="78">
        <v>564</v>
      </c>
      <c r="F38" s="78">
        <v>376</v>
      </c>
      <c r="G38" s="78">
        <v>248</v>
      </c>
      <c r="H38" s="78">
        <v>204</v>
      </c>
      <c r="I38" s="78">
        <v>277</v>
      </c>
      <c r="J38" s="78">
        <v>135</v>
      </c>
      <c r="K38" s="78">
        <v>9</v>
      </c>
      <c r="L38" s="78">
        <v>25</v>
      </c>
      <c r="M38" s="78">
        <v>14</v>
      </c>
      <c r="N38" s="78">
        <v>11</v>
      </c>
      <c r="O38" s="78">
        <v>141</v>
      </c>
      <c r="P38" s="101">
        <v>786</v>
      </c>
    </row>
    <row r="39" spans="1:16" x14ac:dyDescent="0.25">
      <c r="A39" s="77" t="s">
        <v>23</v>
      </c>
      <c r="B39" s="117">
        <v>308</v>
      </c>
      <c r="C39" s="88">
        <v>1777</v>
      </c>
      <c r="D39" s="89">
        <v>0.17670230725942601</v>
      </c>
      <c r="E39" s="88">
        <v>356</v>
      </c>
      <c r="F39" s="88">
        <v>232</v>
      </c>
      <c r="G39" s="88">
        <v>121</v>
      </c>
      <c r="H39" s="88">
        <v>157</v>
      </c>
      <c r="I39" s="88">
        <v>78</v>
      </c>
      <c r="J39" s="88">
        <v>43</v>
      </c>
      <c r="K39" s="88">
        <v>9</v>
      </c>
      <c r="L39" s="88">
        <v>17</v>
      </c>
      <c r="M39" s="88">
        <v>2</v>
      </c>
      <c r="N39" s="88">
        <v>3</v>
      </c>
      <c r="O39" s="88">
        <v>48</v>
      </c>
      <c r="P39" s="105">
        <v>404</v>
      </c>
    </row>
    <row r="40" spans="1:16" x14ac:dyDescent="0.25">
      <c r="A40" s="77" t="s">
        <v>23</v>
      </c>
      <c r="B40" s="117">
        <v>309</v>
      </c>
      <c r="C40" s="78">
        <v>1513</v>
      </c>
      <c r="D40" s="79">
        <v>0.16060806345009915</v>
      </c>
      <c r="E40" s="78">
        <v>245</v>
      </c>
      <c r="F40" s="78">
        <v>207</v>
      </c>
      <c r="G40" s="78">
        <v>143</v>
      </c>
      <c r="H40" s="78">
        <v>166</v>
      </c>
      <c r="I40" s="78">
        <v>87</v>
      </c>
      <c r="J40" s="78">
        <v>73</v>
      </c>
      <c r="K40" s="78">
        <v>4</v>
      </c>
      <c r="L40" s="78">
        <v>10</v>
      </c>
      <c r="M40" s="78">
        <v>2</v>
      </c>
      <c r="N40" s="78">
        <v>0</v>
      </c>
      <c r="O40" s="78">
        <v>23</v>
      </c>
      <c r="P40" s="101">
        <v>315</v>
      </c>
    </row>
    <row r="41" spans="1:16" x14ac:dyDescent="0.25">
      <c r="A41" s="77" t="s">
        <v>23</v>
      </c>
      <c r="B41" s="117">
        <v>310</v>
      </c>
      <c r="C41" s="78">
        <v>2553</v>
      </c>
      <c r="D41" s="79">
        <v>9.870740305522914E-2</v>
      </c>
      <c r="E41" s="78">
        <v>464</v>
      </c>
      <c r="F41" s="78">
        <v>296</v>
      </c>
      <c r="G41" s="78">
        <v>212</v>
      </c>
      <c r="H41" s="78">
        <v>243</v>
      </c>
      <c r="I41" s="78">
        <v>167</v>
      </c>
      <c r="J41" s="78">
        <v>96</v>
      </c>
      <c r="K41" s="78">
        <v>3</v>
      </c>
      <c r="L41" s="78">
        <v>26</v>
      </c>
      <c r="M41" s="78">
        <v>6</v>
      </c>
      <c r="N41" s="78">
        <v>2</v>
      </c>
      <c r="O41" s="78">
        <v>78</v>
      </c>
      <c r="P41" s="101">
        <v>716</v>
      </c>
    </row>
    <row r="42" spans="1:16" x14ac:dyDescent="0.25">
      <c r="A42" s="77" t="s">
        <v>23</v>
      </c>
      <c r="B42" s="117">
        <v>311</v>
      </c>
      <c r="C42" s="78">
        <v>3020</v>
      </c>
      <c r="D42" s="79">
        <v>0.10132450331125828</v>
      </c>
      <c r="E42" s="78">
        <v>453</v>
      </c>
      <c r="F42" s="78">
        <v>487</v>
      </c>
      <c r="G42" s="78">
        <v>283</v>
      </c>
      <c r="H42" s="78">
        <v>228</v>
      </c>
      <c r="I42" s="78">
        <v>285</v>
      </c>
      <c r="J42" s="78">
        <v>91</v>
      </c>
      <c r="K42" s="78">
        <v>0</v>
      </c>
      <c r="L42" s="78">
        <v>24</v>
      </c>
      <c r="M42" s="78">
        <v>4</v>
      </c>
      <c r="N42" s="78">
        <v>1</v>
      </c>
      <c r="O42" s="78">
        <v>110</v>
      </c>
      <c r="P42" s="101">
        <v>756</v>
      </c>
    </row>
    <row r="43" spans="1:16" x14ac:dyDescent="0.25">
      <c r="A43" s="77" t="s">
        <v>23</v>
      </c>
      <c r="B43" s="117">
        <v>312</v>
      </c>
      <c r="C43" s="78">
        <v>3265</v>
      </c>
      <c r="D43" s="79">
        <v>0.1105666156202144</v>
      </c>
      <c r="E43" s="78">
        <v>348</v>
      </c>
      <c r="F43" s="78">
        <v>395</v>
      </c>
      <c r="G43" s="78">
        <v>284</v>
      </c>
      <c r="H43" s="78">
        <v>137</v>
      </c>
      <c r="I43" s="78">
        <v>377</v>
      </c>
      <c r="J43" s="78">
        <v>289</v>
      </c>
      <c r="K43" s="78">
        <v>1</v>
      </c>
      <c r="L43" s="78">
        <v>11</v>
      </c>
      <c r="M43" s="78">
        <v>8</v>
      </c>
      <c r="N43" s="78">
        <v>6</v>
      </c>
      <c r="O43" s="78">
        <v>154</v>
      </c>
      <c r="P43" s="101">
        <v>898</v>
      </c>
    </row>
    <row r="44" spans="1:16" x14ac:dyDescent="0.25">
      <c r="A44" s="77" t="s">
        <v>23</v>
      </c>
      <c r="B44" s="117">
        <v>313</v>
      </c>
      <c r="C44" s="78">
        <v>1265</v>
      </c>
      <c r="D44" s="79">
        <v>0.12885375494071147</v>
      </c>
      <c r="E44" s="78">
        <v>169</v>
      </c>
      <c r="F44" s="78">
        <v>194</v>
      </c>
      <c r="G44" s="78">
        <v>113</v>
      </c>
      <c r="H44" s="78">
        <v>65</v>
      </c>
      <c r="I44" s="78">
        <v>78</v>
      </c>
      <c r="J44" s="78">
        <v>61</v>
      </c>
      <c r="K44" s="78">
        <v>6</v>
      </c>
      <c r="L44" s="78">
        <v>7</v>
      </c>
      <c r="M44" s="78">
        <v>10</v>
      </c>
      <c r="N44" s="78">
        <v>0</v>
      </c>
      <c r="O44" s="78">
        <v>89</v>
      </c>
      <c r="P44" s="101">
        <v>317</v>
      </c>
    </row>
    <row r="45" spans="1:16" x14ac:dyDescent="0.25">
      <c r="A45" s="77" t="s">
        <v>23</v>
      </c>
      <c r="B45" s="117">
        <v>314</v>
      </c>
      <c r="C45" s="78">
        <v>2293</v>
      </c>
      <c r="D45" s="79">
        <v>0.10728303532490188</v>
      </c>
      <c r="E45" s="78">
        <v>373</v>
      </c>
      <c r="F45" s="78">
        <v>329</v>
      </c>
      <c r="G45" s="78">
        <v>224</v>
      </c>
      <c r="H45" s="78">
        <v>189</v>
      </c>
      <c r="I45" s="78">
        <v>160</v>
      </c>
      <c r="J45" s="78">
        <v>182</v>
      </c>
      <c r="K45" s="78">
        <v>0</v>
      </c>
      <c r="L45" s="78">
        <v>12</v>
      </c>
      <c r="M45" s="78">
        <v>3</v>
      </c>
      <c r="N45" s="78">
        <v>2</v>
      </c>
      <c r="O45" s="78">
        <v>44</v>
      </c>
      <c r="P45" s="101">
        <v>534</v>
      </c>
    </row>
    <row r="46" spans="1:16" x14ac:dyDescent="0.25">
      <c r="A46" s="77" t="s">
        <v>23</v>
      </c>
      <c r="B46" s="117">
        <v>315</v>
      </c>
      <c r="C46" s="78">
        <v>2826</v>
      </c>
      <c r="D46" s="79">
        <v>0.10615711252653928</v>
      </c>
      <c r="E46" s="78">
        <v>408</v>
      </c>
      <c r="F46" s="78">
        <v>376</v>
      </c>
      <c r="G46" s="78">
        <v>269</v>
      </c>
      <c r="H46" s="78">
        <v>248</v>
      </c>
      <c r="I46" s="78">
        <v>225</v>
      </c>
      <c r="J46" s="78">
        <v>160</v>
      </c>
      <c r="K46" s="78">
        <v>1</v>
      </c>
      <c r="L46" s="78">
        <v>28</v>
      </c>
      <c r="M46" s="78">
        <v>7</v>
      </c>
      <c r="N46" s="78">
        <v>4</v>
      </c>
      <c r="O46" s="78">
        <v>87</v>
      </c>
      <c r="P46" s="101">
        <v>719</v>
      </c>
    </row>
    <row r="47" spans="1:16" x14ac:dyDescent="0.25">
      <c r="A47" s="77" t="s">
        <v>23</v>
      </c>
      <c r="B47" s="117">
        <v>316</v>
      </c>
      <c r="C47" s="78">
        <v>1298</v>
      </c>
      <c r="D47" s="79">
        <v>0.18258859784283513</v>
      </c>
      <c r="E47" s="78">
        <v>145</v>
      </c>
      <c r="F47" s="78">
        <v>203</v>
      </c>
      <c r="G47" s="78">
        <v>106</v>
      </c>
      <c r="H47" s="78">
        <v>100</v>
      </c>
      <c r="I47" s="78">
        <v>59</v>
      </c>
      <c r="J47" s="78">
        <v>66</v>
      </c>
      <c r="K47" s="78">
        <v>0</v>
      </c>
      <c r="L47" s="78">
        <v>3</v>
      </c>
      <c r="M47" s="78">
        <v>0</v>
      </c>
      <c r="N47" s="78">
        <v>7</v>
      </c>
      <c r="O47" s="78">
        <v>38</v>
      </c>
      <c r="P47" s="101">
        <v>336</v>
      </c>
    </row>
    <row r="48" spans="1:16" x14ac:dyDescent="0.25">
      <c r="A48" s="77" t="s">
        <v>23</v>
      </c>
      <c r="B48" s="117">
        <v>317</v>
      </c>
      <c r="C48" s="78">
        <v>2653</v>
      </c>
      <c r="D48" s="79">
        <v>0.14964191481341876</v>
      </c>
      <c r="E48" s="78">
        <v>324</v>
      </c>
      <c r="F48" s="78">
        <v>343</v>
      </c>
      <c r="G48" s="78">
        <v>263</v>
      </c>
      <c r="H48" s="78">
        <v>299</v>
      </c>
      <c r="I48" s="78">
        <v>125</v>
      </c>
      <c r="J48" s="78">
        <v>101</v>
      </c>
      <c r="K48" s="78">
        <v>2</v>
      </c>
      <c r="L48" s="78">
        <v>6</v>
      </c>
      <c r="M48" s="78">
        <v>2</v>
      </c>
      <c r="N48" s="78">
        <v>1</v>
      </c>
      <c r="O48" s="78">
        <v>164</v>
      </c>
      <c r="P48" s="101">
        <v>633</v>
      </c>
    </row>
    <row r="49" spans="1:16" x14ac:dyDescent="0.25">
      <c r="A49" s="77" t="s">
        <v>23</v>
      </c>
      <c r="B49" s="117">
        <v>318</v>
      </c>
      <c r="C49" s="78">
        <v>2476</v>
      </c>
      <c r="D49" s="79">
        <v>0.12035541195476575</v>
      </c>
      <c r="E49" s="78">
        <v>323</v>
      </c>
      <c r="F49" s="78">
        <v>256</v>
      </c>
      <c r="G49" s="78">
        <v>262</v>
      </c>
      <c r="H49" s="78">
        <v>189</v>
      </c>
      <c r="I49" s="78">
        <v>162</v>
      </c>
      <c r="J49" s="78">
        <v>77</v>
      </c>
      <c r="K49" s="78">
        <v>2</v>
      </c>
      <c r="L49" s="78">
        <v>28</v>
      </c>
      <c r="M49" s="78">
        <v>2</v>
      </c>
      <c r="N49" s="78">
        <v>2</v>
      </c>
      <c r="O49" s="78">
        <v>151</v>
      </c>
      <c r="P49" s="101">
        <v>727</v>
      </c>
    </row>
    <row r="50" spans="1:16" x14ac:dyDescent="0.25">
      <c r="A50" s="80" t="s">
        <v>23</v>
      </c>
      <c r="B50" s="118">
        <v>401</v>
      </c>
      <c r="C50" s="81">
        <v>4354</v>
      </c>
      <c r="D50" s="82">
        <v>0.12034910427193385</v>
      </c>
      <c r="E50" s="81">
        <v>876</v>
      </c>
      <c r="F50" s="81">
        <v>408</v>
      </c>
      <c r="G50" s="81">
        <v>395</v>
      </c>
      <c r="H50" s="81">
        <v>306</v>
      </c>
      <c r="I50" s="81">
        <v>221</v>
      </c>
      <c r="J50" s="81">
        <v>95</v>
      </c>
      <c r="K50" s="81">
        <v>4</v>
      </c>
      <c r="L50" s="81">
        <v>64</v>
      </c>
      <c r="M50" s="81">
        <v>21</v>
      </c>
      <c r="N50" s="81">
        <v>29</v>
      </c>
      <c r="O50" s="81">
        <v>287</v>
      </c>
      <c r="P50" s="102">
        <v>1130</v>
      </c>
    </row>
    <row r="51" spans="1:16" x14ac:dyDescent="0.25">
      <c r="A51" s="80" t="s">
        <v>23</v>
      </c>
      <c r="B51" s="118">
        <v>402</v>
      </c>
      <c r="C51" s="81">
        <v>2946</v>
      </c>
      <c r="D51" s="82">
        <v>0.11812627291242363</v>
      </c>
      <c r="E51" s="81">
        <v>555</v>
      </c>
      <c r="F51" s="81">
        <v>262</v>
      </c>
      <c r="G51" s="81">
        <v>283</v>
      </c>
      <c r="H51" s="81">
        <v>162</v>
      </c>
      <c r="I51" s="81">
        <v>188</v>
      </c>
      <c r="J51" s="81">
        <v>39</v>
      </c>
      <c r="K51" s="81">
        <v>16</v>
      </c>
      <c r="L51" s="81">
        <v>41</v>
      </c>
      <c r="M51" s="81">
        <v>9</v>
      </c>
      <c r="N51" s="81">
        <v>18</v>
      </c>
      <c r="O51" s="81">
        <v>204</v>
      </c>
      <c r="P51" s="102">
        <v>833</v>
      </c>
    </row>
    <row r="52" spans="1:16" x14ac:dyDescent="0.25">
      <c r="A52" s="80" t="s">
        <v>23</v>
      </c>
      <c r="B52" s="118">
        <v>403</v>
      </c>
      <c r="C52" s="81">
        <v>2584</v>
      </c>
      <c r="D52" s="82">
        <v>7.1594427244582037E-2</v>
      </c>
      <c r="E52" s="81">
        <v>506</v>
      </c>
      <c r="F52" s="81">
        <v>384</v>
      </c>
      <c r="G52" s="81">
        <v>293</v>
      </c>
      <c r="H52" s="81">
        <v>230</v>
      </c>
      <c r="I52" s="81">
        <v>203</v>
      </c>
      <c r="J52" s="81">
        <v>205</v>
      </c>
      <c r="K52" s="81">
        <v>1</v>
      </c>
      <c r="L52" s="81">
        <v>16</v>
      </c>
      <c r="M52" s="81">
        <v>7</v>
      </c>
      <c r="N52" s="81">
        <v>10</v>
      </c>
      <c r="O52" s="81">
        <v>72</v>
      </c>
      <c r="P52" s="102">
        <v>476</v>
      </c>
    </row>
    <row r="53" spans="1:16" x14ac:dyDescent="0.25">
      <c r="A53" s="80" t="s">
        <v>23</v>
      </c>
      <c r="B53" s="118">
        <v>404</v>
      </c>
      <c r="C53" s="81">
        <v>2216</v>
      </c>
      <c r="D53" s="82">
        <v>8.1678700361010825E-2</v>
      </c>
      <c r="E53" s="81">
        <v>440</v>
      </c>
      <c r="F53" s="81">
        <v>311</v>
      </c>
      <c r="G53" s="81">
        <v>233</v>
      </c>
      <c r="H53" s="81">
        <v>210</v>
      </c>
      <c r="I53" s="81">
        <v>142</v>
      </c>
      <c r="J53" s="81">
        <v>74</v>
      </c>
      <c r="K53" s="81">
        <v>2</v>
      </c>
      <c r="L53" s="81">
        <v>20</v>
      </c>
      <c r="M53" s="81">
        <v>5</v>
      </c>
      <c r="N53" s="81">
        <v>7</v>
      </c>
      <c r="O53" s="81">
        <v>52</v>
      </c>
      <c r="P53" s="102">
        <v>542</v>
      </c>
    </row>
    <row r="54" spans="1:16" x14ac:dyDescent="0.25">
      <c r="A54" s="80" t="s">
        <v>23</v>
      </c>
      <c r="B54" s="118">
        <v>405</v>
      </c>
      <c r="C54" s="81">
        <v>3158</v>
      </c>
      <c r="D54" s="82">
        <v>0.10671310956301457</v>
      </c>
      <c r="E54" s="81">
        <v>534</v>
      </c>
      <c r="F54" s="81">
        <v>400</v>
      </c>
      <c r="G54" s="81">
        <v>285</v>
      </c>
      <c r="H54" s="81">
        <v>283</v>
      </c>
      <c r="I54" s="81">
        <v>209</v>
      </c>
      <c r="J54" s="81">
        <v>102</v>
      </c>
      <c r="K54" s="81">
        <v>7</v>
      </c>
      <c r="L54" s="81">
        <v>40</v>
      </c>
      <c r="M54" s="81">
        <v>7</v>
      </c>
      <c r="N54" s="81">
        <v>4</v>
      </c>
      <c r="O54" s="81">
        <v>134</v>
      </c>
      <c r="P54" s="102">
        <v>823</v>
      </c>
    </row>
    <row r="55" spans="1:16" x14ac:dyDescent="0.25">
      <c r="A55" s="80" t="s">
        <v>23</v>
      </c>
      <c r="B55" s="118">
        <v>406</v>
      </c>
      <c r="C55" s="81">
        <v>1537</v>
      </c>
      <c r="D55" s="82">
        <v>7.2218607677293434E-2</v>
      </c>
      <c r="E55" s="81">
        <v>275</v>
      </c>
      <c r="F55" s="81">
        <v>189</v>
      </c>
      <c r="G55" s="81">
        <v>143</v>
      </c>
      <c r="H55" s="81">
        <v>113</v>
      </c>
      <c r="I55" s="81">
        <v>91</v>
      </c>
      <c r="J55" s="81">
        <v>59</v>
      </c>
      <c r="K55" s="81">
        <v>0</v>
      </c>
      <c r="L55" s="81">
        <v>31</v>
      </c>
      <c r="M55" s="81">
        <v>4</v>
      </c>
      <c r="N55" s="81">
        <v>2</v>
      </c>
      <c r="O55" s="81">
        <v>19</v>
      </c>
      <c r="P55" s="102">
        <v>501</v>
      </c>
    </row>
    <row r="56" spans="1:16" x14ac:dyDescent="0.25">
      <c r="A56" s="80" t="s">
        <v>23</v>
      </c>
      <c r="B56" s="118">
        <v>407</v>
      </c>
      <c r="C56" s="81">
        <v>4080</v>
      </c>
      <c r="D56" s="82">
        <v>8.455882352941177E-2</v>
      </c>
      <c r="E56" s="81">
        <v>795</v>
      </c>
      <c r="F56" s="81">
        <v>411</v>
      </c>
      <c r="G56" s="81">
        <v>388</v>
      </c>
      <c r="H56" s="81">
        <v>325</v>
      </c>
      <c r="I56" s="81">
        <v>387</v>
      </c>
      <c r="J56" s="81">
        <v>170</v>
      </c>
      <c r="K56" s="81">
        <v>9</v>
      </c>
      <c r="L56" s="81">
        <v>43</v>
      </c>
      <c r="M56" s="81">
        <v>23</v>
      </c>
      <c r="N56" s="81">
        <v>25</v>
      </c>
      <c r="O56" s="81">
        <v>190</v>
      </c>
      <c r="P56" s="102">
        <v>981</v>
      </c>
    </row>
    <row r="57" spans="1:16" x14ac:dyDescent="0.25">
      <c r="A57" s="80" t="s">
        <v>23</v>
      </c>
      <c r="B57" s="118">
        <v>408</v>
      </c>
      <c r="C57" s="81">
        <v>1362</v>
      </c>
      <c r="D57" s="82">
        <v>8.2966226138032312E-2</v>
      </c>
      <c r="E57" s="81">
        <v>254</v>
      </c>
      <c r="F57" s="81">
        <v>217</v>
      </c>
      <c r="G57" s="81">
        <v>164</v>
      </c>
      <c r="H57" s="81">
        <v>90</v>
      </c>
      <c r="I57" s="81">
        <v>77</v>
      </c>
      <c r="J57" s="81">
        <v>31</v>
      </c>
      <c r="K57" s="81">
        <v>1</v>
      </c>
      <c r="L57" s="81">
        <v>13</v>
      </c>
      <c r="M57" s="81">
        <v>3</v>
      </c>
      <c r="N57" s="81">
        <v>3</v>
      </c>
      <c r="O57" s="81">
        <v>47</v>
      </c>
      <c r="P57" s="102">
        <v>349</v>
      </c>
    </row>
    <row r="58" spans="1:16" x14ac:dyDescent="0.25">
      <c r="A58" s="80" t="s">
        <v>23</v>
      </c>
      <c r="B58" s="118">
        <v>409</v>
      </c>
      <c r="C58" s="81">
        <v>2380</v>
      </c>
      <c r="D58" s="82">
        <v>0.12016806722689076</v>
      </c>
      <c r="E58" s="81">
        <v>347</v>
      </c>
      <c r="F58" s="81">
        <v>309</v>
      </c>
      <c r="G58" s="81">
        <v>239</v>
      </c>
      <c r="H58" s="81">
        <v>208</v>
      </c>
      <c r="I58" s="81">
        <v>149</v>
      </c>
      <c r="J58" s="81">
        <v>68</v>
      </c>
      <c r="K58" s="81">
        <v>0</v>
      </c>
      <c r="L58" s="81">
        <v>14</v>
      </c>
      <c r="M58" s="81">
        <v>2</v>
      </c>
      <c r="N58" s="81">
        <v>0</v>
      </c>
      <c r="O58" s="81">
        <v>119</v>
      </c>
      <c r="P58" s="102">
        <v>644</v>
      </c>
    </row>
    <row r="59" spans="1:16" x14ac:dyDescent="0.25">
      <c r="A59" s="80" t="s">
        <v>23</v>
      </c>
      <c r="B59" s="118">
        <v>410</v>
      </c>
      <c r="C59" s="81">
        <v>1709</v>
      </c>
      <c r="D59" s="82">
        <v>8.6600351082504384E-2</v>
      </c>
      <c r="E59" s="81">
        <v>284</v>
      </c>
      <c r="F59" s="81">
        <v>216</v>
      </c>
      <c r="G59" s="81">
        <v>147</v>
      </c>
      <c r="H59" s="81">
        <v>177</v>
      </c>
      <c r="I59" s="81">
        <v>141</v>
      </c>
      <c r="J59" s="81">
        <v>98</v>
      </c>
      <c r="K59" s="81">
        <v>0</v>
      </c>
      <c r="L59" s="81">
        <v>23</v>
      </c>
      <c r="M59" s="81">
        <v>5</v>
      </c>
      <c r="N59" s="81">
        <v>9</v>
      </c>
      <c r="O59" s="81">
        <v>70</v>
      </c>
      <c r="P59" s="102">
        <v>394</v>
      </c>
    </row>
    <row r="60" spans="1:16" x14ac:dyDescent="0.25">
      <c r="A60" s="80" t="s">
        <v>23</v>
      </c>
      <c r="B60" s="118">
        <v>411</v>
      </c>
      <c r="C60" s="81">
        <v>1346</v>
      </c>
      <c r="D60" s="82">
        <v>5.7949479940564638E-2</v>
      </c>
      <c r="E60" s="81">
        <v>323</v>
      </c>
      <c r="F60" s="81">
        <v>127</v>
      </c>
      <c r="G60" s="81">
        <v>137</v>
      </c>
      <c r="H60" s="81">
        <v>147</v>
      </c>
      <c r="I60" s="81">
        <v>76</v>
      </c>
      <c r="J60" s="81">
        <v>33</v>
      </c>
      <c r="K60" s="81">
        <v>2</v>
      </c>
      <c r="L60" s="81">
        <v>30</v>
      </c>
      <c r="M60" s="81">
        <v>1</v>
      </c>
      <c r="N60" s="81">
        <v>5</v>
      </c>
      <c r="O60" s="81">
        <v>44</v>
      </c>
      <c r="P60" s="102">
        <v>346</v>
      </c>
    </row>
    <row r="61" spans="1:16" x14ac:dyDescent="0.25">
      <c r="A61" s="80" t="s">
        <v>23</v>
      </c>
      <c r="B61" s="118">
        <v>412</v>
      </c>
      <c r="C61" s="81">
        <v>3663</v>
      </c>
      <c r="D61" s="82">
        <v>0.13158613158613158</v>
      </c>
      <c r="E61" s="81">
        <v>508</v>
      </c>
      <c r="F61" s="81">
        <v>434</v>
      </c>
      <c r="G61" s="81">
        <v>298</v>
      </c>
      <c r="H61" s="81">
        <v>379</v>
      </c>
      <c r="I61" s="81">
        <v>217</v>
      </c>
      <c r="J61" s="81">
        <v>198</v>
      </c>
      <c r="K61" s="81">
        <v>2</v>
      </c>
      <c r="L61" s="81">
        <v>13</v>
      </c>
      <c r="M61" s="81">
        <v>6</v>
      </c>
      <c r="N61" s="81">
        <v>26</v>
      </c>
      <c r="O61" s="81">
        <v>193</v>
      </c>
      <c r="P61" s="102">
        <v>919</v>
      </c>
    </row>
    <row r="62" spans="1:16" x14ac:dyDescent="0.25">
      <c r="A62" s="80" t="s">
        <v>23</v>
      </c>
      <c r="B62" s="118">
        <v>413</v>
      </c>
      <c r="C62" s="81">
        <v>1984</v>
      </c>
      <c r="D62" s="82">
        <v>0.11693548387096774</v>
      </c>
      <c r="E62" s="81">
        <v>333</v>
      </c>
      <c r="F62" s="81">
        <v>224</v>
      </c>
      <c r="G62" s="81">
        <v>210</v>
      </c>
      <c r="H62" s="81">
        <v>183</v>
      </c>
      <c r="I62" s="81">
        <v>84</v>
      </c>
      <c r="J62" s="81">
        <v>51</v>
      </c>
      <c r="K62" s="81">
        <v>0</v>
      </c>
      <c r="L62" s="81">
        <v>13</v>
      </c>
      <c r="M62" s="81">
        <v>2</v>
      </c>
      <c r="N62" s="81">
        <v>10</v>
      </c>
      <c r="O62" s="81">
        <v>112</v>
      </c>
      <c r="P62" s="102">
        <v>531</v>
      </c>
    </row>
    <row r="63" spans="1:16" x14ac:dyDescent="0.25">
      <c r="A63" s="80" t="s">
        <v>23</v>
      </c>
      <c r="B63" s="118">
        <v>414</v>
      </c>
      <c r="C63" s="81">
        <v>930</v>
      </c>
      <c r="D63" s="82">
        <v>0.12365591397849462</v>
      </c>
      <c r="E63" s="81">
        <v>163</v>
      </c>
      <c r="F63" s="81">
        <v>127</v>
      </c>
      <c r="G63" s="81">
        <v>83</v>
      </c>
      <c r="H63" s="81">
        <v>70</v>
      </c>
      <c r="I63" s="81">
        <v>52</v>
      </c>
      <c r="J63" s="81">
        <v>30</v>
      </c>
      <c r="K63" s="81">
        <v>0</v>
      </c>
      <c r="L63" s="81">
        <v>9</v>
      </c>
      <c r="M63" s="81">
        <v>3</v>
      </c>
      <c r="N63" s="81">
        <v>5</v>
      </c>
      <c r="O63" s="81">
        <v>34</v>
      </c>
      <c r="P63" s="102">
        <v>242</v>
      </c>
    </row>
    <row r="64" spans="1:16" x14ac:dyDescent="0.25">
      <c r="A64" s="83" t="s">
        <v>23</v>
      </c>
      <c r="B64" s="119">
        <v>501</v>
      </c>
      <c r="C64" s="84">
        <v>3462</v>
      </c>
      <c r="D64" s="85">
        <v>9.8786828422876949E-2</v>
      </c>
      <c r="E64" s="84">
        <v>505</v>
      </c>
      <c r="F64" s="84">
        <v>348</v>
      </c>
      <c r="G64" s="84">
        <v>244</v>
      </c>
      <c r="H64" s="84">
        <v>211</v>
      </c>
      <c r="I64" s="84">
        <v>186</v>
      </c>
      <c r="J64" s="84">
        <v>85</v>
      </c>
      <c r="K64" s="84">
        <v>62</v>
      </c>
      <c r="L64" s="84">
        <v>363</v>
      </c>
      <c r="M64" s="84">
        <v>10</v>
      </c>
      <c r="N64" s="84">
        <v>2</v>
      </c>
      <c r="O64" s="84">
        <v>160</v>
      </c>
      <c r="P64" s="106">
        <v>895</v>
      </c>
    </row>
    <row r="65" spans="1:16" x14ac:dyDescent="0.25">
      <c r="A65" s="83" t="s">
        <v>23</v>
      </c>
      <c r="B65" s="119">
        <v>502</v>
      </c>
      <c r="C65" s="84">
        <v>2134</v>
      </c>
      <c r="D65" s="85">
        <v>7.4507966260543582E-2</v>
      </c>
      <c r="E65" s="84">
        <v>374</v>
      </c>
      <c r="F65" s="84">
        <v>171</v>
      </c>
      <c r="G65" s="84">
        <v>171</v>
      </c>
      <c r="H65" s="84">
        <v>161</v>
      </c>
      <c r="I65" s="84">
        <v>168</v>
      </c>
      <c r="J65" s="84">
        <v>157</v>
      </c>
      <c r="K65" s="84">
        <v>27</v>
      </c>
      <c r="L65" s="84">
        <v>180</v>
      </c>
      <c r="M65" s="84">
        <v>13</v>
      </c>
      <c r="N65" s="84">
        <v>8</v>
      </c>
      <c r="O65" s="84">
        <v>73</v>
      </c>
      <c r="P65" s="106">
        <v>469</v>
      </c>
    </row>
    <row r="66" spans="1:16" x14ac:dyDescent="0.25">
      <c r="A66" s="83" t="s">
        <v>23</v>
      </c>
      <c r="B66" s="119">
        <v>503</v>
      </c>
      <c r="C66" s="84">
        <v>1863</v>
      </c>
      <c r="D66" s="85">
        <v>6.2265163714439076E-2</v>
      </c>
      <c r="E66" s="84">
        <v>310</v>
      </c>
      <c r="F66" s="84">
        <v>132</v>
      </c>
      <c r="G66" s="84">
        <v>138</v>
      </c>
      <c r="H66" s="84">
        <v>159</v>
      </c>
      <c r="I66" s="84">
        <v>106</v>
      </c>
      <c r="J66" s="84">
        <v>40</v>
      </c>
      <c r="K66" s="84">
        <v>45</v>
      </c>
      <c r="L66" s="84">
        <v>244</v>
      </c>
      <c r="M66" s="84">
        <v>6</v>
      </c>
      <c r="N66" s="84">
        <v>2</v>
      </c>
      <c r="O66" s="84">
        <v>69</v>
      </c>
      <c r="P66" s="106">
        <v>467</v>
      </c>
    </row>
    <row r="69" spans="1:16" x14ac:dyDescent="0.25">
      <c r="P69" s="9"/>
    </row>
  </sheetData>
  <autoFilter ref="A1:A69" xr:uid="{794E7D78-1985-4AFD-8182-C975DF9D0FB9}"/>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356D5-D387-4DB7-8860-D410F2A1AEF4}">
  <sheetPr>
    <tabColor theme="4"/>
  </sheetPr>
  <dimension ref="A1:J73"/>
  <sheetViews>
    <sheetView tabSelected="1" workbookViewId="0">
      <selection sqref="A1:D1"/>
    </sheetView>
  </sheetViews>
  <sheetFormatPr defaultRowHeight="15" x14ac:dyDescent="0.25"/>
  <cols>
    <col min="1" max="1" width="29.42578125" style="10" customWidth="1"/>
    <col min="2" max="2" width="16.140625" style="10" customWidth="1"/>
    <col min="3" max="3" width="18" style="10" customWidth="1"/>
    <col min="4" max="4" width="16.140625" style="11" customWidth="1"/>
  </cols>
  <sheetData>
    <row r="1" spans="1:4" x14ac:dyDescent="0.25">
      <c r="A1" s="170" t="s">
        <v>24</v>
      </c>
      <c r="B1" s="170"/>
      <c r="C1" s="170"/>
      <c r="D1" s="171"/>
    </row>
    <row r="2" spans="1:4" x14ac:dyDescent="0.25">
      <c r="A2" s="170" t="s">
        <v>25</v>
      </c>
      <c r="B2" s="170"/>
      <c r="C2" s="170"/>
      <c r="D2" s="171"/>
    </row>
    <row r="3" spans="1:4" x14ac:dyDescent="0.25">
      <c r="A3" s="170" t="s">
        <v>26</v>
      </c>
      <c r="B3" s="170"/>
      <c r="C3" s="170"/>
      <c r="D3" s="171"/>
    </row>
    <row r="4" spans="1:4" x14ac:dyDescent="0.25">
      <c r="A4" s="132"/>
      <c r="B4" s="132"/>
      <c r="C4" s="133"/>
      <c r="D4" s="134"/>
    </row>
    <row r="5" spans="1:4" x14ac:dyDescent="0.25">
      <c r="A5" s="135" t="s">
        <v>0</v>
      </c>
      <c r="B5" s="136" t="s">
        <v>1</v>
      </c>
      <c r="C5" s="137" t="s">
        <v>27</v>
      </c>
      <c r="D5" s="138" t="s">
        <v>28</v>
      </c>
    </row>
    <row r="6" spans="1:4" x14ac:dyDescent="0.25">
      <c r="A6" s="139" t="s">
        <v>16</v>
      </c>
      <c r="B6" s="140" t="s">
        <v>16</v>
      </c>
      <c r="C6" s="141">
        <v>6.94</v>
      </c>
      <c r="D6" s="142">
        <v>25106</v>
      </c>
    </row>
    <row r="7" spans="1:4" x14ac:dyDescent="0.25">
      <c r="A7" s="143" t="s">
        <v>17</v>
      </c>
      <c r="B7" s="144" t="s">
        <v>18</v>
      </c>
      <c r="C7" s="145">
        <v>9.8800000000000008</v>
      </c>
      <c r="D7" s="146">
        <v>40188</v>
      </c>
    </row>
    <row r="8" spans="1:4" x14ac:dyDescent="0.25">
      <c r="A8" s="147" t="s">
        <v>17</v>
      </c>
      <c r="B8" s="148" t="s">
        <v>19</v>
      </c>
      <c r="C8" s="149">
        <v>4.95</v>
      </c>
      <c r="D8" s="150">
        <v>16575</v>
      </c>
    </row>
    <row r="9" spans="1:4" x14ac:dyDescent="0.25">
      <c r="A9" s="151" t="s">
        <v>17</v>
      </c>
      <c r="B9" s="152" t="s">
        <v>20</v>
      </c>
      <c r="C9" s="153">
        <v>5.85</v>
      </c>
      <c r="D9" s="154">
        <v>19527</v>
      </c>
    </row>
    <row r="10" spans="1:4" x14ac:dyDescent="0.25">
      <c r="A10" s="155" t="s">
        <v>17</v>
      </c>
      <c r="B10" s="156" t="s">
        <v>21</v>
      </c>
      <c r="C10" s="157">
        <v>6</v>
      </c>
      <c r="D10" s="158">
        <v>19322</v>
      </c>
    </row>
    <row r="11" spans="1:4" x14ac:dyDescent="0.25">
      <c r="A11" s="159" t="s">
        <v>17</v>
      </c>
      <c r="B11" s="160" t="s">
        <v>22</v>
      </c>
      <c r="C11" s="161">
        <v>6.14</v>
      </c>
      <c r="D11" s="162">
        <v>20880</v>
      </c>
    </row>
    <row r="12" spans="1:4" x14ac:dyDescent="0.25">
      <c r="A12" s="143" t="s">
        <v>23</v>
      </c>
      <c r="B12" s="163">
        <v>101</v>
      </c>
      <c r="C12" s="164">
        <v>10.86</v>
      </c>
      <c r="D12" s="165">
        <v>45933</v>
      </c>
    </row>
    <row r="13" spans="1:4" x14ac:dyDescent="0.25">
      <c r="A13" s="143" t="s">
        <v>23</v>
      </c>
      <c r="B13" s="163">
        <v>102</v>
      </c>
      <c r="C13" s="164">
        <v>11.79</v>
      </c>
      <c r="D13" s="165">
        <v>45791</v>
      </c>
    </row>
    <row r="14" spans="1:4" x14ac:dyDescent="0.25">
      <c r="A14" s="143" t="s">
        <v>23</v>
      </c>
      <c r="B14" s="163">
        <v>103</v>
      </c>
      <c r="C14" s="164">
        <v>7.87</v>
      </c>
      <c r="D14" s="165">
        <v>29286</v>
      </c>
    </row>
    <row r="15" spans="1:4" x14ac:dyDescent="0.25">
      <c r="A15" s="143" t="s">
        <v>23</v>
      </c>
      <c r="B15" s="144">
        <v>104</v>
      </c>
      <c r="C15" s="145">
        <v>11.45</v>
      </c>
      <c r="D15" s="146">
        <v>48883</v>
      </c>
    </row>
    <row r="16" spans="1:4" x14ac:dyDescent="0.25">
      <c r="A16" s="143" t="s">
        <v>23</v>
      </c>
      <c r="B16" s="144">
        <v>105</v>
      </c>
      <c r="C16" s="145">
        <v>14.07</v>
      </c>
      <c r="D16" s="146">
        <v>56471</v>
      </c>
    </row>
    <row r="17" spans="1:4" x14ac:dyDescent="0.25">
      <c r="A17" s="143" t="s">
        <v>23</v>
      </c>
      <c r="B17" s="144">
        <v>106</v>
      </c>
      <c r="C17" s="145">
        <v>8.61</v>
      </c>
      <c r="D17" s="146">
        <v>41741</v>
      </c>
    </row>
    <row r="18" spans="1:4" x14ac:dyDescent="0.25">
      <c r="A18" s="143" t="s">
        <v>23</v>
      </c>
      <c r="B18" s="144">
        <v>107</v>
      </c>
      <c r="C18" s="145">
        <v>11.58</v>
      </c>
      <c r="D18" s="146">
        <v>46510</v>
      </c>
    </row>
    <row r="19" spans="1:4" x14ac:dyDescent="0.25">
      <c r="A19" s="143" t="s">
        <v>23</v>
      </c>
      <c r="B19" s="144">
        <v>108</v>
      </c>
      <c r="C19" s="145">
        <v>9.3699999999999992</v>
      </c>
      <c r="D19" s="146">
        <v>40949</v>
      </c>
    </row>
    <row r="20" spans="1:4" x14ac:dyDescent="0.25">
      <c r="A20" s="143" t="s">
        <v>23</v>
      </c>
      <c r="B20" s="144">
        <v>109</v>
      </c>
      <c r="C20" s="145">
        <v>7.04</v>
      </c>
      <c r="D20" s="146">
        <v>24549</v>
      </c>
    </row>
    <row r="21" spans="1:4" x14ac:dyDescent="0.25">
      <c r="A21" s="143" t="s">
        <v>23</v>
      </c>
      <c r="B21" s="144">
        <v>110</v>
      </c>
      <c r="C21" s="145">
        <v>6.5</v>
      </c>
      <c r="D21" s="146">
        <v>20851</v>
      </c>
    </row>
    <row r="22" spans="1:4" x14ac:dyDescent="0.25">
      <c r="A22" s="143" t="s">
        <v>23</v>
      </c>
      <c r="B22" s="144">
        <v>111</v>
      </c>
      <c r="C22" s="145">
        <v>4.83</v>
      </c>
      <c r="D22" s="146">
        <v>17169</v>
      </c>
    </row>
    <row r="23" spans="1:4" x14ac:dyDescent="0.25">
      <c r="A23" s="143" t="s">
        <v>23</v>
      </c>
      <c r="B23" s="144">
        <v>112</v>
      </c>
      <c r="C23" s="145">
        <v>5.25</v>
      </c>
      <c r="D23" s="146">
        <v>16547</v>
      </c>
    </row>
    <row r="24" spans="1:4" x14ac:dyDescent="0.25">
      <c r="A24" s="147" t="s">
        <v>23</v>
      </c>
      <c r="B24" s="148">
        <v>201</v>
      </c>
      <c r="C24" s="149">
        <v>4.8899999999999997</v>
      </c>
      <c r="D24" s="150">
        <v>14610</v>
      </c>
    </row>
    <row r="25" spans="1:4" x14ac:dyDescent="0.25">
      <c r="A25" s="147" t="s">
        <v>23</v>
      </c>
      <c r="B25" s="148">
        <v>202</v>
      </c>
      <c r="C25" s="149">
        <v>4.96</v>
      </c>
      <c r="D25" s="150">
        <v>16895</v>
      </c>
    </row>
    <row r="26" spans="1:4" x14ac:dyDescent="0.25">
      <c r="A26" s="147" t="s">
        <v>23</v>
      </c>
      <c r="B26" s="148">
        <v>203</v>
      </c>
      <c r="C26" s="149">
        <v>4.1900000000000004</v>
      </c>
      <c r="D26" s="150">
        <v>14615</v>
      </c>
    </row>
    <row r="27" spans="1:4" x14ac:dyDescent="0.25">
      <c r="A27" s="147" t="s">
        <v>23</v>
      </c>
      <c r="B27" s="148">
        <v>204</v>
      </c>
      <c r="C27" s="149">
        <v>4.3</v>
      </c>
      <c r="D27" s="150">
        <v>14597</v>
      </c>
    </row>
    <row r="28" spans="1:4" x14ac:dyDescent="0.25">
      <c r="A28" s="147" t="s">
        <v>23</v>
      </c>
      <c r="B28" s="148">
        <v>205</v>
      </c>
      <c r="C28" s="149">
        <v>4.37</v>
      </c>
      <c r="D28" s="150">
        <v>11809</v>
      </c>
    </row>
    <row r="29" spans="1:4" x14ac:dyDescent="0.25">
      <c r="A29" s="147" t="s">
        <v>23</v>
      </c>
      <c r="B29" s="148">
        <v>206</v>
      </c>
      <c r="C29" s="149">
        <v>4.71</v>
      </c>
      <c r="D29" s="150">
        <v>14406</v>
      </c>
    </row>
    <row r="30" spans="1:4" x14ac:dyDescent="0.25">
      <c r="A30" s="147" t="s">
        <v>23</v>
      </c>
      <c r="B30" s="148">
        <v>207</v>
      </c>
      <c r="C30" s="149">
        <v>4.42</v>
      </c>
      <c r="D30" s="150">
        <v>14611</v>
      </c>
    </row>
    <row r="31" spans="1:4" x14ac:dyDescent="0.25">
      <c r="A31" s="147" t="s">
        <v>23</v>
      </c>
      <c r="B31" s="148">
        <v>208</v>
      </c>
      <c r="C31" s="149">
        <v>6.28</v>
      </c>
      <c r="D31" s="150">
        <v>21576</v>
      </c>
    </row>
    <row r="32" spans="1:4" x14ac:dyDescent="0.25">
      <c r="A32" s="147" t="s">
        <v>23</v>
      </c>
      <c r="B32" s="148">
        <v>209</v>
      </c>
      <c r="C32" s="149">
        <v>5.23</v>
      </c>
      <c r="D32" s="150">
        <v>16668</v>
      </c>
    </row>
    <row r="33" spans="1:4" x14ac:dyDescent="0.25">
      <c r="A33" s="147" t="s">
        <v>23</v>
      </c>
      <c r="B33" s="148">
        <v>210</v>
      </c>
      <c r="C33" s="149">
        <v>6.47</v>
      </c>
      <c r="D33" s="150">
        <v>22988</v>
      </c>
    </row>
    <row r="34" spans="1:4" x14ac:dyDescent="0.25">
      <c r="A34" s="147" t="s">
        <v>23</v>
      </c>
      <c r="B34" s="148">
        <v>211</v>
      </c>
      <c r="C34" s="149">
        <v>5.25</v>
      </c>
      <c r="D34" s="150">
        <v>18361</v>
      </c>
    </row>
    <row r="35" spans="1:4" x14ac:dyDescent="0.25">
      <c r="A35" s="147" t="s">
        <v>23</v>
      </c>
      <c r="B35" s="148">
        <v>212</v>
      </c>
      <c r="C35" s="149">
        <v>4.54</v>
      </c>
      <c r="D35" s="150">
        <v>19028</v>
      </c>
    </row>
    <row r="36" spans="1:4" x14ac:dyDescent="0.25">
      <c r="A36" s="151" t="s">
        <v>23</v>
      </c>
      <c r="B36" s="152">
        <v>301</v>
      </c>
      <c r="C36" s="153">
        <v>8.33</v>
      </c>
      <c r="D36" s="154">
        <v>29821</v>
      </c>
    </row>
    <row r="37" spans="1:4" x14ac:dyDescent="0.25">
      <c r="A37" s="151" t="s">
        <v>23</v>
      </c>
      <c r="B37" s="152">
        <v>302</v>
      </c>
      <c r="C37" s="153">
        <v>9.42</v>
      </c>
      <c r="D37" s="154">
        <v>32530</v>
      </c>
    </row>
    <row r="38" spans="1:4" x14ac:dyDescent="0.25">
      <c r="A38" s="151" t="s">
        <v>23</v>
      </c>
      <c r="B38" s="152">
        <v>303</v>
      </c>
      <c r="C38" s="153">
        <v>5.46</v>
      </c>
      <c r="D38" s="154">
        <v>18426</v>
      </c>
    </row>
    <row r="39" spans="1:4" x14ac:dyDescent="0.25">
      <c r="A39" s="151" t="s">
        <v>23</v>
      </c>
      <c r="B39" s="152">
        <v>304</v>
      </c>
      <c r="C39" s="153">
        <v>5.22</v>
      </c>
      <c r="D39" s="154">
        <v>16811</v>
      </c>
    </row>
    <row r="40" spans="1:4" x14ac:dyDescent="0.25">
      <c r="A40" s="151" t="s">
        <v>23</v>
      </c>
      <c r="B40" s="152">
        <v>305</v>
      </c>
      <c r="C40" s="153">
        <v>4.22</v>
      </c>
      <c r="D40" s="154">
        <v>15085</v>
      </c>
    </row>
    <row r="41" spans="1:4" x14ac:dyDescent="0.25">
      <c r="A41" s="151" t="s">
        <v>23</v>
      </c>
      <c r="B41" s="152">
        <v>306</v>
      </c>
      <c r="C41" s="153">
        <v>8.0500000000000007</v>
      </c>
      <c r="D41" s="154">
        <v>29637</v>
      </c>
    </row>
    <row r="42" spans="1:4" x14ac:dyDescent="0.25">
      <c r="A42" s="151" t="s">
        <v>23</v>
      </c>
      <c r="B42" s="152">
        <v>307</v>
      </c>
      <c r="C42" s="153">
        <v>4.04</v>
      </c>
      <c r="D42" s="154">
        <v>12072</v>
      </c>
    </row>
    <row r="43" spans="1:4" x14ac:dyDescent="0.25">
      <c r="A43" s="151" t="s">
        <v>23</v>
      </c>
      <c r="B43" s="152">
        <v>308</v>
      </c>
      <c r="C43" s="153">
        <v>6.84</v>
      </c>
      <c r="D43" s="154">
        <v>21703</v>
      </c>
    </row>
    <row r="44" spans="1:4" x14ac:dyDescent="0.25">
      <c r="A44" s="151" t="s">
        <v>23</v>
      </c>
      <c r="B44" s="152">
        <v>309</v>
      </c>
      <c r="C44" s="153">
        <v>4.49</v>
      </c>
      <c r="D44" s="154">
        <v>16223</v>
      </c>
    </row>
    <row r="45" spans="1:4" x14ac:dyDescent="0.25">
      <c r="A45" s="151" t="s">
        <v>23</v>
      </c>
      <c r="B45" s="152">
        <v>310</v>
      </c>
      <c r="C45" s="153">
        <v>5.01</v>
      </c>
      <c r="D45" s="154">
        <v>15232</v>
      </c>
    </row>
    <row r="46" spans="1:4" x14ac:dyDescent="0.25">
      <c r="A46" s="151" t="s">
        <v>23</v>
      </c>
      <c r="B46" s="152">
        <v>311</v>
      </c>
      <c r="C46" s="153">
        <v>3.97</v>
      </c>
      <c r="D46" s="154">
        <v>11528</v>
      </c>
    </row>
    <row r="47" spans="1:4" x14ac:dyDescent="0.25">
      <c r="A47" s="151" t="s">
        <v>23</v>
      </c>
      <c r="B47" s="152">
        <v>312</v>
      </c>
      <c r="C47" s="153">
        <v>5.4</v>
      </c>
      <c r="D47" s="154">
        <v>16413</v>
      </c>
    </row>
    <row r="48" spans="1:4" x14ac:dyDescent="0.25">
      <c r="A48" s="151" t="s">
        <v>23</v>
      </c>
      <c r="B48" s="152">
        <v>313</v>
      </c>
      <c r="C48" s="153">
        <v>7.22</v>
      </c>
      <c r="D48" s="154">
        <v>17621</v>
      </c>
    </row>
    <row r="49" spans="1:4" x14ac:dyDescent="0.25">
      <c r="A49" s="151" t="s">
        <v>23</v>
      </c>
      <c r="B49" s="152">
        <v>314</v>
      </c>
      <c r="C49" s="153">
        <v>5.0599999999999996</v>
      </c>
      <c r="D49" s="154">
        <v>16175</v>
      </c>
    </row>
    <row r="50" spans="1:4" x14ac:dyDescent="0.25">
      <c r="A50" s="151" t="s">
        <v>23</v>
      </c>
      <c r="B50" s="152">
        <v>315</v>
      </c>
      <c r="C50" s="153">
        <v>5.07</v>
      </c>
      <c r="D50" s="154">
        <v>16639</v>
      </c>
    </row>
    <row r="51" spans="1:4" x14ac:dyDescent="0.25">
      <c r="A51" s="151" t="s">
        <v>23</v>
      </c>
      <c r="B51" s="152">
        <v>316</v>
      </c>
      <c r="C51" s="153">
        <v>3.76</v>
      </c>
      <c r="D51" s="154">
        <v>11784</v>
      </c>
    </row>
    <row r="52" spans="1:4" x14ac:dyDescent="0.25">
      <c r="A52" s="151" t="s">
        <v>23</v>
      </c>
      <c r="B52" s="152">
        <v>317</v>
      </c>
      <c r="C52" s="153">
        <v>3.93</v>
      </c>
      <c r="D52" s="154">
        <v>14140</v>
      </c>
    </row>
    <row r="53" spans="1:4" x14ac:dyDescent="0.25">
      <c r="A53" s="151" t="s">
        <v>23</v>
      </c>
      <c r="B53" s="152">
        <v>318</v>
      </c>
      <c r="C53" s="153">
        <v>5.37</v>
      </c>
      <c r="D53" s="154">
        <v>20317</v>
      </c>
    </row>
    <row r="54" spans="1:4" x14ac:dyDescent="0.25">
      <c r="A54" s="155" t="s">
        <v>23</v>
      </c>
      <c r="B54" s="156">
        <v>401</v>
      </c>
      <c r="C54" s="157">
        <v>6.07</v>
      </c>
      <c r="D54" s="158">
        <v>22722</v>
      </c>
    </row>
    <row r="55" spans="1:4" x14ac:dyDescent="0.25">
      <c r="A55" s="155" t="s">
        <v>23</v>
      </c>
      <c r="B55" s="156">
        <v>402</v>
      </c>
      <c r="C55" s="157">
        <v>6.36</v>
      </c>
      <c r="D55" s="158">
        <v>23193</v>
      </c>
    </row>
    <row r="56" spans="1:4" x14ac:dyDescent="0.25">
      <c r="A56" s="155" t="s">
        <v>23</v>
      </c>
      <c r="B56" s="156">
        <v>403</v>
      </c>
      <c r="C56" s="157">
        <v>5.22</v>
      </c>
      <c r="D56" s="158">
        <v>17807</v>
      </c>
    </row>
    <row r="57" spans="1:4" x14ac:dyDescent="0.25">
      <c r="A57" s="155" t="s">
        <v>23</v>
      </c>
      <c r="B57" s="156">
        <v>404</v>
      </c>
      <c r="C57" s="157">
        <v>4.34</v>
      </c>
      <c r="D57" s="158">
        <v>13380</v>
      </c>
    </row>
    <row r="58" spans="1:4" x14ac:dyDescent="0.25">
      <c r="A58" s="155" t="s">
        <v>23</v>
      </c>
      <c r="B58" s="156">
        <v>405</v>
      </c>
      <c r="C58" s="157">
        <v>4.51</v>
      </c>
      <c r="D58" s="158">
        <v>16261</v>
      </c>
    </row>
    <row r="59" spans="1:4" x14ac:dyDescent="0.25">
      <c r="A59" s="155" t="s">
        <v>23</v>
      </c>
      <c r="B59" s="156">
        <v>406</v>
      </c>
      <c r="C59" s="157">
        <v>13.04</v>
      </c>
      <c r="D59" s="158">
        <v>26027</v>
      </c>
    </row>
    <row r="60" spans="1:4" x14ac:dyDescent="0.25">
      <c r="A60" s="155" t="s">
        <v>23</v>
      </c>
      <c r="B60" s="156">
        <v>407</v>
      </c>
      <c r="C60" s="157">
        <v>5.47</v>
      </c>
      <c r="D60" s="158">
        <v>18567</v>
      </c>
    </row>
    <row r="61" spans="1:4" x14ac:dyDescent="0.25">
      <c r="A61" s="155" t="s">
        <v>23</v>
      </c>
      <c r="B61" s="156">
        <v>408</v>
      </c>
      <c r="C61" s="157">
        <v>6.61</v>
      </c>
      <c r="D61" s="158">
        <v>23825</v>
      </c>
    </row>
    <row r="62" spans="1:4" x14ac:dyDescent="0.25">
      <c r="A62" s="155" t="s">
        <v>23</v>
      </c>
      <c r="B62" s="156">
        <v>409</v>
      </c>
      <c r="C62" s="157">
        <v>3.93</v>
      </c>
      <c r="D62" s="158">
        <v>13847</v>
      </c>
    </row>
    <row r="63" spans="1:4" x14ac:dyDescent="0.25">
      <c r="A63" s="155" t="s">
        <v>23</v>
      </c>
      <c r="B63" s="156">
        <v>410</v>
      </c>
      <c r="C63" s="157">
        <v>10.26</v>
      </c>
      <c r="D63" s="158">
        <v>20547</v>
      </c>
    </row>
    <row r="64" spans="1:4" x14ac:dyDescent="0.25">
      <c r="A64" s="155" t="s">
        <v>23</v>
      </c>
      <c r="B64" s="156">
        <v>411</v>
      </c>
      <c r="C64" s="157">
        <v>6.76</v>
      </c>
      <c r="D64" s="158">
        <v>23068</v>
      </c>
    </row>
    <row r="65" spans="1:10" x14ac:dyDescent="0.25">
      <c r="A65" s="155" t="s">
        <v>23</v>
      </c>
      <c r="B65" s="156">
        <v>412</v>
      </c>
      <c r="C65" s="157">
        <v>4.8499999999999996</v>
      </c>
      <c r="D65" s="158">
        <v>16616</v>
      </c>
    </row>
    <row r="66" spans="1:10" x14ac:dyDescent="0.25">
      <c r="A66" s="155" t="s">
        <v>23</v>
      </c>
      <c r="B66" s="156">
        <v>413</v>
      </c>
      <c r="C66" s="157">
        <v>5.19</v>
      </c>
      <c r="D66" s="158">
        <v>19749</v>
      </c>
    </row>
    <row r="67" spans="1:10" x14ac:dyDescent="0.25">
      <c r="A67" s="155" t="s">
        <v>23</v>
      </c>
      <c r="B67" s="156">
        <v>414</v>
      </c>
      <c r="C67" s="157">
        <v>5.96</v>
      </c>
      <c r="D67" s="158">
        <v>19080</v>
      </c>
    </row>
    <row r="68" spans="1:10" x14ac:dyDescent="0.25">
      <c r="A68" s="166" t="s">
        <v>23</v>
      </c>
      <c r="B68" s="167">
        <v>501</v>
      </c>
      <c r="C68" s="168">
        <v>5.38</v>
      </c>
      <c r="D68" s="169">
        <v>17109</v>
      </c>
    </row>
    <row r="69" spans="1:10" x14ac:dyDescent="0.25">
      <c r="A69" s="166" t="s">
        <v>23</v>
      </c>
      <c r="B69" s="167">
        <v>502</v>
      </c>
      <c r="C69" s="168">
        <v>6.75</v>
      </c>
      <c r="D69" s="169">
        <v>22439</v>
      </c>
    </row>
    <row r="70" spans="1:10" x14ac:dyDescent="0.25">
      <c r="A70" s="166" t="s">
        <v>23</v>
      </c>
      <c r="B70" s="167">
        <v>503</v>
      </c>
      <c r="C70" s="168">
        <v>6.6</v>
      </c>
      <c r="D70" s="169">
        <v>25299</v>
      </c>
    </row>
    <row r="71" spans="1:10" x14ac:dyDescent="0.25">
      <c r="A71" s="172" t="s">
        <v>29</v>
      </c>
      <c r="B71" s="172"/>
      <c r="C71" s="172"/>
      <c r="D71" s="172"/>
      <c r="E71" s="172"/>
      <c r="F71" s="172"/>
      <c r="G71" s="172"/>
      <c r="H71" s="172"/>
      <c r="I71" s="172"/>
      <c r="J71" s="172"/>
    </row>
    <row r="72" spans="1:10" x14ac:dyDescent="0.25">
      <c r="A72" s="172"/>
      <c r="B72" s="172"/>
      <c r="C72" s="172"/>
      <c r="D72" s="172"/>
      <c r="E72" s="172"/>
      <c r="F72" s="172"/>
      <c r="G72" s="172"/>
      <c r="H72" s="172"/>
      <c r="I72" s="172"/>
      <c r="J72" s="172"/>
    </row>
    <row r="73" spans="1:10" x14ac:dyDescent="0.25">
      <c r="A73" s="172"/>
      <c r="B73" s="172"/>
      <c r="C73" s="172"/>
      <c r="D73" s="172"/>
      <c r="E73" s="172"/>
      <c r="F73" s="172"/>
      <c r="G73" s="172"/>
      <c r="H73" s="172"/>
      <c r="I73" s="172"/>
      <c r="J73" s="172"/>
    </row>
  </sheetData>
  <mergeCells count="4">
    <mergeCell ref="A1:D1"/>
    <mergeCell ref="A2:D2"/>
    <mergeCell ref="A3:D3"/>
    <mergeCell ref="A71:J7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8EF5C-FD95-4164-841D-C16094DD3789}">
  <sheetPr>
    <tabColor theme="7"/>
  </sheetPr>
  <dimension ref="A1:O68"/>
  <sheetViews>
    <sheetView workbookViewId="0">
      <pane ySplit="1" topLeftCell="A48" activePane="bottomLeft" state="frozen"/>
      <selection pane="bottomLeft" activeCell="G18" sqref="G18"/>
    </sheetView>
  </sheetViews>
  <sheetFormatPr defaultRowHeight="15" x14ac:dyDescent="0.25"/>
  <cols>
    <col min="1" max="1" width="15.5703125" style="10" customWidth="1"/>
    <col min="2" max="2" width="16.140625" style="10" customWidth="1"/>
    <col min="3" max="3" width="16.140625" style="12" customWidth="1"/>
    <col min="4" max="15" width="16.140625" style="11" customWidth="1"/>
  </cols>
  <sheetData>
    <row r="1" spans="1:15" x14ac:dyDescent="0.25">
      <c r="A1" s="23" t="s">
        <v>0</v>
      </c>
      <c r="B1" s="23" t="s">
        <v>1</v>
      </c>
      <c r="C1" s="23" t="s">
        <v>30</v>
      </c>
      <c r="D1" s="24" t="s">
        <v>31</v>
      </c>
      <c r="E1" s="24" t="s">
        <v>32</v>
      </c>
      <c r="F1" s="24" t="s">
        <v>33</v>
      </c>
      <c r="G1" s="24" t="s">
        <v>34</v>
      </c>
      <c r="H1" s="24" t="s">
        <v>35</v>
      </c>
      <c r="I1" s="24" t="s">
        <v>36</v>
      </c>
      <c r="J1" s="24" t="s">
        <v>37</v>
      </c>
      <c r="K1" s="24" t="s">
        <v>38</v>
      </c>
      <c r="L1" s="24" t="s">
        <v>39</v>
      </c>
      <c r="M1" s="24" t="s">
        <v>40</v>
      </c>
      <c r="N1" s="24" t="s">
        <v>41</v>
      </c>
      <c r="O1" s="24" t="s">
        <v>42</v>
      </c>
    </row>
    <row r="2" spans="1:15" x14ac:dyDescent="0.25">
      <c r="A2" s="173" t="s">
        <v>43</v>
      </c>
      <c r="B2" s="174"/>
      <c r="C2" s="25" t="s">
        <v>44</v>
      </c>
      <c r="D2" s="25" t="s">
        <v>44</v>
      </c>
      <c r="E2" s="25" t="s">
        <v>44</v>
      </c>
      <c r="F2" s="25" t="s">
        <v>44</v>
      </c>
      <c r="G2" s="26" t="s">
        <v>45</v>
      </c>
      <c r="H2" s="26" t="s">
        <v>45</v>
      </c>
      <c r="I2" s="26" t="s">
        <v>45</v>
      </c>
      <c r="J2" s="26" t="s">
        <v>45</v>
      </c>
      <c r="K2" s="26" t="s">
        <v>45</v>
      </c>
      <c r="L2" s="26" t="s">
        <v>45</v>
      </c>
      <c r="M2" s="26" t="s">
        <v>45</v>
      </c>
      <c r="N2" s="26" t="s">
        <v>45</v>
      </c>
      <c r="O2" s="26" t="s">
        <v>45</v>
      </c>
    </row>
    <row r="3" spans="1:15" x14ac:dyDescent="0.25">
      <c r="A3" s="27" t="s">
        <v>16</v>
      </c>
      <c r="B3" s="27" t="s">
        <v>16</v>
      </c>
      <c r="C3" s="28">
        <f>SUM(C9:C67)</f>
        <v>8735162</v>
      </c>
      <c r="D3" s="28">
        <f>SUM(D9:D67)/COUNT(D9:D67)</f>
        <v>37.469491525423727</v>
      </c>
      <c r="E3" s="28">
        <f t="shared" ref="E3:O3" si="0">SUM(E9:E67)</f>
        <v>1822179</v>
      </c>
      <c r="F3" s="28">
        <f t="shared" si="0"/>
        <v>1318174</v>
      </c>
      <c r="G3" s="28">
        <f t="shared" si="0"/>
        <v>2520782</v>
      </c>
      <c r="H3" s="28">
        <f t="shared" si="0"/>
        <v>6214380</v>
      </c>
      <c r="I3" s="28">
        <f t="shared" si="0"/>
        <v>2789977</v>
      </c>
      <c r="J3" s="28">
        <f t="shared" si="0"/>
        <v>1844119</v>
      </c>
      <c r="K3" s="28">
        <f t="shared" si="0"/>
        <v>15510</v>
      </c>
      <c r="L3" s="28">
        <f t="shared" si="0"/>
        <v>1233816</v>
      </c>
      <c r="M3" s="28">
        <f t="shared" si="0"/>
        <v>2589</v>
      </c>
      <c r="N3" s="28">
        <f t="shared" si="0"/>
        <v>89774</v>
      </c>
      <c r="O3" s="28">
        <f t="shared" si="0"/>
        <v>238595</v>
      </c>
    </row>
    <row r="4" spans="1:15" x14ac:dyDescent="0.25">
      <c r="A4" s="29" t="s">
        <v>17</v>
      </c>
      <c r="B4" s="29" t="s">
        <v>18</v>
      </c>
      <c r="C4" s="30">
        <f>SUM(C9:C20)</f>
        <v>1657374</v>
      </c>
      <c r="D4" s="30">
        <f>SUM(D9:D20)/COUNT(D9:D20)</f>
        <v>37.93333333333333</v>
      </c>
      <c r="E4" s="30">
        <f t="shared" ref="E4:O4" si="1">SUM(E9:E20)</f>
        <v>238637</v>
      </c>
      <c r="F4" s="30">
        <f t="shared" si="1"/>
        <v>278811</v>
      </c>
      <c r="G4" s="30">
        <f t="shared" si="1"/>
        <v>419394</v>
      </c>
      <c r="H4" s="30">
        <f t="shared" si="1"/>
        <v>1237980</v>
      </c>
      <c r="I4" s="30">
        <f t="shared" si="1"/>
        <v>779308</v>
      </c>
      <c r="J4" s="30">
        <f t="shared" si="1"/>
        <v>200613</v>
      </c>
      <c r="K4" s="30">
        <f t="shared" si="1"/>
        <v>1595</v>
      </c>
      <c r="L4" s="30">
        <f t="shared" si="1"/>
        <v>197464</v>
      </c>
      <c r="M4" s="30">
        <f t="shared" si="1"/>
        <v>374</v>
      </c>
      <c r="N4" s="30">
        <f t="shared" si="1"/>
        <v>10353</v>
      </c>
      <c r="O4" s="30">
        <f t="shared" si="1"/>
        <v>48273</v>
      </c>
    </row>
    <row r="5" spans="1:15" x14ac:dyDescent="0.25">
      <c r="A5" s="31" t="s">
        <v>17</v>
      </c>
      <c r="B5" s="31" t="s">
        <v>19</v>
      </c>
      <c r="C5" s="32">
        <f>SUM(C21:C32)</f>
        <v>1473287</v>
      </c>
      <c r="D5" s="32">
        <f>SUM(D21:D32)/COUNT(D21:D32)</f>
        <v>34.791666666666664</v>
      </c>
      <c r="E5" s="32">
        <f t="shared" ref="E5:O5" si="2">SUM(E21:E32)</f>
        <v>369092</v>
      </c>
      <c r="F5" s="32">
        <f t="shared" si="2"/>
        <v>192481</v>
      </c>
      <c r="G5" s="32">
        <f t="shared" si="2"/>
        <v>830890</v>
      </c>
      <c r="H5" s="32">
        <f t="shared" si="2"/>
        <v>642397</v>
      </c>
      <c r="I5" s="32">
        <f t="shared" si="2"/>
        <v>131337</v>
      </c>
      <c r="J5" s="32">
        <f t="shared" si="2"/>
        <v>416855</v>
      </c>
      <c r="K5" s="32">
        <f t="shared" si="2"/>
        <v>3414</v>
      </c>
      <c r="L5" s="32">
        <f t="shared" si="2"/>
        <v>54013</v>
      </c>
      <c r="M5" s="32">
        <f t="shared" si="2"/>
        <v>312</v>
      </c>
      <c r="N5" s="32">
        <f t="shared" si="2"/>
        <v>13113</v>
      </c>
      <c r="O5" s="32">
        <f t="shared" si="2"/>
        <v>23353</v>
      </c>
    </row>
    <row r="6" spans="1:15" x14ac:dyDescent="0.25">
      <c r="A6" s="33" t="s">
        <v>17</v>
      </c>
      <c r="B6" s="33" t="s">
        <v>20</v>
      </c>
      <c r="C6" s="34">
        <f>SUM(C33:C50)</f>
        <v>2712340</v>
      </c>
      <c r="D6" s="34">
        <f>SUM(D33:D50)/COUNT(D33:D50)</f>
        <v>36.572222222222223</v>
      </c>
      <c r="E6" s="34">
        <f t="shared" ref="E6:O6" si="3">SUM(E33:E50)</f>
        <v>622098</v>
      </c>
      <c r="F6" s="34">
        <f t="shared" si="3"/>
        <v>382678</v>
      </c>
      <c r="G6" s="34">
        <f t="shared" si="3"/>
        <v>509523</v>
      </c>
      <c r="H6" s="34">
        <f t="shared" si="3"/>
        <v>2202817</v>
      </c>
      <c r="I6" s="34">
        <f t="shared" si="3"/>
        <v>996318</v>
      </c>
      <c r="J6" s="34">
        <f t="shared" si="3"/>
        <v>776581</v>
      </c>
      <c r="K6" s="34">
        <f t="shared" si="3"/>
        <v>3368</v>
      </c>
      <c r="L6" s="34">
        <f t="shared" si="3"/>
        <v>318686</v>
      </c>
      <c r="M6" s="34">
        <f t="shared" si="3"/>
        <v>1136</v>
      </c>
      <c r="N6" s="34">
        <f t="shared" si="3"/>
        <v>17855</v>
      </c>
      <c r="O6" s="34">
        <f t="shared" si="3"/>
        <v>88873</v>
      </c>
    </row>
    <row r="7" spans="1:15" x14ac:dyDescent="0.25">
      <c r="A7" s="35" t="s">
        <v>17</v>
      </c>
      <c r="B7" s="35" t="s">
        <v>21</v>
      </c>
      <c r="C7" s="36">
        <f>SUM(C51:C64)</f>
        <v>2399752</v>
      </c>
      <c r="D7" s="36">
        <f>SUM(D51:D64)/COUNT(D51:D64)</f>
        <v>39.878571428571426</v>
      </c>
      <c r="E7" s="36">
        <f t="shared" ref="E7:O7" si="4">SUM(E51:E64)</f>
        <v>484205</v>
      </c>
      <c r="F7" s="36">
        <f t="shared" si="4"/>
        <v>383895</v>
      </c>
      <c r="G7" s="36">
        <f t="shared" si="4"/>
        <v>670245</v>
      </c>
      <c r="H7" s="36">
        <f t="shared" si="4"/>
        <v>1729507</v>
      </c>
      <c r="I7" s="36">
        <f t="shared" si="4"/>
        <v>589200</v>
      </c>
      <c r="J7" s="36">
        <f t="shared" si="4"/>
        <v>405393</v>
      </c>
      <c r="K7" s="36">
        <f t="shared" si="4"/>
        <v>6461</v>
      </c>
      <c r="L7" s="36">
        <f t="shared" si="4"/>
        <v>612588</v>
      </c>
      <c r="M7" s="36">
        <f t="shared" si="4"/>
        <v>767</v>
      </c>
      <c r="N7" s="36">
        <f t="shared" si="4"/>
        <v>47406</v>
      </c>
      <c r="O7" s="36">
        <f t="shared" si="4"/>
        <v>67692</v>
      </c>
    </row>
    <row r="8" spans="1:15" x14ac:dyDescent="0.25">
      <c r="A8" s="37" t="s">
        <v>17</v>
      </c>
      <c r="B8" s="37" t="s">
        <v>22</v>
      </c>
      <c r="C8" s="38">
        <f>SUM(C65:C67)</f>
        <v>492409</v>
      </c>
      <c r="D8" s="38">
        <f>SUM(D65:D67)/COUNT(D65:D67)</f>
        <v>40.466666666666661</v>
      </c>
      <c r="E8" s="38">
        <f t="shared" ref="E8:O8" si="5">SUM(E65:E67)</f>
        <v>108147</v>
      </c>
      <c r="F8" s="38">
        <f t="shared" si="5"/>
        <v>80309</v>
      </c>
      <c r="G8" s="38">
        <f t="shared" si="5"/>
        <v>90730</v>
      </c>
      <c r="H8" s="38">
        <f t="shared" si="5"/>
        <v>401679</v>
      </c>
      <c r="I8" s="38">
        <f t="shared" si="5"/>
        <v>293814</v>
      </c>
      <c r="J8" s="38">
        <f t="shared" si="5"/>
        <v>44677</v>
      </c>
      <c r="K8" s="38">
        <f t="shared" si="5"/>
        <v>672</v>
      </c>
      <c r="L8" s="38">
        <f t="shared" si="5"/>
        <v>51065</v>
      </c>
      <c r="M8" s="38">
        <f t="shared" si="5"/>
        <v>0</v>
      </c>
      <c r="N8" s="38">
        <f t="shared" si="5"/>
        <v>1047</v>
      </c>
      <c r="O8" s="38">
        <f t="shared" si="5"/>
        <v>10404</v>
      </c>
    </row>
    <row r="9" spans="1:15" x14ac:dyDescent="0.25">
      <c r="A9" s="39" t="s">
        <v>23</v>
      </c>
      <c r="B9" s="40">
        <v>101</v>
      </c>
      <c r="C9" s="48">
        <v>72255</v>
      </c>
      <c r="D9" s="49">
        <v>35.299999999999997</v>
      </c>
      <c r="E9" s="48">
        <v>11606</v>
      </c>
      <c r="F9" s="48">
        <v>6754</v>
      </c>
      <c r="G9" s="48">
        <v>6171</v>
      </c>
      <c r="H9" s="48">
        <v>66084</v>
      </c>
      <c r="I9" s="48">
        <v>46635</v>
      </c>
      <c r="J9" s="48">
        <v>2756</v>
      </c>
      <c r="K9" s="48">
        <v>30</v>
      </c>
      <c r="L9" s="48">
        <v>13119</v>
      </c>
      <c r="M9" s="48">
        <v>0</v>
      </c>
      <c r="N9" s="48">
        <v>701</v>
      </c>
      <c r="O9" s="48">
        <v>2843</v>
      </c>
    </row>
    <row r="10" spans="1:15" x14ac:dyDescent="0.25">
      <c r="A10" s="29" t="s">
        <v>23</v>
      </c>
      <c r="B10" s="41">
        <v>102</v>
      </c>
      <c r="C10" s="50">
        <v>87858</v>
      </c>
      <c r="D10" s="51">
        <v>38.1</v>
      </c>
      <c r="E10" s="50">
        <v>7507</v>
      </c>
      <c r="F10" s="50">
        <v>15105</v>
      </c>
      <c r="G10" s="50">
        <v>7131</v>
      </c>
      <c r="H10" s="50">
        <v>80727</v>
      </c>
      <c r="I10" s="50">
        <v>63083</v>
      </c>
      <c r="J10" s="50">
        <v>2075</v>
      </c>
      <c r="K10" s="50">
        <v>27</v>
      </c>
      <c r="L10" s="50">
        <v>12598</v>
      </c>
      <c r="M10" s="50">
        <v>0</v>
      </c>
      <c r="N10" s="50">
        <v>324</v>
      </c>
      <c r="O10" s="50">
        <v>2620</v>
      </c>
    </row>
    <row r="11" spans="1:15" x14ac:dyDescent="0.25">
      <c r="A11" s="29" t="s">
        <v>23</v>
      </c>
      <c r="B11" s="41">
        <v>103</v>
      </c>
      <c r="C11" s="50">
        <v>157101</v>
      </c>
      <c r="D11" s="51">
        <v>38.799999999999997</v>
      </c>
      <c r="E11" s="50">
        <v>18316</v>
      </c>
      <c r="F11" s="50">
        <v>29860</v>
      </c>
      <c r="G11" s="50">
        <v>37320</v>
      </c>
      <c r="H11" s="50">
        <v>119781</v>
      </c>
      <c r="I11" s="50">
        <v>54900</v>
      </c>
      <c r="J11" s="50">
        <v>12759</v>
      </c>
      <c r="K11" s="50">
        <v>504</v>
      </c>
      <c r="L11" s="50">
        <v>46212</v>
      </c>
      <c r="M11" s="50">
        <v>31</v>
      </c>
      <c r="N11" s="50">
        <v>695</v>
      </c>
      <c r="O11" s="50">
        <v>4680</v>
      </c>
    </row>
    <row r="12" spans="1:15" x14ac:dyDescent="0.25">
      <c r="A12" s="29" t="s">
        <v>23</v>
      </c>
      <c r="B12" s="42">
        <v>104</v>
      </c>
      <c r="C12" s="50">
        <v>117930</v>
      </c>
      <c r="D12" s="51">
        <v>39.4</v>
      </c>
      <c r="E12" s="50">
        <v>9584</v>
      </c>
      <c r="F12" s="50">
        <v>18021</v>
      </c>
      <c r="G12" s="50">
        <v>22275</v>
      </c>
      <c r="H12" s="50">
        <v>95655</v>
      </c>
      <c r="I12" s="50">
        <v>67267</v>
      </c>
      <c r="J12" s="50">
        <v>5842</v>
      </c>
      <c r="K12" s="50">
        <v>55</v>
      </c>
      <c r="L12" s="50">
        <v>17481</v>
      </c>
      <c r="M12" s="50">
        <v>67</v>
      </c>
      <c r="N12" s="50">
        <v>666</v>
      </c>
      <c r="O12" s="50">
        <v>4277</v>
      </c>
    </row>
    <row r="13" spans="1:15" x14ac:dyDescent="0.25">
      <c r="A13" s="29" t="s">
        <v>23</v>
      </c>
      <c r="B13" s="42">
        <v>105</v>
      </c>
      <c r="C13" s="50">
        <v>49302</v>
      </c>
      <c r="D13" s="51">
        <v>37.9</v>
      </c>
      <c r="E13" s="50">
        <v>4634</v>
      </c>
      <c r="F13" s="50">
        <v>7348</v>
      </c>
      <c r="G13" s="50">
        <v>5783</v>
      </c>
      <c r="H13" s="50">
        <v>43519</v>
      </c>
      <c r="I13" s="50">
        <v>28811</v>
      </c>
      <c r="J13" s="50">
        <v>2873</v>
      </c>
      <c r="K13" s="50">
        <v>82</v>
      </c>
      <c r="L13" s="50">
        <v>9411</v>
      </c>
      <c r="M13" s="50">
        <v>87</v>
      </c>
      <c r="N13" s="50">
        <v>283</v>
      </c>
      <c r="O13" s="50">
        <v>1972</v>
      </c>
    </row>
    <row r="14" spans="1:15" x14ac:dyDescent="0.25">
      <c r="A14" s="29" t="s">
        <v>23</v>
      </c>
      <c r="B14" s="42">
        <v>106</v>
      </c>
      <c r="C14" s="50">
        <v>149052</v>
      </c>
      <c r="D14" s="51">
        <v>37.299999999999997</v>
      </c>
      <c r="E14" s="50">
        <v>14675</v>
      </c>
      <c r="F14" s="50">
        <v>28254</v>
      </c>
      <c r="G14" s="50">
        <v>13098</v>
      </c>
      <c r="H14" s="50">
        <v>135954</v>
      </c>
      <c r="I14" s="50">
        <v>101483</v>
      </c>
      <c r="J14" s="50">
        <v>6450</v>
      </c>
      <c r="K14" s="50">
        <v>26</v>
      </c>
      <c r="L14" s="50">
        <v>22446</v>
      </c>
      <c r="M14" s="50">
        <v>36</v>
      </c>
      <c r="N14" s="50">
        <v>747</v>
      </c>
      <c r="O14" s="50">
        <v>4766</v>
      </c>
    </row>
    <row r="15" spans="1:15" x14ac:dyDescent="0.25">
      <c r="A15" s="29" t="s">
        <v>23</v>
      </c>
      <c r="B15" s="42">
        <v>107</v>
      </c>
      <c r="C15" s="50">
        <v>221646</v>
      </c>
      <c r="D15" s="51">
        <v>42</v>
      </c>
      <c r="E15" s="50">
        <v>36143</v>
      </c>
      <c r="F15" s="50">
        <v>45710</v>
      </c>
      <c r="G15" s="50">
        <v>33683</v>
      </c>
      <c r="H15" s="50">
        <v>187963</v>
      </c>
      <c r="I15" s="50">
        <v>144250</v>
      </c>
      <c r="J15" s="50">
        <v>12631</v>
      </c>
      <c r="K15" s="50">
        <v>41</v>
      </c>
      <c r="L15" s="50">
        <v>21833</v>
      </c>
      <c r="M15" s="50">
        <v>0</v>
      </c>
      <c r="N15" s="50">
        <v>1943</v>
      </c>
      <c r="O15" s="50">
        <v>7265</v>
      </c>
    </row>
    <row r="16" spans="1:15" x14ac:dyDescent="0.25">
      <c r="A16" s="29" t="s">
        <v>23</v>
      </c>
      <c r="B16" s="42">
        <v>108</v>
      </c>
      <c r="C16" s="50">
        <v>217279</v>
      </c>
      <c r="D16" s="51">
        <v>41.5</v>
      </c>
      <c r="E16" s="50">
        <v>32779</v>
      </c>
      <c r="F16" s="50">
        <v>47478</v>
      </c>
      <c r="G16" s="50">
        <v>19580</v>
      </c>
      <c r="H16" s="50">
        <v>197699</v>
      </c>
      <c r="I16" s="50">
        <v>162111</v>
      </c>
      <c r="J16" s="50">
        <v>6014</v>
      </c>
      <c r="K16" s="50">
        <v>133</v>
      </c>
      <c r="L16" s="50">
        <v>22900</v>
      </c>
      <c r="M16" s="50">
        <v>137</v>
      </c>
      <c r="N16" s="50">
        <v>677</v>
      </c>
      <c r="O16" s="50">
        <v>5727</v>
      </c>
    </row>
    <row r="17" spans="1:15" x14ac:dyDescent="0.25">
      <c r="A17" s="29" t="s">
        <v>23</v>
      </c>
      <c r="B17" s="42">
        <v>109</v>
      </c>
      <c r="C17" s="50">
        <v>115788</v>
      </c>
      <c r="D17" s="51">
        <v>33.200000000000003</v>
      </c>
      <c r="E17" s="50">
        <v>17690</v>
      </c>
      <c r="F17" s="50">
        <v>13888</v>
      </c>
      <c r="G17" s="50">
        <v>45982</v>
      </c>
      <c r="H17" s="50">
        <v>69806</v>
      </c>
      <c r="I17" s="50">
        <v>29936</v>
      </c>
      <c r="J17" s="50">
        <v>25770</v>
      </c>
      <c r="K17" s="50">
        <v>287</v>
      </c>
      <c r="L17" s="50">
        <v>9523</v>
      </c>
      <c r="M17" s="50">
        <v>1</v>
      </c>
      <c r="N17" s="50">
        <v>709</v>
      </c>
      <c r="O17" s="50">
        <v>3580</v>
      </c>
    </row>
    <row r="18" spans="1:15" x14ac:dyDescent="0.25">
      <c r="A18" s="29" t="s">
        <v>23</v>
      </c>
      <c r="B18" s="42">
        <v>110</v>
      </c>
      <c r="C18" s="50">
        <v>133831</v>
      </c>
      <c r="D18" s="51">
        <v>36.4</v>
      </c>
      <c r="E18" s="50">
        <v>27105</v>
      </c>
      <c r="F18" s="50">
        <v>15664</v>
      </c>
      <c r="G18" s="50">
        <v>31489</v>
      </c>
      <c r="H18" s="50">
        <v>102342</v>
      </c>
      <c r="I18" s="50">
        <v>21071</v>
      </c>
      <c r="J18" s="50">
        <v>70954</v>
      </c>
      <c r="K18" s="50">
        <v>124</v>
      </c>
      <c r="L18" s="50">
        <v>5038</v>
      </c>
      <c r="M18" s="50">
        <v>2</v>
      </c>
      <c r="N18" s="50">
        <v>991</v>
      </c>
      <c r="O18" s="50">
        <v>4162</v>
      </c>
    </row>
    <row r="19" spans="1:15" x14ac:dyDescent="0.25">
      <c r="A19" s="29" t="s">
        <v>23</v>
      </c>
      <c r="B19" s="42">
        <v>111</v>
      </c>
      <c r="C19" s="50">
        <v>126338</v>
      </c>
      <c r="D19" s="51">
        <v>37.5</v>
      </c>
      <c r="E19" s="50">
        <v>24787</v>
      </c>
      <c r="F19" s="50">
        <v>19127</v>
      </c>
      <c r="G19" s="50">
        <v>54940</v>
      </c>
      <c r="H19" s="50">
        <v>71398</v>
      </c>
      <c r="I19" s="50">
        <v>18180</v>
      </c>
      <c r="J19" s="50">
        <v>38789</v>
      </c>
      <c r="K19" s="50">
        <v>78</v>
      </c>
      <c r="L19" s="50">
        <v>10400</v>
      </c>
      <c r="M19" s="50">
        <v>5</v>
      </c>
      <c r="N19" s="50">
        <v>1552</v>
      </c>
      <c r="O19" s="50">
        <v>2394</v>
      </c>
    </row>
    <row r="20" spans="1:15" x14ac:dyDescent="0.25">
      <c r="A20" s="29" t="s">
        <v>23</v>
      </c>
      <c r="B20" s="42">
        <v>112</v>
      </c>
      <c r="C20" s="50">
        <v>208994</v>
      </c>
      <c r="D20" s="51">
        <v>37.799999999999997</v>
      </c>
      <c r="E20" s="50">
        <v>33811</v>
      </c>
      <c r="F20" s="50">
        <v>31602</v>
      </c>
      <c r="G20" s="50">
        <v>141942</v>
      </c>
      <c r="H20" s="50">
        <v>67052</v>
      </c>
      <c r="I20" s="50">
        <v>41581</v>
      </c>
      <c r="J20" s="50">
        <v>13700</v>
      </c>
      <c r="K20" s="50">
        <v>208</v>
      </c>
      <c r="L20" s="50">
        <v>6503</v>
      </c>
      <c r="M20" s="50">
        <v>8</v>
      </c>
      <c r="N20" s="50">
        <v>1065</v>
      </c>
      <c r="O20" s="50">
        <v>3987</v>
      </c>
    </row>
    <row r="21" spans="1:15" x14ac:dyDescent="0.25">
      <c r="A21" s="31" t="s">
        <v>23</v>
      </c>
      <c r="B21" s="43">
        <v>201</v>
      </c>
      <c r="C21" s="52">
        <v>97502</v>
      </c>
      <c r="D21" s="53">
        <v>31.2</v>
      </c>
      <c r="E21" s="52">
        <v>28184</v>
      </c>
      <c r="F21" s="52">
        <v>9365</v>
      </c>
      <c r="G21" s="52">
        <v>68104</v>
      </c>
      <c r="H21" s="52">
        <v>29398</v>
      </c>
      <c r="I21" s="52">
        <v>2456</v>
      </c>
      <c r="J21" s="52">
        <v>25365</v>
      </c>
      <c r="K21" s="52">
        <v>50</v>
      </c>
      <c r="L21" s="52">
        <v>456</v>
      </c>
      <c r="M21" s="52">
        <v>8</v>
      </c>
      <c r="N21" s="52">
        <v>433</v>
      </c>
      <c r="O21" s="52">
        <v>630</v>
      </c>
    </row>
    <row r="22" spans="1:15" x14ac:dyDescent="0.25">
      <c r="A22" s="31" t="s">
        <v>23</v>
      </c>
      <c r="B22" s="43">
        <v>202</v>
      </c>
      <c r="C22" s="52">
        <v>54904</v>
      </c>
      <c r="D22" s="53">
        <v>32.9</v>
      </c>
      <c r="E22" s="52">
        <v>14800</v>
      </c>
      <c r="F22" s="52">
        <v>5860</v>
      </c>
      <c r="G22" s="52">
        <v>39900</v>
      </c>
      <c r="H22" s="52">
        <v>15004</v>
      </c>
      <c r="I22" s="52">
        <v>1163</v>
      </c>
      <c r="J22" s="52">
        <v>12901</v>
      </c>
      <c r="K22" s="52">
        <v>183</v>
      </c>
      <c r="L22" s="52">
        <v>243</v>
      </c>
      <c r="M22" s="52">
        <v>0</v>
      </c>
      <c r="N22" s="52">
        <v>155</v>
      </c>
      <c r="O22" s="52">
        <v>359</v>
      </c>
    </row>
    <row r="23" spans="1:15" x14ac:dyDescent="0.25">
      <c r="A23" s="31" t="s">
        <v>23</v>
      </c>
      <c r="B23" s="43">
        <v>203</v>
      </c>
      <c r="C23" s="52">
        <v>89471</v>
      </c>
      <c r="D23" s="53">
        <v>32.299999999999997</v>
      </c>
      <c r="E23" s="52">
        <v>24652</v>
      </c>
      <c r="F23" s="52">
        <v>8508</v>
      </c>
      <c r="G23" s="52">
        <v>49557</v>
      </c>
      <c r="H23" s="52">
        <v>39914</v>
      </c>
      <c r="I23" s="52">
        <v>1027</v>
      </c>
      <c r="J23" s="52">
        <v>36353</v>
      </c>
      <c r="K23" s="52">
        <v>67</v>
      </c>
      <c r="L23" s="52">
        <v>438</v>
      </c>
      <c r="M23" s="52">
        <v>0</v>
      </c>
      <c r="N23" s="52">
        <v>767</v>
      </c>
      <c r="O23" s="52">
        <v>1262</v>
      </c>
    </row>
    <row r="24" spans="1:15" x14ac:dyDescent="0.25">
      <c r="A24" s="31" t="s">
        <v>23</v>
      </c>
      <c r="B24" s="43">
        <v>204</v>
      </c>
      <c r="C24" s="52">
        <v>154943</v>
      </c>
      <c r="D24" s="53">
        <v>33.6</v>
      </c>
      <c r="E24" s="52">
        <v>41333</v>
      </c>
      <c r="F24" s="52">
        <v>16884</v>
      </c>
      <c r="G24" s="52">
        <v>98948</v>
      </c>
      <c r="H24" s="52">
        <v>55995</v>
      </c>
      <c r="I24" s="52">
        <v>4551</v>
      </c>
      <c r="J24" s="52">
        <v>46366</v>
      </c>
      <c r="K24" s="52">
        <v>314</v>
      </c>
      <c r="L24" s="52">
        <v>1806</v>
      </c>
      <c r="M24" s="52">
        <v>74</v>
      </c>
      <c r="N24" s="52">
        <v>1163</v>
      </c>
      <c r="O24" s="52">
        <v>1721</v>
      </c>
    </row>
    <row r="25" spans="1:15" x14ac:dyDescent="0.25">
      <c r="A25" s="31" t="s">
        <v>23</v>
      </c>
      <c r="B25" s="43">
        <v>205</v>
      </c>
      <c r="C25" s="52">
        <v>138214</v>
      </c>
      <c r="D25" s="53">
        <v>32</v>
      </c>
      <c r="E25" s="52">
        <v>39396</v>
      </c>
      <c r="F25" s="52">
        <v>11762</v>
      </c>
      <c r="G25" s="52">
        <v>95239</v>
      </c>
      <c r="H25" s="52">
        <v>42975</v>
      </c>
      <c r="I25" s="52">
        <v>2165</v>
      </c>
      <c r="J25" s="52">
        <v>35278</v>
      </c>
      <c r="K25" s="52">
        <v>197</v>
      </c>
      <c r="L25" s="52">
        <v>2167</v>
      </c>
      <c r="M25" s="52">
        <v>18</v>
      </c>
      <c r="N25" s="52">
        <v>755</v>
      </c>
      <c r="O25" s="52">
        <v>2395</v>
      </c>
    </row>
    <row r="26" spans="1:15" x14ac:dyDescent="0.25">
      <c r="A26" s="31" t="s">
        <v>23</v>
      </c>
      <c r="B26" s="43">
        <v>206</v>
      </c>
      <c r="C26" s="52">
        <v>86349</v>
      </c>
      <c r="D26" s="53">
        <v>29.6</v>
      </c>
      <c r="E26" s="52">
        <v>24078</v>
      </c>
      <c r="F26" s="52">
        <v>8554</v>
      </c>
      <c r="G26" s="52">
        <v>55507</v>
      </c>
      <c r="H26" s="52">
        <v>30842</v>
      </c>
      <c r="I26" s="52">
        <v>5321</v>
      </c>
      <c r="J26" s="52">
        <v>22921</v>
      </c>
      <c r="K26" s="52">
        <v>173</v>
      </c>
      <c r="L26" s="52">
        <v>1002</v>
      </c>
      <c r="M26" s="52">
        <v>77</v>
      </c>
      <c r="N26" s="52">
        <v>152</v>
      </c>
      <c r="O26" s="52">
        <v>1196</v>
      </c>
    </row>
    <row r="27" spans="1:15" x14ac:dyDescent="0.25">
      <c r="A27" s="31" t="s">
        <v>23</v>
      </c>
      <c r="B27" s="43">
        <v>207</v>
      </c>
      <c r="C27" s="52">
        <v>145371</v>
      </c>
      <c r="D27" s="53">
        <v>33.5</v>
      </c>
      <c r="E27" s="52">
        <v>37363</v>
      </c>
      <c r="F27" s="52">
        <v>15114</v>
      </c>
      <c r="G27" s="52">
        <v>106498</v>
      </c>
      <c r="H27" s="52">
        <v>38873</v>
      </c>
      <c r="I27" s="52">
        <v>8287</v>
      </c>
      <c r="J27" s="52">
        <v>19427</v>
      </c>
      <c r="K27" s="52">
        <v>810</v>
      </c>
      <c r="L27" s="52">
        <v>8175</v>
      </c>
      <c r="M27" s="52">
        <v>0</v>
      </c>
      <c r="N27" s="52">
        <v>1025</v>
      </c>
      <c r="O27" s="52">
        <v>1149</v>
      </c>
    </row>
    <row r="28" spans="1:15" x14ac:dyDescent="0.25">
      <c r="A28" s="31" t="s">
        <v>23</v>
      </c>
      <c r="B28" s="43">
        <v>208</v>
      </c>
      <c r="C28" s="52">
        <v>109962</v>
      </c>
      <c r="D28" s="53">
        <v>41.3</v>
      </c>
      <c r="E28" s="52">
        <v>23921</v>
      </c>
      <c r="F28" s="52">
        <v>23364</v>
      </c>
      <c r="G28" s="52">
        <v>55295</v>
      </c>
      <c r="H28" s="52">
        <v>54667</v>
      </c>
      <c r="I28" s="52">
        <v>34513</v>
      </c>
      <c r="J28" s="52">
        <v>12555</v>
      </c>
      <c r="K28" s="52">
        <v>226</v>
      </c>
      <c r="L28" s="52">
        <v>4048</v>
      </c>
      <c r="M28" s="52">
        <v>34</v>
      </c>
      <c r="N28" s="52">
        <v>741</v>
      </c>
      <c r="O28" s="52">
        <v>2550</v>
      </c>
    </row>
    <row r="29" spans="1:15" x14ac:dyDescent="0.25">
      <c r="A29" s="31" t="s">
        <v>23</v>
      </c>
      <c r="B29" s="43">
        <v>209</v>
      </c>
      <c r="C29" s="52">
        <v>175231</v>
      </c>
      <c r="D29" s="53">
        <v>35</v>
      </c>
      <c r="E29" s="52">
        <v>43651</v>
      </c>
      <c r="F29" s="52">
        <v>24517</v>
      </c>
      <c r="G29" s="52">
        <v>101938</v>
      </c>
      <c r="H29" s="52">
        <v>73293</v>
      </c>
      <c r="I29" s="52">
        <v>4330</v>
      </c>
      <c r="J29" s="52">
        <v>48445</v>
      </c>
      <c r="K29" s="52">
        <v>653</v>
      </c>
      <c r="L29" s="52">
        <v>14599</v>
      </c>
      <c r="M29" s="52">
        <v>37</v>
      </c>
      <c r="N29" s="52">
        <v>2408</v>
      </c>
      <c r="O29" s="52">
        <v>2821</v>
      </c>
    </row>
    <row r="30" spans="1:15" x14ac:dyDescent="0.25">
      <c r="A30" s="31" t="s">
        <v>23</v>
      </c>
      <c r="B30" s="43">
        <v>210</v>
      </c>
      <c r="C30" s="52">
        <v>130956</v>
      </c>
      <c r="D30" s="53">
        <v>41.4</v>
      </c>
      <c r="E30" s="52">
        <v>25971</v>
      </c>
      <c r="F30" s="52">
        <v>25440</v>
      </c>
      <c r="G30" s="52">
        <v>56386</v>
      </c>
      <c r="H30" s="52">
        <v>74570</v>
      </c>
      <c r="I30" s="52">
        <v>32062</v>
      </c>
      <c r="J30" s="52">
        <v>29757</v>
      </c>
      <c r="K30" s="52">
        <v>58</v>
      </c>
      <c r="L30" s="52">
        <v>8591</v>
      </c>
      <c r="M30" s="52">
        <v>35</v>
      </c>
      <c r="N30" s="52">
        <v>1316</v>
      </c>
      <c r="O30" s="52">
        <v>2751</v>
      </c>
    </row>
    <row r="31" spans="1:15" x14ac:dyDescent="0.25">
      <c r="A31" s="31" t="s">
        <v>23</v>
      </c>
      <c r="B31" s="43">
        <v>211</v>
      </c>
      <c r="C31" s="52">
        <v>121138</v>
      </c>
      <c r="D31" s="53">
        <v>38.1</v>
      </c>
      <c r="E31" s="52">
        <v>27101</v>
      </c>
      <c r="F31" s="52">
        <v>19266</v>
      </c>
      <c r="G31" s="52">
        <v>55773</v>
      </c>
      <c r="H31" s="52">
        <v>65365</v>
      </c>
      <c r="I31" s="52">
        <v>25527</v>
      </c>
      <c r="J31" s="52">
        <v>26707</v>
      </c>
      <c r="K31" s="52">
        <v>190</v>
      </c>
      <c r="L31" s="52">
        <v>9283</v>
      </c>
      <c r="M31" s="52">
        <v>10</v>
      </c>
      <c r="N31" s="52">
        <v>1072</v>
      </c>
      <c r="O31" s="52">
        <v>2576</v>
      </c>
    </row>
    <row r="32" spans="1:15" x14ac:dyDescent="0.25">
      <c r="A32" s="31" t="s">
        <v>23</v>
      </c>
      <c r="B32" s="43">
        <v>212</v>
      </c>
      <c r="C32" s="52">
        <v>169246</v>
      </c>
      <c r="D32" s="53">
        <v>36.6</v>
      </c>
      <c r="E32" s="52">
        <v>38642</v>
      </c>
      <c r="F32" s="52">
        <v>23847</v>
      </c>
      <c r="G32" s="52">
        <v>47745</v>
      </c>
      <c r="H32" s="52">
        <v>121501</v>
      </c>
      <c r="I32" s="52">
        <v>9935</v>
      </c>
      <c r="J32" s="52">
        <v>100780</v>
      </c>
      <c r="K32" s="52">
        <v>493</v>
      </c>
      <c r="L32" s="52">
        <v>3205</v>
      </c>
      <c r="M32" s="52">
        <v>19</v>
      </c>
      <c r="N32" s="52">
        <v>3126</v>
      </c>
      <c r="O32" s="52">
        <v>3943</v>
      </c>
    </row>
    <row r="33" spans="1:15" x14ac:dyDescent="0.25">
      <c r="A33" s="33" t="s">
        <v>23</v>
      </c>
      <c r="B33" s="44">
        <v>301</v>
      </c>
      <c r="C33" s="54">
        <v>201377</v>
      </c>
      <c r="D33" s="55">
        <v>31.8</v>
      </c>
      <c r="E33" s="54">
        <v>49280</v>
      </c>
      <c r="F33" s="54">
        <v>18575</v>
      </c>
      <c r="G33" s="54">
        <v>48462</v>
      </c>
      <c r="H33" s="54">
        <v>152915</v>
      </c>
      <c r="I33" s="54">
        <v>123021</v>
      </c>
      <c r="J33" s="54">
        <v>10342</v>
      </c>
      <c r="K33" s="54">
        <v>91</v>
      </c>
      <c r="L33" s="54">
        <v>11471</v>
      </c>
      <c r="M33" s="54">
        <v>0</v>
      </c>
      <c r="N33" s="54">
        <v>894</v>
      </c>
      <c r="O33" s="54">
        <v>7096</v>
      </c>
    </row>
    <row r="34" spans="1:15" x14ac:dyDescent="0.25">
      <c r="A34" s="33" t="s">
        <v>23</v>
      </c>
      <c r="B34" s="44">
        <v>302</v>
      </c>
      <c r="C34" s="54">
        <v>125740</v>
      </c>
      <c r="D34" s="55">
        <v>34.9</v>
      </c>
      <c r="E34" s="54">
        <v>21911</v>
      </c>
      <c r="F34" s="54">
        <v>14512</v>
      </c>
      <c r="G34" s="54">
        <v>17018</v>
      </c>
      <c r="H34" s="54">
        <v>108722</v>
      </c>
      <c r="I34" s="54">
        <v>61242</v>
      </c>
      <c r="J34" s="54">
        <v>25323</v>
      </c>
      <c r="K34" s="54">
        <v>324</v>
      </c>
      <c r="L34" s="54">
        <v>14330</v>
      </c>
      <c r="M34" s="54">
        <v>26</v>
      </c>
      <c r="N34" s="54">
        <v>780</v>
      </c>
      <c r="O34" s="54">
        <v>6697</v>
      </c>
    </row>
    <row r="35" spans="1:15" x14ac:dyDescent="0.25">
      <c r="A35" s="33" t="s">
        <v>23</v>
      </c>
      <c r="B35" s="44">
        <v>303</v>
      </c>
      <c r="C35" s="54">
        <v>181522</v>
      </c>
      <c r="D35" s="55">
        <v>32.9</v>
      </c>
      <c r="E35" s="54">
        <v>40820</v>
      </c>
      <c r="F35" s="54">
        <v>17785</v>
      </c>
      <c r="G35" s="54">
        <v>32650</v>
      </c>
      <c r="H35" s="54">
        <v>148872</v>
      </c>
      <c r="I35" s="54">
        <v>48253</v>
      </c>
      <c r="J35" s="54">
        <v>87052</v>
      </c>
      <c r="K35" s="54">
        <v>138</v>
      </c>
      <c r="L35" s="54">
        <v>6118</v>
      </c>
      <c r="M35" s="54">
        <v>43</v>
      </c>
      <c r="N35" s="54">
        <v>386</v>
      </c>
      <c r="O35" s="54">
        <v>6882</v>
      </c>
    </row>
    <row r="36" spans="1:15" x14ac:dyDescent="0.25">
      <c r="A36" s="33" t="s">
        <v>23</v>
      </c>
      <c r="B36" s="44">
        <v>304</v>
      </c>
      <c r="C36" s="54">
        <v>118143</v>
      </c>
      <c r="D36" s="55">
        <v>31.6</v>
      </c>
      <c r="E36" s="54">
        <v>20852</v>
      </c>
      <c r="F36" s="54">
        <v>10642</v>
      </c>
      <c r="G36" s="54">
        <v>61071</v>
      </c>
      <c r="H36" s="54">
        <v>57072</v>
      </c>
      <c r="I36" s="54">
        <v>27115</v>
      </c>
      <c r="J36" s="54">
        <v>18880</v>
      </c>
      <c r="K36" s="54">
        <v>189</v>
      </c>
      <c r="L36" s="54">
        <v>6675</v>
      </c>
      <c r="M36" s="54">
        <v>16</v>
      </c>
      <c r="N36" s="54">
        <v>1394</v>
      </c>
      <c r="O36" s="54">
        <v>2803</v>
      </c>
    </row>
    <row r="37" spans="1:15" x14ac:dyDescent="0.25">
      <c r="A37" s="33" t="s">
        <v>23</v>
      </c>
      <c r="B37" s="44">
        <v>305</v>
      </c>
      <c r="C37" s="54">
        <v>204399</v>
      </c>
      <c r="D37" s="55">
        <v>35.200000000000003</v>
      </c>
      <c r="E37" s="54">
        <v>53271</v>
      </c>
      <c r="F37" s="54">
        <v>27524</v>
      </c>
      <c r="G37" s="54">
        <v>73122</v>
      </c>
      <c r="H37" s="54">
        <v>131277</v>
      </c>
      <c r="I37" s="54">
        <v>7547</v>
      </c>
      <c r="J37" s="54">
        <v>107498</v>
      </c>
      <c r="K37" s="54">
        <v>124</v>
      </c>
      <c r="L37" s="54">
        <v>9108</v>
      </c>
      <c r="M37" s="54">
        <v>174</v>
      </c>
      <c r="N37" s="54">
        <v>2199</v>
      </c>
      <c r="O37" s="54">
        <v>4627</v>
      </c>
    </row>
    <row r="38" spans="1:15" x14ac:dyDescent="0.25">
      <c r="A38" s="33" t="s">
        <v>23</v>
      </c>
      <c r="B38" s="44">
        <v>306</v>
      </c>
      <c r="C38" s="54">
        <v>123369</v>
      </c>
      <c r="D38" s="55">
        <v>36.9</v>
      </c>
      <c r="E38" s="54">
        <v>27706</v>
      </c>
      <c r="F38" s="54">
        <v>13670</v>
      </c>
      <c r="G38" s="54">
        <v>18814</v>
      </c>
      <c r="H38" s="54">
        <v>104555</v>
      </c>
      <c r="I38" s="54">
        <v>75669</v>
      </c>
      <c r="J38" s="54">
        <v>12340</v>
      </c>
      <c r="K38" s="54">
        <v>104</v>
      </c>
      <c r="L38" s="54">
        <v>8818</v>
      </c>
      <c r="M38" s="54">
        <v>666</v>
      </c>
      <c r="N38" s="54">
        <v>879</v>
      </c>
      <c r="O38" s="54">
        <v>6079</v>
      </c>
    </row>
    <row r="39" spans="1:15" x14ac:dyDescent="0.25">
      <c r="A39" s="33" t="s">
        <v>23</v>
      </c>
      <c r="B39" s="44">
        <v>307</v>
      </c>
      <c r="C39" s="54">
        <v>126085</v>
      </c>
      <c r="D39" s="55">
        <v>36.1</v>
      </c>
      <c r="E39" s="54">
        <v>30361</v>
      </c>
      <c r="F39" s="54">
        <v>14283</v>
      </c>
      <c r="G39" s="54">
        <v>49418</v>
      </c>
      <c r="H39" s="54">
        <v>76667</v>
      </c>
      <c r="I39" s="54">
        <v>35480</v>
      </c>
      <c r="J39" s="54">
        <v>3885</v>
      </c>
      <c r="K39" s="54">
        <v>238</v>
      </c>
      <c r="L39" s="54">
        <v>33675</v>
      </c>
      <c r="M39" s="54">
        <v>19</v>
      </c>
      <c r="N39" s="54">
        <v>412</v>
      </c>
      <c r="O39" s="54">
        <v>2958</v>
      </c>
    </row>
    <row r="40" spans="1:15" x14ac:dyDescent="0.25">
      <c r="A40" s="33" t="s">
        <v>23</v>
      </c>
      <c r="B40" s="44">
        <v>308</v>
      </c>
      <c r="C40" s="54">
        <v>111533</v>
      </c>
      <c r="D40" s="55">
        <v>35</v>
      </c>
      <c r="E40" s="54">
        <v>19889</v>
      </c>
      <c r="F40" s="54">
        <v>13337</v>
      </c>
      <c r="G40" s="54">
        <v>14053</v>
      </c>
      <c r="H40" s="54">
        <v>97480</v>
      </c>
      <c r="I40" s="54">
        <v>32188</v>
      </c>
      <c r="J40" s="54">
        <v>54390</v>
      </c>
      <c r="K40" s="54">
        <v>147</v>
      </c>
      <c r="L40" s="54">
        <v>4528</v>
      </c>
      <c r="M40" s="54">
        <v>0</v>
      </c>
      <c r="N40" s="54">
        <v>763</v>
      </c>
      <c r="O40" s="54">
        <v>5464</v>
      </c>
    </row>
    <row r="41" spans="1:15" x14ac:dyDescent="0.25">
      <c r="A41" s="33" t="s">
        <v>23</v>
      </c>
      <c r="B41" s="44">
        <v>309</v>
      </c>
      <c r="C41" s="54">
        <v>100357</v>
      </c>
      <c r="D41" s="55">
        <v>36</v>
      </c>
      <c r="E41" s="54">
        <v>19730</v>
      </c>
      <c r="F41" s="54">
        <v>15964</v>
      </c>
      <c r="G41" s="54">
        <v>9522</v>
      </c>
      <c r="H41" s="54">
        <v>90835</v>
      </c>
      <c r="I41" s="54">
        <v>28131</v>
      </c>
      <c r="J41" s="54">
        <v>57401</v>
      </c>
      <c r="K41" s="54">
        <v>17</v>
      </c>
      <c r="L41" s="54">
        <v>2028</v>
      </c>
      <c r="M41" s="54">
        <v>0</v>
      </c>
      <c r="N41" s="54">
        <v>663</v>
      </c>
      <c r="O41" s="54">
        <v>2595</v>
      </c>
    </row>
    <row r="42" spans="1:15" x14ac:dyDescent="0.25">
      <c r="A42" s="33" t="s">
        <v>23</v>
      </c>
      <c r="B42" s="44">
        <v>310</v>
      </c>
      <c r="C42" s="54">
        <v>130654</v>
      </c>
      <c r="D42" s="55">
        <v>40.799999999999997</v>
      </c>
      <c r="E42" s="54">
        <v>26245</v>
      </c>
      <c r="F42" s="54">
        <v>23176</v>
      </c>
      <c r="G42" s="54">
        <v>22803</v>
      </c>
      <c r="H42" s="54">
        <v>107851</v>
      </c>
      <c r="I42" s="54">
        <v>68658</v>
      </c>
      <c r="J42" s="54">
        <v>3746</v>
      </c>
      <c r="K42" s="54">
        <v>188</v>
      </c>
      <c r="L42" s="54">
        <v>32116</v>
      </c>
      <c r="M42" s="54">
        <v>39</v>
      </c>
      <c r="N42" s="54">
        <v>338</v>
      </c>
      <c r="O42" s="54">
        <v>2766</v>
      </c>
    </row>
    <row r="43" spans="1:15" x14ac:dyDescent="0.25">
      <c r="A43" s="33" t="s">
        <v>23</v>
      </c>
      <c r="B43" s="44">
        <v>311</v>
      </c>
      <c r="C43" s="54">
        <v>196816</v>
      </c>
      <c r="D43" s="55">
        <v>39.5</v>
      </c>
      <c r="E43" s="54">
        <v>43545</v>
      </c>
      <c r="F43" s="54">
        <v>31471</v>
      </c>
      <c r="G43" s="54">
        <v>31444</v>
      </c>
      <c r="H43" s="54">
        <v>165372</v>
      </c>
      <c r="I43" s="54">
        <v>77895</v>
      </c>
      <c r="J43" s="54">
        <v>2299</v>
      </c>
      <c r="K43" s="54">
        <v>624</v>
      </c>
      <c r="L43" s="54">
        <v>77711</v>
      </c>
      <c r="M43" s="54">
        <v>3</v>
      </c>
      <c r="N43" s="54">
        <v>763</v>
      </c>
      <c r="O43" s="54">
        <v>6077</v>
      </c>
    </row>
    <row r="44" spans="1:15" x14ac:dyDescent="0.25">
      <c r="A44" s="33" t="s">
        <v>23</v>
      </c>
      <c r="B44" s="44">
        <v>312</v>
      </c>
      <c r="C44" s="54">
        <v>193089</v>
      </c>
      <c r="D44" s="55">
        <v>29.1</v>
      </c>
      <c r="E44" s="54">
        <v>70200</v>
      </c>
      <c r="F44" s="54">
        <v>23736</v>
      </c>
      <c r="G44" s="54">
        <v>24169</v>
      </c>
      <c r="H44" s="54">
        <v>168920</v>
      </c>
      <c r="I44" s="54">
        <v>122905</v>
      </c>
      <c r="J44" s="54">
        <v>5046</v>
      </c>
      <c r="K44" s="54">
        <v>67</v>
      </c>
      <c r="L44" s="54">
        <v>34928</v>
      </c>
      <c r="M44" s="54">
        <v>9</v>
      </c>
      <c r="N44" s="54">
        <v>2486</v>
      </c>
      <c r="O44" s="54">
        <v>3479</v>
      </c>
    </row>
    <row r="45" spans="1:15" x14ac:dyDescent="0.25">
      <c r="A45" s="33" t="s">
        <v>23</v>
      </c>
      <c r="B45" s="44">
        <v>313</v>
      </c>
      <c r="C45" s="54">
        <v>112519</v>
      </c>
      <c r="D45" s="55">
        <v>46.5</v>
      </c>
      <c r="E45" s="54">
        <v>22361</v>
      </c>
      <c r="F45" s="54">
        <v>29195</v>
      </c>
      <c r="G45" s="54">
        <v>18314</v>
      </c>
      <c r="H45" s="54">
        <v>94205</v>
      </c>
      <c r="I45" s="54">
        <v>63750</v>
      </c>
      <c r="J45" s="54">
        <v>12459</v>
      </c>
      <c r="K45" s="54">
        <v>163</v>
      </c>
      <c r="L45" s="54">
        <v>13117</v>
      </c>
      <c r="M45" s="54">
        <v>0</v>
      </c>
      <c r="N45" s="54">
        <v>542</v>
      </c>
      <c r="O45" s="54">
        <v>4174</v>
      </c>
    </row>
    <row r="46" spans="1:15" x14ac:dyDescent="0.25">
      <c r="A46" s="33" t="s">
        <v>23</v>
      </c>
      <c r="B46" s="44">
        <v>314</v>
      </c>
      <c r="C46" s="54">
        <v>165478</v>
      </c>
      <c r="D46" s="55">
        <v>36</v>
      </c>
      <c r="E46" s="54">
        <v>38977</v>
      </c>
      <c r="F46" s="54">
        <v>24220</v>
      </c>
      <c r="G46" s="54">
        <v>23922</v>
      </c>
      <c r="H46" s="54">
        <v>141556</v>
      </c>
      <c r="I46" s="54">
        <v>65220</v>
      </c>
      <c r="J46" s="54">
        <v>51682</v>
      </c>
      <c r="K46" s="54">
        <v>8</v>
      </c>
      <c r="L46" s="54">
        <v>17934</v>
      </c>
      <c r="M46" s="54">
        <v>36</v>
      </c>
      <c r="N46" s="54">
        <v>1327</v>
      </c>
      <c r="O46" s="54">
        <v>5349</v>
      </c>
    </row>
    <row r="47" spans="1:15" x14ac:dyDescent="0.25">
      <c r="A47" s="33" t="s">
        <v>23</v>
      </c>
      <c r="B47" s="44">
        <v>315</v>
      </c>
      <c r="C47" s="54">
        <v>164570</v>
      </c>
      <c r="D47" s="55">
        <v>41.1</v>
      </c>
      <c r="E47" s="54">
        <v>36923</v>
      </c>
      <c r="F47" s="54">
        <v>31958</v>
      </c>
      <c r="G47" s="54">
        <v>15821</v>
      </c>
      <c r="H47" s="54">
        <v>148749</v>
      </c>
      <c r="I47" s="54">
        <v>104592</v>
      </c>
      <c r="J47" s="54">
        <v>6900</v>
      </c>
      <c r="K47" s="54">
        <v>156</v>
      </c>
      <c r="L47" s="54">
        <v>31134</v>
      </c>
      <c r="M47" s="54">
        <v>42</v>
      </c>
      <c r="N47" s="54">
        <v>1179</v>
      </c>
      <c r="O47" s="54">
        <v>4746</v>
      </c>
    </row>
    <row r="48" spans="1:15" x14ac:dyDescent="0.25">
      <c r="A48" s="33" t="s">
        <v>23</v>
      </c>
      <c r="B48" s="44">
        <v>316</v>
      </c>
      <c r="C48" s="54">
        <v>89142</v>
      </c>
      <c r="D48" s="55">
        <v>35.200000000000003</v>
      </c>
      <c r="E48" s="54">
        <v>20507</v>
      </c>
      <c r="F48" s="54">
        <v>10796</v>
      </c>
      <c r="G48" s="54">
        <v>20232</v>
      </c>
      <c r="H48" s="54">
        <v>68910</v>
      </c>
      <c r="I48" s="54">
        <v>4173</v>
      </c>
      <c r="J48" s="54">
        <v>60266</v>
      </c>
      <c r="K48" s="54">
        <v>161</v>
      </c>
      <c r="L48" s="54">
        <v>1194</v>
      </c>
      <c r="M48" s="54">
        <v>44</v>
      </c>
      <c r="N48" s="54">
        <v>450</v>
      </c>
      <c r="O48" s="54">
        <v>2622</v>
      </c>
    </row>
    <row r="49" spans="1:15" x14ac:dyDescent="0.25">
      <c r="A49" s="33" t="s">
        <v>23</v>
      </c>
      <c r="B49" s="44">
        <v>317</v>
      </c>
      <c r="C49" s="54">
        <v>158988</v>
      </c>
      <c r="D49" s="55">
        <v>39.6</v>
      </c>
      <c r="E49" s="54">
        <v>31172</v>
      </c>
      <c r="F49" s="54">
        <v>26091</v>
      </c>
      <c r="G49" s="54">
        <v>10940</v>
      </c>
      <c r="H49" s="54">
        <v>148048</v>
      </c>
      <c r="I49" s="54">
        <v>6260</v>
      </c>
      <c r="J49" s="54">
        <v>130647</v>
      </c>
      <c r="K49" s="54">
        <v>288</v>
      </c>
      <c r="L49" s="54">
        <v>2586</v>
      </c>
      <c r="M49" s="54">
        <v>19</v>
      </c>
      <c r="N49" s="54">
        <v>1143</v>
      </c>
      <c r="O49" s="54">
        <v>7105</v>
      </c>
    </row>
    <row r="50" spans="1:15" x14ac:dyDescent="0.25">
      <c r="A50" s="33" t="s">
        <v>23</v>
      </c>
      <c r="B50" s="44">
        <v>318</v>
      </c>
      <c r="C50" s="54">
        <v>208559</v>
      </c>
      <c r="D50" s="55">
        <v>40.1</v>
      </c>
      <c r="E50" s="54">
        <v>48348</v>
      </c>
      <c r="F50" s="54">
        <v>35743</v>
      </c>
      <c r="G50" s="54">
        <v>17748</v>
      </c>
      <c r="H50" s="54">
        <v>190811</v>
      </c>
      <c r="I50" s="54">
        <v>44219</v>
      </c>
      <c r="J50" s="54">
        <v>126425</v>
      </c>
      <c r="K50" s="54">
        <v>341</v>
      </c>
      <c r="L50" s="54">
        <v>11215</v>
      </c>
      <c r="M50" s="54">
        <v>0</v>
      </c>
      <c r="N50" s="54">
        <v>1257</v>
      </c>
      <c r="O50" s="54">
        <v>7354</v>
      </c>
    </row>
    <row r="51" spans="1:15" x14ac:dyDescent="0.25">
      <c r="A51" s="35" t="s">
        <v>23</v>
      </c>
      <c r="B51" s="45">
        <v>401</v>
      </c>
      <c r="C51" s="56">
        <v>179025</v>
      </c>
      <c r="D51" s="57">
        <v>36</v>
      </c>
      <c r="E51" s="56">
        <v>25849</v>
      </c>
      <c r="F51" s="56">
        <v>22468</v>
      </c>
      <c r="G51" s="56">
        <v>47238</v>
      </c>
      <c r="H51" s="56">
        <v>131787</v>
      </c>
      <c r="I51" s="56">
        <v>85459</v>
      </c>
      <c r="J51" s="56">
        <v>13053</v>
      </c>
      <c r="K51" s="56">
        <v>396</v>
      </c>
      <c r="L51" s="56">
        <v>25303</v>
      </c>
      <c r="M51" s="56">
        <v>9</v>
      </c>
      <c r="N51" s="56">
        <v>1179</v>
      </c>
      <c r="O51" s="56">
        <v>6388</v>
      </c>
    </row>
    <row r="52" spans="1:15" x14ac:dyDescent="0.25">
      <c r="A52" s="35" t="s">
        <v>23</v>
      </c>
      <c r="B52" s="45">
        <v>402</v>
      </c>
      <c r="C52" s="56">
        <v>123037</v>
      </c>
      <c r="D52" s="57">
        <v>37.9</v>
      </c>
      <c r="E52" s="56">
        <v>21865</v>
      </c>
      <c r="F52" s="56">
        <v>16705</v>
      </c>
      <c r="G52" s="56">
        <v>38106</v>
      </c>
      <c r="H52" s="56">
        <v>84931</v>
      </c>
      <c r="I52" s="56">
        <v>36884</v>
      </c>
      <c r="J52" s="56">
        <v>2104</v>
      </c>
      <c r="K52" s="56">
        <v>76</v>
      </c>
      <c r="L52" s="56">
        <v>41834</v>
      </c>
      <c r="M52" s="56">
        <v>9</v>
      </c>
      <c r="N52" s="56">
        <v>578</v>
      </c>
      <c r="O52" s="56">
        <v>3446</v>
      </c>
    </row>
    <row r="53" spans="1:15" x14ac:dyDescent="0.25">
      <c r="A53" s="35" t="s">
        <v>23</v>
      </c>
      <c r="B53" s="45">
        <v>403</v>
      </c>
      <c r="C53" s="56">
        <v>161648</v>
      </c>
      <c r="D53" s="57">
        <v>38.700000000000003</v>
      </c>
      <c r="E53" s="56">
        <v>33872</v>
      </c>
      <c r="F53" s="56">
        <v>22398</v>
      </c>
      <c r="G53" s="56">
        <v>99195</v>
      </c>
      <c r="H53" s="56">
        <v>62453</v>
      </c>
      <c r="I53" s="56">
        <v>19006</v>
      </c>
      <c r="J53" s="56">
        <v>9682</v>
      </c>
      <c r="K53" s="56">
        <v>116</v>
      </c>
      <c r="L53" s="56">
        <v>29904</v>
      </c>
      <c r="M53" s="56">
        <v>68</v>
      </c>
      <c r="N53" s="56">
        <v>710</v>
      </c>
      <c r="O53" s="56">
        <v>2967</v>
      </c>
    </row>
    <row r="54" spans="1:15" x14ac:dyDescent="0.25">
      <c r="A54" s="35" t="s">
        <v>23</v>
      </c>
      <c r="B54" s="45">
        <v>404</v>
      </c>
      <c r="C54" s="56">
        <v>177666</v>
      </c>
      <c r="D54" s="57">
        <v>36.6</v>
      </c>
      <c r="E54" s="56">
        <v>40419</v>
      </c>
      <c r="F54" s="56">
        <v>21644</v>
      </c>
      <c r="G54" s="56">
        <v>95464</v>
      </c>
      <c r="H54" s="56">
        <v>82202</v>
      </c>
      <c r="I54" s="56">
        <v>10535</v>
      </c>
      <c r="J54" s="56">
        <v>7091</v>
      </c>
      <c r="K54" s="56">
        <v>393</v>
      </c>
      <c r="L54" s="56">
        <v>61113</v>
      </c>
      <c r="M54" s="56">
        <v>42</v>
      </c>
      <c r="N54" s="56">
        <v>690</v>
      </c>
      <c r="O54" s="56">
        <v>2338</v>
      </c>
    </row>
    <row r="55" spans="1:15" x14ac:dyDescent="0.25">
      <c r="A55" s="35" t="s">
        <v>23</v>
      </c>
      <c r="B55" s="45">
        <v>405</v>
      </c>
      <c r="C55" s="56">
        <v>190915</v>
      </c>
      <c r="D55" s="57">
        <v>38.299999999999997</v>
      </c>
      <c r="E55" s="56">
        <v>39541</v>
      </c>
      <c r="F55" s="56">
        <v>25501</v>
      </c>
      <c r="G55" s="56">
        <v>73640</v>
      </c>
      <c r="H55" s="56">
        <v>117275</v>
      </c>
      <c r="I55" s="56">
        <v>92803</v>
      </c>
      <c r="J55" s="56">
        <v>2695</v>
      </c>
      <c r="K55" s="56">
        <v>105</v>
      </c>
      <c r="L55" s="56">
        <v>17356</v>
      </c>
      <c r="M55" s="56">
        <v>0</v>
      </c>
      <c r="N55" s="56">
        <v>1447</v>
      </c>
      <c r="O55" s="56">
        <v>2869</v>
      </c>
    </row>
    <row r="56" spans="1:15" x14ac:dyDescent="0.25">
      <c r="A56" s="35" t="s">
        <v>23</v>
      </c>
      <c r="B56" s="45">
        <v>406</v>
      </c>
      <c r="C56" s="56">
        <v>122786</v>
      </c>
      <c r="D56" s="57">
        <v>43</v>
      </c>
      <c r="E56" s="56">
        <v>22693</v>
      </c>
      <c r="F56" s="56">
        <v>24319</v>
      </c>
      <c r="G56" s="56">
        <v>19758</v>
      </c>
      <c r="H56" s="56">
        <v>103028</v>
      </c>
      <c r="I56" s="56">
        <v>56113</v>
      </c>
      <c r="J56" s="56">
        <v>3970</v>
      </c>
      <c r="K56" s="56">
        <v>8</v>
      </c>
      <c r="L56" s="56">
        <v>36812</v>
      </c>
      <c r="M56" s="56">
        <v>34</v>
      </c>
      <c r="N56" s="56">
        <v>727</v>
      </c>
      <c r="O56" s="56">
        <v>5364</v>
      </c>
    </row>
    <row r="57" spans="1:15" x14ac:dyDescent="0.25">
      <c r="A57" s="35" t="s">
        <v>23</v>
      </c>
      <c r="B57" s="45">
        <v>407</v>
      </c>
      <c r="C57" s="56">
        <v>253104</v>
      </c>
      <c r="D57" s="57">
        <v>45</v>
      </c>
      <c r="E57" s="56">
        <v>45199</v>
      </c>
      <c r="F57" s="56">
        <v>53561</v>
      </c>
      <c r="G57" s="56">
        <v>45209</v>
      </c>
      <c r="H57" s="56">
        <v>207895</v>
      </c>
      <c r="I57" s="56">
        <v>64048</v>
      </c>
      <c r="J57" s="56">
        <v>4354</v>
      </c>
      <c r="K57" s="56">
        <v>593</v>
      </c>
      <c r="L57" s="56">
        <v>134274</v>
      </c>
      <c r="M57" s="56">
        <v>181</v>
      </c>
      <c r="N57" s="56">
        <v>1292</v>
      </c>
      <c r="O57" s="56">
        <v>3153</v>
      </c>
    </row>
    <row r="58" spans="1:15" x14ac:dyDescent="0.25">
      <c r="A58" s="35" t="s">
        <v>23</v>
      </c>
      <c r="B58" s="45">
        <v>408</v>
      </c>
      <c r="C58" s="56">
        <v>160231</v>
      </c>
      <c r="D58" s="57">
        <v>38.799999999999997</v>
      </c>
      <c r="E58" s="56">
        <v>34290</v>
      </c>
      <c r="F58" s="56">
        <v>26403</v>
      </c>
      <c r="G58" s="56">
        <v>30742</v>
      </c>
      <c r="H58" s="56">
        <v>129489</v>
      </c>
      <c r="I58" s="56">
        <v>48820</v>
      </c>
      <c r="J58" s="56">
        <v>21133</v>
      </c>
      <c r="K58" s="56">
        <v>331</v>
      </c>
      <c r="L58" s="56">
        <v>51536</v>
      </c>
      <c r="M58" s="56">
        <v>21</v>
      </c>
      <c r="N58" s="56">
        <v>2323</v>
      </c>
      <c r="O58" s="56">
        <v>5325</v>
      </c>
    </row>
    <row r="59" spans="1:15" x14ac:dyDescent="0.25">
      <c r="A59" s="35" t="s">
        <v>23</v>
      </c>
      <c r="B59" s="45">
        <v>409</v>
      </c>
      <c r="C59" s="56">
        <v>151879</v>
      </c>
      <c r="D59" s="57">
        <v>39.1</v>
      </c>
      <c r="E59" s="56">
        <v>31094</v>
      </c>
      <c r="F59" s="56">
        <v>21036</v>
      </c>
      <c r="G59" s="56">
        <v>63115</v>
      </c>
      <c r="H59" s="56">
        <v>88764</v>
      </c>
      <c r="I59" s="56">
        <v>26665</v>
      </c>
      <c r="J59" s="56">
        <v>10106</v>
      </c>
      <c r="K59" s="56">
        <v>615</v>
      </c>
      <c r="L59" s="56">
        <v>39324</v>
      </c>
      <c r="M59" s="56">
        <v>45</v>
      </c>
      <c r="N59" s="56">
        <v>6362</v>
      </c>
      <c r="O59" s="56">
        <v>5647</v>
      </c>
    </row>
    <row r="60" spans="1:15" x14ac:dyDescent="0.25">
      <c r="A60" s="35" t="s">
        <v>23</v>
      </c>
      <c r="B60" s="45">
        <v>410</v>
      </c>
      <c r="C60" s="56">
        <v>143380</v>
      </c>
      <c r="D60" s="57">
        <v>40.9</v>
      </c>
      <c r="E60" s="56">
        <v>28788</v>
      </c>
      <c r="F60" s="56">
        <v>23050</v>
      </c>
      <c r="G60" s="56">
        <v>36936</v>
      </c>
      <c r="H60" s="56">
        <v>106444</v>
      </c>
      <c r="I60" s="56">
        <v>28940</v>
      </c>
      <c r="J60" s="56">
        <v>19216</v>
      </c>
      <c r="K60" s="56">
        <v>903</v>
      </c>
      <c r="L60" s="56">
        <v>37236</v>
      </c>
      <c r="M60" s="56">
        <v>115</v>
      </c>
      <c r="N60" s="56">
        <v>11769</v>
      </c>
      <c r="O60" s="56">
        <v>8265</v>
      </c>
    </row>
    <row r="61" spans="1:15" x14ac:dyDescent="0.25">
      <c r="A61" s="35" t="s">
        <v>23</v>
      </c>
      <c r="B61" s="45">
        <v>411</v>
      </c>
      <c r="C61" s="56">
        <v>126110</v>
      </c>
      <c r="D61" s="57">
        <v>46.2</v>
      </c>
      <c r="E61" s="56">
        <v>24312</v>
      </c>
      <c r="F61" s="56">
        <v>27080</v>
      </c>
      <c r="G61" s="56">
        <v>17567</v>
      </c>
      <c r="H61" s="56">
        <v>108543</v>
      </c>
      <c r="I61" s="56">
        <v>46606</v>
      </c>
      <c r="J61" s="56">
        <v>2961</v>
      </c>
      <c r="K61" s="56">
        <v>472</v>
      </c>
      <c r="L61" s="56">
        <v>55689</v>
      </c>
      <c r="M61" s="56">
        <v>15</v>
      </c>
      <c r="N61" s="56">
        <v>422</v>
      </c>
      <c r="O61" s="56">
        <v>2378</v>
      </c>
    </row>
    <row r="62" spans="1:15" x14ac:dyDescent="0.25">
      <c r="A62" s="35" t="s">
        <v>23</v>
      </c>
      <c r="B62" s="45">
        <v>412</v>
      </c>
      <c r="C62" s="56">
        <v>260024</v>
      </c>
      <c r="D62" s="57">
        <v>38.299999999999997</v>
      </c>
      <c r="E62" s="56">
        <v>57624</v>
      </c>
      <c r="F62" s="56">
        <v>37302</v>
      </c>
      <c r="G62" s="56">
        <v>42692</v>
      </c>
      <c r="H62" s="56">
        <v>217332</v>
      </c>
      <c r="I62" s="56">
        <v>6126</v>
      </c>
      <c r="J62" s="56">
        <v>149540</v>
      </c>
      <c r="K62" s="56">
        <v>1820</v>
      </c>
      <c r="L62" s="56">
        <v>38318</v>
      </c>
      <c r="M62" s="56">
        <v>151</v>
      </c>
      <c r="N62" s="56">
        <v>12295</v>
      </c>
      <c r="O62" s="56">
        <v>9082</v>
      </c>
    </row>
    <row r="63" spans="1:15" x14ac:dyDescent="0.25">
      <c r="A63" s="35" t="s">
        <v>23</v>
      </c>
      <c r="B63" s="45">
        <v>413</v>
      </c>
      <c r="C63" s="56">
        <v>214163</v>
      </c>
      <c r="D63" s="57">
        <v>42.6</v>
      </c>
      <c r="E63" s="56">
        <v>40910</v>
      </c>
      <c r="F63" s="56">
        <v>41606</v>
      </c>
      <c r="G63" s="56">
        <v>28931</v>
      </c>
      <c r="H63" s="56">
        <v>185232</v>
      </c>
      <c r="I63" s="56">
        <v>20145</v>
      </c>
      <c r="J63" s="56">
        <v>112741</v>
      </c>
      <c r="K63" s="56">
        <v>594</v>
      </c>
      <c r="L63" s="56">
        <v>38581</v>
      </c>
      <c r="M63" s="56">
        <v>39</v>
      </c>
      <c r="N63" s="56">
        <v>6065</v>
      </c>
      <c r="O63" s="56">
        <v>7067</v>
      </c>
    </row>
    <row r="64" spans="1:15" x14ac:dyDescent="0.25">
      <c r="A64" s="35" t="s">
        <v>23</v>
      </c>
      <c r="B64" s="45">
        <v>414</v>
      </c>
      <c r="C64" s="56">
        <v>135784</v>
      </c>
      <c r="D64" s="57">
        <v>36.9</v>
      </c>
      <c r="E64" s="56">
        <v>37749</v>
      </c>
      <c r="F64" s="56">
        <v>20822</v>
      </c>
      <c r="G64" s="56">
        <v>31652</v>
      </c>
      <c r="H64" s="56">
        <v>104132</v>
      </c>
      <c r="I64" s="56">
        <v>47050</v>
      </c>
      <c r="J64" s="56">
        <v>46747</v>
      </c>
      <c r="K64" s="56">
        <v>39</v>
      </c>
      <c r="L64" s="56">
        <v>5308</v>
      </c>
      <c r="M64" s="56">
        <v>38</v>
      </c>
      <c r="N64" s="56">
        <v>1547</v>
      </c>
      <c r="O64" s="56">
        <v>3403</v>
      </c>
    </row>
    <row r="65" spans="1:15" x14ac:dyDescent="0.25">
      <c r="A65" s="46" t="s">
        <v>23</v>
      </c>
      <c r="B65" s="47">
        <v>501</v>
      </c>
      <c r="C65" s="58">
        <v>179530</v>
      </c>
      <c r="D65" s="59">
        <v>38.200000000000003</v>
      </c>
      <c r="E65" s="58">
        <v>39354</v>
      </c>
      <c r="F65" s="58">
        <v>25507</v>
      </c>
      <c r="G65" s="58">
        <v>51124</v>
      </c>
      <c r="H65" s="58">
        <v>128406</v>
      </c>
      <c r="I65" s="58">
        <v>68029</v>
      </c>
      <c r="J65" s="58">
        <v>37474</v>
      </c>
      <c r="K65" s="58">
        <v>191</v>
      </c>
      <c r="L65" s="58">
        <v>17464</v>
      </c>
      <c r="M65" s="58">
        <v>0</v>
      </c>
      <c r="N65" s="58">
        <v>350</v>
      </c>
      <c r="O65" s="58">
        <v>4898</v>
      </c>
    </row>
    <row r="66" spans="1:15" x14ac:dyDescent="0.25">
      <c r="A66" s="46" t="s">
        <v>23</v>
      </c>
      <c r="B66" s="47">
        <v>502</v>
      </c>
      <c r="C66" s="58">
        <v>142769</v>
      </c>
      <c r="D66" s="59">
        <v>41.4</v>
      </c>
      <c r="E66" s="58">
        <v>32313</v>
      </c>
      <c r="F66" s="58">
        <v>26033</v>
      </c>
      <c r="G66" s="58">
        <v>20367</v>
      </c>
      <c r="H66" s="58">
        <v>122402</v>
      </c>
      <c r="I66" s="58">
        <v>88480</v>
      </c>
      <c r="J66" s="58">
        <v>5913</v>
      </c>
      <c r="K66" s="58">
        <v>280</v>
      </c>
      <c r="L66" s="58">
        <v>24490</v>
      </c>
      <c r="M66" s="58">
        <v>0</v>
      </c>
      <c r="N66" s="58">
        <v>305</v>
      </c>
      <c r="O66" s="58">
        <v>2934</v>
      </c>
    </row>
    <row r="67" spans="1:15" x14ac:dyDescent="0.25">
      <c r="A67" s="46" t="s">
        <v>23</v>
      </c>
      <c r="B67" s="47">
        <v>503</v>
      </c>
      <c r="C67" s="58">
        <v>170110</v>
      </c>
      <c r="D67" s="59">
        <v>41.8</v>
      </c>
      <c r="E67" s="58">
        <v>36480</v>
      </c>
      <c r="F67" s="58">
        <v>28769</v>
      </c>
      <c r="G67" s="58">
        <v>19239</v>
      </c>
      <c r="H67" s="58">
        <v>150871</v>
      </c>
      <c r="I67" s="58">
        <v>137305</v>
      </c>
      <c r="J67" s="58">
        <v>1290</v>
      </c>
      <c r="K67" s="58">
        <v>201</v>
      </c>
      <c r="L67" s="58">
        <v>9111</v>
      </c>
      <c r="M67" s="58">
        <v>0</v>
      </c>
      <c r="N67" s="58">
        <v>392</v>
      </c>
      <c r="O67" s="58">
        <v>2572</v>
      </c>
    </row>
    <row r="68" spans="1:15" x14ac:dyDescent="0.25">
      <c r="A68" s="13"/>
      <c r="B68" s="13"/>
      <c r="D68" s="14"/>
      <c r="E68" s="14"/>
      <c r="F68" s="14"/>
      <c r="G68" s="14"/>
      <c r="H68" s="14"/>
      <c r="I68" s="14"/>
      <c r="J68" s="14"/>
      <c r="K68" s="14"/>
      <c r="L68" s="14"/>
      <c r="M68" s="14"/>
      <c r="N68" s="14"/>
      <c r="O68" s="14"/>
    </row>
  </sheetData>
  <mergeCells count="1">
    <mergeCell ref="A2:B2"/>
  </mergeCells>
  <pageMargins left="0.7" right="0.7" top="0.75" bottom="0.75" header="0.3" footer="0.3"/>
  <ignoredErrors>
    <ignoredError sqref="C4:C8 E4:O8" formulaRange="1"/>
    <ignoredError sqref="D4:D8" formula="1" formulaRange="1"/>
    <ignoredError sqref="D3" formula="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40135-960D-4AAA-BF00-EE954C34A9FB}">
  <sheetPr>
    <tabColor theme="5"/>
  </sheetPr>
  <dimension ref="A1:Q21"/>
  <sheetViews>
    <sheetView workbookViewId="0">
      <selection activeCell="S8" sqref="S8"/>
    </sheetView>
  </sheetViews>
  <sheetFormatPr defaultRowHeight="15" x14ac:dyDescent="0.25"/>
  <cols>
    <col min="1" max="1" width="32.140625" customWidth="1"/>
    <col min="2" max="2" width="18.85546875" customWidth="1"/>
    <col min="3" max="3" width="22.28515625" customWidth="1"/>
    <col min="11" max="11" width="9.140625" customWidth="1"/>
  </cols>
  <sheetData>
    <row r="1" spans="1:17" x14ac:dyDescent="0.25">
      <c r="A1" s="1" t="s">
        <v>46</v>
      </c>
      <c r="C1" s="180" t="s">
        <v>47</v>
      </c>
      <c r="D1" s="180"/>
      <c r="E1" s="180"/>
      <c r="F1" t="s">
        <v>48</v>
      </c>
      <c r="I1" t="s">
        <v>49</v>
      </c>
      <c r="O1" s="1"/>
    </row>
    <row r="2" spans="1:17" x14ac:dyDescent="0.25">
      <c r="C2" s="181" t="s">
        <v>50</v>
      </c>
      <c r="D2" s="181"/>
      <c r="E2" s="181"/>
      <c r="F2" t="s">
        <v>51</v>
      </c>
      <c r="I2" t="s">
        <v>52</v>
      </c>
    </row>
    <row r="3" spans="1:17" x14ac:dyDescent="0.25">
      <c r="C3" s="182" t="s">
        <v>53</v>
      </c>
      <c r="D3" s="182"/>
      <c r="E3" s="182"/>
      <c r="F3" t="s">
        <v>54</v>
      </c>
      <c r="I3" t="s">
        <v>55</v>
      </c>
    </row>
    <row r="5" spans="1:17" x14ac:dyDescent="0.25">
      <c r="A5" s="61" t="s">
        <v>56</v>
      </c>
    </row>
    <row r="7" spans="1:17" x14ac:dyDescent="0.25">
      <c r="A7" s="21" t="s">
        <v>57</v>
      </c>
    </row>
    <row r="8" spans="1:17" ht="28.5" customHeight="1" x14ac:dyDescent="0.25">
      <c r="A8" s="18" t="s">
        <v>58</v>
      </c>
      <c r="B8" s="175" t="s">
        <v>59</v>
      </c>
      <c r="C8" s="175"/>
      <c r="D8" s="175"/>
      <c r="E8" s="175"/>
      <c r="F8" s="175"/>
      <c r="G8" s="175"/>
      <c r="H8" s="175"/>
      <c r="I8" s="175"/>
      <c r="J8" s="175"/>
      <c r="K8" s="175"/>
      <c r="L8" s="175"/>
      <c r="M8" s="175"/>
      <c r="N8" s="175"/>
      <c r="O8" s="175"/>
      <c r="P8" s="175"/>
      <c r="Q8" s="175"/>
    </row>
    <row r="9" spans="1:17" ht="28.5" customHeight="1" x14ac:dyDescent="0.25">
      <c r="A9" s="18" t="s">
        <v>60</v>
      </c>
      <c r="B9" s="176" t="s">
        <v>61</v>
      </c>
      <c r="C9" s="177"/>
      <c r="D9" s="177"/>
      <c r="E9" s="177"/>
      <c r="F9" s="177"/>
      <c r="G9" s="177"/>
      <c r="H9" s="177"/>
      <c r="I9" s="177"/>
      <c r="J9" s="177"/>
      <c r="K9" s="177"/>
      <c r="L9" s="177"/>
      <c r="M9" s="177"/>
      <c r="N9" s="177"/>
      <c r="O9" s="177"/>
      <c r="P9" s="177"/>
      <c r="Q9" s="178"/>
    </row>
    <row r="10" spans="1:17" ht="28.5" customHeight="1" x14ac:dyDescent="0.25">
      <c r="A10" s="18" t="s">
        <v>62</v>
      </c>
      <c r="B10" s="176" t="s">
        <v>63</v>
      </c>
      <c r="C10" s="177"/>
      <c r="D10" s="177"/>
      <c r="E10" s="177"/>
      <c r="F10" s="177"/>
      <c r="G10" s="177"/>
      <c r="H10" s="177"/>
      <c r="I10" s="177"/>
      <c r="J10" s="177"/>
      <c r="K10" s="177"/>
      <c r="L10" s="177"/>
      <c r="M10" s="177"/>
      <c r="N10" s="177"/>
      <c r="O10" s="177"/>
      <c r="P10" s="177"/>
      <c r="Q10" s="178"/>
    </row>
    <row r="11" spans="1:17" ht="28.5" customHeight="1" x14ac:dyDescent="0.25">
      <c r="A11" s="18" t="s">
        <v>2</v>
      </c>
      <c r="B11" s="176" t="s">
        <v>64</v>
      </c>
      <c r="C11" s="177"/>
      <c r="D11" s="177"/>
      <c r="E11" s="177"/>
      <c r="F11" s="177"/>
      <c r="G11" s="177"/>
      <c r="H11" s="177"/>
      <c r="I11" s="177"/>
      <c r="J11" s="177"/>
      <c r="K11" s="177"/>
      <c r="L11" s="177"/>
      <c r="M11" s="177"/>
      <c r="N11" s="177"/>
      <c r="O11" s="177"/>
      <c r="P11" s="177"/>
      <c r="Q11" s="178"/>
    </row>
    <row r="12" spans="1:17" ht="28.5" customHeight="1" x14ac:dyDescent="0.25">
      <c r="A12" s="18" t="s">
        <v>3</v>
      </c>
      <c r="B12" s="176" t="s">
        <v>65</v>
      </c>
      <c r="C12" s="177"/>
      <c r="D12" s="177"/>
      <c r="E12" s="177"/>
      <c r="F12" s="177"/>
      <c r="G12" s="177"/>
      <c r="H12" s="177"/>
      <c r="I12" s="177"/>
      <c r="J12" s="177"/>
      <c r="K12" s="177"/>
      <c r="L12" s="177"/>
      <c r="M12" s="177"/>
      <c r="N12" s="177"/>
      <c r="O12" s="177"/>
      <c r="P12" s="177"/>
      <c r="Q12" s="178"/>
    </row>
    <row r="13" spans="1:17" ht="229.5" customHeight="1" x14ac:dyDescent="0.25">
      <c r="A13" s="17" t="s">
        <v>66</v>
      </c>
      <c r="B13" s="183" t="s">
        <v>67</v>
      </c>
      <c r="C13" s="183"/>
      <c r="D13" s="183"/>
      <c r="E13" s="183"/>
      <c r="F13" s="183"/>
      <c r="G13" s="183"/>
      <c r="H13" s="183"/>
      <c r="I13" s="183"/>
      <c r="J13" s="183"/>
      <c r="K13" s="183"/>
      <c r="L13" s="183"/>
      <c r="M13" s="183"/>
      <c r="N13" s="183"/>
      <c r="O13" s="183"/>
      <c r="P13" s="183"/>
      <c r="Q13" s="183"/>
    </row>
    <row r="15" spans="1:17" x14ac:dyDescent="0.25">
      <c r="A15" s="19" t="s">
        <v>68</v>
      </c>
    </row>
    <row r="16" spans="1:17" ht="28.5" customHeight="1" x14ac:dyDescent="0.25">
      <c r="A16" s="18" t="s">
        <v>58</v>
      </c>
      <c r="B16" s="179" t="s">
        <v>69</v>
      </c>
      <c r="C16" s="177"/>
      <c r="D16" s="177"/>
      <c r="E16" s="177"/>
      <c r="F16" s="177"/>
      <c r="G16" s="177"/>
      <c r="H16" s="177"/>
      <c r="I16" s="177"/>
      <c r="J16" s="177"/>
      <c r="K16" s="177"/>
      <c r="L16" s="177"/>
      <c r="M16" s="177"/>
      <c r="N16" s="177"/>
      <c r="O16" s="177"/>
      <c r="P16" s="177"/>
      <c r="Q16" s="178"/>
    </row>
    <row r="18" spans="1:17" x14ac:dyDescent="0.25">
      <c r="A18" s="20" t="s">
        <v>70</v>
      </c>
    </row>
    <row r="19" spans="1:17" ht="28.5" customHeight="1" x14ac:dyDescent="0.25">
      <c r="A19" s="18" t="s">
        <v>58</v>
      </c>
      <c r="B19" s="175" t="s">
        <v>71</v>
      </c>
      <c r="C19" s="175"/>
      <c r="D19" s="175"/>
      <c r="E19" s="175"/>
      <c r="F19" s="175"/>
      <c r="G19" s="175"/>
      <c r="H19" s="175"/>
      <c r="I19" s="175"/>
      <c r="J19" s="175"/>
      <c r="K19" s="175"/>
      <c r="L19" s="175"/>
      <c r="M19" s="175"/>
      <c r="N19" s="175"/>
      <c r="O19" s="175"/>
      <c r="P19" s="175"/>
      <c r="Q19" s="175"/>
    </row>
    <row r="20" spans="1:17" ht="28.5" customHeight="1" x14ac:dyDescent="0.25">
      <c r="A20" s="18" t="s">
        <v>60</v>
      </c>
      <c r="B20" s="176" t="s">
        <v>61</v>
      </c>
      <c r="C20" s="177"/>
      <c r="D20" s="177"/>
      <c r="E20" s="177"/>
      <c r="F20" s="177"/>
      <c r="G20" s="177"/>
      <c r="H20" s="177"/>
      <c r="I20" s="177"/>
      <c r="J20" s="177"/>
      <c r="K20" s="177"/>
      <c r="L20" s="177"/>
      <c r="M20" s="177"/>
      <c r="N20" s="177"/>
      <c r="O20" s="177"/>
      <c r="P20" s="177"/>
      <c r="Q20" s="178"/>
    </row>
    <row r="21" spans="1:17" ht="28.5" customHeight="1" x14ac:dyDescent="0.25">
      <c r="A21" s="18" t="s">
        <v>72</v>
      </c>
      <c r="B21" s="176" t="s">
        <v>73</v>
      </c>
      <c r="C21" s="177"/>
      <c r="D21" s="177"/>
      <c r="E21" s="177"/>
      <c r="F21" s="177"/>
      <c r="G21" s="177"/>
      <c r="H21" s="177"/>
      <c r="I21" s="177"/>
      <c r="J21" s="177"/>
      <c r="K21" s="177"/>
      <c r="L21" s="177"/>
      <c r="M21" s="177"/>
      <c r="N21" s="177"/>
      <c r="O21" s="177"/>
      <c r="P21" s="177"/>
      <c r="Q21" s="178"/>
    </row>
  </sheetData>
  <mergeCells count="13">
    <mergeCell ref="B19:Q19"/>
    <mergeCell ref="B20:Q20"/>
    <mergeCell ref="B21:Q21"/>
    <mergeCell ref="B16:Q16"/>
    <mergeCell ref="C1:E1"/>
    <mergeCell ref="C2:E2"/>
    <mergeCell ref="C3:E3"/>
    <mergeCell ref="B13:Q13"/>
    <mergeCell ref="B8:Q8"/>
    <mergeCell ref="B9:Q9"/>
    <mergeCell ref="B10:Q10"/>
    <mergeCell ref="B11:Q11"/>
    <mergeCell ref="B12:Q12"/>
  </mergeCells>
  <phoneticPr fontId="9" type="noConversion"/>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F6546-6375-4084-86F5-93860D673B1F}">
  <sheetPr>
    <tabColor theme="2" tint="-0.249977111117893"/>
  </sheetPr>
  <dimension ref="A1:O73"/>
  <sheetViews>
    <sheetView zoomScale="80" zoomScaleNormal="80" workbookViewId="0">
      <selection activeCell="F22" sqref="F22"/>
    </sheetView>
  </sheetViews>
  <sheetFormatPr defaultRowHeight="15" x14ac:dyDescent="0.25"/>
  <cols>
    <col min="1" max="1" width="21.28515625" customWidth="1"/>
    <col min="2" max="3" width="27" customWidth="1"/>
    <col min="4" max="4" width="17.7109375" customWidth="1"/>
    <col min="5" max="5" width="16.140625" customWidth="1"/>
    <col min="6" max="6" width="12.7109375" customWidth="1"/>
    <col min="7" max="7" width="11.85546875" customWidth="1"/>
    <col min="8" max="8" width="18" customWidth="1"/>
    <col min="9" max="9" width="10.7109375" customWidth="1"/>
    <col min="10" max="10" width="16.42578125" customWidth="1"/>
    <col min="11" max="11" width="21.7109375" customWidth="1"/>
    <col min="12" max="12" width="16.7109375" customWidth="1"/>
    <col min="13" max="13" width="10.7109375" customWidth="1"/>
    <col min="14" max="14" width="19.140625" customWidth="1"/>
    <col min="15" max="15" width="24.7109375" customWidth="1"/>
  </cols>
  <sheetData>
    <row r="1" spans="1:15" x14ac:dyDescent="0.25">
      <c r="A1" s="6" t="s">
        <v>74</v>
      </c>
      <c r="B1" s="6"/>
      <c r="E1" s="7"/>
    </row>
    <row r="2" spans="1:15" x14ac:dyDescent="0.25">
      <c r="A2" s="3" t="s">
        <v>62</v>
      </c>
      <c r="B2" s="3" t="s">
        <v>2</v>
      </c>
      <c r="C2" s="3" t="s">
        <v>3</v>
      </c>
      <c r="D2" s="3" t="s">
        <v>4</v>
      </c>
      <c r="E2" s="3" t="s">
        <v>5</v>
      </c>
      <c r="F2" s="3" t="s">
        <v>6</v>
      </c>
      <c r="G2" s="3" t="s">
        <v>7</v>
      </c>
      <c r="H2" s="3" t="s">
        <v>8</v>
      </c>
      <c r="I2" s="3" t="s">
        <v>9</v>
      </c>
      <c r="J2" s="3" t="s">
        <v>10</v>
      </c>
      <c r="K2" s="3" t="s">
        <v>11</v>
      </c>
      <c r="L2" s="3" t="s">
        <v>12</v>
      </c>
      <c r="M2" s="3" t="s">
        <v>13</v>
      </c>
      <c r="N2" s="3" t="s">
        <v>14</v>
      </c>
      <c r="O2" s="3" t="s">
        <v>15</v>
      </c>
    </row>
    <row r="3" spans="1:15" x14ac:dyDescent="0.25">
      <c r="A3" s="62">
        <f>COUNTIF(Data!C:C, "Operating")</f>
        <v>1747</v>
      </c>
      <c r="B3" s="5">
        <f>COUNTA(Data!A:A)-1</f>
        <v>1863</v>
      </c>
      <c r="C3" s="60">
        <f>(B3-A3)/B3</f>
        <v>6.2265163714439076E-2</v>
      </c>
      <c r="D3" s="5">
        <f>D4+D5</f>
        <v>310</v>
      </c>
      <c r="E3" s="5">
        <f>COUNTIFS(Data!C:C, "Operating", Data!AS:AS, "Essentials")</f>
        <v>132</v>
      </c>
      <c r="F3" s="5">
        <f>COUNTIFS(Data!C:C, "Operating", Data!AS:AS, "Services")</f>
        <v>138</v>
      </c>
      <c r="G3" s="5">
        <f>COUNTIFS(Data!C:C, "Operating", Data!AS:AS, "Body")</f>
        <v>159</v>
      </c>
      <c r="H3" s="5">
        <f>COUNTIFS(Data!C:C, "Operating", Data!AS:AS, "Home &amp; Hobby")</f>
        <v>106</v>
      </c>
      <c r="I3" s="5">
        <f>COUNTIFS(Data!C:C, "Operating", Data!AS:AS, "Fashion")</f>
        <v>40</v>
      </c>
      <c r="J3" s="5">
        <f>COUNTIFS(Data!C:C, "Operating", Data!AS:AS, "Arts &amp; Culture")</f>
        <v>45</v>
      </c>
      <c r="K3" s="5">
        <f>K4+K5</f>
        <v>244</v>
      </c>
      <c r="L3" s="5">
        <f>COUNTIFS(Data!C:C, "Operating", Data!AS:AS, "Entertainment")</f>
        <v>6</v>
      </c>
      <c r="M3" s="5">
        <f>COUNTIFS(Data!C:C, "Operating", Data!AS:AS, "Lodging")</f>
        <v>2</v>
      </c>
      <c r="N3" s="5">
        <f>SUM(N4:N5)</f>
        <v>69</v>
      </c>
      <c r="O3" s="5">
        <f>SUM(O4:O6)</f>
        <v>467</v>
      </c>
    </row>
    <row r="4" spans="1:15" x14ac:dyDescent="0.25">
      <c r="A4">
        <f>SUM(D3:O3)</f>
        <v>1718</v>
      </c>
      <c r="D4">
        <f>COUNTIFS(Data!AS:AS, "Food")</f>
        <v>290</v>
      </c>
      <c r="K4">
        <f>COUNTIFS(Data!C:C, "Operating", Data!AS:AS, "Fitness")</f>
        <v>35</v>
      </c>
      <c r="N4">
        <f>COUNTIFS(Data!C:C, "Operating", Data!AS:AS, "Transport")</f>
        <v>8</v>
      </c>
      <c r="O4">
        <f>COUNTIFS(Data!C:C, "Operating", Data!AS:AS, "Groups")</f>
        <v>100</v>
      </c>
    </row>
    <row r="5" spans="1:15" x14ac:dyDescent="0.25">
      <c r="D5">
        <f>COUNTIFS(Data!AS:AS, "Drinks")</f>
        <v>20</v>
      </c>
      <c r="K5">
        <f>COUNTIFS(Data!C:C, "Operating", Data!AS:AS, "Parks &amp; Rec")</f>
        <v>209</v>
      </c>
      <c r="N5">
        <f>COUNTIFS(Data!C:C, "Operating", Data!AS:AS, "Auto")</f>
        <v>61</v>
      </c>
      <c r="O5">
        <f>COUNTIFS(Data!C:C, "Operating", Data!AS:AS, "Municipal")</f>
        <v>135</v>
      </c>
    </row>
    <row r="6" spans="1:15" x14ac:dyDescent="0.25">
      <c r="A6" s="22" t="s">
        <v>75</v>
      </c>
      <c r="O6">
        <f>COUNTIFS(Data!C:C, "Operating", Data!AS:AS, "Misc")</f>
        <v>232</v>
      </c>
    </row>
    <row r="9" spans="1:15" x14ac:dyDescent="0.25">
      <c r="A9" t="s">
        <v>76</v>
      </c>
    </row>
    <row r="10" spans="1:15" x14ac:dyDescent="0.25">
      <c r="A10" t="s">
        <v>77</v>
      </c>
    </row>
    <row r="11" spans="1:15" x14ac:dyDescent="0.25">
      <c r="A11" t="s">
        <v>78</v>
      </c>
    </row>
    <row r="12" spans="1:15" x14ac:dyDescent="0.25">
      <c r="A12" t="s">
        <v>79</v>
      </c>
    </row>
    <row r="14" spans="1:15" x14ac:dyDescent="0.25">
      <c r="A14" s="120" t="s">
        <v>80</v>
      </c>
      <c r="B14" s="120" t="s">
        <v>81</v>
      </c>
      <c r="C14" t="s">
        <v>82</v>
      </c>
    </row>
    <row r="15" spans="1:15" x14ac:dyDescent="0.25">
      <c r="A15" s="121">
        <v>101</v>
      </c>
      <c r="B15" s="122" t="s">
        <v>83</v>
      </c>
    </row>
    <row r="16" spans="1:15" x14ac:dyDescent="0.25">
      <c r="A16" s="121">
        <v>102</v>
      </c>
      <c r="B16" s="122" t="s">
        <v>83</v>
      </c>
    </row>
    <row r="17" spans="1:2" x14ac:dyDescent="0.25">
      <c r="A17" s="121">
        <v>103</v>
      </c>
      <c r="B17" s="122" t="s">
        <v>83</v>
      </c>
    </row>
    <row r="18" spans="1:2" x14ac:dyDescent="0.25">
      <c r="A18" s="123">
        <v>104</v>
      </c>
      <c r="B18" s="122" t="s">
        <v>83</v>
      </c>
    </row>
    <row r="19" spans="1:2" x14ac:dyDescent="0.25">
      <c r="A19" s="123">
        <v>105</v>
      </c>
      <c r="B19" s="122" t="s">
        <v>83</v>
      </c>
    </row>
    <row r="20" spans="1:2" x14ac:dyDescent="0.25">
      <c r="A20" s="123">
        <v>106</v>
      </c>
      <c r="B20" s="122" t="s">
        <v>83</v>
      </c>
    </row>
    <row r="21" spans="1:2" x14ac:dyDescent="0.25">
      <c r="A21" s="123">
        <v>107</v>
      </c>
      <c r="B21" s="122" t="s">
        <v>83</v>
      </c>
    </row>
    <row r="22" spans="1:2" x14ac:dyDescent="0.25">
      <c r="A22" s="123">
        <v>108</v>
      </c>
      <c r="B22" s="122" t="s">
        <v>83</v>
      </c>
    </row>
    <row r="23" spans="1:2" x14ac:dyDescent="0.25">
      <c r="A23" s="123">
        <v>109</v>
      </c>
      <c r="B23" s="122" t="s">
        <v>83</v>
      </c>
    </row>
    <row r="24" spans="1:2" x14ac:dyDescent="0.25">
      <c r="A24" s="123">
        <v>110</v>
      </c>
      <c r="B24" s="122" t="s">
        <v>83</v>
      </c>
    </row>
    <row r="25" spans="1:2" x14ac:dyDescent="0.25">
      <c r="A25" s="123">
        <v>111</v>
      </c>
      <c r="B25" s="122" t="s">
        <v>83</v>
      </c>
    </row>
    <row r="26" spans="1:2" x14ac:dyDescent="0.25">
      <c r="A26" s="123">
        <v>112</v>
      </c>
      <c r="B26" s="122" t="s">
        <v>83</v>
      </c>
    </row>
    <row r="27" spans="1:2" x14ac:dyDescent="0.25">
      <c r="A27" s="124">
        <v>201</v>
      </c>
      <c r="B27" s="125" t="s">
        <v>83</v>
      </c>
    </row>
    <row r="28" spans="1:2" x14ac:dyDescent="0.25">
      <c r="A28" s="124">
        <v>202</v>
      </c>
      <c r="B28" s="125" t="s">
        <v>83</v>
      </c>
    </row>
    <row r="29" spans="1:2" x14ac:dyDescent="0.25">
      <c r="A29" s="124">
        <v>203</v>
      </c>
      <c r="B29" s="125" t="s">
        <v>83</v>
      </c>
    </row>
    <row r="30" spans="1:2" x14ac:dyDescent="0.25">
      <c r="A30" s="124">
        <v>204</v>
      </c>
      <c r="B30" s="125" t="s">
        <v>83</v>
      </c>
    </row>
    <row r="31" spans="1:2" x14ac:dyDescent="0.25">
      <c r="A31" s="124">
        <v>205</v>
      </c>
      <c r="B31" s="125" t="s">
        <v>83</v>
      </c>
    </row>
    <row r="32" spans="1:2" x14ac:dyDescent="0.25">
      <c r="A32" s="124">
        <v>206</v>
      </c>
      <c r="B32" s="125" t="s">
        <v>83</v>
      </c>
    </row>
    <row r="33" spans="1:2" x14ac:dyDescent="0.25">
      <c r="A33" s="124">
        <v>207</v>
      </c>
      <c r="B33" s="125" t="s">
        <v>83</v>
      </c>
    </row>
    <row r="34" spans="1:2" x14ac:dyDescent="0.25">
      <c r="A34" s="124">
        <v>208</v>
      </c>
      <c r="B34" s="125" t="s">
        <v>83</v>
      </c>
    </row>
    <row r="35" spans="1:2" x14ac:dyDescent="0.25">
      <c r="A35" s="124">
        <v>209</v>
      </c>
      <c r="B35" s="125" t="s">
        <v>83</v>
      </c>
    </row>
    <row r="36" spans="1:2" x14ac:dyDescent="0.25">
      <c r="A36" s="124">
        <v>210</v>
      </c>
      <c r="B36" s="125" t="s">
        <v>83</v>
      </c>
    </row>
    <row r="37" spans="1:2" x14ac:dyDescent="0.25">
      <c r="A37" s="124">
        <v>211</v>
      </c>
      <c r="B37" s="125" t="s">
        <v>83</v>
      </c>
    </row>
    <row r="38" spans="1:2" x14ac:dyDescent="0.25">
      <c r="A38" s="124">
        <v>212</v>
      </c>
      <c r="B38" s="125" t="s">
        <v>83</v>
      </c>
    </row>
    <row r="39" spans="1:2" x14ac:dyDescent="0.25">
      <c r="A39" s="126">
        <v>301</v>
      </c>
      <c r="B39" s="127" t="s">
        <v>84</v>
      </c>
    </row>
    <row r="40" spans="1:2" x14ac:dyDescent="0.25">
      <c r="A40" s="126">
        <v>302</v>
      </c>
      <c r="B40" s="127" t="s">
        <v>84</v>
      </c>
    </row>
    <row r="41" spans="1:2" x14ac:dyDescent="0.25">
      <c r="A41" s="126">
        <v>303</v>
      </c>
      <c r="B41" s="127" t="s">
        <v>84</v>
      </c>
    </row>
    <row r="42" spans="1:2" x14ac:dyDescent="0.25">
      <c r="A42" s="126">
        <v>304</v>
      </c>
      <c r="B42" s="127" t="s">
        <v>84</v>
      </c>
    </row>
    <row r="43" spans="1:2" x14ac:dyDescent="0.25">
      <c r="A43" s="126">
        <v>305</v>
      </c>
      <c r="B43" s="127" t="s">
        <v>84</v>
      </c>
    </row>
    <row r="44" spans="1:2" x14ac:dyDescent="0.25">
      <c r="A44" s="126">
        <v>306</v>
      </c>
      <c r="B44" s="127" t="s">
        <v>84</v>
      </c>
    </row>
    <row r="45" spans="1:2" x14ac:dyDescent="0.25">
      <c r="A45" s="126">
        <v>307</v>
      </c>
      <c r="B45" s="127" t="s">
        <v>84</v>
      </c>
    </row>
    <row r="46" spans="1:2" x14ac:dyDescent="0.25">
      <c r="A46" s="126">
        <v>308</v>
      </c>
      <c r="B46" s="127" t="s">
        <v>84</v>
      </c>
    </row>
    <row r="47" spans="1:2" x14ac:dyDescent="0.25">
      <c r="A47" s="126">
        <v>309</v>
      </c>
      <c r="B47" s="127" t="s">
        <v>84</v>
      </c>
    </row>
    <row r="48" spans="1:2" x14ac:dyDescent="0.25">
      <c r="A48" s="126">
        <v>310</v>
      </c>
      <c r="B48" s="127" t="s">
        <v>84</v>
      </c>
    </row>
    <row r="49" spans="1:2" x14ac:dyDescent="0.25">
      <c r="A49" s="126">
        <v>311</v>
      </c>
      <c r="B49" s="127" t="s">
        <v>84</v>
      </c>
    </row>
    <row r="50" spans="1:2" x14ac:dyDescent="0.25">
      <c r="A50" s="126">
        <v>312</v>
      </c>
      <c r="B50" s="127" t="s">
        <v>84</v>
      </c>
    </row>
    <row r="51" spans="1:2" x14ac:dyDescent="0.25">
      <c r="A51" s="126">
        <v>313</v>
      </c>
      <c r="B51" s="127" t="s">
        <v>84</v>
      </c>
    </row>
    <row r="52" spans="1:2" x14ac:dyDescent="0.25">
      <c r="A52" s="126">
        <v>314</v>
      </c>
      <c r="B52" s="127" t="s">
        <v>84</v>
      </c>
    </row>
    <row r="53" spans="1:2" x14ac:dyDescent="0.25">
      <c r="A53" s="126">
        <v>315</v>
      </c>
      <c r="B53" s="127" t="s">
        <v>84</v>
      </c>
    </row>
    <row r="54" spans="1:2" x14ac:dyDescent="0.25">
      <c r="A54" s="126">
        <v>316</v>
      </c>
      <c r="B54" s="127" t="s">
        <v>84</v>
      </c>
    </row>
    <row r="55" spans="1:2" x14ac:dyDescent="0.25">
      <c r="A55" s="126">
        <v>317</v>
      </c>
      <c r="B55" s="127" t="s">
        <v>84</v>
      </c>
    </row>
    <row r="56" spans="1:2" x14ac:dyDescent="0.25">
      <c r="A56" s="126">
        <v>318</v>
      </c>
      <c r="B56" s="127" t="s">
        <v>84</v>
      </c>
    </row>
    <row r="57" spans="1:2" x14ac:dyDescent="0.25">
      <c r="A57" s="128">
        <v>401</v>
      </c>
      <c r="B57" s="129" t="s">
        <v>84</v>
      </c>
    </row>
    <row r="58" spans="1:2" x14ac:dyDescent="0.25">
      <c r="A58" s="128">
        <v>402</v>
      </c>
      <c r="B58" s="129" t="s">
        <v>84</v>
      </c>
    </row>
    <row r="59" spans="1:2" x14ac:dyDescent="0.25">
      <c r="A59" s="128">
        <v>403</v>
      </c>
      <c r="B59" s="129" t="s">
        <v>84</v>
      </c>
    </row>
    <row r="60" spans="1:2" x14ac:dyDescent="0.25">
      <c r="A60" s="128">
        <v>404</v>
      </c>
      <c r="B60" s="129" t="s">
        <v>84</v>
      </c>
    </row>
    <row r="61" spans="1:2" x14ac:dyDescent="0.25">
      <c r="A61" s="128">
        <v>405</v>
      </c>
      <c r="B61" s="129" t="s">
        <v>84</v>
      </c>
    </row>
    <row r="62" spans="1:2" x14ac:dyDescent="0.25">
      <c r="A62" s="128">
        <v>406</v>
      </c>
      <c r="B62" s="129" t="s">
        <v>84</v>
      </c>
    </row>
    <row r="63" spans="1:2" x14ac:dyDescent="0.25">
      <c r="A63" s="128">
        <v>407</v>
      </c>
      <c r="B63" s="129" t="s">
        <v>84</v>
      </c>
    </row>
    <row r="64" spans="1:2" x14ac:dyDescent="0.25">
      <c r="A64" s="128">
        <v>408</v>
      </c>
      <c r="B64" s="129" t="s">
        <v>84</v>
      </c>
    </row>
    <row r="65" spans="1:2" x14ac:dyDescent="0.25">
      <c r="A65" s="128">
        <v>409</v>
      </c>
      <c r="B65" s="129" t="s">
        <v>84</v>
      </c>
    </row>
    <row r="66" spans="1:2" x14ac:dyDescent="0.25">
      <c r="A66" s="128">
        <v>410</v>
      </c>
      <c r="B66" s="129" t="s">
        <v>84</v>
      </c>
    </row>
    <row r="67" spans="1:2" x14ac:dyDescent="0.25">
      <c r="A67" s="128">
        <v>411</v>
      </c>
      <c r="B67" s="129" t="s">
        <v>84</v>
      </c>
    </row>
    <row r="68" spans="1:2" x14ac:dyDescent="0.25">
      <c r="A68" s="128">
        <v>412</v>
      </c>
      <c r="B68" s="129" t="s">
        <v>84</v>
      </c>
    </row>
    <row r="69" spans="1:2" x14ac:dyDescent="0.25">
      <c r="A69" s="128">
        <v>413</v>
      </c>
      <c r="B69" s="129" t="s">
        <v>84</v>
      </c>
    </row>
    <row r="70" spans="1:2" x14ac:dyDescent="0.25">
      <c r="A70" s="128">
        <v>414</v>
      </c>
      <c r="B70" s="129" t="s">
        <v>84</v>
      </c>
    </row>
    <row r="71" spans="1:2" x14ac:dyDescent="0.25">
      <c r="A71" s="130">
        <v>501</v>
      </c>
      <c r="B71" s="131" t="s">
        <v>85</v>
      </c>
    </row>
    <row r="72" spans="1:2" x14ac:dyDescent="0.25">
      <c r="A72" s="130">
        <v>502</v>
      </c>
      <c r="B72" s="131" t="s">
        <v>85</v>
      </c>
    </row>
    <row r="73" spans="1:2" x14ac:dyDescent="0.25">
      <c r="A73" s="130">
        <v>503</v>
      </c>
      <c r="B73" s="131" t="s">
        <v>85</v>
      </c>
    </row>
  </sheetData>
  <phoneticPr fontId="9" type="noConversion"/>
  <pageMargins left="0.7" right="0.7" top="0.75" bottom="0.75" header="0.3" footer="0.3"/>
  <pageSetup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923B6-ADE0-46EF-8ED4-7C01ADBD6D2B}">
  <dimension ref="A1:BD1864"/>
  <sheetViews>
    <sheetView workbookViewId="0">
      <selection sqref="A1:XFD1048576"/>
    </sheetView>
  </sheetViews>
  <sheetFormatPr defaultRowHeight="15" x14ac:dyDescent="0.25"/>
  <sheetData>
    <row r="1" spans="1:56" x14ac:dyDescent="0.25">
      <c r="A1" t="s">
        <v>86</v>
      </c>
      <c r="B1" t="s">
        <v>87</v>
      </c>
      <c r="C1" t="s">
        <v>88</v>
      </c>
      <c r="D1" t="s">
        <v>89</v>
      </c>
      <c r="E1" t="s">
        <v>90</v>
      </c>
      <c r="F1" t="s">
        <v>91</v>
      </c>
      <c r="G1" t="s">
        <v>92</v>
      </c>
      <c r="H1" t="s">
        <v>93</v>
      </c>
      <c r="I1" t="s">
        <v>94</v>
      </c>
      <c r="J1" t="s">
        <v>95</v>
      </c>
      <c r="K1" t="s">
        <v>96</v>
      </c>
      <c r="L1" t="s">
        <v>97</v>
      </c>
      <c r="M1" t="s">
        <v>98</v>
      </c>
      <c r="N1" t="s">
        <v>99</v>
      </c>
      <c r="O1" t="s">
        <v>100</v>
      </c>
      <c r="P1" t="s">
        <v>101</v>
      </c>
      <c r="Q1" t="s">
        <v>102</v>
      </c>
      <c r="R1" t="s">
        <v>103</v>
      </c>
      <c r="S1" t="s">
        <v>104</v>
      </c>
      <c r="T1" t="s">
        <v>105</v>
      </c>
      <c r="U1" t="s">
        <v>106</v>
      </c>
      <c r="V1" t="s">
        <v>107</v>
      </c>
      <c r="W1" t="s">
        <v>108</v>
      </c>
      <c r="X1" t="s">
        <v>109</v>
      </c>
      <c r="Y1" t="s">
        <v>110</v>
      </c>
      <c r="Z1" t="s">
        <v>111</v>
      </c>
      <c r="AA1" t="s">
        <v>112</v>
      </c>
      <c r="AB1" t="s">
        <v>113</v>
      </c>
      <c r="AC1" t="s">
        <v>114</v>
      </c>
      <c r="AD1" t="s">
        <v>115</v>
      </c>
      <c r="AE1" t="s">
        <v>116</v>
      </c>
      <c r="AF1" t="s">
        <v>117</v>
      </c>
      <c r="AG1" t="s">
        <v>118</v>
      </c>
      <c r="AH1" t="s">
        <v>119</v>
      </c>
      <c r="AI1" t="s">
        <v>120</v>
      </c>
      <c r="AJ1" t="s">
        <v>121</v>
      </c>
      <c r="AK1" t="s">
        <v>122</v>
      </c>
      <c r="AL1" t="s">
        <v>123</v>
      </c>
      <c r="AM1" t="s">
        <v>124</v>
      </c>
      <c r="AN1" t="s">
        <v>125</v>
      </c>
      <c r="AO1" t="s">
        <v>126</v>
      </c>
      <c r="AP1" t="s">
        <v>127</v>
      </c>
      <c r="AQ1" t="s">
        <v>128</v>
      </c>
      <c r="AR1" t="s">
        <v>129</v>
      </c>
      <c r="AS1" t="s">
        <v>130</v>
      </c>
      <c r="AT1" t="s">
        <v>131</v>
      </c>
      <c r="AU1" t="s">
        <v>132</v>
      </c>
      <c r="AV1" t="s">
        <v>133</v>
      </c>
      <c r="AW1" t="s">
        <v>134</v>
      </c>
      <c r="AX1" t="s">
        <v>135</v>
      </c>
      <c r="AY1" t="s">
        <v>136</v>
      </c>
      <c r="AZ1" t="s">
        <v>137</v>
      </c>
      <c r="BA1" t="s">
        <v>138</v>
      </c>
      <c r="BB1" t="s">
        <v>139</v>
      </c>
      <c r="BC1" t="s">
        <v>140</v>
      </c>
      <c r="BD1" t="s">
        <v>141</v>
      </c>
    </row>
    <row r="2" spans="1:56" x14ac:dyDescent="0.25">
      <c r="A2" t="s">
        <v>142</v>
      </c>
      <c r="B2" t="s">
        <v>143</v>
      </c>
      <c r="C2" t="s">
        <v>144</v>
      </c>
      <c r="D2" t="s">
        <v>145</v>
      </c>
      <c r="E2" t="s">
        <v>146</v>
      </c>
      <c r="F2" t="s">
        <v>147</v>
      </c>
      <c r="G2">
        <v>10309</v>
      </c>
      <c r="H2" t="s">
        <v>148</v>
      </c>
      <c r="J2" t="s">
        <v>149</v>
      </c>
      <c r="K2" t="s">
        <v>149</v>
      </c>
      <c r="L2" t="s">
        <v>150</v>
      </c>
      <c r="M2" t="s">
        <v>148</v>
      </c>
      <c r="N2" t="s">
        <v>151</v>
      </c>
      <c r="O2" t="s">
        <v>148</v>
      </c>
      <c r="P2">
        <v>40.520698226303999</v>
      </c>
      <c r="Q2">
        <v>-74.237182034441503</v>
      </c>
      <c r="R2">
        <v>1</v>
      </c>
      <c r="S2" t="s">
        <v>152</v>
      </c>
      <c r="T2" t="s">
        <v>153</v>
      </c>
      <c r="U2" t="s">
        <v>154</v>
      </c>
      <c r="V2" t="s">
        <v>155</v>
      </c>
      <c r="W2" t="s">
        <v>156</v>
      </c>
      <c r="X2" t="s">
        <v>157</v>
      </c>
      <c r="Y2" t="s">
        <v>158</v>
      </c>
      <c r="AB2" t="s">
        <v>159</v>
      </c>
      <c r="AE2" t="s">
        <v>145</v>
      </c>
      <c r="AO2" t="s">
        <v>160</v>
      </c>
      <c r="AP2" t="s">
        <v>161</v>
      </c>
      <c r="AQ2" t="s">
        <v>162</v>
      </c>
      <c r="AR2" t="s">
        <v>163</v>
      </c>
      <c r="AS2" t="s">
        <v>164</v>
      </c>
      <c r="AT2" t="s">
        <v>160</v>
      </c>
      <c r="AU2" t="s">
        <v>161</v>
      </c>
      <c r="AV2" t="s">
        <v>162</v>
      </c>
      <c r="AW2" t="s">
        <v>146</v>
      </c>
      <c r="AX2" t="s">
        <v>163</v>
      </c>
      <c r="AY2" t="s">
        <v>164</v>
      </c>
      <c r="BB2" t="b">
        <v>0</v>
      </c>
      <c r="BC2" t="b">
        <v>0</v>
      </c>
      <c r="BD2" t="b">
        <v>0</v>
      </c>
    </row>
    <row r="3" spans="1:56" x14ac:dyDescent="0.25">
      <c r="A3" t="s">
        <v>165</v>
      </c>
      <c r="B3" t="s">
        <v>143</v>
      </c>
      <c r="C3" t="s">
        <v>144</v>
      </c>
      <c r="D3" t="s">
        <v>166</v>
      </c>
      <c r="E3" t="s">
        <v>167</v>
      </c>
      <c r="F3" t="s">
        <v>168</v>
      </c>
      <c r="G3">
        <v>10307</v>
      </c>
      <c r="H3" t="s">
        <v>169</v>
      </c>
      <c r="J3" t="s">
        <v>170</v>
      </c>
      <c r="K3" t="s">
        <v>170</v>
      </c>
      <c r="L3" t="s">
        <v>171</v>
      </c>
      <c r="M3" t="s">
        <v>169</v>
      </c>
      <c r="N3" t="s">
        <v>172</v>
      </c>
      <c r="O3" t="s">
        <v>169</v>
      </c>
      <c r="P3">
        <v>40.5022069826625</v>
      </c>
      <c r="Q3">
        <v>-74.251653927139301</v>
      </c>
      <c r="R3">
        <v>1</v>
      </c>
      <c r="S3" t="s">
        <v>152</v>
      </c>
      <c r="U3" t="s">
        <v>173</v>
      </c>
      <c r="V3" t="s">
        <v>174</v>
      </c>
      <c r="W3" t="s">
        <v>175</v>
      </c>
      <c r="AB3" t="s">
        <v>176</v>
      </c>
      <c r="AE3" t="s">
        <v>166</v>
      </c>
      <c r="AO3" t="s">
        <v>177</v>
      </c>
      <c r="AP3" t="s">
        <v>167</v>
      </c>
      <c r="AQ3" t="s">
        <v>177</v>
      </c>
      <c r="AR3" t="s">
        <v>178</v>
      </c>
      <c r="AS3" t="s">
        <v>179</v>
      </c>
      <c r="AT3" t="s">
        <v>177</v>
      </c>
      <c r="AU3" t="s">
        <v>167</v>
      </c>
      <c r="AV3" t="s">
        <v>177</v>
      </c>
      <c r="AW3" t="s">
        <v>167</v>
      </c>
      <c r="AX3" t="s">
        <v>178</v>
      </c>
      <c r="AY3" t="s">
        <v>179</v>
      </c>
      <c r="BB3" t="b">
        <v>1</v>
      </c>
      <c r="BC3" t="b">
        <v>0</v>
      </c>
      <c r="BD3" t="b">
        <v>0</v>
      </c>
    </row>
    <row r="4" spans="1:56" x14ac:dyDescent="0.25">
      <c r="A4" t="s">
        <v>180</v>
      </c>
      <c r="B4" t="s">
        <v>143</v>
      </c>
      <c r="C4" t="s">
        <v>144</v>
      </c>
      <c r="D4" t="s">
        <v>181</v>
      </c>
      <c r="E4" t="s">
        <v>182</v>
      </c>
      <c r="F4" t="s">
        <v>183</v>
      </c>
      <c r="G4">
        <v>10306</v>
      </c>
      <c r="H4" t="s">
        <v>184</v>
      </c>
      <c r="J4" t="s">
        <v>185</v>
      </c>
      <c r="K4" t="s">
        <v>185</v>
      </c>
      <c r="L4" t="s">
        <v>186</v>
      </c>
      <c r="M4" t="s">
        <v>187</v>
      </c>
      <c r="N4" t="s">
        <v>188</v>
      </c>
      <c r="O4" t="s">
        <v>187</v>
      </c>
      <c r="P4">
        <v>40.570142214165202</v>
      </c>
      <c r="Q4">
        <v>-74.145138347638294</v>
      </c>
      <c r="R4">
        <v>1</v>
      </c>
      <c r="S4" t="s">
        <v>152</v>
      </c>
      <c r="T4" t="s">
        <v>189</v>
      </c>
      <c r="U4" t="s">
        <v>190</v>
      </c>
      <c r="V4" t="s">
        <v>191</v>
      </c>
      <c r="W4" t="s">
        <v>192</v>
      </c>
      <c r="Y4" t="s">
        <v>193</v>
      </c>
      <c r="AB4" t="s">
        <v>194</v>
      </c>
      <c r="AC4" t="s">
        <v>195</v>
      </c>
      <c r="AD4" t="s">
        <v>196</v>
      </c>
      <c r="AE4" t="s">
        <v>181</v>
      </c>
      <c r="AO4" t="s">
        <v>197</v>
      </c>
      <c r="AP4" t="s">
        <v>182</v>
      </c>
      <c r="AQ4" t="s">
        <v>197</v>
      </c>
      <c r="AR4" t="s">
        <v>178</v>
      </c>
      <c r="AS4" t="s">
        <v>179</v>
      </c>
      <c r="AT4" t="s">
        <v>197</v>
      </c>
      <c r="AU4" t="s">
        <v>182</v>
      </c>
      <c r="AV4" t="s">
        <v>197</v>
      </c>
      <c r="AW4" t="s">
        <v>182</v>
      </c>
      <c r="AX4" t="s">
        <v>178</v>
      </c>
      <c r="AY4" t="s">
        <v>179</v>
      </c>
      <c r="BB4" t="b">
        <v>1</v>
      </c>
      <c r="BC4" t="b">
        <v>0</v>
      </c>
      <c r="BD4" t="b">
        <v>0</v>
      </c>
    </row>
    <row r="5" spans="1:56" x14ac:dyDescent="0.25">
      <c r="A5" t="s">
        <v>198</v>
      </c>
      <c r="B5" t="s">
        <v>143</v>
      </c>
      <c r="C5" t="s">
        <v>144</v>
      </c>
      <c r="D5" t="s">
        <v>199</v>
      </c>
      <c r="E5" t="s">
        <v>200</v>
      </c>
      <c r="H5" t="s">
        <v>201</v>
      </c>
      <c r="J5" t="s">
        <v>202</v>
      </c>
      <c r="K5" t="s">
        <v>202</v>
      </c>
      <c r="L5" t="s">
        <v>203</v>
      </c>
      <c r="M5" t="s">
        <v>201</v>
      </c>
      <c r="N5" t="s">
        <v>204</v>
      </c>
      <c r="O5" t="s">
        <v>201</v>
      </c>
      <c r="P5">
        <v>40.5031307683387</v>
      </c>
      <c r="Q5">
        <v>-74.233453977588397</v>
      </c>
      <c r="R5">
        <v>1</v>
      </c>
      <c r="S5" t="s">
        <v>205</v>
      </c>
      <c r="AB5" t="s">
        <v>206</v>
      </c>
      <c r="AE5" t="s">
        <v>199</v>
      </c>
      <c r="AO5" t="s">
        <v>207</v>
      </c>
      <c r="AP5" t="s">
        <v>208</v>
      </c>
      <c r="AQ5" t="s">
        <v>209</v>
      </c>
      <c r="AR5" t="s">
        <v>163</v>
      </c>
      <c r="AS5" t="s">
        <v>164</v>
      </c>
      <c r="AT5" t="s">
        <v>207</v>
      </c>
      <c r="AU5" t="s">
        <v>208</v>
      </c>
      <c r="AV5" t="s">
        <v>209</v>
      </c>
      <c r="AW5" t="s">
        <v>200</v>
      </c>
      <c r="AX5" t="s">
        <v>163</v>
      </c>
      <c r="AY5" t="s">
        <v>164</v>
      </c>
      <c r="BB5" t="b">
        <v>0</v>
      </c>
      <c r="BC5" t="b">
        <v>0</v>
      </c>
      <c r="BD5" t="b">
        <v>0</v>
      </c>
    </row>
    <row r="6" spans="1:56" x14ac:dyDescent="0.25">
      <c r="A6" t="s">
        <v>210</v>
      </c>
      <c r="B6" t="s">
        <v>143</v>
      </c>
      <c r="C6" t="s">
        <v>144</v>
      </c>
      <c r="D6" t="s">
        <v>211</v>
      </c>
      <c r="E6" t="s">
        <v>200</v>
      </c>
      <c r="H6" t="s">
        <v>212</v>
      </c>
      <c r="J6" t="s">
        <v>213</v>
      </c>
      <c r="K6" t="s">
        <v>213</v>
      </c>
      <c r="L6" t="s">
        <v>214</v>
      </c>
      <c r="M6" t="s">
        <v>212</v>
      </c>
      <c r="N6" t="s">
        <v>215</v>
      </c>
      <c r="O6" t="s">
        <v>212</v>
      </c>
      <c r="P6">
        <v>40.504775796567799</v>
      </c>
      <c r="Q6">
        <v>-74.223741042256606</v>
      </c>
      <c r="R6">
        <v>1</v>
      </c>
      <c r="S6" t="s">
        <v>152</v>
      </c>
      <c r="AB6" t="s">
        <v>216</v>
      </c>
      <c r="AE6" t="s">
        <v>211</v>
      </c>
      <c r="AO6" t="s">
        <v>217</v>
      </c>
      <c r="AP6" t="s">
        <v>218</v>
      </c>
      <c r="AQ6" t="s">
        <v>209</v>
      </c>
      <c r="AR6" t="s">
        <v>163</v>
      </c>
      <c r="AS6" t="s">
        <v>164</v>
      </c>
      <c r="AT6" t="s">
        <v>217</v>
      </c>
      <c r="AU6" t="s">
        <v>218</v>
      </c>
      <c r="AV6" t="s">
        <v>209</v>
      </c>
      <c r="AW6" t="s">
        <v>200</v>
      </c>
      <c r="AX6" t="s">
        <v>163</v>
      </c>
      <c r="AY6" t="s">
        <v>164</v>
      </c>
      <c r="BB6" t="b">
        <v>0</v>
      </c>
      <c r="BC6" t="b">
        <v>0</v>
      </c>
      <c r="BD6" t="b">
        <v>0</v>
      </c>
    </row>
    <row r="7" spans="1:56" x14ac:dyDescent="0.25">
      <c r="A7" t="s">
        <v>219</v>
      </c>
      <c r="B7" t="s">
        <v>143</v>
      </c>
      <c r="C7" t="s">
        <v>144</v>
      </c>
      <c r="D7" t="s">
        <v>220</v>
      </c>
      <c r="E7" t="s">
        <v>200</v>
      </c>
      <c r="H7" t="s">
        <v>221</v>
      </c>
      <c r="J7" t="s">
        <v>222</v>
      </c>
      <c r="K7" t="s">
        <v>222</v>
      </c>
      <c r="L7" t="s">
        <v>223</v>
      </c>
      <c r="M7" t="s">
        <v>224</v>
      </c>
      <c r="N7" t="s">
        <v>225</v>
      </c>
      <c r="O7" t="s">
        <v>224</v>
      </c>
      <c r="P7">
        <v>40.514568458403097</v>
      </c>
      <c r="Q7">
        <v>-74.232163507847403</v>
      </c>
      <c r="R7">
        <v>1</v>
      </c>
      <c r="S7" t="s">
        <v>152</v>
      </c>
      <c r="AB7" t="s">
        <v>226</v>
      </c>
      <c r="AE7" t="s">
        <v>220</v>
      </c>
      <c r="AO7" t="s">
        <v>217</v>
      </c>
      <c r="AP7" t="s">
        <v>218</v>
      </c>
      <c r="AQ7" t="s">
        <v>209</v>
      </c>
      <c r="AR7" t="s">
        <v>163</v>
      </c>
      <c r="AS7" t="s">
        <v>164</v>
      </c>
      <c r="AT7" t="s">
        <v>217</v>
      </c>
      <c r="AU7" t="s">
        <v>218</v>
      </c>
      <c r="AV7" t="s">
        <v>209</v>
      </c>
      <c r="AW7" t="s">
        <v>200</v>
      </c>
      <c r="AX7" t="s">
        <v>163</v>
      </c>
      <c r="AY7" t="s">
        <v>164</v>
      </c>
      <c r="BB7" t="b">
        <v>0</v>
      </c>
      <c r="BC7" t="b">
        <v>0</v>
      </c>
      <c r="BD7" t="b">
        <v>0</v>
      </c>
    </row>
    <row r="8" spans="1:56" x14ac:dyDescent="0.25">
      <c r="A8" t="s">
        <v>227</v>
      </c>
      <c r="B8" t="s">
        <v>143</v>
      </c>
      <c r="C8" t="s">
        <v>144</v>
      </c>
      <c r="D8" t="s">
        <v>228</v>
      </c>
      <c r="E8" t="s">
        <v>200</v>
      </c>
      <c r="F8" t="s">
        <v>229</v>
      </c>
      <c r="H8" t="s">
        <v>230</v>
      </c>
      <c r="J8" t="s">
        <v>231</v>
      </c>
      <c r="K8" t="s">
        <v>231</v>
      </c>
      <c r="L8" t="s">
        <v>232</v>
      </c>
      <c r="M8" t="s">
        <v>233</v>
      </c>
      <c r="N8" t="s">
        <v>234</v>
      </c>
      <c r="O8" t="s">
        <v>233</v>
      </c>
      <c r="P8">
        <v>40.508787157609902</v>
      </c>
      <c r="Q8">
        <v>-74.221554707962994</v>
      </c>
      <c r="R8">
        <v>1</v>
      </c>
      <c r="S8" t="s">
        <v>152</v>
      </c>
      <c r="AB8" t="s">
        <v>235</v>
      </c>
      <c r="AE8" t="s">
        <v>228</v>
      </c>
      <c r="AO8" t="s">
        <v>217</v>
      </c>
      <c r="AP8" t="s">
        <v>218</v>
      </c>
      <c r="AQ8" t="s">
        <v>209</v>
      </c>
      <c r="AR8" t="s">
        <v>163</v>
      </c>
      <c r="AS8" t="s">
        <v>164</v>
      </c>
      <c r="AT8" t="s">
        <v>217</v>
      </c>
      <c r="AU8" t="s">
        <v>218</v>
      </c>
      <c r="AV8" t="s">
        <v>209</v>
      </c>
      <c r="AW8" t="s">
        <v>200</v>
      </c>
      <c r="AX8" t="s">
        <v>163</v>
      </c>
      <c r="AY8" t="s">
        <v>164</v>
      </c>
      <c r="BB8" t="b">
        <v>0</v>
      </c>
      <c r="BC8" t="b">
        <v>0</v>
      </c>
      <c r="BD8" t="b">
        <v>0</v>
      </c>
    </row>
    <row r="9" spans="1:56" x14ac:dyDescent="0.25">
      <c r="A9" t="s">
        <v>236</v>
      </c>
      <c r="B9" t="s">
        <v>143</v>
      </c>
      <c r="C9" t="s">
        <v>144</v>
      </c>
      <c r="D9" t="s">
        <v>237</v>
      </c>
      <c r="E9" t="s">
        <v>182</v>
      </c>
      <c r="H9" t="s">
        <v>238</v>
      </c>
      <c r="J9" t="s">
        <v>239</v>
      </c>
      <c r="K9" t="s">
        <v>239</v>
      </c>
      <c r="L9" t="s">
        <v>240</v>
      </c>
      <c r="M9" t="s">
        <v>238</v>
      </c>
      <c r="N9" t="s">
        <v>241</v>
      </c>
      <c r="O9" t="s">
        <v>238</v>
      </c>
      <c r="P9">
        <v>40.507411890229903</v>
      </c>
      <c r="Q9">
        <v>-74.213758553560794</v>
      </c>
      <c r="R9">
        <v>1</v>
      </c>
      <c r="S9" t="s">
        <v>152</v>
      </c>
      <c r="AB9" t="s">
        <v>242</v>
      </c>
      <c r="AE9" t="s">
        <v>237</v>
      </c>
      <c r="AK9" t="s">
        <v>232</v>
      </c>
      <c r="AL9" t="s">
        <v>228</v>
      </c>
      <c r="AM9" t="s">
        <v>163</v>
      </c>
      <c r="AN9" t="s">
        <v>164</v>
      </c>
      <c r="AO9" t="s">
        <v>197</v>
      </c>
      <c r="AP9" t="s">
        <v>182</v>
      </c>
      <c r="AQ9" t="s">
        <v>197</v>
      </c>
      <c r="AR9" t="s">
        <v>178</v>
      </c>
      <c r="AS9" t="s">
        <v>179</v>
      </c>
      <c r="AT9" t="s">
        <v>197</v>
      </c>
      <c r="AU9" t="s">
        <v>182</v>
      </c>
      <c r="AV9" t="s">
        <v>197</v>
      </c>
      <c r="AW9" t="s">
        <v>182</v>
      </c>
      <c r="AX9" t="s">
        <v>178</v>
      </c>
      <c r="AY9" t="s">
        <v>179</v>
      </c>
      <c r="BB9" t="b">
        <v>0</v>
      </c>
      <c r="BC9" t="b">
        <v>1</v>
      </c>
      <c r="BD9" t="b">
        <v>0</v>
      </c>
    </row>
    <row r="10" spans="1:56" x14ac:dyDescent="0.25">
      <c r="A10" t="s">
        <v>243</v>
      </c>
      <c r="B10" t="s">
        <v>143</v>
      </c>
      <c r="C10" t="s">
        <v>144</v>
      </c>
      <c r="D10" t="s">
        <v>244</v>
      </c>
      <c r="E10" t="s">
        <v>200</v>
      </c>
      <c r="H10" t="s">
        <v>245</v>
      </c>
      <c r="J10" t="s">
        <v>246</v>
      </c>
      <c r="K10" t="s">
        <v>246</v>
      </c>
      <c r="L10" t="s">
        <v>247</v>
      </c>
      <c r="M10" t="s">
        <v>248</v>
      </c>
      <c r="N10" t="s">
        <v>249</v>
      </c>
      <c r="O10" t="s">
        <v>248</v>
      </c>
      <c r="P10">
        <v>40.518098237160501</v>
      </c>
      <c r="Q10">
        <v>-74.223798696738299</v>
      </c>
      <c r="R10">
        <v>1</v>
      </c>
      <c r="S10" t="s">
        <v>152</v>
      </c>
      <c r="AB10" t="s">
        <v>250</v>
      </c>
      <c r="AE10" t="s">
        <v>244</v>
      </c>
      <c r="AO10" t="s">
        <v>217</v>
      </c>
      <c r="AP10" t="s">
        <v>218</v>
      </c>
      <c r="AQ10" t="s">
        <v>209</v>
      </c>
      <c r="AR10" t="s">
        <v>163</v>
      </c>
      <c r="AS10" t="s">
        <v>164</v>
      </c>
      <c r="AT10" t="s">
        <v>217</v>
      </c>
      <c r="AU10" t="s">
        <v>218</v>
      </c>
      <c r="AV10" t="s">
        <v>209</v>
      </c>
      <c r="AW10" t="s">
        <v>200</v>
      </c>
      <c r="AX10" t="s">
        <v>163</v>
      </c>
      <c r="AY10" t="s">
        <v>164</v>
      </c>
      <c r="BB10" t="b">
        <v>0</v>
      </c>
      <c r="BC10" t="b">
        <v>0</v>
      </c>
      <c r="BD10" t="b">
        <v>0</v>
      </c>
    </row>
    <row r="11" spans="1:56" x14ac:dyDescent="0.25">
      <c r="A11" t="s">
        <v>251</v>
      </c>
      <c r="B11" t="s">
        <v>143</v>
      </c>
      <c r="C11" t="s">
        <v>144</v>
      </c>
      <c r="D11" t="s">
        <v>252</v>
      </c>
      <c r="E11" t="s">
        <v>253</v>
      </c>
      <c r="F11" t="s">
        <v>254</v>
      </c>
      <c r="G11">
        <v>10309</v>
      </c>
      <c r="H11" t="s">
        <v>255</v>
      </c>
      <c r="J11" t="s">
        <v>256</v>
      </c>
      <c r="K11" t="s">
        <v>256</v>
      </c>
      <c r="L11" t="s">
        <v>257</v>
      </c>
      <c r="M11" t="s">
        <v>258</v>
      </c>
      <c r="N11" t="s">
        <v>259</v>
      </c>
      <c r="O11" t="s">
        <v>258</v>
      </c>
      <c r="P11">
        <v>40.514744479132901</v>
      </c>
      <c r="Q11">
        <v>-74.211718183415996</v>
      </c>
      <c r="R11">
        <v>1</v>
      </c>
      <c r="S11" t="s">
        <v>152</v>
      </c>
      <c r="T11" t="s">
        <v>260</v>
      </c>
      <c r="U11" t="s">
        <v>261</v>
      </c>
      <c r="W11" t="s">
        <v>262</v>
      </c>
      <c r="AB11" t="s">
        <v>263</v>
      </c>
      <c r="AE11" t="s">
        <v>252</v>
      </c>
      <c r="AO11" t="s">
        <v>264</v>
      </c>
      <c r="AP11" t="s">
        <v>265</v>
      </c>
      <c r="AQ11" t="s">
        <v>266</v>
      </c>
      <c r="AR11" t="s">
        <v>267</v>
      </c>
      <c r="AS11" t="s">
        <v>268</v>
      </c>
      <c r="AT11" t="s">
        <v>264</v>
      </c>
      <c r="AU11" t="s">
        <v>265</v>
      </c>
      <c r="AV11" t="s">
        <v>266</v>
      </c>
      <c r="AW11" t="s">
        <v>253</v>
      </c>
      <c r="AX11" t="s">
        <v>267</v>
      </c>
      <c r="AY11" t="s">
        <v>268</v>
      </c>
      <c r="BB11" t="b">
        <v>0</v>
      </c>
      <c r="BC11" t="b">
        <v>0</v>
      </c>
      <c r="BD11" t="b">
        <v>0</v>
      </c>
    </row>
    <row r="12" spans="1:56" x14ac:dyDescent="0.25">
      <c r="A12" t="s">
        <v>269</v>
      </c>
      <c r="B12" t="s">
        <v>143</v>
      </c>
      <c r="C12" t="s">
        <v>144</v>
      </c>
      <c r="D12" t="s">
        <v>270</v>
      </c>
      <c r="E12" t="s">
        <v>200</v>
      </c>
      <c r="H12" t="s">
        <v>271</v>
      </c>
      <c r="J12" t="s">
        <v>272</v>
      </c>
      <c r="K12" t="s">
        <v>272</v>
      </c>
      <c r="L12" t="s">
        <v>273</v>
      </c>
      <c r="M12" t="s">
        <v>271</v>
      </c>
      <c r="N12" t="s">
        <v>274</v>
      </c>
      <c r="O12" t="s">
        <v>271</v>
      </c>
      <c r="P12">
        <v>40.519601778755302</v>
      </c>
      <c r="Q12">
        <v>-74.232734859627101</v>
      </c>
      <c r="R12">
        <v>1</v>
      </c>
      <c r="S12" t="s">
        <v>205</v>
      </c>
      <c r="AB12" t="s">
        <v>275</v>
      </c>
      <c r="AE12" t="s">
        <v>270</v>
      </c>
      <c r="AO12" t="s">
        <v>276</v>
      </c>
      <c r="AP12" t="s">
        <v>277</v>
      </c>
      <c r="AQ12" t="s">
        <v>209</v>
      </c>
      <c r="AR12" t="s">
        <v>163</v>
      </c>
      <c r="AS12" t="s">
        <v>164</v>
      </c>
      <c r="AT12" t="s">
        <v>276</v>
      </c>
      <c r="AU12" t="s">
        <v>277</v>
      </c>
      <c r="AV12" t="s">
        <v>209</v>
      </c>
      <c r="AW12" t="s">
        <v>200</v>
      </c>
      <c r="AX12" t="s">
        <v>163</v>
      </c>
      <c r="AY12" t="s">
        <v>164</v>
      </c>
      <c r="BB12" t="b">
        <v>0</v>
      </c>
      <c r="BC12" t="b">
        <v>0</v>
      </c>
      <c r="BD12" t="b">
        <v>0</v>
      </c>
    </row>
    <row r="13" spans="1:56" x14ac:dyDescent="0.25">
      <c r="A13" t="s">
        <v>278</v>
      </c>
      <c r="B13" t="s">
        <v>143</v>
      </c>
      <c r="C13" t="s">
        <v>144</v>
      </c>
      <c r="D13" t="s">
        <v>279</v>
      </c>
      <c r="E13" t="s">
        <v>253</v>
      </c>
      <c r="H13" t="s">
        <v>280</v>
      </c>
      <c r="J13" t="s">
        <v>281</v>
      </c>
      <c r="K13" t="s">
        <v>281</v>
      </c>
      <c r="L13" t="s">
        <v>282</v>
      </c>
      <c r="M13" t="s">
        <v>280</v>
      </c>
      <c r="N13" t="s">
        <v>283</v>
      </c>
      <c r="O13" t="s">
        <v>280</v>
      </c>
      <c r="P13">
        <v>40.516614074221899</v>
      </c>
      <c r="Q13">
        <v>-74.2360296527484</v>
      </c>
      <c r="R13">
        <v>1</v>
      </c>
      <c r="S13" t="s">
        <v>205</v>
      </c>
      <c r="AB13" t="s">
        <v>284</v>
      </c>
      <c r="AE13" t="s">
        <v>279</v>
      </c>
      <c r="AO13" t="s">
        <v>266</v>
      </c>
      <c r="AP13" t="s">
        <v>253</v>
      </c>
      <c r="AQ13" t="s">
        <v>266</v>
      </c>
      <c r="AR13" t="s">
        <v>267</v>
      </c>
      <c r="AS13" t="s">
        <v>268</v>
      </c>
      <c r="AT13" t="s">
        <v>266</v>
      </c>
      <c r="AU13" t="s">
        <v>253</v>
      </c>
      <c r="AV13" t="s">
        <v>266</v>
      </c>
      <c r="AW13" t="s">
        <v>253</v>
      </c>
      <c r="AX13" t="s">
        <v>267</v>
      </c>
      <c r="AY13" t="s">
        <v>268</v>
      </c>
      <c r="BB13" t="b">
        <v>0</v>
      </c>
      <c r="BC13" t="b">
        <v>0</v>
      </c>
      <c r="BD13" t="b">
        <v>0</v>
      </c>
    </row>
    <row r="14" spans="1:56" x14ac:dyDescent="0.25">
      <c r="A14" t="s">
        <v>285</v>
      </c>
      <c r="B14" t="s">
        <v>143</v>
      </c>
      <c r="C14" t="s">
        <v>144</v>
      </c>
      <c r="D14" t="s">
        <v>286</v>
      </c>
      <c r="E14" t="s">
        <v>200</v>
      </c>
      <c r="H14" t="s">
        <v>287</v>
      </c>
      <c r="J14" t="s">
        <v>288</v>
      </c>
      <c r="K14" t="s">
        <v>288</v>
      </c>
      <c r="L14" t="s">
        <v>289</v>
      </c>
      <c r="M14" t="s">
        <v>287</v>
      </c>
      <c r="N14" t="s">
        <v>290</v>
      </c>
      <c r="O14" t="s">
        <v>287</v>
      </c>
      <c r="P14">
        <v>40.512523428746498</v>
      </c>
      <c r="Q14">
        <v>-74.197092899711095</v>
      </c>
      <c r="R14">
        <v>1</v>
      </c>
      <c r="S14" t="s">
        <v>152</v>
      </c>
      <c r="AB14" t="s">
        <v>291</v>
      </c>
      <c r="AE14" t="s">
        <v>286</v>
      </c>
      <c r="AO14" t="s">
        <v>217</v>
      </c>
      <c r="AP14" t="s">
        <v>218</v>
      </c>
      <c r="AQ14" t="s">
        <v>209</v>
      </c>
      <c r="AR14" t="s">
        <v>163</v>
      </c>
      <c r="AS14" t="s">
        <v>164</v>
      </c>
      <c r="AT14" t="s">
        <v>217</v>
      </c>
      <c r="AU14" t="s">
        <v>218</v>
      </c>
      <c r="AV14" t="s">
        <v>209</v>
      </c>
      <c r="AW14" t="s">
        <v>200</v>
      </c>
      <c r="AX14" t="s">
        <v>163</v>
      </c>
      <c r="AY14" t="s">
        <v>164</v>
      </c>
      <c r="BB14" t="b">
        <v>0</v>
      </c>
      <c r="BC14" t="b">
        <v>0</v>
      </c>
      <c r="BD14" t="b">
        <v>0</v>
      </c>
    </row>
    <row r="15" spans="1:56" x14ac:dyDescent="0.25">
      <c r="A15" t="s">
        <v>292</v>
      </c>
      <c r="B15" t="s">
        <v>143</v>
      </c>
      <c r="C15" t="s">
        <v>144</v>
      </c>
      <c r="D15" t="s">
        <v>293</v>
      </c>
      <c r="E15" t="s">
        <v>167</v>
      </c>
      <c r="F15" t="s">
        <v>294</v>
      </c>
      <c r="G15">
        <v>10309</v>
      </c>
      <c r="H15" t="s">
        <v>295</v>
      </c>
      <c r="J15" t="s">
        <v>296</v>
      </c>
      <c r="K15" t="s">
        <v>296</v>
      </c>
      <c r="L15" t="s">
        <v>297</v>
      </c>
      <c r="M15" t="s">
        <v>298</v>
      </c>
      <c r="N15" t="s">
        <v>299</v>
      </c>
      <c r="O15" t="s">
        <v>298</v>
      </c>
      <c r="P15">
        <v>40.5152788573075</v>
      </c>
      <c r="Q15">
        <v>-74.197572252892598</v>
      </c>
      <c r="R15">
        <v>1</v>
      </c>
      <c r="S15" t="s">
        <v>152</v>
      </c>
      <c r="V15" t="s">
        <v>300</v>
      </c>
      <c r="W15" t="s">
        <v>301</v>
      </c>
      <c r="AB15" t="s">
        <v>302</v>
      </c>
      <c r="AE15" t="s">
        <v>293</v>
      </c>
      <c r="AK15" t="s">
        <v>289</v>
      </c>
      <c r="AL15" t="s">
        <v>286</v>
      </c>
      <c r="AM15" t="s">
        <v>163</v>
      </c>
      <c r="AN15" t="s">
        <v>164</v>
      </c>
      <c r="AO15" t="s">
        <v>177</v>
      </c>
      <c r="AP15" t="s">
        <v>167</v>
      </c>
      <c r="AQ15" t="s">
        <v>177</v>
      </c>
      <c r="AR15" t="s">
        <v>178</v>
      </c>
      <c r="AS15" t="s">
        <v>179</v>
      </c>
      <c r="AT15" t="s">
        <v>177</v>
      </c>
      <c r="AU15" t="s">
        <v>167</v>
      </c>
      <c r="AV15" t="s">
        <v>177</v>
      </c>
      <c r="AW15" t="s">
        <v>167</v>
      </c>
      <c r="AX15" t="s">
        <v>178</v>
      </c>
      <c r="AY15" t="s">
        <v>179</v>
      </c>
      <c r="BB15" t="b">
        <v>1</v>
      </c>
      <c r="BC15" t="b">
        <v>0</v>
      </c>
      <c r="BD15" t="b">
        <v>0</v>
      </c>
    </row>
    <row r="16" spans="1:56" x14ac:dyDescent="0.25">
      <c r="A16" t="s">
        <v>303</v>
      </c>
      <c r="B16" t="s">
        <v>143</v>
      </c>
      <c r="C16" t="s">
        <v>144</v>
      </c>
      <c r="D16" t="s">
        <v>304</v>
      </c>
      <c r="E16" t="s">
        <v>200</v>
      </c>
      <c r="H16" t="s">
        <v>305</v>
      </c>
      <c r="J16" t="s">
        <v>306</v>
      </c>
      <c r="K16" t="s">
        <v>306</v>
      </c>
      <c r="L16" t="s">
        <v>307</v>
      </c>
      <c r="M16" t="s">
        <v>308</v>
      </c>
      <c r="N16" t="s">
        <v>309</v>
      </c>
      <c r="O16" t="s">
        <v>308</v>
      </c>
      <c r="P16">
        <v>40.535557642684502</v>
      </c>
      <c r="Q16">
        <v>-74.2082125408011</v>
      </c>
      <c r="R16">
        <v>1</v>
      </c>
      <c r="S16" t="s">
        <v>152</v>
      </c>
      <c r="AB16" t="s">
        <v>310</v>
      </c>
      <c r="AE16" t="s">
        <v>304</v>
      </c>
      <c r="AO16" t="s">
        <v>209</v>
      </c>
      <c r="AP16" t="s">
        <v>200</v>
      </c>
      <c r="AQ16" t="s">
        <v>209</v>
      </c>
      <c r="AR16" t="s">
        <v>163</v>
      </c>
      <c r="AS16" t="s">
        <v>164</v>
      </c>
      <c r="AT16" t="s">
        <v>209</v>
      </c>
      <c r="AU16" t="s">
        <v>200</v>
      </c>
      <c r="AV16" t="s">
        <v>209</v>
      </c>
      <c r="AW16" t="s">
        <v>200</v>
      </c>
      <c r="AX16" t="s">
        <v>163</v>
      </c>
      <c r="AY16" t="s">
        <v>164</v>
      </c>
      <c r="BB16" t="b">
        <v>0</v>
      </c>
      <c r="BC16" t="b">
        <v>0</v>
      </c>
      <c r="BD16" t="b">
        <v>0</v>
      </c>
    </row>
    <row r="17" spans="1:56" x14ac:dyDescent="0.25">
      <c r="A17" t="s">
        <v>311</v>
      </c>
      <c r="B17" t="s">
        <v>143</v>
      </c>
      <c r="C17" t="s">
        <v>144</v>
      </c>
      <c r="D17" t="s">
        <v>312</v>
      </c>
      <c r="E17" t="s">
        <v>200</v>
      </c>
      <c r="H17" t="s">
        <v>313</v>
      </c>
      <c r="J17" t="s">
        <v>314</v>
      </c>
      <c r="K17" t="s">
        <v>314</v>
      </c>
      <c r="L17" t="s">
        <v>315</v>
      </c>
      <c r="M17" t="s">
        <v>316</v>
      </c>
      <c r="N17" t="s">
        <v>317</v>
      </c>
      <c r="O17" t="s">
        <v>316</v>
      </c>
      <c r="P17">
        <v>40.538195637443103</v>
      </c>
      <c r="Q17">
        <v>-74.225147184179704</v>
      </c>
      <c r="R17">
        <v>1</v>
      </c>
      <c r="S17" t="s">
        <v>152</v>
      </c>
      <c r="AB17" t="s">
        <v>318</v>
      </c>
      <c r="AE17" t="s">
        <v>312</v>
      </c>
      <c r="AO17" t="s">
        <v>217</v>
      </c>
      <c r="AP17" t="s">
        <v>218</v>
      </c>
      <c r="AQ17" t="s">
        <v>209</v>
      </c>
      <c r="AR17" t="s">
        <v>163</v>
      </c>
      <c r="AS17" t="s">
        <v>164</v>
      </c>
      <c r="AT17" t="s">
        <v>217</v>
      </c>
      <c r="AU17" t="s">
        <v>218</v>
      </c>
      <c r="AV17" t="s">
        <v>209</v>
      </c>
      <c r="AW17" t="s">
        <v>200</v>
      </c>
      <c r="AX17" t="s">
        <v>163</v>
      </c>
      <c r="AY17" t="s">
        <v>164</v>
      </c>
      <c r="BB17" t="b">
        <v>0</v>
      </c>
      <c r="BC17" t="b">
        <v>0</v>
      </c>
      <c r="BD17" t="b">
        <v>0</v>
      </c>
    </row>
    <row r="18" spans="1:56" x14ac:dyDescent="0.25">
      <c r="A18" t="s">
        <v>319</v>
      </c>
      <c r="B18" t="s">
        <v>143</v>
      </c>
      <c r="C18" t="s">
        <v>144</v>
      </c>
      <c r="D18" t="s">
        <v>320</v>
      </c>
      <c r="E18" t="s">
        <v>200</v>
      </c>
      <c r="H18" t="s">
        <v>321</v>
      </c>
      <c r="J18" t="s">
        <v>322</v>
      </c>
      <c r="K18" t="s">
        <v>322</v>
      </c>
      <c r="L18" t="s">
        <v>323</v>
      </c>
      <c r="M18" t="s">
        <v>321</v>
      </c>
      <c r="N18" t="s">
        <v>324</v>
      </c>
      <c r="O18" t="s">
        <v>321</v>
      </c>
      <c r="P18">
        <v>40.533403398544003</v>
      </c>
      <c r="Q18">
        <v>-74.232276571182894</v>
      </c>
      <c r="R18">
        <v>1</v>
      </c>
      <c r="S18" t="s">
        <v>152</v>
      </c>
      <c r="AB18" t="s">
        <v>325</v>
      </c>
      <c r="AE18" t="s">
        <v>320</v>
      </c>
      <c r="AO18" t="s">
        <v>276</v>
      </c>
      <c r="AP18" t="s">
        <v>277</v>
      </c>
      <c r="AQ18" t="s">
        <v>209</v>
      </c>
      <c r="AR18" t="s">
        <v>163</v>
      </c>
      <c r="AS18" t="s">
        <v>164</v>
      </c>
      <c r="AT18" t="s">
        <v>276</v>
      </c>
      <c r="AU18" t="s">
        <v>277</v>
      </c>
      <c r="AV18" t="s">
        <v>209</v>
      </c>
      <c r="AW18" t="s">
        <v>200</v>
      </c>
      <c r="AX18" t="s">
        <v>163</v>
      </c>
      <c r="AY18" t="s">
        <v>164</v>
      </c>
      <c r="BB18" t="b">
        <v>0</v>
      </c>
      <c r="BC18" t="b">
        <v>0</v>
      </c>
      <c r="BD18" t="b">
        <v>0</v>
      </c>
    </row>
    <row r="19" spans="1:56" x14ac:dyDescent="0.25">
      <c r="A19" t="s">
        <v>326</v>
      </c>
      <c r="B19" t="s">
        <v>143</v>
      </c>
      <c r="C19" t="s">
        <v>144</v>
      </c>
      <c r="D19" t="s">
        <v>327</v>
      </c>
      <c r="E19" t="s">
        <v>146</v>
      </c>
      <c r="F19" t="s">
        <v>328</v>
      </c>
      <c r="H19" t="s">
        <v>329</v>
      </c>
      <c r="J19" t="s">
        <v>330</v>
      </c>
      <c r="K19" t="s">
        <v>330</v>
      </c>
      <c r="L19" t="s">
        <v>331</v>
      </c>
      <c r="M19" t="s">
        <v>332</v>
      </c>
      <c r="N19" t="s">
        <v>333</v>
      </c>
      <c r="O19" t="s">
        <v>332</v>
      </c>
      <c r="P19">
        <v>40.552672953804098</v>
      </c>
      <c r="Q19">
        <v>-74.202029216677801</v>
      </c>
      <c r="R19">
        <v>1</v>
      </c>
      <c r="S19" t="s">
        <v>152</v>
      </c>
      <c r="AB19" t="s">
        <v>334</v>
      </c>
      <c r="AE19" t="s">
        <v>327</v>
      </c>
      <c r="AO19" t="s">
        <v>335</v>
      </c>
      <c r="AP19" t="s">
        <v>336</v>
      </c>
      <c r="AQ19" t="s">
        <v>162</v>
      </c>
      <c r="AR19" t="s">
        <v>163</v>
      </c>
      <c r="AS19" t="s">
        <v>164</v>
      </c>
      <c r="AT19" t="s">
        <v>335</v>
      </c>
      <c r="AU19" t="s">
        <v>336</v>
      </c>
      <c r="AV19" t="s">
        <v>162</v>
      </c>
      <c r="AW19" t="s">
        <v>146</v>
      </c>
      <c r="AX19" t="s">
        <v>163</v>
      </c>
      <c r="AY19" t="s">
        <v>164</v>
      </c>
      <c r="BB19" t="b">
        <v>0</v>
      </c>
      <c r="BC19" t="b">
        <v>0</v>
      </c>
      <c r="BD19" t="b">
        <v>0</v>
      </c>
    </row>
    <row r="20" spans="1:56" x14ac:dyDescent="0.25">
      <c r="A20" t="s">
        <v>337</v>
      </c>
      <c r="B20" t="s">
        <v>143</v>
      </c>
      <c r="C20" t="s">
        <v>144</v>
      </c>
      <c r="D20" t="s">
        <v>338</v>
      </c>
      <c r="E20" t="s">
        <v>200</v>
      </c>
      <c r="H20" t="s">
        <v>339</v>
      </c>
      <c r="L20" t="s">
        <v>340</v>
      </c>
      <c r="M20" t="s">
        <v>339</v>
      </c>
      <c r="N20" t="s">
        <v>341</v>
      </c>
      <c r="O20" t="s">
        <v>339</v>
      </c>
      <c r="P20">
        <v>40.558115172882303</v>
      </c>
      <c r="Q20">
        <v>-74.180465959533606</v>
      </c>
      <c r="R20">
        <v>1</v>
      </c>
      <c r="S20" t="s">
        <v>152</v>
      </c>
      <c r="AB20" t="s">
        <v>342</v>
      </c>
      <c r="AE20" t="s">
        <v>338</v>
      </c>
      <c r="AO20" t="s">
        <v>217</v>
      </c>
      <c r="AP20" t="s">
        <v>218</v>
      </c>
      <c r="AQ20" t="s">
        <v>209</v>
      </c>
      <c r="AR20" t="s">
        <v>163</v>
      </c>
      <c r="AS20" t="s">
        <v>164</v>
      </c>
      <c r="AT20" t="s">
        <v>217</v>
      </c>
      <c r="AU20" t="s">
        <v>218</v>
      </c>
      <c r="AV20" t="s">
        <v>209</v>
      </c>
      <c r="AW20" t="s">
        <v>200</v>
      </c>
      <c r="AX20" t="s">
        <v>163</v>
      </c>
      <c r="AY20" t="s">
        <v>164</v>
      </c>
      <c r="BB20" t="b">
        <v>0</v>
      </c>
      <c r="BC20" t="b">
        <v>0</v>
      </c>
      <c r="BD20" t="b">
        <v>0</v>
      </c>
    </row>
    <row r="21" spans="1:56" x14ac:dyDescent="0.25">
      <c r="A21" t="s">
        <v>343</v>
      </c>
      <c r="B21" t="s">
        <v>143</v>
      </c>
      <c r="C21" t="s">
        <v>144</v>
      </c>
      <c r="D21" t="s">
        <v>344</v>
      </c>
      <c r="E21" t="s">
        <v>200</v>
      </c>
      <c r="H21" t="s">
        <v>345</v>
      </c>
      <c r="J21" t="s">
        <v>346</v>
      </c>
      <c r="K21" t="s">
        <v>346</v>
      </c>
      <c r="L21" t="s">
        <v>347</v>
      </c>
      <c r="M21" t="s">
        <v>345</v>
      </c>
      <c r="N21" t="s">
        <v>348</v>
      </c>
      <c r="O21" t="s">
        <v>345</v>
      </c>
      <c r="P21">
        <v>40.519484097011002</v>
      </c>
      <c r="Q21">
        <v>-74.187755553447502</v>
      </c>
      <c r="R21">
        <v>1</v>
      </c>
      <c r="S21" t="s">
        <v>152</v>
      </c>
      <c r="AB21" t="s">
        <v>349</v>
      </c>
      <c r="AE21" t="s">
        <v>344</v>
      </c>
      <c r="AO21" t="s">
        <v>217</v>
      </c>
      <c r="AP21" t="s">
        <v>218</v>
      </c>
      <c r="AQ21" t="s">
        <v>209</v>
      </c>
      <c r="AR21" t="s">
        <v>163</v>
      </c>
      <c r="AS21" t="s">
        <v>164</v>
      </c>
      <c r="AT21" t="s">
        <v>217</v>
      </c>
      <c r="AU21" t="s">
        <v>218</v>
      </c>
      <c r="AV21" t="s">
        <v>209</v>
      </c>
      <c r="AW21" t="s">
        <v>200</v>
      </c>
      <c r="AX21" t="s">
        <v>163</v>
      </c>
      <c r="AY21" t="s">
        <v>164</v>
      </c>
      <c r="BB21" t="b">
        <v>0</v>
      </c>
      <c r="BC21" t="b">
        <v>0</v>
      </c>
      <c r="BD21" t="b">
        <v>0</v>
      </c>
    </row>
    <row r="22" spans="1:56" x14ac:dyDescent="0.25">
      <c r="A22" t="s">
        <v>350</v>
      </c>
      <c r="B22" t="s">
        <v>143</v>
      </c>
      <c r="C22" t="s">
        <v>144</v>
      </c>
      <c r="D22" t="s">
        <v>351</v>
      </c>
      <c r="E22" t="s">
        <v>200</v>
      </c>
      <c r="H22" t="s">
        <v>352</v>
      </c>
      <c r="J22" t="s">
        <v>353</v>
      </c>
      <c r="K22" t="s">
        <v>353</v>
      </c>
      <c r="L22" t="s">
        <v>354</v>
      </c>
      <c r="M22" t="s">
        <v>352</v>
      </c>
      <c r="N22" t="s">
        <v>355</v>
      </c>
      <c r="O22" t="s">
        <v>352</v>
      </c>
      <c r="P22">
        <v>40.5270354271576</v>
      </c>
      <c r="Q22">
        <v>-74.184269475683806</v>
      </c>
      <c r="R22">
        <v>1</v>
      </c>
      <c r="S22" t="s">
        <v>205</v>
      </c>
      <c r="AB22" t="s">
        <v>356</v>
      </c>
      <c r="AE22" t="s">
        <v>351</v>
      </c>
      <c r="AO22" t="s">
        <v>276</v>
      </c>
      <c r="AP22" t="s">
        <v>277</v>
      </c>
      <c r="AQ22" t="s">
        <v>209</v>
      </c>
      <c r="AR22" t="s">
        <v>163</v>
      </c>
      <c r="AS22" t="s">
        <v>164</v>
      </c>
      <c r="AT22" t="s">
        <v>276</v>
      </c>
      <c r="AU22" t="s">
        <v>277</v>
      </c>
      <c r="AV22" t="s">
        <v>209</v>
      </c>
      <c r="AW22" t="s">
        <v>200</v>
      </c>
      <c r="AX22" t="s">
        <v>163</v>
      </c>
      <c r="AY22" t="s">
        <v>164</v>
      </c>
      <c r="BB22" t="b">
        <v>0</v>
      </c>
      <c r="BC22" t="b">
        <v>0</v>
      </c>
      <c r="BD22" t="b">
        <v>0</v>
      </c>
    </row>
    <row r="23" spans="1:56" x14ac:dyDescent="0.25">
      <c r="A23" t="s">
        <v>357</v>
      </c>
      <c r="B23" t="s">
        <v>143</v>
      </c>
      <c r="C23" t="s">
        <v>144</v>
      </c>
      <c r="D23" t="s">
        <v>358</v>
      </c>
      <c r="E23" t="s">
        <v>200</v>
      </c>
      <c r="H23" t="s">
        <v>359</v>
      </c>
      <c r="J23" t="s">
        <v>360</v>
      </c>
      <c r="K23" t="s">
        <v>360</v>
      </c>
      <c r="L23" t="s">
        <v>361</v>
      </c>
      <c r="M23" t="s">
        <v>362</v>
      </c>
      <c r="N23" t="s">
        <v>363</v>
      </c>
      <c r="O23" t="s">
        <v>362</v>
      </c>
      <c r="P23">
        <v>40.523162659662702</v>
      </c>
      <c r="Q23">
        <v>-74.182439444490498</v>
      </c>
      <c r="R23">
        <v>1</v>
      </c>
      <c r="S23" t="s">
        <v>205</v>
      </c>
      <c r="AB23" t="s">
        <v>364</v>
      </c>
      <c r="AE23" t="s">
        <v>358</v>
      </c>
      <c r="AO23" t="s">
        <v>209</v>
      </c>
      <c r="AP23" t="s">
        <v>200</v>
      </c>
      <c r="AQ23" t="s">
        <v>209</v>
      </c>
      <c r="AR23" t="s">
        <v>163</v>
      </c>
      <c r="AS23" t="s">
        <v>164</v>
      </c>
      <c r="AT23" t="s">
        <v>209</v>
      </c>
      <c r="AU23" t="s">
        <v>200</v>
      </c>
      <c r="AV23" t="s">
        <v>209</v>
      </c>
      <c r="AW23" t="s">
        <v>200</v>
      </c>
      <c r="AX23" t="s">
        <v>163</v>
      </c>
      <c r="AY23" t="s">
        <v>164</v>
      </c>
      <c r="BB23" t="b">
        <v>0</v>
      </c>
      <c r="BC23" t="b">
        <v>0</v>
      </c>
      <c r="BD23" t="b">
        <v>0</v>
      </c>
    </row>
    <row r="24" spans="1:56" x14ac:dyDescent="0.25">
      <c r="A24" t="s">
        <v>365</v>
      </c>
      <c r="B24" t="s">
        <v>143</v>
      </c>
      <c r="C24" t="s">
        <v>144</v>
      </c>
      <c r="D24" t="s">
        <v>366</v>
      </c>
      <c r="E24" t="s">
        <v>200</v>
      </c>
      <c r="H24" t="s">
        <v>367</v>
      </c>
      <c r="J24" t="s">
        <v>368</v>
      </c>
      <c r="K24" t="s">
        <v>368</v>
      </c>
      <c r="L24" t="s">
        <v>369</v>
      </c>
      <c r="M24" t="s">
        <v>367</v>
      </c>
      <c r="N24" t="s">
        <v>370</v>
      </c>
      <c r="O24" t="s">
        <v>367</v>
      </c>
      <c r="P24">
        <v>40.530987738423399</v>
      </c>
      <c r="Q24">
        <v>-74.173536010259198</v>
      </c>
      <c r="R24">
        <v>1</v>
      </c>
      <c r="S24" t="s">
        <v>205</v>
      </c>
      <c r="AB24" t="s">
        <v>371</v>
      </c>
      <c r="AE24" t="s">
        <v>366</v>
      </c>
      <c r="AO24" t="s">
        <v>276</v>
      </c>
      <c r="AP24" t="s">
        <v>277</v>
      </c>
      <c r="AQ24" t="s">
        <v>209</v>
      </c>
      <c r="AR24" t="s">
        <v>163</v>
      </c>
      <c r="AS24" t="s">
        <v>164</v>
      </c>
      <c r="AT24" t="s">
        <v>276</v>
      </c>
      <c r="AU24" t="s">
        <v>277</v>
      </c>
      <c r="AV24" t="s">
        <v>209</v>
      </c>
      <c r="AW24" t="s">
        <v>200</v>
      </c>
      <c r="AX24" t="s">
        <v>163</v>
      </c>
      <c r="AY24" t="s">
        <v>164</v>
      </c>
      <c r="BB24" t="b">
        <v>0</v>
      </c>
      <c r="BC24" t="b">
        <v>0</v>
      </c>
      <c r="BD24" t="b">
        <v>0</v>
      </c>
    </row>
    <row r="25" spans="1:56" x14ac:dyDescent="0.25">
      <c r="A25" t="s">
        <v>372</v>
      </c>
      <c r="B25" t="s">
        <v>143</v>
      </c>
      <c r="C25" t="s">
        <v>144</v>
      </c>
      <c r="D25" t="s">
        <v>373</v>
      </c>
      <c r="E25" t="s">
        <v>200</v>
      </c>
      <c r="H25" t="s">
        <v>374</v>
      </c>
      <c r="L25" t="s">
        <v>375</v>
      </c>
      <c r="M25" t="s">
        <v>374</v>
      </c>
      <c r="N25" t="s">
        <v>376</v>
      </c>
      <c r="O25" t="s">
        <v>374</v>
      </c>
      <c r="P25">
        <v>40.543402890997903</v>
      </c>
      <c r="Q25">
        <v>-74.187209715052802</v>
      </c>
      <c r="R25">
        <v>1</v>
      </c>
      <c r="S25" t="s">
        <v>205</v>
      </c>
      <c r="AB25" t="s">
        <v>377</v>
      </c>
      <c r="AE25" t="s">
        <v>373</v>
      </c>
      <c r="AO25" t="s">
        <v>209</v>
      </c>
      <c r="AP25" t="s">
        <v>200</v>
      </c>
      <c r="AQ25" t="s">
        <v>209</v>
      </c>
      <c r="AR25" t="s">
        <v>163</v>
      </c>
      <c r="AS25" t="s">
        <v>164</v>
      </c>
      <c r="AT25" t="s">
        <v>209</v>
      </c>
      <c r="AU25" t="s">
        <v>200</v>
      </c>
      <c r="AV25" t="s">
        <v>209</v>
      </c>
      <c r="AW25" t="s">
        <v>200</v>
      </c>
      <c r="AX25" t="s">
        <v>163</v>
      </c>
      <c r="AY25" t="s">
        <v>164</v>
      </c>
      <c r="BB25" t="b">
        <v>0</v>
      </c>
      <c r="BC25" t="b">
        <v>0</v>
      </c>
      <c r="BD25" t="b">
        <v>0</v>
      </c>
    </row>
    <row r="26" spans="1:56" x14ac:dyDescent="0.25">
      <c r="A26" t="s">
        <v>378</v>
      </c>
      <c r="B26" t="s">
        <v>143</v>
      </c>
      <c r="C26" t="s">
        <v>144</v>
      </c>
      <c r="D26" t="s">
        <v>379</v>
      </c>
      <c r="E26" t="s">
        <v>200</v>
      </c>
      <c r="H26" t="s">
        <v>380</v>
      </c>
      <c r="L26" t="s">
        <v>381</v>
      </c>
      <c r="M26" t="s">
        <v>380</v>
      </c>
      <c r="N26" t="s">
        <v>382</v>
      </c>
      <c r="O26" t="s">
        <v>380</v>
      </c>
      <c r="P26">
        <v>40.531979214670002</v>
      </c>
      <c r="Q26">
        <v>-74.157962448934796</v>
      </c>
      <c r="R26">
        <v>1</v>
      </c>
      <c r="S26" t="s">
        <v>205</v>
      </c>
      <c r="AB26" t="s">
        <v>383</v>
      </c>
      <c r="AE26" t="s">
        <v>379</v>
      </c>
      <c r="AO26" t="s">
        <v>209</v>
      </c>
      <c r="AP26" t="s">
        <v>200</v>
      </c>
      <c r="AQ26" t="s">
        <v>209</v>
      </c>
      <c r="AR26" t="s">
        <v>163</v>
      </c>
      <c r="AS26" t="s">
        <v>164</v>
      </c>
      <c r="AT26" t="s">
        <v>209</v>
      </c>
      <c r="AU26" t="s">
        <v>200</v>
      </c>
      <c r="AV26" t="s">
        <v>209</v>
      </c>
      <c r="AW26" t="s">
        <v>200</v>
      </c>
      <c r="AX26" t="s">
        <v>163</v>
      </c>
      <c r="AY26" t="s">
        <v>164</v>
      </c>
      <c r="BB26" t="b">
        <v>0</v>
      </c>
      <c r="BC26" t="b">
        <v>0</v>
      </c>
      <c r="BD26" t="b">
        <v>0</v>
      </c>
    </row>
    <row r="27" spans="1:56" x14ac:dyDescent="0.25">
      <c r="A27" t="s">
        <v>384</v>
      </c>
      <c r="B27" t="s">
        <v>143</v>
      </c>
      <c r="C27" t="s">
        <v>144</v>
      </c>
      <c r="D27" t="s">
        <v>385</v>
      </c>
      <c r="E27" t="s">
        <v>200</v>
      </c>
      <c r="H27" t="s">
        <v>386</v>
      </c>
      <c r="J27" t="s">
        <v>387</v>
      </c>
      <c r="K27" t="s">
        <v>387</v>
      </c>
      <c r="L27" t="s">
        <v>388</v>
      </c>
      <c r="M27" t="s">
        <v>389</v>
      </c>
      <c r="N27" t="s">
        <v>390</v>
      </c>
      <c r="O27" t="s">
        <v>389</v>
      </c>
      <c r="P27">
        <v>40.527056683226803</v>
      </c>
      <c r="Q27">
        <v>-74.163655607923005</v>
      </c>
      <c r="R27">
        <v>1</v>
      </c>
      <c r="S27" t="s">
        <v>152</v>
      </c>
      <c r="AB27" t="s">
        <v>391</v>
      </c>
      <c r="AE27" t="s">
        <v>385</v>
      </c>
      <c r="AO27" t="s">
        <v>217</v>
      </c>
      <c r="AP27" t="s">
        <v>218</v>
      </c>
      <c r="AQ27" t="s">
        <v>209</v>
      </c>
      <c r="AR27" t="s">
        <v>163</v>
      </c>
      <c r="AS27" t="s">
        <v>164</v>
      </c>
      <c r="AT27" t="s">
        <v>217</v>
      </c>
      <c r="AU27" t="s">
        <v>218</v>
      </c>
      <c r="AV27" t="s">
        <v>209</v>
      </c>
      <c r="AW27" t="s">
        <v>200</v>
      </c>
      <c r="AX27" t="s">
        <v>163</v>
      </c>
      <c r="AY27" t="s">
        <v>164</v>
      </c>
      <c r="BB27" t="b">
        <v>0</v>
      </c>
      <c r="BC27" t="b">
        <v>0</v>
      </c>
      <c r="BD27" t="b">
        <v>0</v>
      </c>
    </row>
    <row r="28" spans="1:56" x14ac:dyDescent="0.25">
      <c r="A28" t="s">
        <v>392</v>
      </c>
      <c r="B28" t="s">
        <v>143</v>
      </c>
      <c r="C28" t="s">
        <v>144</v>
      </c>
      <c r="D28" t="s">
        <v>393</v>
      </c>
      <c r="E28" t="s">
        <v>146</v>
      </c>
      <c r="H28" t="s">
        <v>394</v>
      </c>
      <c r="J28" t="s">
        <v>395</v>
      </c>
      <c r="K28" t="s">
        <v>395</v>
      </c>
      <c r="L28" t="s">
        <v>396</v>
      </c>
      <c r="M28" t="s">
        <v>394</v>
      </c>
      <c r="N28" t="s">
        <v>397</v>
      </c>
      <c r="O28" t="s">
        <v>394</v>
      </c>
      <c r="P28">
        <v>40.536617781928001</v>
      </c>
      <c r="Q28">
        <v>-74.162578116603498</v>
      </c>
      <c r="R28">
        <v>1</v>
      </c>
      <c r="S28" t="s">
        <v>152</v>
      </c>
      <c r="AB28" t="s">
        <v>398</v>
      </c>
      <c r="AE28" t="s">
        <v>393</v>
      </c>
      <c r="AO28" t="s">
        <v>399</v>
      </c>
      <c r="AP28" t="s">
        <v>400</v>
      </c>
      <c r="AQ28" t="s">
        <v>162</v>
      </c>
      <c r="AR28" t="s">
        <v>163</v>
      </c>
      <c r="AS28" t="s">
        <v>164</v>
      </c>
      <c r="AT28" t="s">
        <v>399</v>
      </c>
      <c r="AU28" t="s">
        <v>400</v>
      </c>
      <c r="AV28" t="s">
        <v>162</v>
      </c>
      <c r="AW28" t="s">
        <v>146</v>
      </c>
      <c r="AX28" t="s">
        <v>163</v>
      </c>
      <c r="AY28" t="s">
        <v>164</v>
      </c>
      <c r="BB28" t="b">
        <v>0</v>
      </c>
      <c r="BC28" t="b">
        <v>0</v>
      </c>
      <c r="BD28" t="b">
        <v>0</v>
      </c>
    </row>
    <row r="29" spans="1:56" x14ac:dyDescent="0.25">
      <c r="A29" t="s">
        <v>401</v>
      </c>
      <c r="B29" t="s">
        <v>143</v>
      </c>
      <c r="C29" t="s">
        <v>144</v>
      </c>
      <c r="D29" t="s">
        <v>402</v>
      </c>
      <c r="E29" t="s">
        <v>200</v>
      </c>
      <c r="H29" t="s">
        <v>403</v>
      </c>
      <c r="J29" t="s">
        <v>404</v>
      </c>
      <c r="K29" t="s">
        <v>404</v>
      </c>
      <c r="L29" t="s">
        <v>405</v>
      </c>
      <c r="M29" t="s">
        <v>403</v>
      </c>
      <c r="N29" t="s">
        <v>406</v>
      </c>
      <c r="O29" t="s">
        <v>403</v>
      </c>
      <c r="P29">
        <v>40.546584171958699</v>
      </c>
      <c r="Q29">
        <v>-74.155779780509206</v>
      </c>
      <c r="R29">
        <v>1</v>
      </c>
      <c r="S29" t="s">
        <v>205</v>
      </c>
      <c r="AB29" t="s">
        <v>407</v>
      </c>
      <c r="AE29" t="s">
        <v>402</v>
      </c>
      <c r="AO29" t="s">
        <v>276</v>
      </c>
      <c r="AP29" t="s">
        <v>277</v>
      </c>
      <c r="AQ29" t="s">
        <v>209</v>
      </c>
      <c r="AR29" t="s">
        <v>163</v>
      </c>
      <c r="AS29" t="s">
        <v>164</v>
      </c>
      <c r="AT29" t="s">
        <v>276</v>
      </c>
      <c r="AU29" t="s">
        <v>277</v>
      </c>
      <c r="AV29" t="s">
        <v>209</v>
      </c>
      <c r="AW29" t="s">
        <v>200</v>
      </c>
      <c r="AX29" t="s">
        <v>163</v>
      </c>
      <c r="AY29" t="s">
        <v>164</v>
      </c>
      <c r="BB29" t="b">
        <v>0</v>
      </c>
      <c r="BC29" t="b">
        <v>0</v>
      </c>
      <c r="BD29" t="b">
        <v>0</v>
      </c>
    </row>
    <row r="30" spans="1:56" x14ac:dyDescent="0.25">
      <c r="A30" t="s">
        <v>408</v>
      </c>
      <c r="B30" t="s">
        <v>143</v>
      </c>
      <c r="C30" t="s">
        <v>144</v>
      </c>
      <c r="D30" t="s">
        <v>409</v>
      </c>
      <c r="E30" t="s">
        <v>146</v>
      </c>
      <c r="H30" t="s">
        <v>410</v>
      </c>
      <c r="J30" t="s">
        <v>411</v>
      </c>
      <c r="K30" t="s">
        <v>411</v>
      </c>
      <c r="L30" t="s">
        <v>412</v>
      </c>
      <c r="M30" t="s">
        <v>413</v>
      </c>
      <c r="N30" t="s">
        <v>414</v>
      </c>
      <c r="O30" t="s">
        <v>413</v>
      </c>
      <c r="P30">
        <v>40.547171897996201</v>
      </c>
      <c r="Q30">
        <v>-74.151416179087306</v>
      </c>
      <c r="R30">
        <v>1</v>
      </c>
      <c r="S30" t="s">
        <v>152</v>
      </c>
      <c r="AB30" t="s">
        <v>415</v>
      </c>
      <c r="AE30" t="s">
        <v>409</v>
      </c>
      <c r="AO30" t="s">
        <v>399</v>
      </c>
      <c r="AP30" t="s">
        <v>400</v>
      </c>
      <c r="AQ30" t="s">
        <v>162</v>
      </c>
      <c r="AR30" t="s">
        <v>163</v>
      </c>
      <c r="AS30" t="s">
        <v>164</v>
      </c>
      <c r="AT30" t="s">
        <v>399</v>
      </c>
      <c r="AU30" t="s">
        <v>400</v>
      </c>
      <c r="AV30" t="s">
        <v>162</v>
      </c>
      <c r="AW30" t="s">
        <v>146</v>
      </c>
      <c r="AX30" t="s">
        <v>163</v>
      </c>
      <c r="AY30" t="s">
        <v>164</v>
      </c>
      <c r="BB30" t="b">
        <v>0</v>
      </c>
      <c r="BC30" t="b">
        <v>0</v>
      </c>
      <c r="BD30" t="b">
        <v>0</v>
      </c>
    </row>
    <row r="31" spans="1:56" x14ac:dyDescent="0.25">
      <c r="A31" t="s">
        <v>416</v>
      </c>
      <c r="B31" t="s">
        <v>143</v>
      </c>
      <c r="C31" t="s">
        <v>144</v>
      </c>
      <c r="D31" t="s">
        <v>417</v>
      </c>
      <c r="E31" t="s">
        <v>200</v>
      </c>
      <c r="H31" t="s">
        <v>418</v>
      </c>
      <c r="J31" t="s">
        <v>419</v>
      </c>
      <c r="K31" t="s">
        <v>419</v>
      </c>
      <c r="L31" t="s">
        <v>420</v>
      </c>
      <c r="M31" t="s">
        <v>418</v>
      </c>
      <c r="N31" t="s">
        <v>421</v>
      </c>
      <c r="O31" t="s">
        <v>418</v>
      </c>
      <c r="P31">
        <v>40.557825607636502</v>
      </c>
      <c r="Q31">
        <v>-74.142740797845406</v>
      </c>
      <c r="R31">
        <v>1</v>
      </c>
      <c r="S31" t="s">
        <v>152</v>
      </c>
      <c r="AB31" t="s">
        <v>422</v>
      </c>
      <c r="AE31" t="s">
        <v>417</v>
      </c>
      <c r="AO31" t="s">
        <v>217</v>
      </c>
      <c r="AP31" t="s">
        <v>218</v>
      </c>
      <c r="AQ31" t="s">
        <v>209</v>
      </c>
      <c r="AR31" t="s">
        <v>163</v>
      </c>
      <c r="AS31" t="s">
        <v>164</v>
      </c>
      <c r="AT31" t="s">
        <v>217</v>
      </c>
      <c r="AU31" t="s">
        <v>218</v>
      </c>
      <c r="AV31" t="s">
        <v>209</v>
      </c>
      <c r="AW31" t="s">
        <v>200</v>
      </c>
      <c r="AX31" t="s">
        <v>163</v>
      </c>
      <c r="AY31" t="s">
        <v>164</v>
      </c>
      <c r="BB31" t="b">
        <v>0</v>
      </c>
      <c r="BC31" t="b">
        <v>0</v>
      </c>
      <c r="BD31" t="b">
        <v>0</v>
      </c>
    </row>
    <row r="32" spans="1:56" x14ac:dyDescent="0.25">
      <c r="A32" t="s">
        <v>423</v>
      </c>
      <c r="B32" t="s">
        <v>143</v>
      </c>
      <c r="C32" t="s">
        <v>144</v>
      </c>
      <c r="D32" t="s">
        <v>424</v>
      </c>
      <c r="E32" t="s">
        <v>200</v>
      </c>
      <c r="H32" t="s">
        <v>425</v>
      </c>
      <c r="J32" t="s">
        <v>426</v>
      </c>
      <c r="K32" t="s">
        <v>426</v>
      </c>
      <c r="L32" t="s">
        <v>427</v>
      </c>
      <c r="M32" t="s">
        <v>425</v>
      </c>
      <c r="N32" t="s">
        <v>428</v>
      </c>
      <c r="O32" t="s">
        <v>425</v>
      </c>
      <c r="P32">
        <v>40.562893352836298</v>
      </c>
      <c r="Q32">
        <v>-74.152714776734399</v>
      </c>
      <c r="R32">
        <v>1</v>
      </c>
      <c r="S32" t="s">
        <v>152</v>
      </c>
      <c r="AB32" t="s">
        <v>429</v>
      </c>
      <c r="AE32" t="s">
        <v>424</v>
      </c>
      <c r="AO32" t="s">
        <v>217</v>
      </c>
      <c r="AP32" t="s">
        <v>218</v>
      </c>
      <c r="AQ32" t="s">
        <v>209</v>
      </c>
      <c r="AR32" t="s">
        <v>163</v>
      </c>
      <c r="AS32" t="s">
        <v>164</v>
      </c>
      <c r="AT32" t="s">
        <v>217</v>
      </c>
      <c r="AU32" t="s">
        <v>218</v>
      </c>
      <c r="AV32" t="s">
        <v>209</v>
      </c>
      <c r="AW32" t="s">
        <v>200</v>
      </c>
      <c r="AX32" t="s">
        <v>163</v>
      </c>
      <c r="AY32" t="s">
        <v>164</v>
      </c>
      <c r="BB32" t="b">
        <v>0</v>
      </c>
      <c r="BC32" t="b">
        <v>0</v>
      </c>
      <c r="BD32" t="b">
        <v>0</v>
      </c>
    </row>
    <row r="33" spans="1:56" x14ac:dyDescent="0.25">
      <c r="A33" t="s">
        <v>430</v>
      </c>
      <c r="B33" t="s">
        <v>143</v>
      </c>
      <c r="C33" t="s">
        <v>144</v>
      </c>
      <c r="D33" t="s">
        <v>431</v>
      </c>
      <c r="E33" t="s">
        <v>432</v>
      </c>
      <c r="H33" t="s">
        <v>433</v>
      </c>
      <c r="J33" t="s">
        <v>434</v>
      </c>
      <c r="K33" t="s">
        <v>434</v>
      </c>
      <c r="L33" t="s">
        <v>435</v>
      </c>
      <c r="M33" t="s">
        <v>433</v>
      </c>
      <c r="N33" t="s">
        <v>436</v>
      </c>
      <c r="O33" t="s">
        <v>433</v>
      </c>
      <c r="P33">
        <v>40.560205678129897</v>
      </c>
      <c r="Q33">
        <v>-74.147744332390303</v>
      </c>
      <c r="R33">
        <v>1</v>
      </c>
      <c r="S33" t="s">
        <v>152</v>
      </c>
      <c r="W33" t="s">
        <v>437</v>
      </c>
      <c r="AB33" t="s">
        <v>438</v>
      </c>
      <c r="AE33" t="s">
        <v>431</v>
      </c>
      <c r="AO33" t="s">
        <v>439</v>
      </c>
      <c r="AP33" t="s">
        <v>432</v>
      </c>
      <c r="AQ33" t="s">
        <v>439</v>
      </c>
      <c r="AR33" t="s">
        <v>440</v>
      </c>
      <c r="AS33" t="s">
        <v>441</v>
      </c>
      <c r="AT33" t="s">
        <v>442</v>
      </c>
      <c r="AU33" t="s">
        <v>443</v>
      </c>
      <c r="AV33" t="s">
        <v>444</v>
      </c>
      <c r="AW33" t="s">
        <v>445</v>
      </c>
      <c r="AX33" t="s">
        <v>446</v>
      </c>
      <c r="AY33" t="s">
        <v>447</v>
      </c>
      <c r="BB33" t="b">
        <v>0</v>
      </c>
      <c r="BC33" t="b">
        <v>0</v>
      </c>
      <c r="BD33" t="b">
        <v>0</v>
      </c>
    </row>
    <row r="34" spans="1:56" x14ac:dyDescent="0.25">
      <c r="A34" t="s">
        <v>448</v>
      </c>
      <c r="B34" t="s">
        <v>143</v>
      </c>
      <c r="C34" t="s">
        <v>144</v>
      </c>
      <c r="D34" t="s">
        <v>449</v>
      </c>
      <c r="E34" t="s">
        <v>432</v>
      </c>
      <c r="F34" t="s">
        <v>450</v>
      </c>
      <c r="H34" t="s">
        <v>451</v>
      </c>
      <c r="J34" t="s">
        <v>452</v>
      </c>
      <c r="K34" t="s">
        <v>452</v>
      </c>
      <c r="L34" t="s">
        <v>453</v>
      </c>
      <c r="M34" t="s">
        <v>451</v>
      </c>
      <c r="N34" t="s">
        <v>454</v>
      </c>
      <c r="O34" t="s">
        <v>451</v>
      </c>
      <c r="P34">
        <v>40.559254357057</v>
      </c>
      <c r="Q34">
        <v>-74.146730130572095</v>
      </c>
      <c r="R34">
        <v>1</v>
      </c>
      <c r="S34" t="s">
        <v>152</v>
      </c>
      <c r="U34" t="s">
        <v>455</v>
      </c>
      <c r="W34" t="s">
        <v>456</v>
      </c>
      <c r="AB34" t="s">
        <v>457</v>
      </c>
      <c r="AE34" t="s">
        <v>449</v>
      </c>
      <c r="AO34" t="s">
        <v>439</v>
      </c>
      <c r="AP34" t="s">
        <v>432</v>
      </c>
      <c r="AQ34" t="s">
        <v>439</v>
      </c>
      <c r="AR34" t="s">
        <v>440</v>
      </c>
      <c r="AS34" t="s">
        <v>441</v>
      </c>
      <c r="AT34" t="s">
        <v>439</v>
      </c>
      <c r="AU34" t="s">
        <v>432</v>
      </c>
      <c r="AV34" t="s">
        <v>439</v>
      </c>
      <c r="AW34" t="s">
        <v>432</v>
      </c>
      <c r="AX34" t="s">
        <v>440</v>
      </c>
      <c r="AY34" t="s">
        <v>441</v>
      </c>
      <c r="BB34" t="b">
        <v>1</v>
      </c>
      <c r="BC34" t="b">
        <v>0</v>
      </c>
      <c r="BD34" t="b">
        <v>0</v>
      </c>
    </row>
    <row r="35" spans="1:56" x14ac:dyDescent="0.25">
      <c r="A35" t="s">
        <v>458</v>
      </c>
      <c r="B35" t="s">
        <v>143</v>
      </c>
      <c r="C35" t="s">
        <v>144</v>
      </c>
      <c r="D35" t="s">
        <v>459</v>
      </c>
      <c r="E35" t="s">
        <v>146</v>
      </c>
      <c r="H35" t="s">
        <v>460</v>
      </c>
      <c r="J35" t="s">
        <v>461</v>
      </c>
      <c r="K35" t="s">
        <v>461</v>
      </c>
      <c r="L35" t="s">
        <v>462</v>
      </c>
      <c r="M35" t="s">
        <v>460</v>
      </c>
      <c r="N35" t="s">
        <v>463</v>
      </c>
      <c r="O35" t="s">
        <v>460</v>
      </c>
      <c r="P35">
        <v>40.5523332185318</v>
      </c>
      <c r="Q35">
        <v>-74.1358661306827</v>
      </c>
      <c r="R35">
        <v>1</v>
      </c>
      <c r="S35" t="s">
        <v>152</v>
      </c>
      <c r="AB35" t="s">
        <v>464</v>
      </c>
      <c r="AE35" t="s">
        <v>459</v>
      </c>
      <c r="AO35" t="s">
        <v>399</v>
      </c>
      <c r="AP35" t="s">
        <v>400</v>
      </c>
      <c r="AQ35" t="s">
        <v>162</v>
      </c>
      <c r="AR35" t="s">
        <v>163</v>
      </c>
      <c r="AS35" t="s">
        <v>164</v>
      </c>
      <c r="AT35" t="s">
        <v>399</v>
      </c>
      <c r="AU35" t="s">
        <v>400</v>
      </c>
      <c r="AV35" t="s">
        <v>162</v>
      </c>
      <c r="AW35" t="s">
        <v>146</v>
      </c>
      <c r="AX35" t="s">
        <v>163</v>
      </c>
      <c r="AY35" t="s">
        <v>164</v>
      </c>
      <c r="BB35" t="b">
        <v>0</v>
      </c>
      <c r="BC35" t="b">
        <v>0</v>
      </c>
      <c r="BD35" t="b">
        <v>0</v>
      </c>
    </row>
    <row r="36" spans="1:56" x14ac:dyDescent="0.25">
      <c r="A36" t="s">
        <v>465</v>
      </c>
      <c r="B36" t="s">
        <v>143</v>
      </c>
      <c r="C36" t="s">
        <v>144</v>
      </c>
      <c r="D36" t="s">
        <v>466</v>
      </c>
      <c r="E36" t="s">
        <v>146</v>
      </c>
      <c r="H36" t="s">
        <v>467</v>
      </c>
      <c r="J36" t="s">
        <v>468</v>
      </c>
      <c r="K36" t="s">
        <v>468</v>
      </c>
      <c r="L36" t="s">
        <v>469</v>
      </c>
      <c r="M36" t="s">
        <v>467</v>
      </c>
      <c r="N36" t="s">
        <v>470</v>
      </c>
      <c r="O36" t="s">
        <v>467</v>
      </c>
      <c r="P36">
        <v>40.560848826506003</v>
      </c>
      <c r="Q36">
        <v>-74.123330873697597</v>
      </c>
      <c r="R36">
        <v>1</v>
      </c>
      <c r="S36" t="s">
        <v>152</v>
      </c>
      <c r="AB36" t="s">
        <v>471</v>
      </c>
      <c r="AE36" t="s">
        <v>466</v>
      </c>
      <c r="AO36" t="s">
        <v>399</v>
      </c>
      <c r="AP36" t="s">
        <v>400</v>
      </c>
      <c r="AQ36" t="s">
        <v>162</v>
      </c>
      <c r="AR36" t="s">
        <v>163</v>
      </c>
      <c r="AS36" t="s">
        <v>164</v>
      </c>
      <c r="AT36" t="s">
        <v>399</v>
      </c>
      <c r="AU36" t="s">
        <v>400</v>
      </c>
      <c r="AV36" t="s">
        <v>162</v>
      </c>
      <c r="AW36" t="s">
        <v>146</v>
      </c>
      <c r="AX36" t="s">
        <v>163</v>
      </c>
      <c r="AY36" t="s">
        <v>164</v>
      </c>
      <c r="BB36" t="b">
        <v>0</v>
      </c>
      <c r="BC36" t="b">
        <v>0</v>
      </c>
      <c r="BD36" t="b">
        <v>0</v>
      </c>
    </row>
    <row r="37" spans="1:56" x14ac:dyDescent="0.25">
      <c r="A37" t="s">
        <v>472</v>
      </c>
      <c r="B37" t="s">
        <v>143</v>
      </c>
      <c r="C37" t="s">
        <v>144</v>
      </c>
      <c r="D37" t="s">
        <v>473</v>
      </c>
      <c r="E37" t="s">
        <v>253</v>
      </c>
      <c r="F37" t="s">
        <v>474</v>
      </c>
      <c r="G37">
        <v>10306</v>
      </c>
      <c r="H37" t="s">
        <v>475</v>
      </c>
      <c r="J37" t="s">
        <v>476</v>
      </c>
      <c r="K37" t="s">
        <v>476</v>
      </c>
      <c r="L37" t="s">
        <v>477</v>
      </c>
      <c r="M37" t="s">
        <v>475</v>
      </c>
      <c r="N37" t="s">
        <v>478</v>
      </c>
      <c r="O37" t="s">
        <v>475</v>
      </c>
      <c r="P37">
        <v>40.560158972225601</v>
      </c>
      <c r="Q37">
        <v>-74.135751072008006</v>
      </c>
      <c r="R37">
        <v>1</v>
      </c>
      <c r="S37" t="s">
        <v>152</v>
      </c>
      <c r="T37" t="s">
        <v>479</v>
      </c>
      <c r="U37" t="s">
        <v>480</v>
      </c>
      <c r="V37" t="s">
        <v>481</v>
      </c>
      <c r="W37" t="s">
        <v>482</v>
      </c>
      <c r="AB37" t="s">
        <v>483</v>
      </c>
      <c r="AE37" t="s">
        <v>473</v>
      </c>
      <c r="AO37" t="s">
        <v>264</v>
      </c>
      <c r="AP37" t="s">
        <v>265</v>
      </c>
      <c r="AQ37" t="s">
        <v>266</v>
      </c>
      <c r="AR37" t="s">
        <v>267</v>
      </c>
      <c r="AS37" t="s">
        <v>268</v>
      </c>
      <c r="AT37" t="s">
        <v>264</v>
      </c>
      <c r="AU37" t="s">
        <v>265</v>
      </c>
      <c r="AV37" t="s">
        <v>266</v>
      </c>
      <c r="AW37" t="s">
        <v>253</v>
      </c>
      <c r="AX37" t="s">
        <v>267</v>
      </c>
      <c r="AY37" t="s">
        <v>268</v>
      </c>
      <c r="BB37" t="b">
        <v>0</v>
      </c>
      <c r="BC37" t="b">
        <v>0</v>
      </c>
      <c r="BD37" t="b">
        <v>0</v>
      </c>
    </row>
    <row r="38" spans="1:56" x14ac:dyDescent="0.25">
      <c r="A38" t="s">
        <v>484</v>
      </c>
      <c r="B38" t="s">
        <v>143</v>
      </c>
      <c r="C38" t="s">
        <v>144</v>
      </c>
      <c r="D38" t="s">
        <v>485</v>
      </c>
      <c r="E38" t="s">
        <v>200</v>
      </c>
      <c r="H38" t="s">
        <v>486</v>
      </c>
      <c r="J38" t="s">
        <v>487</v>
      </c>
      <c r="K38" t="s">
        <v>487</v>
      </c>
      <c r="L38" t="s">
        <v>488</v>
      </c>
      <c r="M38" t="s">
        <v>486</v>
      </c>
      <c r="N38" t="s">
        <v>489</v>
      </c>
      <c r="O38" t="s">
        <v>486</v>
      </c>
      <c r="P38">
        <v>40.560681861071799</v>
      </c>
      <c r="Q38">
        <v>-74.110063628311195</v>
      </c>
      <c r="R38">
        <v>1</v>
      </c>
      <c r="S38" t="s">
        <v>152</v>
      </c>
      <c r="AB38" t="s">
        <v>490</v>
      </c>
      <c r="AE38" t="s">
        <v>485</v>
      </c>
      <c r="AO38" t="s">
        <v>217</v>
      </c>
      <c r="AP38" t="s">
        <v>218</v>
      </c>
      <c r="AQ38" t="s">
        <v>209</v>
      </c>
      <c r="AR38" t="s">
        <v>163</v>
      </c>
      <c r="AS38" t="s">
        <v>164</v>
      </c>
      <c r="AT38" t="s">
        <v>217</v>
      </c>
      <c r="AU38" t="s">
        <v>218</v>
      </c>
      <c r="AV38" t="s">
        <v>209</v>
      </c>
      <c r="AW38" t="s">
        <v>200</v>
      </c>
      <c r="AX38" t="s">
        <v>163</v>
      </c>
      <c r="AY38" t="s">
        <v>164</v>
      </c>
      <c r="BB38" t="b">
        <v>0</v>
      </c>
      <c r="BC38" t="b">
        <v>0</v>
      </c>
      <c r="BD38" t="b">
        <v>0</v>
      </c>
    </row>
    <row r="39" spans="1:56" x14ac:dyDescent="0.25">
      <c r="A39" t="s">
        <v>491</v>
      </c>
      <c r="B39" t="s">
        <v>143</v>
      </c>
      <c r="C39" t="s">
        <v>144</v>
      </c>
      <c r="D39" t="s">
        <v>492</v>
      </c>
      <c r="E39" t="s">
        <v>146</v>
      </c>
      <c r="H39" t="s">
        <v>493</v>
      </c>
      <c r="J39" t="s">
        <v>494</v>
      </c>
      <c r="K39" t="s">
        <v>494</v>
      </c>
      <c r="L39" t="s">
        <v>495</v>
      </c>
      <c r="M39" t="s">
        <v>496</v>
      </c>
      <c r="N39" t="s">
        <v>497</v>
      </c>
      <c r="O39" t="s">
        <v>496</v>
      </c>
      <c r="P39">
        <v>40.561862122549599</v>
      </c>
      <c r="Q39">
        <v>-74.111798865533203</v>
      </c>
      <c r="R39">
        <v>1</v>
      </c>
      <c r="S39" t="s">
        <v>152</v>
      </c>
      <c r="AB39" t="s">
        <v>498</v>
      </c>
      <c r="AE39" t="s">
        <v>492</v>
      </c>
      <c r="AO39" t="s">
        <v>399</v>
      </c>
      <c r="AP39" t="s">
        <v>400</v>
      </c>
      <c r="AQ39" t="s">
        <v>162</v>
      </c>
      <c r="AR39" t="s">
        <v>163</v>
      </c>
      <c r="AS39" t="s">
        <v>164</v>
      </c>
      <c r="AT39" t="s">
        <v>399</v>
      </c>
      <c r="AU39" t="s">
        <v>400</v>
      </c>
      <c r="AV39" t="s">
        <v>162</v>
      </c>
      <c r="AW39" t="s">
        <v>146</v>
      </c>
      <c r="AX39" t="s">
        <v>163</v>
      </c>
      <c r="AY39" t="s">
        <v>164</v>
      </c>
      <c r="BB39" t="b">
        <v>0</v>
      </c>
      <c r="BC39" t="b">
        <v>0</v>
      </c>
      <c r="BD39" t="b">
        <v>0</v>
      </c>
    </row>
    <row r="40" spans="1:56" x14ac:dyDescent="0.25">
      <c r="A40" t="s">
        <v>499</v>
      </c>
      <c r="B40" t="s">
        <v>143</v>
      </c>
      <c r="C40" t="s">
        <v>144</v>
      </c>
      <c r="D40" t="s">
        <v>500</v>
      </c>
      <c r="E40" t="s">
        <v>501</v>
      </c>
      <c r="F40" t="s">
        <v>502</v>
      </c>
      <c r="G40">
        <v>10309</v>
      </c>
      <c r="H40" t="s">
        <v>503</v>
      </c>
      <c r="J40" t="s">
        <v>504</v>
      </c>
      <c r="K40" t="s">
        <v>504</v>
      </c>
      <c r="L40" t="s">
        <v>505</v>
      </c>
      <c r="M40" t="s">
        <v>503</v>
      </c>
      <c r="N40" t="s">
        <v>506</v>
      </c>
      <c r="O40" t="s">
        <v>503</v>
      </c>
      <c r="P40">
        <v>40.528844529584099</v>
      </c>
      <c r="Q40">
        <v>-74.231907929033895</v>
      </c>
      <c r="R40">
        <v>1</v>
      </c>
      <c r="S40" t="s">
        <v>152</v>
      </c>
      <c r="T40" t="s">
        <v>507</v>
      </c>
      <c r="U40" t="s">
        <v>508</v>
      </c>
      <c r="AB40" t="s">
        <v>509</v>
      </c>
      <c r="AE40" t="s">
        <v>500</v>
      </c>
      <c r="AH40" t="s">
        <v>510</v>
      </c>
      <c r="AI40" t="s">
        <v>500</v>
      </c>
      <c r="AJ40" t="s">
        <v>511</v>
      </c>
      <c r="AO40" t="s">
        <v>512</v>
      </c>
      <c r="AP40" t="s">
        <v>501</v>
      </c>
      <c r="AQ40" t="s">
        <v>512</v>
      </c>
      <c r="AR40" t="s">
        <v>513</v>
      </c>
      <c r="AS40" t="s">
        <v>514</v>
      </c>
      <c r="AT40" t="s">
        <v>512</v>
      </c>
      <c r="AU40" t="s">
        <v>501</v>
      </c>
      <c r="AV40" t="s">
        <v>512</v>
      </c>
      <c r="AW40" t="s">
        <v>501</v>
      </c>
      <c r="AX40" t="s">
        <v>513</v>
      </c>
      <c r="AY40" t="s">
        <v>514</v>
      </c>
      <c r="BB40" t="b">
        <v>1</v>
      </c>
      <c r="BC40" t="b">
        <v>0</v>
      </c>
      <c r="BD40" t="b">
        <v>0</v>
      </c>
    </row>
    <row r="41" spans="1:56" x14ac:dyDescent="0.25">
      <c r="A41" t="s">
        <v>515</v>
      </c>
      <c r="B41" t="s">
        <v>143</v>
      </c>
      <c r="C41" t="s">
        <v>144</v>
      </c>
      <c r="D41" t="s">
        <v>516</v>
      </c>
      <c r="E41" t="s">
        <v>517</v>
      </c>
      <c r="F41" t="s">
        <v>518</v>
      </c>
      <c r="G41">
        <v>10309</v>
      </c>
      <c r="H41" t="s">
        <v>519</v>
      </c>
      <c r="J41" t="s">
        <v>520</v>
      </c>
      <c r="K41" t="s">
        <v>520</v>
      </c>
      <c r="L41" t="s">
        <v>521</v>
      </c>
      <c r="M41" t="s">
        <v>522</v>
      </c>
      <c r="N41" t="s">
        <v>523</v>
      </c>
      <c r="O41" t="s">
        <v>522</v>
      </c>
      <c r="P41">
        <v>40.528785809153597</v>
      </c>
      <c r="Q41">
        <v>-74.228681637434903</v>
      </c>
      <c r="R41">
        <v>1</v>
      </c>
      <c r="S41" t="s">
        <v>152</v>
      </c>
      <c r="T41" t="s">
        <v>524</v>
      </c>
      <c r="U41" t="s">
        <v>525</v>
      </c>
      <c r="AB41" t="s">
        <v>526</v>
      </c>
      <c r="AE41" t="s">
        <v>516</v>
      </c>
      <c r="AH41" t="s">
        <v>527</v>
      </c>
      <c r="AI41" t="s">
        <v>516</v>
      </c>
      <c r="AO41" t="s">
        <v>528</v>
      </c>
      <c r="AP41" t="s">
        <v>529</v>
      </c>
      <c r="AQ41" t="s">
        <v>530</v>
      </c>
      <c r="AR41" t="s">
        <v>513</v>
      </c>
      <c r="AS41" t="s">
        <v>514</v>
      </c>
      <c r="AT41" t="s">
        <v>528</v>
      </c>
      <c r="AU41" t="s">
        <v>529</v>
      </c>
      <c r="AV41" t="s">
        <v>530</v>
      </c>
      <c r="AW41" t="s">
        <v>517</v>
      </c>
      <c r="AX41" t="s">
        <v>513</v>
      </c>
      <c r="AY41" t="s">
        <v>514</v>
      </c>
      <c r="BB41" t="b">
        <v>1</v>
      </c>
      <c r="BC41" t="b">
        <v>0</v>
      </c>
      <c r="BD41" t="b">
        <v>0</v>
      </c>
    </row>
    <row r="42" spans="1:56" x14ac:dyDescent="0.25">
      <c r="A42" t="s">
        <v>531</v>
      </c>
      <c r="B42" t="s">
        <v>143</v>
      </c>
      <c r="C42" t="s">
        <v>144</v>
      </c>
      <c r="D42" t="s">
        <v>532</v>
      </c>
      <c r="E42" t="s">
        <v>200</v>
      </c>
      <c r="H42" t="s">
        <v>533</v>
      </c>
      <c r="J42" t="s">
        <v>534</v>
      </c>
      <c r="K42" t="s">
        <v>534</v>
      </c>
      <c r="L42" t="s">
        <v>535</v>
      </c>
      <c r="M42" t="s">
        <v>533</v>
      </c>
      <c r="N42" t="s">
        <v>536</v>
      </c>
      <c r="O42" t="s">
        <v>533</v>
      </c>
      <c r="P42">
        <v>40.536422014485296</v>
      </c>
      <c r="Q42">
        <v>-74.242637077675298</v>
      </c>
      <c r="R42">
        <v>1</v>
      </c>
      <c r="S42" t="s">
        <v>152</v>
      </c>
      <c r="AB42" t="s">
        <v>537</v>
      </c>
      <c r="AE42" t="s">
        <v>532</v>
      </c>
      <c r="AO42" t="s">
        <v>217</v>
      </c>
      <c r="AP42" t="s">
        <v>218</v>
      </c>
      <c r="AQ42" t="s">
        <v>209</v>
      </c>
      <c r="AR42" t="s">
        <v>163</v>
      </c>
      <c r="AS42" t="s">
        <v>164</v>
      </c>
      <c r="AT42" t="s">
        <v>217</v>
      </c>
      <c r="AU42" t="s">
        <v>218</v>
      </c>
      <c r="AV42" t="s">
        <v>209</v>
      </c>
      <c r="AW42" t="s">
        <v>200</v>
      </c>
      <c r="AX42" t="s">
        <v>163</v>
      </c>
      <c r="AY42" t="s">
        <v>164</v>
      </c>
      <c r="BB42" t="b">
        <v>0</v>
      </c>
      <c r="BC42" t="b">
        <v>0</v>
      </c>
      <c r="BD42" t="b">
        <v>0</v>
      </c>
    </row>
    <row r="43" spans="1:56" x14ac:dyDescent="0.25">
      <c r="A43" t="s">
        <v>538</v>
      </c>
      <c r="B43" t="s">
        <v>143</v>
      </c>
      <c r="C43" t="s">
        <v>144</v>
      </c>
      <c r="D43" t="s">
        <v>539</v>
      </c>
      <c r="E43" t="s">
        <v>253</v>
      </c>
      <c r="H43" t="s">
        <v>540</v>
      </c>
      <c r="J43" t="s">
        <v>541</v>
      </c>
      <c r="K43" t="s">
        <v>541</v>
      </c>
      <c r="L43" t="s">
        <v>542</v>
      </c>
      <c r="M43" t="s">
        <v>540</v>
      </c>
      <c r="N43" t="s">
        <v>543</v>
      </c>
      <c r="O43" t="s">
        <v>540</v>
      </c>
      <c r="P43">
        <v>40.551552557889003</v>
      </c>
      <c r="Q43">
        <v>-74.215761788385805</v>
      </c>
      <c r="R43">
        <v>1</v>
      </c>
      <c r="S43" t="s">
        <v>152</v>
      </c>
      <c r="T43" t="s">
        <v>544</v>
      </c>
      <c r="U43" t="s">
        <v>545</v>
      </c>
      <c r="AB43" t="s">
        <v>546</v>
      </c>
      <c r="AE43" t="s">
        <v>539</v>
      </c>
      <c r="AO43" t="s">
        <v>264</v>
      </c>
      <c r="AP43" t="s">
        <v>265</v>
      </c>
      <c r="AQ43" t="s">
        <v>266</v>
      </c>
      <c r="AR43" t="s">
        <v>267</v>
      </c>
      <c r="AS43" t="s">
        <v>268</v>
      </c>
      <c r="AT43" t="s">
        <v>264</v>
      </c>
      <c r="AU43" t="s">
        <v>265</v>
      </c>
      <c r="AV43" t="s">
        <v>266</v>
      </c>
      <c r="AW43" t="s">
        <v>253</v>
      </c>
      <c r="AX43" t="s">
        <v>267</v>
      </c>
      <c r="AY43" t="s">
        <v>268</v>
      </c>
      <c r="BB43" t="b">
        <v>0</v>
      </c>
      <c r="BC43" t="b">
        <v>0</v>
      </c>
      <c r="BD43" t="b">
        <v>0</v>
      </c>
    </row>
    <row r="44" spans="1:56" x14ac:dyDescent="0.25">
      <c r="A44" s="115" t="s">
        <v>547</v>
      </c>
      <c r="B44" t="s">
        <v>143</v>
      </c>
      <c r="C44" t="s">
        <v>144</v>
      </c>
      <c r="D44" t="s">
        <v>548</v>
      </c>
      <c r="E44" t="s">
        <v>146</v>
      </c>
      <c r="H44" t="s">
        <v>549</v>
      </c>
      <c r="J44" t="s">
        <v>550</v>
      </c>
      <c r="K44" t="s">
        <v>550</v>
      </c>
      <c r="L44" s="115" t="s">
        <v>551</v>
      </c>
      <c r="M44" t="s">
        <v>549</v>
      </c>
      <c r="N44" s="115" t="s">
        <v>552</v>
      </c>
      <c r="O44" t="s">
        <v>553</v>
      </c>
      <c r="P44">
        <v>40.533527528295203</v>
      </c>
      <c r="Q44">
        <v>-74.208865368450006</v>
      </c>
      <c r="R44">
        <v>1</v>
      </c>
      <c r="S44" t="s">
        <v>205</v>
      </c>
      <c r="AB44" t="s">
        <v>554</v>
      </c>
      <c r="AE44" t="s">
        <v>548</v>
      </c>
      <c r="AK44" t="s">
        <v>307</v>
      </c>
      <c r="AL44" t="s">
        <v>304</v>
      </c>
      <c r="AM44" t="s">
        <v>163</v>
      </c>
      <c r="AN44" t="s">
        <v>164</v>
      </c>
      <c r="AO44" t="s">
        <v>555</v>
      </c>
      <c r="AP44" t="s">
        <v>556</v>
      </c>
      <c r="AQ44" t="s">
        <v>162</v>
      </c>
      <c r="AR44" t="s">
        <v>163</v>
      </c>
      <c r="AS44" t="s">
        <v>164</v>
      </c>
      <c r="AT44" t="s">
        <v>555</v>
      </c>
      <c r="AU44" t="s">
        <v>556</v>
      </c>
      <c r="AV44" t="s">
        <v>162</v>
      </c>
      <c r="AW44" t="s">
        <v>146</v>
      </c>
      <c r="AX44" t="s">
        <v>163</v>
      </c>
      <c r="AY44" t="s">
        <v>164</v>
      </c>
      <c r="BB44" t="b">
        <v>0</v>
      </c>
      <c r="BC44" t="b">
        <v>0</v>
      </c>
      <c r="BD44" t="b">
        <v>0</v>
      </c>
    </row>
    <row r="45" spans="1:56" x14ac:dyDescent="0.25">
      <c r="A45" s="115" t="s">
        <v>557</v>
      </c>
      <c r="B45" t="s">
        <v>143</v>
      </c>
      <c r="C45" t="s">
        <v>144</v>
      </c>
      <c r="D45" t="s">
        <v>548</v>
      </c>
      <c r="E45" t="s">
        <v>146</v>
      </c>
      <c r="H45" t="s">
        <v>558</v>
      </c>
      <c r="J45" t="s">
        <v>559</v>
      </c>
      <c r="K45" t="s">
        <v>559</v>
      </c>
      <c r="L45" s="115" t="s">
        <v>560</v>
      </c>
      <c r="M45" t="s">
        <v>558</v>
      </c>
      <c r="N45" s="115" t="s">
        <v>561</v>
      </c>
      <c r="O45" t="s">
        <v>562</v>
      </c>
      <c r="P45">
        <v>40.5333315084373</v>
      </c>
      <c r="Q45">
        <v>-74.2102950122636</v>
      </c>
      <c r="R45">
        <v>1</v>
      </c>
      <c r="S45" t="s">
        <v>205</v>
      </c>
      <c r="AB45" t="s">
        <v>563</v>
      </c>
      <c r="AE45" t="s">
        <v>548</v>
      </c>
      <c r="AK45" t="s">
        <v>307</v>
      </c>
      <c r="AL45" t="s">
        <v>304</v>
      </c>
      <c r="AM45" t="s">
        <v>163</v>
      </c>
      <c r="AN45" t="s">
        <v>164</v>
      </c>
      <c r="AO45" t="s">
        <v>555</v>
      </c>
      <c r="AP45" t="s">
        <v>556</v>
      </c>
      <c r="AQ45" t="s">
        <v>162</v>
      </c>
      <c r="AR45" t="s">
        <v>163</v>
      </c>
      <c r="AS45" t="s">
        <v>164</v>
      </c>
      <c r="AT45" t="s">
        <v>555</v>
      </c>
      <c r="AU45" t="s">
        <v>556</v>
      </c>
      <c r="AV45" t="s">
        <v>162</v>
      </c>
      <c r="AW45" t="s">
        <v>146</v>
      </c>
      <c r="AX45" t="s">
        <v>163</v>
      </c>
      <c r="AY45" t="s">
        <v>164</v>
      </c>
      <c r="BB45" t="b">
        <v>0</v>
      </c>
      <c r="BC45" t="b">
        <v>0</v>
      </c>
      <c r="BD45" t="b">
        <v>0</v>
      </c>
    </row>
    <row r="46" spans="1:56" x14ac:dyDescent="0.25">
      <c r="A46" s="115" t="s">
        <v>564</v>
      </c>
      <c r="B46" t="s">
        <v>143</v>
      </c>
      <c r="C46" t="s">
        <v>144</v>
      </c>
      <c r="D46" t="s">
        <v>565</v>
      </c>
      <c r="E46" t="s">
        <v>146</v>
      </c>
      <c r="H46" t="s">
        <v>566</v>
      </c>
      <c r="J46" t="s">
        <v>567</v>
      </c>
      <c r="K46" t="s">
        <v>567</v>
      </c>
      <c r="L46" s="115" t="s">
        <v>568</v>
      </c>
      <c r="M46" t="s">
        <v>566</v>
      </c>
      <c r="N46" s="115" t="s">
        <v>569</v>
      </c>
      <c r="O46" t="s">
        <v>570</v>
      </c>
      <c r="P46">
        <v>40.534171744962798</v>
      </c>
      <c r="Q46">
        <v>-74.210347854740505</v>
      </c>
      <c r="R46">
        <v>1</v>
      </c>
      <c r="S46" t="s">
        <v>205</v>
      </c>
      <c r="AB46" t="s">
        <v>571</v>
      </c>
      <c r="AE46" t="s">
        <v>565</v>
      </c>
      <c r="AK46" t="s">
        <v>307</v>
      </c>
      <c r="AL46" t="s">
        <v>304</v>
      </c>
      <c r="AM46" t="s">
        <v>163</v>
      </c>
      <c r="AN46" t="s">
        <v>164</v>
      </c>
      <c r="AO46" t="s">
        <v>572</v>
      </c>
      <c r="AP46" t="s">
        <v>573</v>
      </c>
      <c r="AQ46" t="s">
        <v>162</v>
      </c>
      <c r="AR46" t="s">
        <v>163</v>
      </c>
      <c r="AS46" t="s">
        <v>164</v>
      </c>
      <c r="AT46" t="s">
        <v>572</v>
      </c>
      <c r="AU46" t="s">
        <v>573</v>
      </c>
      <c r="AV46" t="s">
        <v>162</v>
      </c>
      <c r="AW46" t="s">
        <v>146</v>
      </c>
      <c r="AX46" t="s">
        <v>163</v>
      </c>
      <c r="AY46" t="s">
        <v>164</v>
      </c>
      <c r="BB46" t="b">
        <v>0</v>
      </c>
      <c r="BC46" t="b">
        <v>0</v>
      </c>
      <c r="BD46" t="b">
        <v>0</v>
      </c>
    </row>
    <row r="47" spans="1:56" x14ac:dyDescent="0.25">
      <c r="A47" s="115" t="s">
        <v>574</v>
      </c>
      <c r="B47" t="s">
        <v>143</v>
      </c>
      <c r="C47" t="s">
        <v>144</v>
      </c>
      <c r="D47" t="s">
        <v>400</v>
      </c>
      <c r="E47" t="s">
        <v>146</v>
      </c>
      <c r="H47" t="s">
        <v>575</v>
      </c>
      <c r="J47" t="s">
        <v>576</v>
      </c>
      <c r="K47" t="s">
        <v>576</v>
      </c>
      <c r="L47" s="115" t="s">
        <v>577</v>
      </c>
      <c r="M47" t="s">
        <v>575</v>
      </c>
      <c r="N47" s="115" t="s">
        <v>578</v>
      </c>
      <c r="O47" t="s">
        <v>579</v>
      </c>
      <c r="P47">
        <v>40.535203963255398</v>
      </c>
      <c r="Q47">
        <v>-74.208524519472803</v>
      </c>
      <c r="R47">
        <v>1</v>
      </c>
      <c r="S47" t="s">
        <v>152</v>
      </c>
      <c r="AB47" t="s">
        <v>580</v>
      </c>
      <c r="AE47" t="s">
        <v>400</v>
      </c>
      <c r="AK47" t="s">
        <v>307</v>
      </c>
      <c r="AL47" t="s">
        <v>304</v>
      </c>
      <c r="AM47" t="s">
        <v>163</v>
      </c>
      <c r="AN47" t="s">
        <v>164</v>
      </c>
      <c r="AO47" t="s">
        <v>399</v>
      </c>
      <c r="AP47" t="s">
        <v>400</v>
      </c>
      <c r="AQ47" t="s">
        <v>162</v>
      </c>
      <c r="AR47" t="s">
        <v>163</v>
      </c>
      <c r="AS47" t="s">
        <v>164</v>
      </c>
      <c r="AT47" t="s">
        <v>399</v>
      </c>
      <c r="AU47" t="s">
        <v>400</v>
      </c>
      <c r="AV47" t="s">
        <v>162</v>
      </c>
      <c r="AW47" t="s">
        <v>146</v>
      </c>
      <c r="AX47" t="s">
        <v>163</v>
      </c>
      <c r="AY47" t="s">
        <v>164</v>
      </c>
      <c r="BB47" t="b">
        <v>0</v>
      </c>
      <c r="BC47" t="b">
        <v>0</v>
      </c>
      <c r="BD47" t="b">
        <v>0</v>
      </c>
    </row>
    <row r="48" spans="1:56" x14ac:dyDescent="0.25">
      <c r="A48" s="115" t="s">
        <v>581</v>
      </c>
      <c r="B48" t="s">
        <v>143</v>
      </c>
      <c r="C48" t="s">
        <v>144</v>
      </c>
      <c r="D48" t="s">
        <v>582</v>
      </c>
      <c r="E48" t="s">
        <v>146</v>
      </c>
      <c r="H48" t="s">
        <v>583</v>
      </c>
      <c r="J48" t="s">
        <v>584</v>
      </c>
      <c r="K48" t="s">
        <v>584</v>
      </c>
      <c r="L48" s="115" t="s">
        <v>585</v>
      </c>
      <c r="M48" t="s">
        <v>583</v>
      </c>
      <c r="N48" s="115" t="s">
        <v>586</v>
      </c>
      <c r="O48" t="s">
        <v>587</v>
      </c>
      <c r="P48">
        <v>40.535021370536199</v>
      </c>
      <c r="Q48">
        <v>-74.209906609903499</v>
      </c>
      <c r="R48">
        <v>1</v>
      </c>
      <c r="S48" t="s">
        <v>152</v>
      </c>
      <c r="AB48" t="s">
        <v>588</v>
      </c>
      <c r="AE48" t="s">
        <v>582</v>
      </c>
      <c r="AK48" t="s">
        <v>307</v>
      </c>
      <c r="AL48" t="s">
        <v>304</v>
      </c>
      <c r="AM48" t="s">
        <v>163</v>
      </c>
      <c r="AN48" t="s">
        <v>164</v>
      </c>
      <c r="AO48" t="s">
        <v>589</v>
      </c>
      <c r="AP48" t="s">
        <v>590</v>
      </c>
      <c r="AQ48" t="s">
        <v>162</v>
      </c>
      <c r="AR48" t="s">
        <v>163</v>
      </c>
      <c r="AS48" t="s">
        <v>164</v>
      </c>
      <c r="AT48" t="s">
        <v>589</v>
      </c>
      <c r="AU48" t="s">
        <v>590</v>
      </c>
      <c r="AV48" t="s">
        <v>162</v>
      </c>
      <c r="AW48" t="s">
        <v>146</v>
      </c>
      <c r="AX48" t="s">
        <v>163</v>
      </c>
      <c r="AY48" t="s">
        <v>164</v>
      </c>
      <c r="BB48" t="b">
        <v>0</v>
      </c>
      <c r="BC48" t="b">
        <v>0</v>
      </c>
      <c r="BD48" t="b">
        <v>0</v>
      </c>
    </row>
    <row r="49" spans="1:56" x14ac:dyDescent="0.25">
      <c r="A49" s="115" t="s">
        <v>591</v>
      </c>
      <c r="B49" t="s">
        <v>143</v>
      </c>
      <c r="C49" t="s">
        <v>144</v>
      </c>
      <c r="D49" t="s">
        <v>590</v>
      </c>
      <c r="E49" t="s">
        <v>146</v>
      </c>
      <c r="H49" t="s">
        <v>592</v>
      </c>
      <c r="J49" t="s">
        <v>593</v>
      </c>
      <c r="K49" t="s">
        <v>593</v>
      </c>
      <c r="L49" s="115" t="s">
        <v>594</v>
      </c>
      <c r="M49" t="s">
        <v>592</v>
      </c>
      <c r="N49" s="115" t="s">
        <v>595</v>
      </c>
      <c r="O49" t="s">
        <v>596</v>
      </c>
      <c r="P49">
        <v>40.535042404886703</v>
      </c>
      <c r="Q49">
        <v>-74.210252542473995</v>
      </c>
      <c r="R49">
        <v>1</v>
      </c>
      <c r="S49" t="s">
        <v>205</v>
      </c>
      <c r="AB49" t="s">
        <v>597</v>
      </c>
      <c r="AE49" t="s">
        <v>590</v>
      </c>
      <c r="AK49" t="s">
        <v>307</v>
      </c>
      <c r="AL49" t="s">
        <v>304</v>
      </c>
      <c r="AM49" t="s">
        <v>163</v>
      </c>
      <c r="AN49" t="s">
        <v>164</v>
      </c>
      <c r="AO49" t="s">
        <v>589</v>
      </c>
      <c r="AP49" t="s">
        <v>590</v>
      </c>
      <c r="AQ49" t="s">
        <v>162</v>
      </c>
      <c r="AR49" t="s">
        <v>163</v>
      </c>
      <c r="AS49" t="s">
        <v>164</v>
      </c>
      <c r="AT49" t="s">
        <v>589</v>
      </c>
      <c r="AU49" t="s">
        <v>590</v>
      </c>
      <c r="AV49" t="s">
        <v>162</v>
      </c>
      <c r="AW49" t="s">
        <v>146</v>
      </c>
      <c r="AX49" t="s">
        <v>163</v>
      </c>
      <c r="AY49" t="s">
        <v>164</v>
      </c>
      <c r="BB49" t="b">
        <v>0</v>
      </c>
      <c r="BC49" t="b">
        <v>0</v>
      </c>
      <c r="BD49" t="b">
        <v>0</v>
      </c>
    </row>
    <row r="50" spans="1:56" x14ac:dyDescent="0.25">
      <c r="A50" t="s">
        <v>598</v>
      </c>
      <c r="B50" t="s">
        <v>143</v>
      </c>
      <c r="C50" t="s">
        <v>144</v>
      </c>
      <c r="D50" t="s">
        <v>599</v>
      </c>
      <c r="E50" t="s">
        <v>167</v>
      </c>
      <c r="F50" t="s">
        <v>600</v>
      </c>
      <c r="G50">
        <v>10309</v>
      </c>
      <c r="H50" t="s">
        <v>601</v>
      </c>
      <c r="J50" t="s">
        <v>602</v>
      </c>
      <c r="K50" t="s">
        <v>602</v>
      </c>
      <c r="L50" t="s">
        <v>603</v>
      </c>
      <c r="M50" t="s">
        <v>601</v>
      </c>
      <c r="N50" t="s">
        <v>604</v>
      </c>
      <c r="O50" t="s">
        <v>605</v>
      </c>
      <c r="P50">
        <v>40.540983020351703</v>
      </c>
      <c r="Q50">
        <v>-74.216499981465006</v>
      </c>
      <c r="R50">
        <v>1</v>
      </c>
      <c r="S50" t="s">
        <v>152</v>
      </c>
      <c r="T50" t="s">
        <v>606</v>
      </c>
      <c r="U50" t="s">
        <v>607</v>
      </c>
      <c r="W50" t="s">
        <v>608</v>
      </c>
      <c r="AA50" t="s">
        <v>609</v>
      </c>
      <c r="AB50" t="s">
        <v>610</v>
      </c>
      <c r="AE50" t="s">
        <v>599</v>
      </c>
      <c r="AO50" t="s">
        <v>177</v>
      </c>
      <c r="AP50" t="s">
        <v>167</v>
      </c>
      <c r="AQ50" t="s">
        <v>177</v>
      </c>
      <c r="AR50" t="s">
        <v>178</v>
      </c>
      <c r="AS50" t="s">
        <v>179</v>
      </c>
      <c r="AT50" t="s">
        <v>177</v>
      </c>
      <c r="AU50" t="s">
        <v>167</v>
      </c>
      <c r="AV50" t="s">
        <v>177</v>
      </c>
      <c r="AW50" t="s">
        <v>167</v>
      </c>
      <c r="AX50" t="s">
        <v>178</v>
      </c>
      <c r="AY50" t="s">
        <v>179</v>
      </c>
      <c r="BB50" t="b">
        <v>1</v>
      </c>
      <c r="BC50" t="b">
        <v>0</v>
      </c>
      <c r="BD50" t="b">
        <v>0</v>
      </c>
    </row>
    <row r="51" spans="1:56" x14ac:dyDescent="0.25">
      <c r="A51" t="s">
        <v>611</v>
      </c>
      <c r="B51" t="s">
        <v>143</v>
      </c>
      <c r="C51" t="s">
        <v>144</v>
      </c>
      <c r="D51" t="s">
        <v>612</v>
      </c>
      <c r="E51" t="s">
        <v>613</v>
      </c>
      <c r="F51" t="s">
        <v>614</v>
      </c>
      <c r="G51">
        <v>10307</v>
      </c>
      <c r="H51" t="s">
        <v>615</v>
      </c>
      <c r="J51" t="s">
        <v>616</v>
      </c>
      <c r="K51" t="s">
        <v>616</v>
      </c>
      <c r="L51" t="s">
        <v>617</v>
      </c>
      <c r="M51" t="s">
        <v>615</v>
      </c>
      <c r="N51" t="s">
        <v>618</v>
      </c>
      <c r="O51" t="s">
        <v>619</v>
      </c>
      <c r="P51">
        <v>40.5134434210119</v>
      </c>
      <c r="Q51">
        <v>-74.251262618096106</v>
      </c>
      <c r="R51">
        <v>1</v>
      </c>
      <c r="S51" t="s">
        <v>152</v>
      </c>
      <c r="T51" t="s">
        <v>620</v>
      </c>
      <c r="U51" t="s">
        <v>621</v>
      </c>
      <c r="V51" t="s">
        <v>622</v>
      </c>
      <c r="W51" t="s">
        <v>623</v>
      </c>
      <c r="X51" t="s">
        <v>624</v>
      </c>
      <c r="Y51" t="s">
        <v>625</v>
      </c>
      <c r="Z51" t="s">
        <v>626</v>
      </c>
      <c r="AA51" t="s">
        <v>627</v>
      </c>
      <c r="AB51" t="s">
        <v>628</v>
      </c>
      <c r="AE51" t="s">
        <v>612</v>
      </c>
      <c r="AO51" t="s">
        <v>629</v>
      </c>
      <c r="AP51" t="s">
        <v>630</v>
      </c>
      <c r="AQ51" t="s">
        <v>631</v>
      </c>
      <c r="AR51" t="s">
        <v>632</v>
      </c>
      <c r="AS51" t="s">
        <v>633</v>
      </c>
      <c r="AT51" t="s">
        <v>629</v>
      </c>
      <c r="AU51" t="s">
        <v>630</v>
      </c>
      <c r="AV51" t="s">
        <v>631</v>
      </c>
      <c r="AW51" t="s">
        <v>613</v>
      </c>
      <c r="AX51" t="s">
        <v>632</v>
      </c>
      <c r="AY51" t="s">
        <v>633</v>
      </c>
      <c r="AZ51" t="s">
        <v>634</v>
      </c>
      <c r="BA51" t="s">
        <v>635</v>
      </c>
      <c r="BB51" t="b">
        <v>1</v>
      </c>
      <c r="BC51" t="b">
        <v>0</v>
      </c>
      <c r="BD51" t="b">
        <v>0</v>
      </c>
    </row>
    <row r="52" spans="1:56" x14ac:dyDescent="0.25">
      <c r="A52" t="s">
        <v>636</v>
      </c>
      <c r="B52" t="s">
        <v>143</v>
      </c>
      <c r="C52" t="s">
        <v>144</v>
      </c>
      <c r="D52" t="s">
        <v>637</v>
      </c>
      <c r="E52" t="s">
        <v>613</v>
      </c>
      <c r="F52" t="s">
        <v>638</v>
      </c>
      <c r="G52">
        <v>10309</v>
      </c>
      <c r="H52" t="s">
        <v>639</v>
      </c>
      <c r="J52" t="s">
        <v>640</v>
      </c>
      <c r="K52" t="s">
        <v>640</v>
      </c>
      <c r="L52" t="s">
        <v>641</v>
      </c>
      <c r="M52" t="s">
        <v>639</v>
      </c>
      <c r="N52" t="s">
        <v>642</v>
      </c>
      <c r="O52" t="s">
        <v>643</v>
      </c>
      <c r="P52">
        <v>40.538476843094401</v>
      </c>
      <c r="Q52">
        <v>-74.237230554809003</v>
      </c>
      <c r="R52">
        <v>1</v>
      </c>
      <c r="S52" t="s">
        <v>152</v>
      </c>
      <c r="T52" t="s">
        <v>644</v>
      </c>
      <c r="U52" t="s">
        <v>645</v>
      </c>
      <c r="V52" t="s">
        <v>646</v>
      </c>
      <c r="W52" t="s">
        <v>647</v>
      </c>
      <c r="Z52" t="s">
        <v>647</v>
      </c>
      <c r="AA52" t="s">
        <v>648</v>
      </c>
      <c r="AB52" t="s">
        <v>649</v>
      </c>
      <c r="AE52" t="s">
        <v>637</v>
      </c>
      <c r="AO52" t="s">
        <v>650</v>
      </c>
      <c r="AP52" t="s">
        <v>651</v>
      </c>
      <c r="AQ52" t="s">
        <v>631</v>
      </c>
      <c r="AR52" t="s">
        <v>632</v>
      </c>
      <c r="AS52" t="s">
        <v>633</v>
      </c>
      <c r="AT52" t="s">
        <v>652</v>
      </c>
      <c r="AU52" t="s">
        <v>653</v>
      </c>
      <c r="AV52" t="s">
        <v>654</v>
      </c>
      <c r="AW52" t="s">
        <v>655</v>
      </c>
      <c r="AX52" t="s">
        <v>656</v>
      </c>
      <c r="AY52" t="s">
        <v>657</v>
      </c>
      <c r="AZ52" t="s">
        <v>658</v>
      </c>
      <c r="BA52" t="s">
        <v>659</v>
      </c>
      <c r="BB52" t="b">
        <v>1</v>
      </c>
      <c r="BC52" t="b">
        <v>0</v>
      </c>
      <c r="BD52" t="b">
        <v>0</v>
      </c>
    </row>
    <row r="53" spans="1:56" x14ac:dyDescent="0.25">
      <c r="A53" t="s">
        <v>660</v>
      </c>
      <c r="B53" t="s">
        <v>143</v>
      </c>
      <c r="C53" t="s">
        <v>144</v>
      </c>
      <c r="D53" t="s">
        <v>661</v>
      </c>
      <c r="E53" t="s">
        <v>613</v>
      </c>
      <c r="F53" t="s">
        <v>662</v>
      </c>
      <c r="G53">
        <v>10308</v>
      </c>
      <c r="H53" t="s">
        <v>663</v>
      </c>
      <c r="J53" t="s">
        <v>664</v>
      </c>
      <c r="K53" t="s">
        <v>664</v>
      </c>
      <c r="L53" t="s">
        <v>665</v>
      </c>
      <c r="M53" t="s">
        <v>663</v>
      </c>
      <c r="N53" t="s">
        <v>666</v>
      </c>
      <c r="O53" t="s">
        <v>667</v>
      </c>
      <c r="P53">
        <v>40.544019510239202</v>
      </c>
      <c r="Q53">
        <v>-74.140796176907699</v>
      </c>
      <c r="R53">
        <v>1</v>
      </c>
      <c r="S53" t="s">
        <v>152</v>
      </c>
      <c r="T53" t="s">
        <v>668</v>
      </c>
      <c r="U53" t="s">
        <v>669</v>
      </c>
      <c r="V53" t="s">
        <v>670</v>
      </c>
      <c r="W53" t="s">
        <v>671</v>
      </c>
      <c r="Y53" t="s">
        <v>672</v>
      </c>
      <c r="Z53" t="s">
        <v>673</v>
      </c>
      <c r="AA53" t="s">
        <v>674</v>
      </c>
      <c r="AB53" t="s">
        <v>675</v>
      </c>
      <c r="AC53" t="s">
        <v>676</v>
      </c>
      <c r="AD53" t="s">
        <v>677</v>
      </c>
      <c r="AE53" t="s">
        <v>661</v>
      </c>
      <c r="AO53" t="s">
        <v>678</v>
      </c>
      <c r="AP53" t="s">
        <v>679</v>
      </c>
      <c r="AQ53" t="s">
        <v>631</v>
      </c>
      <c r="AR53" t="s">
        <v>632</v>
      </c>
      <c r="AS53" t="s">
        <v>633</v>
      </c>
      <c r="AT53" t="s">
        <v>678</v>
      </c>
      <c r="AU53" t="s">
        <v>679</v>
      </c>
      <c r="AV53" t="s">
        <v>631</v>
      </c>
      <c r="AW53" t="s">
        <v>613</v>
      </c>
      <c r="AX53" t="s">
        <v>632</v>
      </c>
      <c r="AY53" t="s">
        <v>633</v>
      </c>
      <c r="BB53" t="b">
        <v>1</v>
      </c>
      <c r="BC53" t="b">
        <v>0</v>
      </c>
      <c r="BD53" t="b">
        <v>0</v>
      </c>
    </row>
    <row r="54" spans="1:56" x14ac:dyDescent="0.25">
      <c r="A54" t="s">
        <v>680</v>
      </c>
      <c r="B54" t="s">
        <v>143</v>
      </c>
      <c r="C54" t="s">
        <v>144</v>
      </c>
      <c r="D54" t="s">
        <v>681</v>
      </c>
      <c r="E54" t="s">
        <v>200</v>
      </c>
      <c r="H54" t="s">
        <v>682</v>
      </c>
      <c r="J54" t="s">
        <v>683</v>
      </c>
      <c r="K54" t="s">
        <v>683</v>
      </c>
      <c r="L54" t="s">
        <v>684</v>
      </c>
      <c r="M54" t="s">
        <v>682</v>
      </c>
      <c r="N54" t="s">
        <v>685</v>
      </c>
      <c r="O54" t="s">
        <v>686</v>
      </c>
      <c r="P54">
        <v>40.560987777676502</v>
      </c>
      <c r="Q54">
        <v>-74.100617525959095</v>
      </c>
      <c r="R54">
        <v>1</v>
      </c>
      <c r="S54" t="s">
        <v>152</v>
      </c>
      <c r="AB54" t="s">
        <v>687</v>
      </c>
      <c r="AE54" t="s">
        <v>681</v>
      </c>
      <c r="AO54" t="s">
        <v>688</v>
      </c>
      <c r="AP54" t="s">
        <v>689</v>
      </c>
      <c r="AQ54" t="s">
        <v>209</v>
      </c>
      <c r="AR54" t="s">
        <v>163</v>
      </c>
      <c r="AS54" t="s">
        <v>164</v>
      </c>
      <c r="AT54" t="s">
        <v>690</v>
      </c>
      <c r="AU54" t="s">
        <v>691</v>
      </c>
      <c r="AV54" t="s">
        <v>209</v>
      </c>
      <c r="AW54" t="s">
        <v>200</v>
      </c>
      <c r="AX54" t="s">
        <v>163</v>
      </c>
      <c r="AY54" t="s">
        <v>164</v>
      </c>
      <c r="BB54" t="b">
        <v>0</v>
      </c>
      <c r="BC54" t="b">
        <v>0</v>
      </c>
      <c r="BD54" t="b">
        <v>0</v>
      </c>
    </row>
    <row r="55" spans="1:56" x14ac:dyDescent="0.25">
      <c r="A55" t="s">
        <v>692</v>
      </c>
      <c r="B55" t="s">
        <v>143</v>
      </c>
      <c r="C55" t="s">
        <v>144</v>
      </c>
      <c r="D55" t="s">
        <v>693</v>
      </c>
      <c r="E55" t="s">
        <v>146</v>
      </c>
      <c r="F55" t="s">
        <v>694</v>
      </c>
      <c r="G55">
        <v>10309</v>
      </c>
      <c r="H55" t="s">
        <v>695</v>
      </c>
      <c r="J55" t="s">
        <v>696</v>
      </c>
      <c r="K55" t="s">
        <v>696</v>
      </c>
      <c r="L55" t="s">
        <v>697</v>
      </c>
      <c r="M55" t="s">
        <v>695</v>
      </c>
      <c r="N55" t="s">
        <v>698</v>
      </c>
      <c r="O55" t="s">
        <v>699</v>
      </c>
      <c r="P55">
        <v>40.515300440650201</v>
      </c>
      <c r="Q55">
        <v>-74.197817624505603</v>
      </c>
      <c r="R55">
        <v>1</v>
      </c>
      <c r="S55" t="s">
        <v>152</v>
      </c>
      <c r="U55" t="s">
        <v>700</v>
      </c>
      <c r="V55" t="s">
        <v>300</v>
      </c>
      <c r="W55" t="s">
        <v>301</v>
      </c>
      <c r="AB55" t="s">
        <v>701</v>
      </c>
      <c r="AE55" t="s">
        <v>693</v>
      </c>
      <c r="AO55" t="s">
        <v>702</v>
      </c>
      <c r="AP55" t="s">
        <v>703</v>
      </c>
      <c r="AQ55" t="s">
        <v>162</v>
      </c>
      <c r="AR55" t="s">
        <v>163</v>
      </c>
      <c r="AS55" t="s">
        <v>164</v>
      </c>
      <c r="AT55" t="s">
        <v>702</v>
      </c>
      <c r="AU55" t="s">
        <v>703</v>
      </c>
      <c r="AV55" t="s">
        <v>162</v>
      </c>
      <c r="AW55" t="s">
        <v>146</v>
      </c>
      <c r="AX55" t="s">
        <v>163</v>
      </c>
      <c r="AY55" t="s">
        <v>164</v>
      </c>
      <c r="BB55" t="b">
        <v>1</v>
      </c>
      <c r="BC55" t="b">
        <v>0</v>
      </c>
      <c r="BD55" t="b">
        <v>0</v>
      </c>
    </row>
    <row r="56" spans="1:56" x14ac:dyDescent="0.25">
      <c r="A56" t="s">
        <v>704</v>
      </c>
      <c r="B56" t="s">
        <v>143</v>
      </c>
      <c r="C56" t="s">
        <v>144</v>
      </c>
      <c r="D56" t="s">
        <v>705</v>
      </c>
      <c r="E56" t="s">
        <v>613</v>
      </c>
      <c r="F56" t="s">
        <v>706</v>
      </c>
      <c r="G56">
        <v>10312</v>
      </c>
      <c r="H56" t="s">
        <v>707</v>
      </c>
      <c r="J56" t="s">
        <v>708</v>
      </c>
      <c r="K56" t="s">
        <v>708</v>
      </c>
      <c r="L56" t="s">
        <v>709</v>
      </c>
      <c r="M56" t="s">
        <v>707</v>
      </c>
      <c r="N56" t="s">
        <v>710</v>
      </c>
      <c r="O56" t="s">
        <v>711</v>
      </c>
      <c r="P56">
        <v>40.545732839519701</v>
      </c>
      <c r="Q56">
        <v>-74.158780177711606</v>
      </c>
      <c r="R56">
        <v>1</v>
      </c>
      <c r="S56" t="s">
        <v>152</v>
      </c>
      <c r="U56" t="s">
        <v>712</v>
      </c>
      <c r="AB56" t="s">
        <v>713</v>
      </c>
      <c r="AE56" t="s">
        <v>705</v>
      </c>
      <c r="AO56" t="s">
        <v>714</v>
      </c>
      <c r="AP56" t="s">
        <v>715</v>
      </c>
      <c r="AQ56" t="s">
        <v>631</v>
      </c>
      <c r="AR56" t="s">
        <v>632</v>
      </c>
      <c r="AS56" t="s">
        <v>633</v>
      </c>
      <c r="AT56" t="s">
        <v>714</v>
      </c>
      <c r="AU56" t="s">
        <v>715</v>
      </c>
      <c r="AV56" t="s">
        <v>631</v>
      </c>
      <c r="AW56" t="s">
        <v>613</v>
      </c>
      <c r="AX56" t="s">
        <v>632</v>
      </c>
      <c r="AY56" t="s">
        <v>633</v>
      </c>
      <c r="AZ56" t="s">
        <v>716</v>
      </c>
      <c r="BA56" t="s">
        <v>717</v>
      </c>
      <c r="BB56" t="b">
        <v>1</v>
      </c>
      <c r="BC56" t="b">
        <v>0</v>
      </c>
      <c r="BD56" t="b">
        <v>0</v>
      </c>
    </row>
    <row r="57" spans="1:56" x14ac:dyDescent="0.25">
      <c r="A57" t="s">
        <v>718</v>
      </c>
      <c r="B57" t="s">
        <v>143</v>
      </c>
      <c r="C57" t="s">
        <v>144</v>
      </c>
      <c r="D57" t="s">
        <v>719</v>
      </c>
      <c r="E57" t="s">
        <v>146</v>
      </c>
      <c r="F57" t="s">
        <v>720</v>
      </c>
      <c r="H57" t="s">
        <v>721</v>
      </c>
      <c r="J57" t="s">
        <v>722</v>
      </c>
      <c r="K57" t="s">
        <v>722</v>
      </c>
      <c r="L57" t="s">
        <v>723</v>
      </c>
      <c r="M57" t="s">
        <v>721</v>
      </c>
      <c r="N57" t="s">
        <v>724</v>
      </c>
      <c r="O57" t="s">
        <v>725</v>
      </c>
      <c r="P57">
        <v>40.5441313411064</v>
      </c>
      <c r="Q57">
        <v>-74.232818351197196</v>
      </c>
      <c r="R57">
        <v>1</v>
      </c>
      <c r="S57" t="s">
        <v>152</v>
      </c>
      <c r="AB57" t="s">
        <v>726</v>
      </c>
      <c r="AE57" t="s">
        <v>719</v>
      </c>
      <c r="AO57" t="s">
        <v>160</v>
      </c>
      <c r="AP57" t="s">
        <v>161</v>
      </c>
      <c r="AQ57" t="s">
        <v>162</v>
      </c>
      <c r="AR57" t="s">
        <v>163</v>
      </c>
      <c r="AS57" t="s">
        <v>164</v>
      </c>
      <c r="AT57" t="s">
        <v>160</v>
      </c>
      <c r="AU57" t="s">
        <v>161</v>
      </c>
      <c r="AV57" t="s">
        <v>162</v>
      </c>
      <c r="AW57" t="s">
        <v>146</v>
      </c>
      <c r="AX57" t="s">
        <v>163</v>
      </c>
      <c r="AY57" t="s">
        <v>164</v>
      </c>
      <c r="BB57" t="b">
        <v>0</v>
      </c>
      <c r="BC57" t="b">
        <v>0</v>
      </c>
      <c r="BD57" t="b">
        <v>0</v>
      </c>
    </row>
    <row r="58" spans="1:56" x14ac:dyDescent="0.25">
      <c r="A58" t="s">
        <v>727</v>
      </c>
      <c r="B58" t="s">
        <v>143</v>
      </c>
      <c r="C58" t="s">
        <v>144</v>
      </c>
      <c r="D58" t="s">
        <v>728</v>
      </c>
      <c r="E58" t="s">
        <v>253</v>
      </c>
      <c r="F58" t="s">
        <v>729</v>
      </c>
      <c r="G58">
        <v>10307</v>
      </c>
      <c r="H58" t="s">
        <v>730</v>
      </c>
      <c r="J58" t="s">
        <v>731</v>
      </c>
      <c r="K58" t="s">
        <v>731</v>
      </c>
      <c r="L58" t="s">
        <v>732</v>
      </c>
      <c r="M58" t="s">
        <v>730</v>
      </c>
      <c r="N58" t="s">
        <v>733</v>
      </c>
      <c r="O58" t="s">
        <v>734</v>
      </c>
      <c r="P58">
        <v>40.509768032931099</v>
      </c>
      <c r="Q58">
        <v>-74.244794980034598</v>
      </c>
      <c r="R58">
        <v>1</v>
      </c>
      <c r="S58" t="s">
        <v>152</v>
      </c>
      <c r="U58" t="s">
        <v>735</v>
      </c>
      <c r="V58" t="s">
        <v>736</v>
      </c>
      <c r="W58" t="s">
        <v>737</v>
      </c>
      <c r="AA58" t="s">
        <v>738</v>
      </c>
      <c r="AB58" t="s">
        <v>739</v>
      </c>
      <c r="AE58" t="s">
        <v>728</v>
      </c>
      <c r="AO58" t="s">
        <v>740</v>
      </c>
      <c r="AP58" t="s">
        <v>741</v>
      </c>
      <c r="AQ58" t="s">
        <v>266</v>
      </c>
      <c r="AR58" t="s">
        <v>267</v>
      </c>
      <c r="AS58" t="s">
        <v>268</v>
      </c>
      <c r="AT58" t="s">
        <v>740</v>
      </c>
      <c r="AU58" t="s">
        <v>741</v>
      </c>
      <c r="AV58" t="s">
        <v>266</v>
      </c>
      <c r="AW58" t="s">
        <v>253</v>
      </c>
      <c r="AX58" t="s">
        <v>267</v>
      </c>
      <c r="AY58" t="s">
        <v>268</v>
      </c>
      <c r="BB58" t="b">
        <v>1</v>
      </c>
      <c r="BC58" t="b">
        <v>0</v>
      </c>
      <c r="BD58" t="b">
        <v>0</v>
      </c>
    </row>
    <row r="59" spans="1:56" x14ac:dyDescent="0.25">
      <c r="A59" t="s">
        <v>742</v>
      </c>
      <c r="B59" t="s">
        <v>743</v>
      </c>
      <c r="H59" t="s">
        <v>744</v>
      </c>
      <c r="J59" t="s">
        <v>745</v>
      </c>
      <c r="K59" t="s">
        <v>745</v>
      </c>
      <c r="N59" t="s">
        <v>746</v>
      </c>
      <c r="O59" t="s">
        <v>747</v>
      </c>
      <c r="P59">
        <v>40.509598006080601</v>
      </c>
      <c r="Q59">
        <v>-74.246416615159205</v>
      </c>
      <c r="R59">
        <v>1</v>
      </c>
      <c r="S59" t="s">
        <v>152</v>
      </c>
      <c r="AB59" t="s">
        <v>748</v>
      </c>
      <c r="BB59" t="b">
        <v>1</v>
      </c>
      <c r="BC59" t="b">
        <v>0</v>
      </c>
      <c r="BD59" t="b">
        <v>0</v>
      </c>
    </row>
    <row r="60" spans="1:56" x14ac:dyDescent="0.25">
      <c r="A60" t="s">
        <v>749</v>
      </c>
      <c r="B60" t="s">
        <v>143</v>
      </c>
      <c r="C60" t="s">
        <v>144</v>
      </c>
      <c r="D60" t="s">
        <v>750</v>
      </c>
      <c r="E60" t="s">
        <v>751</v>
      </c>
      <c r="F60" t="s">
        <v>752</v>
      </c>
      <c r="G60">
        <v>10307</v>
      </c>
      <c r="H60" t="s">
        <v>753</v>
      </c>
      <c r="J60" t="s">
        <v>754</v>
      </c>
      <c r="K60" t="s">
        <v>754</v>
      </c>
      <c r="L60" t="s">
        <v>755</v>
      </c>
      <c r="M60" t="s">
        <v>753</v>
      </c>
      <c r="N60" t="s">
        <v>756</v>
      </c>
      <c r="O60" t="s">
        <v>757</v>
      </c>
      <c r="P60">
        <v>40.5124563104525</v>
      </c>
      <c r="Q60">
        <v>-74.239029470979901</v>
      </c>
      <c r="R60">
        <v>1</v>
      </c>
      <c r="S60" t="s">
        <v>152</v>
      </c>
      <c r="T60" t="s">
        <v>758</v>
      </c>
      <c r="U60" t="s">
        <v>759</v>
      </c>
      <c r="V60" t="s">
        <v>760</v>
      </c>
      <c r="W60" t="s">
        <v>761</v>
      </c>
      <c r="Y60" t="s">
        <v>762</v>
      </c>
      <c r="AB60" t="s">
        <v>763</v>
      </c>
      <c r="AC60" t="s">
        <v>764</v>
      </c>
      <c r="AE60" t="s">
        <v>750</v>
      </c>
      <c r="AO60" t="s">
        <v>765</v>
      </c>
      <c r="AP60" t="s">
        <v>766</v>
      </c>
      <c r="AQ60" t="s">
        <v>767</v>
      </c>
      <c r="AR60" t="s">
        <v>768</v>
      </c>
      <c r="AS60" t="s">
        <v>769</v>
      </c>
      <c r="AT60" t="s">
        <v>765</v>
      </c>
      <c r="AU60" t="s">
        <v>766</v>
      </c>
      <c r="AV60" t="s">
        <v>767</v>
      </c>
      <c r="AW60" t="s">
        <v>751</v>
      </c>
      <c r="AX60" t="s">
        <v>768</v>
      </c>
      <c r="AY60" t="s">
        <v>769</v>
      </c>
      <c r="BB60" t="b">
        <v>1</v>
      </c>
      <c r="BC60" t="b">
        <v>0</v>
      </c>
      <c r="BD60" t="b">
        <v>0</v>
      </c>
    </row>
    <row r="61" spans="1:56" x14ac:dyDescent="0.25">
      <c r="A61" t="s">
        <v>770</v>
      </c>
      <c r="B61" t="s">
        <v>143</v>
      </c>
      <c r="C61" t="s">
        <v>144</v>
      </c>
      <c r="D61" t="s">
        <v>771</v>
      </c>
      <c r="E61" t="s">
        <v>772</v>
      </c>
      <c r="F61" t="s">
        <v>773</v>
      </c>
      <c r="H61" t="s">
        <v>774</v>
      </c>
      <c r="J61" t="s">
        <v>775</v>
      </c>
      <c r="K61" t="s">
        <v>775</v>
      </c>
      <c r="L61" t="s">
        <v>776</v>
      </c>
      <c r="M61" t="s">
        <v>774</v>
      </c>
      <c r="N61" t="s">
        <v>777</v>
      </c>
      <c r="O61" t="s">
        <v>778</v>
      </c>
      <c r="P61">
        <v>40.512654442836102</v>
      </c>
      <c r="Q61">
        <v>-74.238861947359993</v>
      </c>
      <c r="R61">
        <v>1</v>
      </c>
      <c r="S61" t="s">
        <v>152</v>
      </c>
      <c r="AB61" t="s">
        <v>779</v>
      </c>
      <c r="AE61" t="s">
        <v>771</v>
      </c>
      <c r="AO61" t="s">
        <v>780</v>
      </c>
      <c r="AP61" t="s">
        <v>772</v>
      </c>
      <c r="AQ61" t="s">
        <v>780</v>
      </c>
      <c r="AR61" t="s">
        <v>781</v>
      </c>
      <c r="AS61" t="s">
        <v>782</v>
      </c>
      <c r="AT61" t="s">
        <v>780</v>
      </c>
      <c r="AU61" t="s">
        <v>772</v>
      </c>
      <c r="AV61" t="s">
        <v>780</v>
      </c>
      <c r="AW61" t="s">
        <v>772</v>
      </c>
      <c r="AX61" t="s">
        <v>781</v>
      </c>
      <c r="AY61" t="s">
        <v>782</v>
      </c>
      <c r="BB61" t="b">
        <v>1</v>
      </c>
      <c r="BC61" t="b">
        <v>0</v>
      </c>
      <c r="BD61" t="b">
        <v>0</v>
      </c>
    </row>
    <row r="62" spans="1:56" x14ac:dyDescent="0.25">
      <c r="A62" t="s">
        <v>783</v>
      </c>
      <c r="B62" t="s">
        <v>143</v>
      </c>
      <c r="C62" t="s">
        <v>144</v>
      </c>
      <c r="D62" t="s">
        <v>784</v>
      </c>
      <c r="E62" t="s">
        <v>785</v>
      </c>
      <c r="F62" t="s">
        <v>786</v>
      </c>
      <c r="G62">
        <v>10307</v>
      </c>
      <c r="H62" t="s">
        <v>787</v>
      </c>
      <c r="J62" t="s">
        <v>788</v>
      </c>
      <c r="K62" t="s">
        <v>788</v>
      </c>
      <c r="L62" t="s">
        <v>789</v>
      </c>
      <c r="M62" t="s">
        <v>787</v>
      </c>
      <c r="N62" t="s">
        <v>790</v>
      </c>
      <c r="O62" t="s">
        <v>791</v>
      </c>
      <c r="P62">
        <v>40.512345365386899</v>
      </c>
      <c r="Q62">
        <v>-74.238888959522598</v>
      </c>
      <c r="R62">
        <v>1</v>
      </c>
      <c r="S62" t="s">
        <v>152</v>
      </c>
      <c r="AB62" t="s">
        <v>792</v>
      </c>
      <c r="AE62" t="s">
        <v>784</v>
      </c>
      <c r="AO62" t="s">
        <v>793</v>
      </c>
      <c r="AP62" t="s">
        <v>794</v>
      </c>
      <c r="AQ62" t="s">
        <v>795</v>
      </c>
      <c r="AR62" t="s">
        <v>267</v>
      </c>
      <c r="AS62" t="s">
        <v>268</v>
      </c>
      <c r="AT62" t="s">
        <v>793</v>
      </c>
      <c r="AU62" t="s">
        <v>794</v>
      </c>
      <c r="AV62" t="s">
        <v>795</v>
      </c>
      <c r="AW62" t="s">
        <v>785</v>
      </c>
      <c r="AX62" t="s">
        <v>267</v>
      </c>
      <c r="AY62" t="s">
        <v>268</v>
      </c>
      <c r="BB62" t="b">
        <v>1</v>
      </c>
      <c r="BC62" t="b">
        <v>0</v>
      </c>
      <c r="BD62" t="b">
        <v>0</v>
      </c>
    </row>
    <row r="63" spans="1:56" x14ac:dyDescent="0.25">
      <c r="A63" t="s">
        <v>796</v>
      </c>
      <c r="B63" t="s">
        <v>143</v>
      </c>
      <c r="C63" t="s">
        <v>144</v>
      </c>
      <c r="D63" t="s">
        <v>797</v>
      </c>
      <c r="E63" t="s">
        <v>798</v>
      </c>
      <c r="F63" t="s">
        <v>799</v>
      </c>
      <c r="H63" t="s">
        <v>800</v>
      </c>
      <c r="J63" t="s">
        <v>801</v>
      </c>
      <c r="K63" t="s">
        <v>801</v>
      </c>
      <c r="L63" t="s">
        <v>802</v>
      </c>
      <c r="M63" t="s">
        <v>800</v>
      </c>
      <c r="N63" t="s">
        <v>803</v>
      </c>
      <c r="O63" t="s">
        <v>804</v>
      </c>
      <c r="P63">
        <v>40.512237269359403</v>
      </c>
      <c r="Q63">
        <v>-74.239057796392899</v>
      </c>
      <c r="R63">
        <v>1</v>
      </c>
      <c r="S63" t="s">
        <v>152</v>
      </c>
      <c r="AB63" t="s">
        <v>805</v>
      </c>
      <c r="AE63" t="s">
        <v>797</v>
      </c>
      <c r="AO63" t="s">
        <v>806</v>
      </c>
      <c r="AP63" t="s">
        <v>807</v>
      </c>
      <c r="AQ63" t="s">
        <v>808</v>
      </c>
      <c r="AR63" t="s">
        <v>513</v>
      </c>
      <c r="AS63" t="s">
        <v>514</v>
      </c>
      <c r="AT63" t="s">
        <v>806</v>
      </c>
      <c r="AU63" t="s">
        <v>807</v>
      </c>
      <c r="AV63" t="s">
        <v>808</v>
      </c>
      <c r="AW63" t="s">
        <v>798</v>
      </c>
      <c r="AX63" t="s">
        <v>513</v>
      </c>
      <c r="AY63" t="s">
        <v>514</v>
      </c>
      <c r="BB63" t="b">
        <v>1</v>
      </c>
      <c r="BC63" t="b">
        <v>0</v>
      </c>
      <c r="BD63" t="b">
        <v>0</v>
      </c>
    </row>
    <row r="64" spans="1:56" x14ac:dyDescent="0.25">
      <c r="A64" t="s">
        <v>809</v>
      </c>
      <c r="B64" t="s">
        <v>143</v>
      </c>
      <c r="C64" t="s">
        <v>144</v>
      </c>
      <c r="D64" t="s">
        <v>810</v>
      </c>
      <c r="E64" t="s">
        <v>613</v>
      </c>
      <c r="F64" t="s">
        <v>811</v>
      </c>
      <c r="G64">
        <v>10307</v>
      </c>
      <c r="H64" t="s">
        <v>812</v>
      </c>
      <c r="J64" t="s">
        <v>813</v>
      </c>
      <c r="K64" t="s">
        <v>813</v>
      </c>
      <c r="L64" t="s">
        <v>814</v>
      </c>
      <c r="M64" t="s">
        <v>812</v>
      </c>
      <c r="N64" t="s">
        <v>815</v>
      </c>
      <c r="O64" t="s">
        <v>816</v>
      </c>
      <c r="P64">
        <v>40.512211266713898</v>
      </c>
      <c r="Q64">
        <v>-74.239099533298301</v>
      </c>
      <c r="R64">
        <v>1</v>
      </c>
      <c r="S64" t="s">
        <v>152</v>
      </c>
      <c r="U64" t="s">
        <v>817</v>
      </c>
      <c r="AB64" t="s">
        <v>818</v>
      </c>
      <c r="AE64" t="s">
        <v>810</v>
      </c>
      <c r="AO64" t="s">
        <v>819</v>
      </c>
      <c r="AP64" t="s">
        <v>820</v>
      </c>
      <c r="AQ64" t="s">
        <v>631</v>
      </c>
      <c r="AR64" t="s">
        <v>632</v>
      </c>
      <c r="AS64" t="s">
        <v>633</v>
      </c>
      <c r="AT64" t="s">
        <v>819</v>
      </c>
      <c r="AU64" t="s">
        <v>820</v>
      </c>
      <c r="AV64" t="s">
        <v>631</v>
      </c>
      <c r="AW64" t="s">
        <v>613</v>
      </c>
      <c r="AX64" t="s">
        <v>632</v>
      </c>
      <c r="AY64" t="s">
        <v>633</v>
      </c>
      <c r="AZ64" t="s">
        <v>716</v>
      </c>
      <c r="BA64" t="s">
        <v>717</v>
      </c>
      <c r="BB64" t="b">
        <v>1</v>
      </c>
      <c r="BC64" t="b">
        <v>0</v>
      </c>
      <c r="BD64" t="b">
        <v>0</v>
      </c>
    </row>
    <row r="65" spans="1:56" x14ac:dyDescent="0.25">
      <c r="A65" t="s">
        <v>821</v>
      </c>
      <c r="B65" t="s">
        <v>143</v>
      </c>
      <c r="C65" t="s">
        <v>144</v>
      </c>
      <c r="D65" t="s">
        <v>822</v>
      </c>
      <c r="E65" t="s">
        <v>785</v>
      </c>
      <c r="F65" t="s">
        <v>823</v>
      </c>
      <c r="G65">
        <v>10307</v>
      </c>
      <c r="H65" t="s">
        <v>824</v>
      </c>
      <c r="J65" t="s">
        <v>825</v>
      </c>
      <c r="K65" t="s">
        <v>825</v>
      </c>
      <c r="L65" t="s">
        <v>826</v>
      </c>
      <c r="M65" t="s">
        <v>824</v>
      </c>
      <c r="N65" t="s">
        <v>827</v>
      </c>
      <c r="O65" t="s">
        <v>828</v>
      </c>
      <c r="P65">
        <v>40.509272935231699</v>
      </c>
      <c r="Q65">
        <v>-74.246395463528899</v>
      </c>
      <c r="R65">
        <v>1</v>
      </c>
      <c r="S65" t="s">
        <v>152</v>
      </c>
      <c r="AB65" t="s">
        <v>829</v>
      </c>
      <c r="AE65" t="s">
        <v>822</v>
      </c>
      <c r="AO65" s="115" t="s">
        <v>830</v>
      </c>
      <c r="AP65" t="s">
        <v>831</v>
      </c>
      <c r="AQ65" t="s">
        <v>795</v>
      </c>
      <c r="AR65" t="s">
        <v>267</v>
      </c>
      <c r="AS65" t="s">
        <v>268</v>
      </c>
      <c r="AT65" s="115" t="s">
        <v>830</v>
      </c>
      <c r="AU65" t="s">
        <v>831</v>
      </c>
      <c r="AV65" t="s">
        <v>795</v>
      </c>
      <c r="AW65" t="s">
        <v>785</v>
      </c>
      <c r="AX65" t="s">
        <v>267</v>
      </c>
      <c r="AY65" t="s">
        <v>268</v>
      </c>
      <c r="BB65" t="b">
        <v>1</v>
      </c>
      <c r="BC65" t="b">
        <v>0</v>
      </c>
      <c r="BD65" t="b">
        <v>0</v>
      </c>
    </row>
    <row r="66" spans="1:56" x14ac:dyDescent="0.25">
      <c r="A66" t="s">
        <v>832</v>
      </c>
      <c r="B66" t="s">
        <v>143</v>
      </c>
      <c r="C66" t="s">
        <v>144</v>
      </c>
      <c r="D66" t="s">
        <v>833</v>
      </c>
      <c r="E66" t="s">
        <v>834</v>
      </c>
      <c r="F66" t="s">
        <v>835</v>
      </c>
      <c r="G66">
        <v>10307</v>
      </c>
      <c r="H66" t="s">
        <v>836</v>
      </c>
      <c r="J66" t="s">
        <v>837</v>
      </c>
      <c r="K66" t="s">
        <v>837</v>
      </c>
      <c r="L66" t="s">
        <v>838</v>
      </c>
      <c r="M66" t="s">
        <v>836</v>
      </c>
      <c r="N66" t="s">
        <v>839</v>
      </c>
      <c r="O66" t="s">
        <v>840</v>
      </c>
      <c r="P66">
        <v>40.509253170114697</v>
      </c>
      <c r="Q66">
        <v>-74.246461345672202</v>
      </c>
      <c r="R66">
        <v>1</v>
      </c>
      <c r="S66" t="s">
        <v>152</v>
      </c>
      <c r="T66" t="s">
        <v>841</v>
      </c>
      <c r="U66" t="s">
        <v>842</v>
      </c>
      <c r="AB66" t="s">
        <v>843</v>
      </c>
      <c r="AE66" t="s">
        <v>833</v>
      </c>
      <c r="AO66" t="s">
        <v>844</v>
      </c>
      <c r="AP66" t="s">
        <v>834</v>
      </c>
      <c r="AQ66" t="s">
        <v>844</v>
      </c>
      <c r="AR66" t="s">
        <v>845</v>
      </c>
      <c r="AS66" t="s">
        <v>846</v>
      </c>
      <c r="AT66" t="s">
        <v>844</v>
      </c>
      <c r="AU66" t="s">
        <v>834</v>
      </c>
      <c r="AV66" t="s">
        <v>844</v>
      </c>
      <c r="AW66" t="s">
        <v>834</v>
      </c>
      <c r="AX66" t="s">
        <v>845</v>
      </c>
      <c r="AY66" t="s">
        <v>846</v>
      </c>
      <c r="BB66" t="b">
        <v>1</v>
      </c>
      <c r="BC66" t="b">
        <v>0</v>
      </c>
      <c r="BD66" t="b">
        <v>0</v>
      </c>
    </row>
    <row r="67" spans="1:56" x14ac:dyDescent="0.25">
      <c r="A67" t="s">
        <v>847</v>
      </c>
      <c r="B67" t="s">
        <v>143</v>
      </c>
      <c r="C67" t="s">
        <v>144</v>
      </c>
      <c r="D67" t="s">
        <v>848</v>
      </c>
      <c r="E67" t="s">
        <v>613</v>
      </c>
      <c r="F67" t="s">
        <v>849</v>
      </c>
      <c r="G67">
        <v>10307</v>
      </c>
      <c r="H67" t="s">
        <v>850</v>
      </c>
      <c r="J67" t="s">
        <v>851</v>
      </c>
      <c r="K67" t="s">
        <v>851</v>
      </c>
      <c r="L67" t="s">
        <v>852</v>
      </c>
      <c r="M67" t="s">
        <v>850</v>
      </c>
      <c r="N67" t="s">
        <v>853</v>
      </c>
      <c r="O67" t="s">
        <v>854</v>
      </c>
      <c r="P67">
        <v>40.511509372875601</v>
      </c>
      <c r="Q67">
        <v>-74.240727017759895</v>
      </c>
      <c r="R67">
        <v>1</v>
      </c>
      <c r="S67" t="s">
        <v>152</v>
      </c>
      <c r="T67" t="s">
        <v>855</v>
      </c>
      <c r="U67" t="s">
        <v>856</v>
      </c>
      <c r="AB67" t="s">
        <v>857</v>
      </c>
      <c r="AE67" t="s">
        <v>848</v>
      </c>
      <c r="AO67" t="s">
        <v>858</v>
      </c>
      <c r="AP67" t="s">
        <v>859</v>
      </c>
      <c r="AQ67" t="s">
        <v>631</v>
      </c>
      <c r="AR67" t="s">
        <v>632</v>
      </c>
      <c r="AS67" t="s">
        <v>633</v>
      </c>
      <c r="AT67" t="s">
        <v>860</v>
      </c>
      <c r="AU67" t="s">
        <v>861</v>
      </c>
      <c r="AV67" t="s">
        <v>862</v>
      </c>
      <c r="AW67" t="s">
        <v>863</v>
      </c>
      <c r="AX67" t="s">
        <v>864</v>
      </c>
      <c r="AY67" t="s">
        <v>865</v>
      </c>
      <c r="AZ67" t="s">
        <v>716</v>
      </c>
      <c r="BA67" t="s">
        <v>717</v>
      </c>
      <c r="BB67" t="b">
        <v>1</v>
      </c>
      <c r="BC67" t="b">
        <v>0</v>
      </c>
      <c r="BD67" t="b">
        <v>0</v>
      </c>
    </row>
    <row r="68" spans="1:56" x14ac:dyDescent="0.25">
      <c r="A68" t="s">
        <v>866</v>
      </c>
      <c r="B68" t="s">
        <v>143</v>
      </c>
      <c r="C68" t="s">
        <v>144</v>
      </c>
      <c r="D68" t="s">
        <v>867</v>
      </c>
      <c r="E68" t="s">
        <v>868</v>
      </c>
      <c r="F68" t="s">
        <v>869</v>
      </c>
      <c r="G68">
        <v>10307</v>
      </c>
      <c r="H68" t="s">
        <v>870</v>
      </c>
      <c r="J68" t="s">
        <v>871</v>
      </c>
      <c r="K68" t="s">
        <v>871</v>
      </c>
      <c r="L68" t="s">
        <v>872</v>
      </c>
      <c r="M68" t="s">
        <v>870</v>
      </c>
      <c r="N68" t="s">
        <v>873</v>
      </c>
      <c r="O68" t="s">
        <v>874</v>
      </c>
      <c r="P68">
        <v>40.5112804425777</v>
      </c>
      <c r="Q68">
        <v>-74.241185730305105</v>
      </c>
      <c r="R68">
        <v>1</v>
      </c>
      <c r="S68" t="s">
        <v>152</v>
      </c>
      <c r="U68" t="s">
        <v>875</v>
      </c>
      <c r="W68" t="s">
        <v>876</v>
      </c>
      <c r="AB68" t="s">
        <v>877</v>
      </c>
      <c r="AE68" t="s">
        <v>867</v>
      </c>
      <c r="AO68" t="s">
        <v>878</v>
      </c>
      <c r="AP68" t="s">
        <v>879</v>
      </c>
      <c r="AQ68" t="s">
        <v>880</v>
      </c>
      <c r="AR68" t="s">
        <v>440</v>
      </c>
      <c r="AS68" t="s">
        <v>441</v>
      </c>
      <c r="AT68" t="s">
        <v>878</v>
      </c>
      <c r="AU68" t="s">
        <v>879</v>
      </c>
      <c r="AV68" t="s">
        <v>880</v>
      </c>
      <c r="AW68" t="s">
        <v>868</v>
      </c>
      <c r="AX68" t="s">
        <v>440</v>
      </c>
      <c r="AY68" t="s">
        <v>441</v>
      </c>
      <c r="BB68" t="b">
        <v>1</v>
      </c>
      <c r="BC68" t="b">
        <v>0</v>
      </c>
      <c r="BD68" t="b">
        <v>0</v>
      </c>
    </row>
    <row r="69" spans="1:56" x14ac:dyDescent="0.25">
      <c r="A69" t="s">
        <v>881</v>
      </c>
      <c r="B69" t="s">
        <v>143</v>
      </c>
      <c r="C69" t="s">
        <v>144</v>
      </c>
      <c r="D69" t="s">
        <v>882</v>
      </c>
      <c r="E69" t="s">
        <v>883</v>
      </c>
      <c r="F69" t="s">
        <v>884</v>
      </c>
      <c r="G69">
        <v>10307</v>
      </c>
      <c r="H69" t="s">
        <v>885</v>
      </c>
      <c r="J69" t="s">
        <v>886</v>
      </c>
      <c r="K69" t="s">
        <v>886</v>
      </c>
      <c r="L69" t="s">
        <v>887</v>
      </c>
      <c r="M69" t="s">
        <v>885</v>
      </c>
      <c r="N69" t="s">
        <v>888</v>
      </c>
      <c r="O69" t="s">
        <v>889</v>
      </c>
      <c r="P69">
        <v>40.508738219871603</v>
      </c>
      <c r="Q69">
        <v>-74.247474359964201</v>
      </c>
      <c r="R69">
        <v>1</v>
      </c>
      <c r="S69" t="s">
        <v>152</v>
      </c>
      <c r="T69" t="s">
        <v>890</v>
      </c>
      <c r="U69" t="s">
        <v>891</v>
      </c>
      <c r="V69" t="s">
        <v>892</v>
      </c>
      <c r="W69" t="s">
        <v>893</v>
      </c>
      <c r="AB69" t="s">
        <v>894</v>
      </c>
      <c r="AE69" t="s">
        <v>882</v>
      </c>
      <c r="AO69" t="s">
        <v>895</v>
      </c>
      <c r="AP69" t="s">
        <v>896</v>
      </c>
      <c r="AQ69" t="s">
        <v>897</v>
      </c>
      <c r="AR69" t="s">
        <v>440</v>
      </c>
      <c r="AS69" t="s">
        <v>441</v>
      </c>
      <c r="AT69" t="s">
        <v>895</v>
      </c>
      <c r="AU69" t="s">
        <v>896</v>
      </c>
      <c r="AV69" t="s">
        <v>897</v>
      </c>
      <c r="AW69" t="s">
        <v>883</v>
      </c>
      <c r="AX69" t="s">
        <v>440</v>
      </c>
      <c r="AY69" t="s">
        <v>441</v>
      </c>
      <c r="BB69" t="b">
        <v>1</v>
      </c>
      <c r="BC69" t="b">
        <v>0</v>
      </c>
      <c r="BD69" t="b">
        <v>0</v>
      </c>
    </row>
    <row r="70" spans="1:56" x14ac:dyDescent="0.25">
      <c r="A70" t="s">
        <v>898</v>
      </c>
      <c r="B70" t="s">
        <v>143</v>
      </c>
      <c r="C70" t="s">
        <v>144</v>
      </c>
      <c r="D70" t="s">
        <v>899</v>
      </c>
      <c r="E70" t="s">
        <v>613</v>
      </c>
      <c r="F70" t="s">
        <v>900</v>
      </c>
      <c r="G70">
        <v>10307</v>
      </c>
      <c r="H70" t="s">
        <v>901</v>
      </c>
      <c r="J70" t="s">
        <v>902</v>
      </c>
      <c r="K70" t="s">
        <v>902</v>
      </c>
      <c r="L70" t="s">
        <v>903</v>
      </c>
      <c r="M70" t="s">
        <v>901</v>
      </c>
      <c r="N70" t="s">
        <v>904</v>
      </c>
      <c r="O70" t="s">
        <v>905</v>
      </c>
      <c r="P70">
        <v>40.511003223170398</v>
      </c>
      <c r="Q70">
        <v>-74.241371908777893</v>
      </c>
      <c r="R70">
        <v>1</v>
      </c>
      <c r="S70" t="s">
        <v>152</v>
      </c>
      <c r="T70" t="s">
        <v>906</v>
      </c>
      <c r="U70" t="s">
        <v>907</v>
      </c>
      <c r="V70" t="s">
        <v>908</v>
      </c>
      <c r="W70" t="s">
        <v>909</v>
      </c>
      <c r="Y70" t="s">
        <v>910</v>
      </c>
      <c r="Z70" t="s">
        <v>911</v>
      </c>
      <c r="AB70" t="s">
        <v>912</v>
      </c>
      <c r="AE70" t="s">
        <v>899</v>
      </c>
      <c r="AO70" t="s">
        <v>913</v>
      </c>
      <c r="AP70" t="s">
        <v>914</v>
      </c>
      <c r="AQ70" t="s">
        <v>631</v>
      </c>
      <c r="AR70" t="s">
        <v>632</v>
      </c>
      <c r="AS70" t="s">
        <v>633</v>
      </c>
      <c r="AT70" t="s">
        <v>913</v>
      </c>
      <c r="AU70" t="s">
        <v>914</v>
      </c>
      <c r="AV70" t="s">
        <v>631</v>
      </c>
      <c r="AW70" t="s">
        <v>613</v>
      </c>
      <c r="AX70" t="s">
        <v>632</v>
      </c>
      <c r="AY70" t="s">
        <v>633</v>
      </c>
      <c r="BB70" t="b">
        <v>1</v>
      </c>
      <c r="BC70" t="b">
        <v>0</v>
      </c>
      <c r="BD70" t="b">
        <v>0</v>
      </c>
    </row>
    <row r="71" spans="1:56" x14ac:dyDescent="0.25">
      <c r="A71" t="s">
        <v>915</v>
      </c>
      <c r="B71" t="s">
        <v>143</v>
      </c>
      <c r="C71" t="s">
        <v>144</v>
      </c>
      <c r="D71" t="s">
        <v>916</v>
      </c>
      <c r="E71" t="s">
        <v>834</v>
      </c>
      <c r="F71" t="s">
        <v>917</v>
      </c>
      <c r="G71">
        <v>10307</v>
      </c>
      <c r="H71" t="s">
        <v>918</v>
      </c>
      <c r="J71" t="s">
        <v>919</v>
      </c>
      <c r="K71" t="s">
        <v>919</v>
      </c>
      <c r="L71" t="s">
        <v>920</v>
      </c>
      <c r="M71" t="s">
        <v>918</v>
      </c>
      <c r="N71" t="s">
        <v>921</v>
      </c>
      <c r="O71" t="s">
        <v>922</v>
      </c>
      <c r="P71">
        <v>40.511163208975901</v>
      </c>
      <c r="Q71">
        <v>-74.241494782418897</v>
      </c>
      <c r="R71">
        <v>1</v>
      </c>
      <c r="S71" t="s">
        <v>152</v>
      </c>
      <c r="AB71" t="s">
        <v>923</v>
      </c>
      <c r="AE71" t="s">
        <v>916</v>
      </c>
      <c r="AO71" t="s">
        <v>844</v>
      </c>
      <c r="AP71" t="s">
        <v>834</v>
      </c>
      <c r="AQ71" t="s">
        <v>844</v>
      </c>
      <c r="AR71" t="s">
        <v>845</v>
      </c>
      <c r="AS71" t="s">
        <v>846</v>
      </c>
      <c r="AT71" t="s">
        <v>844</v>
      </c>
      <c r="AU71" t="s">
        <v>834</v>
      </c>
      <c r="AV71" t="s">
        <v>844</v>
      </c>
      <c r="AW71" t="s">
        <v>834</v>
      </c>
      <c r="AX71" t="s">
        <v>845</v>
      </c>
      <c r="AY71" t="s">
        <v>846</v>
      </c>
      <c r="BB71" t="b">
        <v>1</v>
      </c>
      <c r="BC71" t="b">
        <v>0</v>
      </c>
      <c r="BD71" t="b">
        <v>0</v>
      </c>
    </row>
    <row r="72" spans="1:56" x14ac:dyDescent="0.25">
      <c r="A72" t="s">
        <v>924</v>
      </c>
      <c r="B72" t="s">
        <v>143</v>
      </c>
      <c r="C72" t="s">
        <v>144</v>
      </c>
      <c r="D72" t="s">
        <v>925</v>
      </c>
      <c r="E72" t="s">
        <v>613</v>
      </c>
      <c r="F72" t="s">
        <v>926</v>
      </c>
      <c r="G72">
        <v>10307</v>
      </c>
      <c r="H72" t="s">
        <v>927</v>
      </c>
      <c r="J72" t="s">
        <v>928</v>
      </c>
      <c r="K72" t="s">
        <v>928</v>
      </c>
      <c r="L72" t="s">
        <v>929</v>
      </c>
      <c r="M72" t="s">
        <v>927</v>
      </c>
      <c r="N72" t="s">
        <v>930</v>
      </c>
      <c r="O72" t="s">
        <v>931</v>
      </c>
      <c r="P72">
        <v>40.511094227598299</v>
      </c>
      <c r="Q72">
        <v>-74.241601479185903</v>
      </c>
      <c r="R72">
        <v>1</v>
      </c>
      <c r="S72" t="s">
        <v>152</v>
      </c>
      <c r="T72" t="s">
        <v>932</v>
      </c>
      <c r="U72" t="s">
        <v>933</v>
      </c>
      <c r="W72" t="s">
        <v>934</v>
      </c>
      <c r="Z72" t="s">
        <v>935</v>
      </c>
      <c r="AB72" t="s">
        <v>936</v>
      </c>
      <c r="AE72" t="s">
        <v>925</v>
      </c>
      <c r="AO72" t="s">
        <v>913</v>
      </c>
      <c r="AP72" t="s">
        <v>914</v>
      </c>
      <c r="AQ72" t="s">
        <v>631</v>
      </c>
      <c r="AR72" t="s">
        <v>632</v>
      </c>
      <c r="AS72" t="s">
        <v>633</v>
      </c>
      <c r="AT72" t="s">
        <v>913</v>
      </c>
      <c r="AU72" t="s">
        <v>914</v>
      </c>
      <c r="AV72" t="s">
        <v>631</v>
      </c>
      <c r="AW72" t="s">
        <v>613</v>
      </c>
      <c r="AX72" t="s">
        <v>632</v>
      </c>
      <c r="AY72" t="s">
        <v>633</v>
      </c>
      <c r="AZ72" t="s">
        <v>937</v>
      </c>
      <c r="BA72" t="s">
        <v>938</v>
      </c>
      <c r="BB72" t="b">
        <v>1</v>
      </c>
      <c r="BC72" t="b">
        <v>0</v>
      </c>
      <c r="BD72" t="b">
        <v>0</v>
      </c>
    </row>
    <row r="73" spans="1:56" x14ac:dyDescent="0.25">
      <c r="A73" t="s">
        <v>939</v>
      </c>
      <c r="B73" t="s">
        <v>143</v>
      </c>
      <c r="C73" t="s">
        <v>144</v>
      </c>
      <c r="D73" t="s">
        <v>940</v>
      </c>
      <c r="E73" t="s">
        <v>785</v>
      </c>
      <c r="H73" t="s">
        <v>941</v>
      </c>
      <c r="J73" t="s">
        <v>942</v>
      </c>
      <c r="K73" t="s">
        <v>942</v>
      </c>
      <c r="L73" t="s">
        <v>943</v>
      </c>
      <c r="M73" t="s">
        <v>941</v>
      </c>
      <c r="N73" t="s">
        <v>944</v>
      </c>
      <c r="O73" t="s">
        <v>945</v>
      </c>
      <c r="P73">
        <v>40.509198809522999</v>
      </c>
      <c r="Q73">
        <v>-74.246892045206295</v>
      </c>
      <c r="R73">
        <v>1</v>
      </c>
      <c r="S73" t="s">
        <v>152</v>
      </c>
      <c r="AB73" t="s">
        <v>946</v>
      </c>
      <c r="AE73" t="s">
        <v>940</v>
      </c>
      <c r="AO73" t="s">
        <v>947</v>
      </c>
      <c r="AP73" t="s">
        <v>948</v>
      </c>
      <c r="AQ73" t="s">
        <v>795</v>
      </c>
      <c r="AR73" t="s">
        <v>267</v>
      </c>
      <c r="AS73" t="s">
        <v>268</v>
      </c>
      <c r="AT73" t="s">
        <v>947</v>
      </c>
      <c r="AU73" t="s">
        <v>948</v>
      </c>
      <c r="AV73" t="s">
        <v>795</v>
      </c>
      <c r="AW73" t="s">
        <v>785</v>
      </c>
      <c r="AX73" t="s">
        <v>267</v>
      </c>
      <c r="AY73" t="s">
        <v>268</v>
      </c>
      <c r="BB73" t="b">
        <v>1</v>
      </c>
      <c r="BC73" t="b">
        <v>0</v>
      </c>
      <c r="BD73" t="b">
        <v>0</v>
      </c>
    </row>
    <row r="74" spans="1:56" x14ac:dyDescent="0.25">
      <c r="A74" t="s">
        <v>949</v>
      </c>
      <c r="B74" t="s">
        <v>143</v>
      </c>
      <c r="C74" t="s">
        <v>144</v>
      </c>
      <c r="D74" t="s">
        <v>950</v>
      </c>
      <c r="E74" t="s">
        <v>834</v>
      </c>
      <c r="F74" t="s">
        <v>951</v>
      </c>
      <c r="H74" t="s">
        <v>952</v>
      </c>
      <c r="J74" t="s">
        <v>953</v>
      </c>
      <c r="K74" t="s">
        <v>953</v>
      </c>
      <c r="L74" t="s">
        <v>954</v>
      </c>
      <c r="M74" t="s">
        <v>952</v>
      </c>
      <c r="N74" t="s">
        <v>955</v>
      </c>
      <c r="O74" t="s">
        <v>956</v>
      </c>
      <c r="P74">
        <v>40.5110299064157</v>
      </c>
      <c r="Q74">
        <v>-74.241715316870298</v>
      </c>
      <c r="R74">
        <v>1</v>
      </c>
      <c r="S74" t="s">
        <v>152</v>
      </c>
      <c r="T74" t="s">
        <v>957</v>
      </c>
      <c r="AB74" t="s">
        <v>958</v>
      </c>
      <c r="AE74" t="s">
        <v>950</v>
      </c>
      <c r="AO74" t="s">
        <v>844</v>
      </c>
      <c r="AP74" t="s">
        <v>834</v>
      </c>
      <c r="AQ74" t="s">
        <v>844</v>
      </c>
      <c r="AR74" t="s">
        <v>845</v>
      </c>
      <c r="AS74" t="s">
        <v>846</v>
      </c>
      <c r="AT74" t="s">
        <v>844</v>
      </c>
      <c r="AU74" t="s">
        <v>834</v>
      </c>
      <c r="AV74" t="s">
        <v>844</v>
      </c>
      <c r="AW74" t="s">
        <v>834</v>
      </c>
      <c r="AX74" t="s">
        <v>845</v>
      </c>
      <c r="AY74" t="s">
        <v>846</v>
      </c>
      <c r="BB74" t="b">
        <v>1</v>
      </c>
      <c r="BC74" t="b">
        <v>0</v>
      </c>
      <c r="BD74" t="b">
        <v>0</v>
      </c>
    </row>
    <row r="75" spans="1:56" x14ac:dyDescent="0.25">
      <c r="A75" t="s">
        <v>959</v>
      </c>
      <c r="B75" t="s">
        <v>143</v>
      </c>
      <c r="C75" t="s">
        <v>144</v>
      </c>
      <c r="D75" t="s">
        <v>960</v>
      </c>
      <c r="E75" t="s">
        <v>785</v>
      </c>
      <c r="F75" t="s">
        <v>961</v>
      </c>
      <c r="H75" t="s">
        <v>962</v>
      </c>
      <c r="J75" t="s">
        <v>963</v>
      </c>
      <c r="K75" t="s">
        <v>963</v>
      </c>
      <c r="L75" t="s">
        <v>964</v>
      </c>
      <c r="M75" t="s">
        <v>962</v>
      </c>
      <c r="N75" t="s">
        <v>965</v>
      </c>
      <c r="O75" t="s">
        <v>966</v>
      </c>
      <c r="P75">
        <v>40.510782818223397</v>
      </c>
      <c r="Q75">
        <v>-74.241717252319503</v>
      </c>
      <c r="R75">
        <v>1</v>
      </c>
      <c r="S75" t="s">
        <v>152</v>
      </c>
      <c r="AB75" t="s">
        <v>967</v>
      </c>
      <c r="AE75" t="s">
        <v>960</v>
      </c>
      <c r="AO75" t="s">
        <v>793</v>
      </c>
      <c r="AP75" t="s">
        <v>794</v>
      </c>
      <c r="AQ75" t="s">
        <v>795</v>
      </c>
      <c r="AR75" t="s">
        <v>267</v>
      </c>
      <c r="AS75" t="s">
        <v>268</v>
      </c>
      <c r="AT75" t="s">
        <v>793</v>
      </c>
      <c r="AU75" t="s">
        <v>794</v>
      </c>
      <c r="AV75" t="s">
        <v>795</v>
      </c>
      <c r="AW75" t="s">
        <v>785</v>
      </c>
      <c r="AX75" t="s">
        <v>267</v>
      </c>
      <c r="AY75" t="s">
        <v>268</v>
      </c>
      <c r="BB75" t="b">
        <v>1</v>
      </c>
      <c r="BC75" t="b">
        <v>0</v>
      </c>
      <c r="BD75" t="b">
        <v>0</v>
      </c>
    </row>
    <row r="76" spans="1:56" x14ac:dyDescent="0.25">
      <c r="A76" t="s">
        <v>968</v>
      </c>
      <c r="B76" t="s">
        <v>143</v>
      </c>
      <c r="C76" t="s">
        <v>144</v>
      </c>
      <c r="D76" t="s">
        <v>969</v>
      </c>
      <c r="E76" t="s">
        <v>970</v>
      </c>
      <c r="F76" t="s">
        <v>971</v>
      </c>
      <c r="G76">
        <v>10307</v>
      </c>
      <c r="H76" t="s">
        <v>972</v>
      </c>
      <c r="J76" t="s">
        <v>973</v>
      </c>
      <c r="K76" t="s">
        <v>973</v>
      </c>
      <c r="L76" t="s">
        <v>974</v>
      </c>
      <c r="M76" t="s">
        <v>972</v>
      </c>
      <c r="N76" t="s">
        <v>975</v>
      </c>
      <c r="O76" t="s">
        <v>976</v>
      </c>
      <c r="P76">
        <v>40.509205483458302</v>
      </c>
      <c r="Q76">
        <v>-74.246897952615598</v>
      </c>
      <c r="R76">
        <v>1</v>
      </c>
      <c r="S76" t="s">
        <v>152</v>
      </c>
      <c r="U76" t="s">
        <v>977</v>
      </c>
      <c r="V76" t="s">
        <v>978</v>
      </c>
      <c r="W76" t="s">
        <v>979</v>
      </c>
      <c r="AA76" t="s">
        <v>980</v>
      </c>
      <c r="AB76" t="s">
        <v>981</v>
      </c>
      <c r="AE76" t="s">
        <v>969</v>
      </c>
      <c r="AO76" t="s">
        <v>982</v>
      </c>
      <c r="AP76" t="s">
        <v>983</v>
      </c>
      <c r="AQ76" t="s">
        <v>984</v>
      </c>
      <c r="AR76" t="s">
        <v>985</v>
      </c>
      <c r="AS76" t="s">
        <v>986</v>
      </c>
      <c r="AT76" t="s">
        <v>982</v>
      </c>
      <c r="AU76" t="s">
        <v>983</v>
      </c>
      <c r="AV76" t="s">
        <v>984</v>
      </c>
      <c r="AW76" t="s">
        <v>970</v>
      </c>
      <c r="AX76" t="s">
        <v>985</v>
      </c>
      <c r="AY76" t="s">
        <v>986</v>
      </c>
      <c r="BB76" t="b">
        <v>1</v>
      </c>
      <c r="BC76" t="b">
        <v>0</v>
      </c>
      <c r="BD76" t="b">
        <v>0</v>
      </c>
    </row>
    <row r="77" spans="1:56" x14ac:dyDescent="0.25">
      <c r="A77" t="s">
        <v>987</v>
      </c>
      <c r="B77" t="s">
        <v>143</v>
      </c>
      <c r="C77" t="s">
        <v>144</v>
      </c>
      <c r="D77" t="s">
        <v>988</v>
      </c>
      <c r="E77" t="s">
        <v>613</v>
      </c>
      <c r="F77" t="s">
        <v>989</v>
      </c>
      <c r="G77">
        <v>10307</v>
      </c>
      <c r="H77" t="s">
        <v>990</v>
      </c>
      <c r="J77" t="s">
        <v>991</v>
      </c>
      <c r="K77" t="s">
        <v>991</v>
      </c>
      <c r="L77" t="s">
        <v>992</v>
      </c>
      <c r="M77" t="s">
        <v>990</v>
      </c>
      <c r="N77" t="s">
        <v>993</v>
      </c>
      <c r="O77" t="s">
        <v>994</v>
      </c>
      <c r="P77">
        <v>40.510758579999298</v>
      </c>
      <c r="Q77">
        <v>-74.241933035299496</v>
      </c>
      <c r="R77">
        <v>1</v>
      </c>
      <c r="S77" t="s">
        <v>152</v>
      </c>
      <c r="AB77" t="s">
        <v>995</v>
      </c>
      <c r="AE77" t="s">
        <v>988</v>
      </c>
      <c r="AO77" t="s">
        <v>858</v>
      </c>
      <c r="AP77" t="s">
        <v>859</v>
      </c>
      <c r="AQ77" t="s">
        <v>631</v>
      </c>
      <c r="AR77" t="s">
        <v>632</v>
      </c>
      <c r="AS77" t="s">
        <v>633</v>
      </c>
      <c r="AT77" t="s">
        <v>860</v>
      </c>
      <c r="AU77" t="s">
        <v>861</v>
      </c>
      <c r="AV77" t="s">
        <v>862</v>
      </c>
      <c r="AW77" t="s">
        <v>863</v>
      </c>
      <c r="AX77" t="s">
        <v>864</v>
      </c>
      <c r="AY77" t="s">
        <v>865</v>
      </c>
      <c r="AZ77" t="s">
        <v>716</v>
      </c>
      <c r="BA77" t="s">
        <v>717</v>
      </c>
      <c r="BB77" t="b">
        <v>1</v>
      </c>
      <c r="BC77" t="b">
        <v>0</v>
      </c>
      <c r="BD77" t="b">
        <v>0</v>
      </c>
    </row>
    <row r="78" spans="1:56" x14ac:dyDescent="0.25">
      <c r="A78" t="s">
        <v>996</v>
      </c>
      <c r="B78" t="s">
        <v>143</v>
      </c>
      <c r="C78" t="s">
        <v>144</v>
      </c>
      <c r="D78" t="s">
        <v>997</v>
      </c>
      <c r="E78" t="s">
        <v>998</v>
      </c>
      <c r="F78" t="s">
        <v>999</v>
      </c>
      <c r="G78">
        <v>10307</v>
      </c>
      <c r="H78" t="s">
        <v>1000</v>
      </c>
      <c r="J78" t="s">
        <v>1001</v>
      </c>
      <c r="K78" t="s">
        <v>1001</v>
      </c>
      <c r="L78" t="s">
        <v>1002</v>
      </c>
      <c r="M78" t="s">
        <v>1000</v>
      </c>
      <c r="N78" t="s">
        <v>1003</v>
      </c>
      <c r="O78" t="s">
        <v>1004</v>
      </c>
      <c r="P78">
        <v>40.510566710024101</v>
      </c>
      <c r="Q78">
        <v>-74.242288570170302</v>
      </c>
      <c r="R78">
        <v>1</v>
      </c>
      <c r="S78" t="s">
        <v>152</v>
      </c>
      <c r="T78" t="s">
        <v>1005</v>
      </c>
      <c r="U78" t="s">
        <v>1006</v>
      </c>
      <c r="V78" t="s">
        <v>1007</v>
      </c>
      <c r="W78" t="s">
        <v>1008</v>
      </c>
      <c r="Y78" t="s">
        <v>1009</v>
      </c>
      <c r="AB78" t="s">
        <v>1010</v>
      </c>
      <c r="AE78" t="s">
        <v>997</v>
      </c>
      <c r="AO78" t="s">
        <v>1011</v>
      </c>
      <c r="AP78" t="s">
        <v>1012</v>
      </c>
      <c r="AQ78" t="s">
        <v>1013</v>
      </c>
      <c r="AR78" t="s">
        <v>632</v>
      </c>
      <c r="AS78" t="s">
        <v>633</v>
      </c>
      <c r="AT78" t="s">
        <v>1011</v>
      </c>
      <c r="AU78" t="s">
        <v>1012</v>
      </c>
      <c r="AV78" t="s">
        <v>1013</v>
      </c>
      <c r="AW78" t="s">
        <v>998</v>
      </c>
      <c r="AX78" t="s">
        <v>632</v>
      </c>
      <c r="AY78" t="s">
        <v>633</v>
      </c>
      <c r="BB78" t="b">
        <v>1</v>
      </c>
      <c r="BC78" t="b">
        <v>0</v>
      </c>
      <c r="BD78" t="b">
        <v>0</v>
      </c>
    </row>
    <row r="79" spans="1:56" x14ac:dyDescent="0.25">
      <c r="A79" t="s">
        <v>1014</v>
      </c>
      <c r="B79" t="s">
        <v>143</v>
      </c>
      <c r="C79" t="s">
        <v>144</v>
      </c>
      <c r="D79" t="s">
        <v>1015</v>
      </c>
      <c r="E79" t="s">
        <v>883</v>
      </c>
      <c r="F79" t="s">
        <v>1016</v>
      </c>
      <c r="G79">
        <v>10307</v>
      </c>
      <c r="H79" t="s">
        <v>1017</v>
      </c>
      <c r="J79" t="s">
        <v>1018</v>
      </c>
      <c r="K79" t="s">
        <v>1018</v>
      </c>
      <c r="L79" t="s">
        <v>1019</v>
      </c>
      <c r="M79" t="s">
        <v>1017</v>
      </c>
      <c r="N79" t="s">
        <v>1020</v>
      </c>
      <c r="O79" t="s">
        <v>1021</v>
      </c>
      <c r="P79">
        <v>40.510650836806001</v>
      </c>
      <c r="Q79">
        <v>-74.242535323085093</v>
      </c>
      <c r="R79">
        <v>1</v>
      </c>
      <c r="S79" t="s">
        <v>152</v>
      </c>
      <c r="U79" t="s">
        <v>1022</v>
      </c>
      <c r="W79" t="s">
        <v>1023</v>
      </c>
      <c r="AA79" t="s">
        <v>1024</v>
      </c>
      <c r="AB79" t="s">
        <v>1025</v>
      </c>
      <c r="AE79" t="s">
        <v>1015</v>
      </c>
      <c r="AO79" t="s">
        <v>897</v>
      </c>
      <c r="AP79" t="s">
        <v>883</v>
      </c>
      <c r="AQ79" t="s">
        <v>897</v>
      </c>
      <c r="AR79" t="s">
        <v>440</v>
      </c>
      <c r="AS79" t="s">
        <v>441</v>
      </c>
      <c r="AT79" t="s">
        <v>897</v>
      </c>
      <c r="AU79" t="s">
        <v>883</v>
      </c>
      <c r="AV79" t="s">
        <v>897</v>
      </c>
      <c r="AW79" t="s">
        <v>883</v>
      </c>
      <c r="AX79" t="s">
        <v>440</v>
      </c>
      <c r="AY79" t="s">
        <v>441</v>
      </c>
      <c r="BB79" t="b">
        <v>1</v>
      </c>
      <c r="BC79" t="b">
        <v>0</v>
      </c>
      <c r="BD79" t="b">
        <v>0</v>
      </c>
    </row>
    <row r="80" spans="1:56" x14ac:dyDescent="0.25">
      <c r="A80" t="s">
        <v>1026</v>
      </c>
      <c r="B80" t="s">
        <v>143</v>
      </c>
      <c r="C80" t="s">
        <v>144</v>
      </c>
      <c r="D80" t="s">
        <v>1027</v>
      </c>
      <c r="E80" t="s">
        <v>1028</v>
      </c>
      <c r="F80" t="s">
        <v>1029</v>
      </c>
      <c r="G80">
        <v>10307</v>
      </c>
      <c r="H80" t="s">
        <v>1030</v>
      </c>
      <c r="J80" t="s">
        <v>1031</v>
      </c>
      <c r="K80" t="s">
        <v>1031</v>
      </c>
      <c r="L80" t="s">
        <v>1032</v>
      </c>
      <c r="M80" t="s">
        <v>1030</v>
      </c>
      <c r="N80" t="s">
        <v>1033</v>
      </c>
      <c r="O80" t="s">
        <v>1034</v>
      </c>
      <c r="P80">
        <v>40.510330369030498</v>
      </c>
      <c r="Q80">
        <v>-74.242647822538601</v>
      </c>
      <c r="R80">
        <v>1</v>
      </c>
      <c r="S80" t="s">
        <v>152</v>
      </c>
      <c r="U80" t="s">
        <v>1035</v>
      </c>
      <c r="AB80" t="s">
        <v>1036</v>
      </c>
      <c r="AE80" t="s">
        <v>1027</v>
      </c>
      <c r="AO80" s="115" t="s">
        <v>1037</v>
      </c>
      <c r="AP80" t="s">
        <v>1038</v>
      </c>
      <c r="AQ80" t="s">
        <v>1039</v>
      </c>
      <c r="AR80" t="s">
        <v>781</v>
      </c>
      <c r="AS80" t="s">
        <v>782</v>
      </c>
      <c r="AT80" s="115" t="s">
        <v>1037</v>
      </c>
      <c r="AU80" t="s">
        <v>1038</v>
      </c>
      <c r="AV80" t="s">
        <v>1039</v>
      </c>
      <c r="AW80" t="s">
        <v>1028</v>
      </c>
      <c r="AX80" t="s">
        <v>781</v>
      </c>
      <c r="AY80" t="s">
        <v>782</v>
      </c>
      <c r="BB80" t="b">
        <v>1</v>
      </c>
      <c r="BC80" t="b">
        <v>0</v>
      </c>
      <c r="BD80" t="b">
        <v>0</v>
      </c>
    </row>
    <row r="81" spans="1:56" x14ac:dyDescent="0.25">
      <c r="A81" t="s">
        <v>1040</v>
      </c>
      <c r="B81" t="s">
        <v>143</v>
      </c>
      <c r="C81" t="s">
        <v>144</v>
      </c>
      <c r="D81" t="s">
        <v>1041</v>
      </c>
      <c r="E81" t="s">
        <v>883</v>
      </c>
      <c r="F81" t="s">
        <v>1042</v>
      </c>
      <c r="G81">
        <v>10307</v>
      </c>
      <c r="H81" t="s">
        <v>1043</v>
      </c>
      <c r="J81" t="s">
        <v>1044</v>
      </c>
      <c r="K81" t="s">
        <v>1044</v>
      </c>
      <c r="L81" t="s">
        <v>1045</v>
      </c>
      <c r="M81" t="s">
        <v>1043</v>
      </c>
      <c r="N81" t="s">
        <v>1046</v>
      </c>
      <c r="O81" t="s">
        <v>1047</v>
      </c>
      <c r="P81">
        <v>40.509973382248397</v>
      </c>
      <c r="Q81">
        <v>-74.243321961493095</v>
      </c>
      <c r="R81">
        <v>1</v>
      </c>
      <c r="S81" t="s">
        <v>152</v>
      </c>
      <c r="U81" t="s">
        <v>1048</v>
      </c>
      <c r="V81" t="s">
        <v>1049</v>
      </c>
      <c r="W81" t="s">
        <v>1050</v>
      </c>
      <c r="AB81" t="s">
        <v>1051</v>
      </c>
      <c r="AE81" t="s">
        <v>1041</v>
      </c>
      <c r="AO81" t="s">
        <v>1052</v>
      </c>
      <c r="AP81" t="s">
        <v>1053</v>
      </c>
      <c r="AQ81" t="s">
        <v>897</v>
      </c>
      <c r="AR81" t="s">
        <v>440</v>
      </c>
      <c r="AS81" t="s">
        <v>441</v>
      </c>
      <c r="AT81" t="s">
        <v>1052</v>
      </c>
      <c r="AU81" t="s">
        <v>1053</v>
      </c>
      <c r="AV81" t="s">
        <v>897</v>
      </c>
      <c r="AW81" t="s">
        <v>883</v>
      </c>
      <c r="AX81" t="s">
        <v>440</v>
      </c>
      <c r="AY81" t="s">
        <v>441</v>
      </c>
      <c r="BB81" t="b">
        <v>1</v>
      </c>
      <c r="BC81" t="b">
        <v>0</v>
      </c>
      <c r="BD81" t="b">
        <v>0</v>
      </c>
    </row>
    <row r="82" spans="1:56" x14ac:dyDescent="0.25">
      <c r="A82" t="s">
        <v>1054</v>
      </c>
      <c r="B82" t="s">
        <v>143</v>
      </c>
      <c r="C82" t="s">
        <v>144</v>
      </c>
      <c r="D82" t="s">
        <v>1055</v>
      </c>
      <c r="E82" t="s">
        <v>613</v>
      </c>
      <c r="F82" t="s">
        <v>1056</v>
      </c>
      <c r="G82">
        <v>10307</v>
      </c>
      <c r="H82" t="s">
        <v>1057</v>
      </c>
      <c r="J82" t="s">
        <v>1058</v>
      </c>
      <c r="K82" t="s">
        <v>1058</v>
      </c>
      <c r="L82" t="s">
        <v>1059</v>
      </c>
      <c r="M82" t="s">
        <v>1057</v>
      </c>
      <c r="N82" t="s">
        <v>1060</v>
      </c>
      <c r="O82" t="s">
        <v>1061</v>
      </c>
      <c r="P82">
        <v>40.509886924818097</v>
      </c>
      <c r="Q82">
        <v>-74.243777823398702</v>
      </c>
      <c r="R82">
        <v>1</v>
      </c>
      <c r="S82" t="s">
        <v>152</v>
      </c>
      <c r="U82" t="s">
        <v>1062</v>
      </c>
      <c r="AB82" t="s">
        <v>1063</v>
      </c>
      <c r="AE82" t="s">
        <v>1055</v>
      </c>
      <c r="AO82" t="s">
        <v>714</v>
      </c>
      <c r="AP82" t="s">
        <v>715</v>
      </c>
      <c r="AQ82" t="s">
        <v>631</v>
      </c>
      <c r="AR82" t="s">
        <v>632</v>
      </c>
      <c r="AS82" t="s">
        <v>633</v>
      </c>
      <c r="AT82" t="s">
        <v>714</v>
      </c>
      <c r="AU82" t="s">
        <v>715</v>
      </c>
      <c r="AV82" t="s">
        <v>631</v>
      </c>
      <c r="AW82" t="s">
        <v>613</v>
      </c>
      <c r="AX82" t="s">
        <v>632</v>
      </c>
      <c r="AY82" t="s">
        <v>633</v>
      </c>
      <c r="AZ82" t="s">
        <v>716</v>
      </c>
      <c r="BA82" t="s">
        <v>717</v>
      </c>
      <c r="BB82" t="b">
        <v>1</v>
      </c>
      <c r="BC82" t="b">
        <v>0</v>
      </c>
      <c r="BD82" t="b">
        <v>0</v>
      </c>
    </row>
    <row r="83" spans="1:56" x14ac:dyDescent="0.25">
      <c r="A83" t="s">
        <v>1064</v>
      </c>
      <c r="B83" t="s">
        <v>143</v>
      </c>
      <c r="C83" t="s">
        <v>144</v>
      </c>
      <c r="D83" t="s">
        <v>1065</v>
      </c>
      <c r="E83" t="s">
        <v>1066</v>
      </c>
      <c r="F83" t="s">
        <v>1067</v>
      </c>
      <c r="G83">
        <v>10307</v>
      </c>
      <c r="H83" t="s">
        <v>1068</v>
      </c>
      <c r="J83" t="s">
        <v>1069</v>
      </c>
      <c r="K83" t="s">
        <v>1069</v>
      </c>
      <c r="L83" t="s">
        <v>1070</v>
      </c>
      <c r="M83" t="s">
        <v>1068</v>
      </c>
      <c r="N83" t="s">
        <v>1071</v>
      </c>
      <c r="O83" t="s">
        <v>1072</v>
      </c>
      <c r="P83">
        <v>40.510127265774599</v>
      </c>
      <c r="Q83">
        <v>-74.243729448657703</v>
      </c>
      <c r="R83">
        <v>1</v>
      </c>
      <c r="S83" t="s">
        <v>152</v>
      </c>
      <c r="T83" t="s">
        <v>1073</v>
      </c>
      <c r="U83" t="s">
        <v>1074</v>
      </c>
      <c r="W83" t="s">
        <v>1075</v>
      </c>
      <c r="AB83" t="s">
        <v>1076</v>
      </c>
      <c r="AE83" t="s">
        <v>1065</v>
      </c>
      <c r="AO83" t="s">
        <v>1077</v>
      </c>
      <c r="AP83" t="s">
        <v>1078</v>
      </c>
      <c r="AQ83" t="s">
        <v>1079</v>
      </c>
      <c r="AR83" t="s">
        <v>513</v>
      </c>
      <c r="AS83" t="s">
        <v>514</v>
      </c>
      <c r="AT83" t="s">
        <v>1077</v>
      </c>
      <c r="AU83" t="s">
        <v>1078</v>
      </c>
      <c r="AV83" t="s">
        <v>1079</v>
      </c>
      <c r="AW83" t="s">
        <v>1066</v>
      </c>
      <c r="AX83" t="s">
        <v>513</v>
      </c>
      <c r="AY83" t="s">
        <v>514</v>
      </c>
      <c r="BB83" t="b">
        <v>1</v>
      </c>
      <c r="BC83" t="b">
        <v>0</v>
      </c>
      <c r="BD83" t="b">
        <v>0</v>
      </c>
    </row>
    <row r="84" spans="1:56" x14ac:dyDescent="0.25">
      <c r="A84" t="s">
        <v>1080</v>
      </c>
      <c r="B84" t="s">
        <v>143</v>
      </c>
      <c r="C84" t="s">
        <v>144</v>
      </c>
      <c r="D84" t="s">
        <v>1081</v>
      </c>
      <c r="E84" t="s">
        <v>613</v>
      </c>
      <c r="F84" t="s">
        <v>1082</v>
      </c>
      <c r="G84">
        <v>10307</v>
      </c>
      <c r="H84" t="s">
        <v>1083</v>
      </c>
      <c r="J84" t="s">
        <v>1084</v>
      </c>
      <c r="K84" t="s">
        <v>1084</v>
      </c>
      <c r="L84" t="s">
        <v>1085</v>
      </c>
      <c r="M84" t="s">
        <v>1083</v>
      </c>
      <c r="N84" t="s">
        <v>1086</v>
      </c>
      <c r="O84" t="s">
        <v>1068</v>
      </c>
      <c r="P84">
        <v>40.509475647143503</v>
      </c>
      <c r="Q84">
        <v>-74.2471553164944</v>
      </c>
      <c r="R84">
        <v>1</v>
      </c>
      <c r="S84" t="s">
        <v>152</v>
      </c>
      <c r="U84" t="s">
        <v>1087</v>
      </c>
      <c r="AB84" t="s">
        <v>1088</v>
      </c>
      <c r="AE84" t="s">
        <v>1081</v>
      </c>
      <c r="AO84" t="s">
        <v>858</v>
      </c>
      <c r="AP84" t="s">
        <v>859</v>
      </c>
      <c r="AQ84" t="s">
        <v>631</v>
      </c>
      <c r="AR84" t="s">
        <v>632</v>
      </c>
      <c r="AS84" t="s">
        <v>633</v>
      </c>
      <c r="AT84" t="s">
        <v>858</v>
      </c>
      <c r="AU84" t="s">
        <v>859</v>
      </c>
      <c r="AV84" t="s">
        <v>631</v>
      </c>
      <c r="AW84" t="s">
        <v>613</v>
      </c>
      <c r="AX84" t="s">
        <v>632</v>
      </c>
      <c r="AY84" t="s">
        <v>633</v>
      </c>
      <c r="AZ84" t="s">
        <v>716</v>
      </c>
      <c r="BA84" t="s">
        <v>717</v>
      </c>
      <c r="BB84" t="b">
        <v>1</v>
      </c>
      <c r="BC84" t="b">
        <v>0</v>
      </c>
      <c r="BD84" t="b">
        <v>0</v>
      </c>
    </row>
    <row r="85" spans="1:56" x14ac:dyDescent="0.25">
      <c r="A85" t="s">
        <v>1089</v>
      </c>
      <c r="B85" t="s">
        <v>143</v>
      </c>
      <c r="C85" t="s">
        <v>144</v>
      </c>
      <c r="D85" t="s">
        <v>1090</v>
      </c>
      <c r="E85" t="s">
        <v>613</v>
      </c>
      <c r="F85" t="s">
        <v>1091</v>
      </c>
      <c r="G85">
        <v>10307</v>
      </c>
      <c r="H85" t="s">
        <v>1092</v>
      </c>
      <c r="J85" t="s">
        <v>1093</v>
      </c>
      <c r="K85" t="s">
        <v>1093</v>
      </c>
      <c r="L85" t="s">
        <v>1094</v>
      </c>
      <c r="M85" t="s">
        <v>1092</v>
      </c>
      <c r="N85" t="s">
        <v>1095</v>
      </c>
      <c r="O85" t="s">
        <v>1096</v>
      </c>
      <c r="P85">
        <v>40.5100153868053</v>
      </c>
      <c r="Q85">
        <v>-74.243911565078605</v>
      </c>
      <c r="R85">
        <v>1</v>
      </c>
      <c r="S85" t="s">
        <v>152</v>
      </c>
      <c r="T85" t="s">
        <v>1097</v>
      </c>
      <c r="U85" t="s">
        <v>1098</v>
      </c>
      <c r="AB85" t="s">
        <v>1099</v>
      </c>
      <c r="AE85" t="s">
        <v>1090</v>
      </c>
      <c r="AO85" t="s">
        <v>1100</v>
      </c>
      <c r="AP85" t="s">
        <v>1101</v>
      </c>
      <c r="AQ85" t="s">
        <v>631</v>
      </c>
      <c r="AR85" t="s">
        <v>632</v>
      </c>
      <c r="AS85" t="s">
        <v>633</v>
      </c>
      <c r="AT85" t="s">
        <v>1100</v>
      </c>
      <c r="AU85" t="s">
        <v>1101</v>
      </c>
      <c r="AV85" t="s">
        <v>631</v>
      </c>
      <c r="AW85" t="s">
        <v>613</v>
      </c>
      <c r="AX85" t="s">
        <v>632</v>
      </c>
      <c r="AY85" t="s">
        <v>633</v>
      </c>
      <c r="AZ85" t="s">
        <v>716</v>
      </c>
      <c r="BA85" t="s">
        <v>717</v>
      </c>
      <c r="BB85" t="b">
        <v>1</v>
      </c>
      <c r="BC85" t="b">
        <v>0</v>
      </c>
      <c r="BD85" t="b">
        <v>0</v>
      </c>
    </row>
    <row r="86" spans="1:56" x14ac:dyDescent="0.25">
      <c r="A86" t="s">
        <v>1102</v>
      </c>
      <c r="B86" t="s">
        <v>143</v>
      </c>
      <c r="C86" t="s">
        <v>144</v>
      </c>
      <c r="D86" t="s">
        <v>1103</v>
      </c>
      <c r="E86" t="s">
        <v>1104</v>
      </c>
      <c r="F86" t="s">
        <v>1105</v>
      </c>
      <c r="G86">
        <v>10307</v>
      </c>
      <c r="H86" t="s">
        <v>1106</v>
      </c>
      <c r="J86" t="s">
        <v>1107</v>
      </c>
      <c r="K86" t="s">
        <v>1107</v>
      </c>
      <c r="L86" t="s">
        <v>1108</v>
      </c>
      <c r="M86" t="s">
        <v>1106</v>
      </c>
      <c r="N86" t="s">
        <v>1109</v>
      </c>
      <c r="O86" t="s">
        <v>1110</v>
      </c>
      <c r="P86">
        <v>40.509588061257702</v>
      </c>
      <c r="Q86">
        <v>-74.244126015139699</v>
      </c>
      <c r="R86">
        <v>1</v>
      </c>
      <c r="S86" t="s">
        <v>152</v>
      </c>
      <c r="T86" t="s">
        <v>1111</v>
      </c>
      <c r="U86" t="s">
        <v>1112</v>
      </c>
      <c r="W86" t="s">
        <v>1113</v>
      </c>
      <c r="Y86" t="s">
        <v>1114</v>
      </c>
      <c r="AA86" t="s">
        <v>1115</v>
      </c>
      <c r="AB86" t="s">
        <v>1116</v>
      </c>
      <c r="AE86" t="s">
        <v>1103</v>
      </c>
      <c r="AO86" t="s">
        <v>1117</v>
      </c>
      <c r="AP86" t="s">
        <v>1104</v>
      </c>
      <c r="AQ86" t="s">
        <v>1117</v>
      </c>
      <c r="AR86" t="s">
        <v>440</v>
      </c>
      <c r="AS86" t="s">
        <v>441</v>
      </c>
      <c r="AT86" t="s">
        <v>1117</v>
      </c>
      <c r="AU86" t="s">
        <v>1104</v>
      </c>
      <c r="AV86" t="s">
        <v>1117</v>
      </c>
      <c r="AW86" t="s">
        <v>1104</v>
      </c>
      <c r="AX86" t="s">
        <v>440</v>
      </c>
      <c r="AY86" t="s">
        <v>441</v>
      </c>
      <c r="BB86" t="b">
        <v>1</v>
      </c>
      <c r="BC86" t="b">
        <v>0</v>
      </c>
      <c r="BD86" t="b">
        <v>0</v>
      </c>
    </row>
    <row r="87" spans="1:56" x14ac:dyDescent="0.25">
      <c r="A87" t="s">
        <v>1118</v>
      </c>
      <c r="B87" t="s">
        <v>143</v>
      </c>
      <c r="C87" t="s">
        <v>144</v>
      </c>
      <c r="D87" t="s">
        <v>1119</v>
      </c>
      <c r="E87" t="s">
        <v>613</v>
      </c>
      <c r="F87" t="s">
        <v>1091</v>
      </c>
      <c r="G87">
        <v>10307</v>
      </c>
      <c r="H87" t="s">
        <v>1120</v>
      </c>
      <c r="J87" t="s">
        <v>1121</v>
      </c>
      <c r="K87" t="s">
        <v>1121</v>
      </c>
      <c r="L87" t="s">
        <v>1122</v>
      </c>
      <c r="M87" t="s">
        <v>1120</v>
      </c>
      <c r="N87" t="s">
        <v>1123</v>
      </c>
      <c r="O87" t="s">
        <v>1124</v>
      </c>
      <c r="P87">
        <v>40.5099891664238</v>
      </c>
      <c r="Q87">
        <v>-74.244001770883301</v>
      </c>
      <c r="R87">
        <v>1</v>
      </c>
      <c r="S87" t="s">
        <v>152</v>
      </c>
      <c r="T87" t="s">
        <v>1125</v>
      </c>
      <c r="U87" t="s">
        <v>1098</v>
      </c>
      <c r="V87" t="s">
        <v>1126</v>
      </c>
      <c r="W87" t="s">
        <v>1127</v>
      </c>
      <c r="AA87" t="s">
        <v>1128</v>
      </c>
      <c r="AB87" t="s">
        <v>1129</v>
      </c>
      <c r="AE87" t="s">
        <v>1119</v>
      </c>
      <c r="AO87" t="s">
        <v>913</v>
      </c>
      <c r="AP87" t="s">
        <v>914</v>
      </c>
      <c r="AQ87" t="s">
        <v>631</v>
      </c>
      <c r="AR87" t="s">
        <v>632</v>
      </c>
      <c r="AS87" t="s">
        <v>633</v>
      </c>
      <c r="AT87" t="s">
        <v>913</v>
      </c>
      <c r="AU87" t="s">
        <v>914</v>
      </c>
      <c r="AV87" t="s">
        <v>631</v>
      </c>
      <c r="AW87" t="s">
        <v>613</v>
      </c>
      <c r="AX87" t="s">
        <v>632</v>
      </c>
      <c r="AY87" t="s">
        <v>633</v>
      </c>
      <c r="AZ87" t="s">
        <v>937</v>
      </c>
      <c r="BA87" t="s">
        <v>938</v>
      </c>
      <c r="BB87" t="b">
        <v>1</v>
      </c>
      <c r="BC87" t="b">
        <v>0</v>
      </c>
      <c r="BD87" t="b">
        <v>0</v>
      </c>
    </row>
    <row r="88" spans="1:56" x14ac:dyDescent="0.25">
      <c r="A88" t="s">
        <v>1130</v>
      </c>
      <c r="B88" t="s">
        <v>143</v>
      </c>
      <c r="C88" t="s">
        <v>144</v>
      </c>
      <c r="D88" t="s">
        <v>1131</v>
      </c>
      <c r="E88" t="s">
        <v>1132</v>
      </c>
      <c r="F88" t="s">
        <v>1133</v>
      </c>
      <c r="G88">
        <v>10307</v>
      </c>
      <c r="H88" t="s">
        <v>1134</v>
      </c>
      <c r="J88" t="s">
        <v>1135</v>
      </c>
      <c r="K88" t="s">
        <v>1135</v>
      </c>
      <c r="L88" t="s">
        <v>1136</v>
      </c>
      <c r="M88" t="s">
        <v>1134</v>
      </c>
      <c r="N88" t="s">
        <v>1137</v>
      </c>
      <c r="O88" t="s">
        <v>1138</v>
      </c>
      <c r="P88">
        <v>40.509556294917303</v>
      </c>
      <c r="Q88">
        <v>-74.247231746581903</v>
      </c>
      <c r="R88">
        <v>1</v>
      </c>
      <c r="S88" t="s">
        <v>152</v>
      </c>
      <c r="U88" t="s">
        <v>1139</v>
      </c>
      <c r="AB88" t="s">
        <v>1140</v>
      </c>
      <c r="AE88" t="s">
        <v>1131</v>
      </c>
      <c r="AO88" t="s">
        <v>1141</v>
      </c>
      <c r="AP88" t="s">
        <v>1142</v>
      </c>
      <c r="AQ88" t="s">
        <v>1143</v>
      </c>
      <c r="AR88" t="s">
        <v>1144</v>
      </c>
      <c r="AS88" t="s">
        <v>1145</v>
      </c>
      <c r="AT88" t="s">
        <v>1141</v>
      </c>
      <c r="AU88" t="s">
        <v>1142</v>
      </c>
      <c r="AV88" t="s">
        <v>1143</v>
      </c>
      <c r="AW88" t="s">
        <v>1132</v>
      </c>
      <c r="AX88" t="s">
        <v>1144</v>
      </c>
      <c r="AY88" t="s">
        <v>1145</v>
      </c>
      <c r="BB88" t="b">
        <v>1</v>
      </c>
      <c r="BC88" t="b">
        <v>0</v>
      </c>
      <c r="BD88" t="b">
        <v>0</v>
      </c>
    </row>
    <row r="89" spans="1:56" x14ac:dyDescent="0.25">
      <c r="A89" t="s">
        <v>1146</v>
      </c>
      <c r="B89" t="s">
        <v>143</v>
      </c>
      <c r="C89" t="s">
        <v>144</v>
      </c>
      <c r="D89" t="s">
        <v>1147</v>
      </c>
      <c r="E89" t="s">
        <v>798</v>
      </c>
      <c r="F89" t="s">
        <v>1148</v>
      </c>
      <c r="G89">
        <v>10307</v>
      </c>
      <c r="H89" t="s">
        <v>1149</v>
      </c>
      <c r="J89" t="s">
        <v>1150</v>
      </c>
      <c r="K89" t="s">
        <v>1150</v>
      </c>
      <c r="L89" t="s">
        <v>1151</v>
      </c>
      <c r="M89" t="s">
        <v>1149</v>
      </c>
      <c r="N89" t="s">
        <v>1152</v>
      </c>
      <c r="O89" t="s">
        <v>1153</v>
      </c>
      <c r="P89">
        <v>40.509561727371903</v>
      </c>
      <c r="Q89">
        <v>-74.244428976990307</v>
      </c>
      <c r="R89">
        <v>1</v>
      </c>
      <c r="S89" t="s">
        <v>152</v>
      </c>
      <c r="T89" t="s">
        <v>1154</v>
      </c>
      <c r="U89" t="s">
        <v>1155</v>
      </c>
      <c r="V89" t="s">
        <v>1156</v>
      </c>
      <c r="W89" t="s">
        <v>1157</v>
      </c>
      <c r="Y89" t="s">
        <v>1158</v>
      </c>
      <c r="AA89" t="s">
        <v>1159</v>
      </c>
      <c r="AB89" t="s">
        <v>1160</v>
      </c>
      <c r="AE89" t="s">
        <v>1147</v>
      </c>
      <c r="AO89" t="s">
        <v>806</v>
      </c>
      <c r="AP89" t="s">
        <v>807</v>
      </c>
      <c r="AQ89" t="s">
        <v>808</v>
      </c>
      <c r="AR89" t="s">
        <v>513</v>
      </c>
      <c r="AS89" t="s">
        <v>514</v>
      </c>
      <c r="AT89" t="s">
        <v>1161</v>
      </c>
      <c r="AU89" t="s">
        <v>1162</v>
      </c>
      <c r="AV89" t="s">
        <v>808</v>
      </c>
      <c r="AW89" t="s">
        <v>798</v>
      </c>
      <c r="AX89" t="s">
        <v>513</v>
      </c>
      <c r="AY89" t="s">
        <v>514</v>
      </c>
      <c r="BB89" t="b">
        <v>1</v>
      </c>
      <c r="BC89" t="b">
        <v>0</v>
      </c>
      <c r="BD89" t="b">
        <v>0</v>
      </c>
    </row>
    <row r="90" spans="1:56" x14ac:dyDescent="0.25">
      <c r="A90" t="s">
        <v>1163</v>
      </c>
      <c r="B90" t="s">
        <v>143</v>
      </c>
      <c r="C90" t="s">
        <v>144</v>
      </c>
      <c r="D90" t="s">
        <v>1164</v>
      </c>
      <c r="E90" t="s">
        <v>1165</v>
      </c>
      <c r="F90" t="s">
        <v>1166</v>
      </c>
      <c r="G90">
        <v>10307</v>
      </c>
      <c r="H90" t="s">
        <v>1167</v>
      </c>
      <c r="J90" t="s">
        <v>1168</v>
      </c>
      <c r="K90" t="s">
        <v>1168</v>
      </c>
      <c r="L90" t="s">
        <v>1169</v>
      </c>
      <c r="M90" t="s">
        <v>1167</v>
      </c>
      <c r="N90" t="s">
        <v>1170</v>
      </c>
      <c r="O90" t="s">
        <v>1171</v>
      </c>
      <c r="P90">
        <v>40.509956490671598</v>
      </c>
      <c r="Q90">
        <v>-74.247615287433902</v>
      </c>
      <c r="R90">
        <v>1</v>
      </c>
      <c r="S90" t="s">
        <v>152</v>
      </c>
      <c r="T90" t="s">
        <v>1172</v>
      </c>
      <c r="AB90" t="s">
        <v>1173</v>
      </c>
      <c r="AE90" t="s">
        <v>1164</v>
      </c>
      <c r="AO90" t="s">
        <v>1174</v>
      </c>
      <c r="AP90" t="s">
        <v>1175</v>
      </c>
      <c r="AQ90" t="s">
        <v>1176</v>
      </c>
      <c r="AR90" t="s">
        <v>985</v>
      </c>
      <c r="AS90" t="s">
        <v>986</v>
      </c>
      <c r="AT90" t="s">
        <v>1174</v>
      </c>
      <c r="AU90" t="s">
        <v>1175</v>
      </c>
      <c r="AV90" t="s">
        <v>1176</v>
      </c>
      <c r="AW90" t="s">
        <v>1165</v>
      </c>
      <c r="AX90" t="s">
        <v>985</v>
      </c>
      <c r="AY90" t="s">
        <v>986</v>
      </c>
      <c r="BB90" t="b">
        <v>1</v>
      </c>
      <c r="BC90" t="b">
        <v>0</v>
      </c>
      <c r="BD90" t="b">
        <v>0</v>
      </c>
    </row>
    <row r="91" spans="1:56" x14ac:dyDescent="0.25">
      <c r="A91" t="s">
        <v>1177</v>
      </c>
      <c r="B91" t="s">
        <v>143</v>
      </c>
      <c r="C91" t="s">
        <v>144</v>
      </c>
      <c r="D91" t="s">
        <v>1178</v>
      </c>
      <c r="E91" t="s">
        <v>883</v>
      </c>
      <c r="F91" t="s">
        <v>1179</v>
      </c>
      <c r="G91">
        <v>10307</v>
      </c>
      <c r="H91" t="s">
        <v>1180</v>
      </c>
      <c r="J91" t="s">
        <v>1181</v>
      </c>
      <c r="K91" t="s">
        <v>1181</v>
      </c>
      <c r="L91" t="s">
        <v>1182</v>
      </c>
      <c r="M91" t="s">
        <v>1180</v>
      </c>
      <c r="N91" t="s">
        <v>1183</v>
      </c>
      <c r="O91" t="s">
        <v>1184</v>
      </c>
      <c r="P91">
        <v>40.510300727772801</v>
      </c>
      <c r="Q91">
        <v>-74.247895908081006</v>
      </c>
      <c r="R91">
        <v>1</v>
      </c>
      <c r="S91" t="s">
        <v>152</v>
      </c>
      <c r="T91" t="s">
        <v>1185</v>
      </c>
      <c r="U91" t="s">
        <v>1186</v>
      </c>
      <c r="V91" t="s">
        <v>1187</v>
      </c>
      <c r="W91" t="s">
        <v>1188</v>
      </c>
      <c r="AA91" t="s">
        <v>1189</v>
      </c>
      <c r="AB91" t="s">
        <v>1190</v>
      </c>
      <c r="AE91" t="s">
        <v>1178</v>
      </c>
      <c r="AO91" t="s">
        <v>1191</v>
      </c>
      <c r="AP91" t="s">
        <v>1192</v>
      </c>
      <c r="AQ91" t="s">
        <v>897</v>
      </c>
      <c r="AR91" t="s">
        <v>440</v>
      </c>
      <c r="AS91" t="s">
        <v>441</v>
      </c>
      <c r="AT91" t="s">
        <v>1191</v>
      </c>
      <c r="AU91" t="s">
        <v>1192</v>
      </c>
      <c r="AV91" t="s">
        <v>897</v>
      </c>
      <c r="AW91" t="s">
        <v>883</v>
      </c>
      <c r="AX91" t="s">
        <v>440</v>
      </c>
      <c r="AY91" t="s">
        <v>441</v>
      </c>
      <c r="BB91" t="b">
        <v>1</v>
      </c>
      <c r="BC91" t="b">
        <v>0</v>
      </c>
      <c r="BD91" t="b">
        <v>0</v>
      </c>
    </row>
    <row r="92" spans="1:56" x14ac:dyDescent="0.25">
      <c r="A92" t="s">
        <v>1193</v>
      </c>
      <c r="B92" t="s">
        <v>143</v>
      </c>
      <c r="C92" t="s">
        <v>144</v>
      </c>
      <c r="D92" t="s">
        <v>1194</v>
      </c>
      <c r="E92" t="s">
        <v>883</v>
      </c>
      <c r="F92" t="s">
        <v>1195</v>
      </c>
      <c r="H92" t="s">
        <v>1196</v>
      </c>
      <c r="J92" t="s">
        <v>1197</v>
      </c>
      <c r="K92" t="s">
        <v>1197</v>
      </c>
      <c r="L92" t="s">
        <v>1198</v>
      </c>
      <c r="M92" t="s">
        <v>1196</v>
      </c>
      <c r="N92" t="s">
        <v>1199</v>
      </c>
      <c r="O92" t="s">
        <v>1200</v>
      </c>
      <c r="P92">
        <v>40.510403208272599</v>
      </c>
      <c r="Q92">
        <v>-74.248331137654802</v>
      </c>
      <c r="R92">
        <v>1</v>
      </c>
      <c r="S92" t="s">
        <v>152</v>
      </c>
      <c r="AB92" t="s">
        <v>1201</v>
      </c>
      <c r="AE92" t="s">
        <v>1194</v>
      </c>
      <c r="AO92" t="s">
        <v>1202</v>
      </c>
      <c r="AP92" t="s">
        <v>1203</v>
      </c>
      <c r="AQ92" t="s">
        <v>897</v>
      </c>
      <c r="AR92" t="s">
        <v>440</v>
      </c>
      <c r="AS92" t="s">
        <v>441</v>
      </c>
      <c r="AT92" t="s">
        <v>1202</v>
      </c>
      <c r="AU92" t="s">
        <v>1203</v>
      </c>
      <c r="AV92" t="s">
        <v>897</v>
      </c>
      <c r="AW92" t="s">
        <v>883</v>
      </c>
      <c r="AX92" t="s">
        <v>440</v>
      </c>
      <c r="AY92" t="s">
        <v>441</v>
      </c>
      <c r="BB92" t="b">
        <v>1</v>
      </c>
      <c r="BC92" t="b">
        <v>0</v>
      </c>
      <c r="BD92" t="b">
        <v>0</v>
      </c>
    </row>
    <row r="93" spans="1:56" x14ac:dyDescent="0.25">
      <c r="A93" t="s">
        <v>1204</v>
      </c>
      <c r="B93" t="s">
        <v>143</v>
      </c>
      <c r="C93" t="s">
        <v>144</v>
      </c>
      <c r="D93" t="s">
        <v>1205</v>
      </c>
      <c r="H93" t="s">
        <v>1206</v>
      </c>
      <c r="J93" t="s">
        <v>1207</v>
      </c>
      <c r="K93" t="s">
        <v>1207</v>
      </c>
      <c r="L93" t="s">
        <v>1208</v>
      </c>
      <c r="M93" t="s">
        <v>1206</v>
      </c>
      <c r="N93" t="s">
        <v>1209</v>
      </c>
      <c r="O93" t="s">
        <v>1210</v>
      </c>
      <c r="P93">
        <v>40.510656702405598</v>
      </c>
      <c r="Q93">
        <v>-74.248275282940298</v>
      </c>
      <c r="R93">
        <v>1</v>
      </c>
      <c r="S93" t="s">
        <v>152</v>
      </c>
      <c r="AB93" t="s">
        <v>1211</v>
      </c>
      <c r="AF93" t="s">
        <v>1212</v>
      </c>
      <c r="AG93" t="s">
        <v>1205</v>
      </c>
      <c r="AK93" t="s">
        <v>1198</v>
      </c>
      <c r="AL93" t="s">
        <v>1194</v>
      </c>
      <c r="AM93" t="s">
        <v>440</v>
      </c>
      <c r="AN93" t="s">
        <v>441</v>
      </c>
      <c r="AO93" t="s">
        <v>267</v>
      </c>
      <c r="AP93" t="s">
        <v>268</v>
      </c>
      <c r="AR93" t="s">
        <v>267</v>
      </c>
      <c r="AS93" t="s">
        <v>268</v>
      </c>
      <c r="AT93" t="s">
        <v>267</v>
      </c>
      <c r="AU93" t="s">
        <v>268</v>
      </c>
      <c r="AX93" t="s">
        <v>267</v>
      </c>
      <c r="AY93" t="s">
        <v>268</v>
      </c>
      <c r="BB93" t="b">
        <v>0</v>
      </c>
      <c r="BC93" t="b">
        <v>0</v>
      </c>
      <c r="BD93" t="b">
        <v>0</v>
      </c>
    </row>
    <row r="94" spans="1:56" x14ac:dyDescent="0.25">
      <c r="A94" t="s">
        <v>1213</v>
      </c>
      <c r="B94" t="s">
        <v>143</v>
      </c>
      <c r="C94" t="s">
        <v>144</v>
      </c>
      <c r="D94" t="s">
        <v>1214</v>
      </c>
      <c r="E94" t="s">
        <v>613</v>
      </c>
      <c r="F94" t="s">
        <v>1215</v>
      </c>
      <c r="G94">
        <v>10307</v>
      </c>
      <c r="H94" t="s">
        <v>1216</v>
      </c>
      <c r="J94" t="s">
        <v>1217</v>
      </c>
      <c r="K94" t="s">
        <v>1217</v>
      </c>
      <c r="L94" t="s">
        <v>1218</v>
      </c>
      <c r="M94" t="s">
        <v>1216</v>
      </c>
      <c r="N94" t="s">
        <v>1219</v>
      </c>
      <c r="O94" t="s">
        <v>1220</v>
      </c>
      <c r="P94">
        <v>40.510722750042603</v>
      </c>
      <c r="Q94">
        <v>-74.248337922565696</v>
      </c>
      <c r="R94">
        <v>1</v>
      </c>
      <c r="S94" t="s">
        <v>152</v>
      </c>
      <c r="U94" t="s">
        <v>1221</v>
      </c>
      <c r="AB94" t="s">
        <v>1222</v>
      </c>
      <c r="AE94" t="s">
        <v>1214</v>
      </c>
      <c r="AO94" t="s">
        <v>819</v>
      </c>
      <c r="AP94" t="s">
        <v>820</v>
      </c>
      <c r="AQ94" t="s">
        <v>631</v>
      </c>
      <c r="AR94" t="s">
        <v>632</v>
      </c>
      <c r="AS94" t="s">
        <v>633</v>
      </c>
      <c r="AT94" t="s">
        <v>819</v>
      </c>
      <c r="AU94" t="s">
        <v>820</v>
      </c>
      <c r="AV94" t="s">
        <v>631</v>
      </c>
      <c r="AW94" t="s">
        <v>613</v>
      </c>
      <c r="AX94" t="s">
        <v>632</v>
      </c>
      <c r="AY94" t="s">
        <v>633</v>
      </c>
      <c r="AZ94" t="s">
        <v>716</v>
      </c>
      <c r="BA94" t="s">
        <v>717</v>
      </c>
      <c r="BB94" t="b">
        <v>1</v>
      </c>
      <c r="BC94" t="b">
        <v>0</v>
      </c>
      <c r="BD94" t="b">
        <v>0</v>
      </c>
    </row>
    <row r="95" spans="1:56" x14ac:dyDescent="0.25">
      <c r="A95" t="s">
        <v>1223</v>
      </c>
      <c r="B95" t="s">
        <v>143</v>
      </c>
      <c r="C95" t="s">
        <v>144</v>
      </c>
      <c r="D95" t="s">
        <v>1224</v>
      </c>
      <c r="E95" t="s">
        <v>1225</v>
      </c>
      <c r="F95" t="s">
        <v>1226</v>
      </c>
      <c r="H95" t="s">
        <v>1227</v>
      </c>
      <c r="J95" t="s">
        <v>1228</v>
      </c>
      <c r="K95" t="s">
        <v>1228</v>
      </c>
      <c r="L95" t="s">
        <v>1229</v>
      </c>
      <c r="M95" t="s">
        <v>1227</v>
      </c>
      <c r="N95" t="s">
        <v>1230</v>
      </c>
      <c r="O95" t="s">
        <v>1231</v>
      </c>
      <c r="P95">
        <v>40.510775845972802</v>
      </c>
      <c r="Q95">
        <v>-74.248394158036703</v>
      </c>
      <c r="R95">
        <v>1</v>
      </c>
      <c r="S95" t="s">
        <v>152</v>
      </c>
      <c r="AB95" t="s">
        <v>1232</v>
      </c>
      <c r="AE95" t="s">
        <v>1224</v>
      </c>
      <c r="AO95" t="s">
        <v>1233</v>
      </c>
      <c r="AP95" t="s">
        <v>1234</v>
      </c>
      <c r="AQ95" t="s">
        <v>1235</v>
      </c>
      <c r="AR95" t="s">
        <v>632</v>
      </c>
      <c r="AS95" t="s">
        <v>633</v>
      </c>
      <c r="AT95" t="s">
        <v>1233</v>
      </c>
      <c r="AU95" t="s">
        <v>1234</v>
      </c>
      <c r="AV95" t="s">
        <v>1235</v>
      </c>
      <c r="AW95" t="s">
        <v>1225</v>
      </c>
      <c r="AX95" t="s">
        <v>632</v>
      </c>
      <c r="AY95" t="s">
        <v>633</v>
      </c>
      <c r="BB95" t="b">
        <v>1</v>
      </c>
      <c r="BC95" t="b">
        <v>0</v>
      </c>
      <c r="BD95" t="b">
        <v>0</v>
      </c>
    </row>
    <row r="96" spans="1:56" x14ac:dyDescent="0.25">
      <c r="A96" t="s">
        <v>1236</v>
      </c>
      <c r="B96" t="s">
        <v>143</v>
      </c>
      <c r="C96" t="s">
        <v>144</v>
      </c>
      <c r="D96" t="s">
        <v>1237</v>
      </c>
      <c r="F96" t="s">
        <v>1238</v>
      </c>
      <c r="G96">
        <v>10307</v>
      </c>
      <c r="H96" t="s">
        <v>1239</v>
      </c>
      <c r="J96" t="s">
        <v>1240</v>
      </c>
      <c r="K96" t="s">
        <v>1240</v>
      </c>
      <c r="L96" t="s">
        <v>1241</v>
      </c>
      <c r="M96" t="s">
        <v>1239</v>
      </c>
      <c r="N96" t="s">
        <v>1242</v>
      </c>
      <c r="O96" t="s">
        <v>1243</v>
      </c>
      <c r="P96">
        <v>40.510880224387797</v>
      </c>
      <c r="Q96">
        <v>-74.2484472159571</v>
      </c>
      <c r="R96">
        <v>1</v>
      </c>
      <c r="S96" t="s">
        <v>152</v>
      </c>
      <c r="U96" t="s">
        <v>1244</v>
      </c>
      <c r="V96" t="s">
        <v>1245</v>
      </c>
      <c r="W96" t="s">
        <v>1246</v>
      </c>
      <c r="Y96" t="s">
        <v>1247</v>
      </c>
      <c r="AA96" t="s">
        <v>1248</v>
      </c>
      <c r="AB96" t="s">
        <v>1249</v>
      </c>
      <c r="AE96" t="s">
        <v>1237</v>
      </c>
      <c r="AK96" t="s">
        <v>1250</v>
      </c>
      <c r="AL96" t="s">
        <v>1251</v>
      </c>
      <c r="AM96" t="s">
        <v>845</v>
      </c>
      <c r="AN96" t="s">
        <v>846</v>
      </c>
      <c r="AO96" t="s">
        <v>267</v>
      </c>
      <c r="AP96" t="s">
        <v>268</v>
      </c>
      <c r="AR96" t="s">
        <v>267</v>
      </c>
      <c r="AS96" t="s">
        <v>268</v>
      </c>
      <c r="AT96" t="s">
        <v>267</v>
      </c>
      <c r="AU96" t="s">
        <v>268</v>
      </c>
      <c r="AX96" t="s">
        <v>267</v>
      </c>
      <c r="AY96" t="s">
        <v>268</v>
      </c>
      <c r="BB96" t="b">
        <v>0</v>
      </c>
      <c r="BC96" t="b">
        <v>1</v>
      </c>
      <c r="BD96" t="b">
        <v>0</v>
      </c>
    </row>
    <row r="97" spans="1:56" x14ac:dyDescent="0.25">
      <c r="A97" t="s">
        <v>1252</v>
      </c>
      <c r="B97" t="s">
        <v>143</v>
      </c>
      <c r="C97" t="s">
        <v>144</v>
      </c>
      <c r="D97" t="s">
        <v>1253</v>
      </c>
      <c r="E97" t="s">
        <v>613</v>
      </c>
      <c r="F97" t="s">
        <v>1254</v>
      </c>
      <c r="G97">
        <v>10307</v>
      </c>
      <c r="H97" t="s">
        <v>1255</v>
      </c>
      <c r="J97" t="s">
        <v>1256</v>
      </c>
      <c r="K97" t="s">
        <v>1256</v>
      </c>
      <c r="L97" t="s">
        <v>1257</v>
      </c>
      <c r="M97" t="s">
        <v>1255</v>
      </c>
      <c r="N97" t="s">
        <v>1258</v>
      </c>
      <c r="O97" t="s">
        <v>1259</v>
      </c>
      <c r="P97">
        <v>40.510902513645497</v>
      </c>
      <c r="Q97">
        <v>-74.248524421781596</v>
      </c>
      <c r="R97">
        <v>1</v>
      </c>
      <c r="S97" t="s">
        <v>152</v>
      </c>
      <c r="T97" t="s">
        <v>1260</v>
      </c>
      <c r="U97" t="s">
        <v>1261</v>
      </c>
      <c r="AB97" t="s">
        <v>1262</v>
      </c>
      <c r="AE97" t="s">
        <v>1253</v>
      </c>
      <c r="AO97" t="s">
        <v>1263</v>
      </c>
      <c r="AP97" t="s">
        <v>1264</v>
      </c>
      <c r="AQ97" t="s">
        <v>631</v>
      </c>
      <c r="AR97" t="s">
        <v>632</v>
      </c>
      <c r="AS97" t="s">
        <v>633</v>
      </c>
      <c r="AT97" t="s">
        <v>1263</v>
      </c>
      <c r="AU97" t="s">
        <v>1264</v>
      </c>
      <c r="AV97" t="s">
        <v>631</v>
      </c>
      <c r="AW97" t="s">
        <v>613</v>
      </c>
      <c r="AX97" t="s">
        <v>632</v>
      </c>
      <c r="AY97" t="s">
        <v>633</v>
      </c>
      <c r="AZ97" t="s">
        <v>716</v>
      </c>
      <c r="BA97" t="s">
        <v>717</v>
      </c>
      <c r="BB97" t="b">
        <v>1</v>
      </c>
      <c r="BC97" t="b">
        <v>0</v>
      </c>
      <c r="BD97" t="b">
        <v>0</v>
      </c>
    </row>
    <row r="98" spans="1:56" x14ac:dyDescent="0.25">
      <c r="A98" t="s">
        <v>1265</v>
      </c>
      <c r="B98" t="s">
        <v>143</v>
      </c>
      <c r="C98" t="s">
        <v>144</v>
      </c>
      <c r="D98" t="s">
        <v>1266</v>
      </c>
      <c r="E98" t="s">
        <v>868</v>
      </c>
      <c r="F98" t="s">
        <v>1267</v>
      </c>
      <c r="G98">
        <v>10307</v>
      </c>
      <c r="H98" t="s">
        <v>1268</v>
      </c>
      <c r="J98" t="s">
        <v>1269</v>
      </c>
      <c r="K98" t="s">
        <v>1269</v>
      </c>
      <c r="L98" t="s">
        <v>1270</v>
      </c>
      <c r="M98" t="s">
        <v>1268</v>
      </c>
      <c r="N98" t="s">
        <v>1271</v>
      </c>
      <c r="O98" t="s">
        <v>1272</v>
      </c>
      <c r="P98">
        <v>40.511051892112498</v>
      </c>
      <c r="Q98">
        <v>-74.248602526341799</v>
      </c>
      <c r="R98">
        <v>1</v>
      </c>
      <c r="S98" t="s">
        <v>152</v>
      </c>
      <c r="U98" t="s">
        <v>1273</v>
      </c>
      <c r="AB98" t="s">
        <v>1274</v>
      </c>
      <c r="AE98" t="s">
        <v>1266</v>
      </c>
      <c r="AK98" t="s">
        <v>1275</v>
      </c>
      <c r="AL98" t="s">
        <v>1276</v>
      </c>
      <c r="AM98" t="s">
        <v>632</v>
      </c>
      <c r="AN98" t="s">
        <v>633</v>
      </c>
      <c r="AO98" t="s">
        <v>1277</v>
      </c>
      <c r="AP98" t="s">
        <v>1278</v>
      </c>
      <c r="AQ98" t="s">
        <v>880</v>
      </c>
      <c r="AR98" t="s">
        <v>440</v>
      </c>
      <c r="AS98" t="s">
        <v>441</v>
      </c>
      <c r="AT98" t="s">
        <v>1277</v>
      </c>
      <c r="AU98" t="s">
        <v>1278</v>
      </c>
      <c r="AV98" t="s">
        <v>880</v>
      </c>
      <c r="AW98" t="s">
        <v>868</v>
      </c>
      <c r="AX98" t="s">
        <v>440</v>
      </c>
      <c r="AY98" t="s">
        <v>441</v>
      </c>
      <c r="BB98" t="b">
        <v>0</v>
      </c>
      <c r="BC98" t="b">
        <v>1</v>
      </c>
      <c r="BD98" t="b">
        <v>0</v>
      </c>
    </row>
    <row r="99" spans="1:56" x14ac:dyDescent="0.25">
      <c r="A99" t="s">
        <v>1279</v>
      </c>
      <c r="B99" t="s">
        <v>143</v>
      </c>
      <c r="C99" t="s">
        <v>144</v>
      </c>
      <c r="D99" t="s">
        <v>1280</v>
      </c>
      <c r="E99" t="s">
        <v>1281</v>
      </c>
      <c r="F99" t="s">
        <v>1282</v>
      </c>
      <c r="H99" t="s">
        <v>1283</v>
      </c>
      <c r="J99" t="s">
        <v>1284</v>
      </c>
      <c r="K99" t="s">
        <v>1284</v>
      </c>
      <c r="L99" t="s">
        <v>1285</v>
      </c>
      <c r="M99" t="s">
        <v>1283</v>
      </c>
      <c r="N99" t="s">
        <v>1286</v>
      </c>
      <c r="O99" t="s">
        <v>1287</v>
      </c>
      <c r="P99">
        <v>40.511911165502902</v>
      </c>
      <c r="Q99">
        <v>-74.249849567223507</v>
      </c>
      <c r="R99">
        <v>1</v>
      </c>
      <c r="S99" t="s">
        <v>152</v>
      </c>
      <c r="AB99" t="s">
        <v>1288</v>
      </c>
      <c r="AE99" t="s">
        <v>1280</v>
      </c>
      <c r="AO99" t="s">
        <v>1289</v>
      </c>
      <c r="AP99" t="s">
        <v>1281</v>
      </c>
      <c r="AQ99" t="s">
        <v>1289</v>
      </c>
      <c r="AR99" t="s">
        <v>781</v>
      </c>
      <c r="AS99" t="s">
        <v>782</v>
      </c>
      <c r="AT99" t="s">
        <v>1289</v>
      </c>
      <c r="AU99" t="s">
        <v>1281</v>
      </c>
      <c r="AV99" t="s">
        <v>1289</v>
      </c>
      <c r="AW99" t="s">
        <v>1281</v>
      </c>
      <c r="AX99" t="s">
        <v>781</v>
      </c>
      <c r="AY99" t="s">
        <v>782</v>
      </c>
      <c r="BB99" t="b">
        <v>1</v>
      </c>
      <c r="BC99" t="b">
        <v>0</v>
      </c>
      <c r="BD99" t="b">
        <v>0</v>
      </c>
    </row>
    <row r="100" spans="1:56" x14ac:dyDescent="0.25">
      <c r="A100" t="s">
        <v>1290</v>
      </c>
      <c r="B100" t="s">
        <v>143</v>
      </c>
      <c r="C100" t="s">
        <v>144</v>
      </c>
      <c r="D100" t="s">
        <v>1291</v>
      </c>
      <c r="E100" t="s">
        <v>1292</v>
      </c>
      <c r="F100" t="s">
        <v>1293</v>
      </c>
      <c r="G100">
        <v>10307</v>
      </c>
      <c r="H100" t="s">
        <v>1294</v>
      </c>
      <c r="J100" t="s">
        <v>1295</v>
      </c>
      <c r="K100" t="s">
        <v>1295</v>
      </c>
      <c r="L100" t="s">
        <v>1296</v>
      </c>
      <c r="M100" t="s">
        <v>1294</v>
      </c>
      <c r="N100" t="s">
        <v>1297</v>
      </c>
      <c r="O100" t="s">
        <v>1298</v>
      </c>
      <c r="P100">
        <v>40.511186866156699</v>
      </c>
      <c r="Q100">
        <v>-74.248522474607199</v>
      </c>
      <c r="R100">
        <v>1</v>
      </c>
      <c r="S100" t="s">
        <v>152</v>
      </c>
      <c r="U100" t="s">
        <v>1299</v>
      </c>
      <c r="V100" t="s">
        <v>1300</v>
      </c>
      <c r="W100" t="s">
        <v>1301</v>
      </c>
      <c r="AA100" t="s">
        <v>1302</v>
      </c>
      <c r="AB100" t="s">
        <v>1303</v>
      </c>
      <c r="AE100" t="s">
        <v>1291</v>
      </c>
      <c r="AO100" t="s">
        <v>1304</v>
      </c>
      <c r="AP100" t="s">
        <v>1292</v>
      </c>
      <c r="AQ100" t="s">
        <v>1304</v>
      </c>
      <c r="AR100" t="s">
        <v>985</v>
      </c>
      <c r="AS100" t="s">
        <v>986</v>
      </c>
      <c r="AT100" t="s">
        <v>1305</v>
      </c>
      <c r="AU100" t="s">
        <v>1306</v>
      </c>
      <c r="AV100" t="s">
        <v>1307</v>
      </c>
      <c r="AW100" t="s">
        <v>1308</v>
      </c>
      <c r="AX100" t="s">
        <v>1309</v>
      </c>
      <c r="AY100" t="s">
        <v>1310</v>
      </c>
      <c r="BB100" t="b">
        <v>1</v>
      </c>
      <c r="BC100" t="b">
        <v>0</v>
      </c>
      <c r="BD100" t="b">
        <v>0</v>
      </c>
    </row>
    <row r="101" spans="1:56" x14ac:dyDescent="0.25">
      <c r="A101" t="s">
        <v>1311</v>
      </c>
      <c r="B101" t="s">
        <v>143</v>
      </c>
      <c r="C101" t="s">
        <v>144</v>
      </c>
      <c r="D101" t="s">
        <v>1312</v>
      </c>
      <c r="E101" t="s">
        <v>1313</v>
      </c>
      <c r="F101" t="s">
        <v>1314</v>
      </c>
      <c r="G101">
        <v>10307</v>
      </c>
      <c r="H101" t="s">
        <v>1315</v>
      </c>
      <c r="J101" t="s">
        <v>1316</v>
      </c>
      <c r="K101" t="s">
        <v>1316</v>
      </c>
      <c r="L101" t="s">
        <v>1317</v>
      </c>
      <c r="M101" t="s">
        <v>1315</v>
      </c>
      <c r="N101" t="s">
        <v>1318</v>
      </c>
      <c r="O101" t="s">
        <v>1319</v>
      </c>
      <c r="P101">
        <v>40.510991748781599</v>
      </c>
      <c r="Q101">
        <v>-74.248862316110902</v>
      </c>
      <c r="R101">
        <v>1</v>
      </c>
      <c r="S101" t="s">
        <v>152</v>
      </c>
      <c r="T101" t="s">
        <v>1320</v>
      </c>
      <c r="U101" t="s">
        <v>1321</v>
      </c>
      <c r="AB101" t="s">
        <v>1322</v>
      </c>
      <c r="AE101" t="s">
        <v>1312</v>
      </c>
      <c r="AO101" t="s">
        <v>1323</v>
      </c>
      <c r="AP101" t="s">
        <v>1324</v>
      </c>
      <c r="AQ101" t="s">
        <v>1325</v>
      </c>
      <c r="AR101" t="s">
        <v>845</v>
      </c>
      <c r="AS101" t="s">
        <v>846</v>
      </c>
      <c r="AT101" t="s">
        <v>1323</v>
      </c>
      <c r="AU101" t="s">
        <v>1324</v>
      </c>
      <c r="AV101" t="s">
        <v>1325</v>
      </c>
      <c r="AW101" t="s">
        <v>1313</v>
      </c>
      <c r="AX101" t="s">
        <v>845</v>
      </c>
      <c r="AY101" t="s">
        <v>846</v>
      </c>
      <c r="BB101" t="b">
        <v>1</v>
      </c>
      <c r="BC101" t="b">
        <v>0</v>
      </c>
      <c r="BD101" t="b">
        <v>0</v>
      </c>
    </row>
    <row r="102" spans="1:56" x14ac:dyDescent="0.25">
      <c r="A102" t="s">
        <v>1326</v>
      </c>
      <c r="B102" t="s">
        <v>143</v>
      </c>
      <c r="C102" t="s">
        <v>144</v>
      </c>
      <c r="D102" t="s">
        <v>1327</v>
      </c>
      <c r="E102" t="s">
        <v>613</v>
      </c>
      <c r="F102" t="s">
        <v>1328</v>
      </c>
      <c r="G102">
        <v>10307</v>
      </c>
      <c r="H102" t="s">
        <v>1329</v>
      </c>
      <c r="J102" t="s">
        <v>1330</v>
      </c>
      <c r="K102" t="s">
        <v>1330</v>
      </c>
      <c r="L102" t="s">
        <v>1331</v>
      </c>
      <c r="M102" t="s">
        <v>1329</v>
      </c>
      <c r="N102" t="s">
        <v>1332</v>
      </c>
      <c r="O102" t="s">
        <v>1333</v>
      </c>
      <c r="P102">
        <v>40.510568650063099</v>
      </c>
      <c r="Q102">
        <v>-74.248498972365894</v>
      </c>
      <c r="R102">
        <v>1</v>
      </c>
      <c r="S102" t="s">
        <v>152</v>
      </c>
      <c r="U102" t="s">
        <v>1334</v>
      </c>
      <c r="AB102" t="s">
        <v>1335</v>
      </c>
      <c r="AE102" t="s">
        <v>1327</v>
      </c>
      <c r="AO102" t="s">
        <v>858</v>
      </c>
      <c r="AP102" t="s">
        <v>859</v>
      </c>
      <c r="AQ102" t="s">
        <v>631</v>
      </c>
      <c r="AR102" t="s">
        <v>632</v>
      </c>
      <c r="AS102" t="s">
        <v>633</v>
      </c>
      <c r="AT102" t="s">
        <v>860</v>
      </c>
      <c r="AU102" t="s">
        <v>861</v>
      </c>
      <c r="AV102" t="s">
        <v>862</v>
      </c>
      <c r="AW102" t="s">
        <v>863</v>
      </c>
      <c r="AX102" t="s">
        <v>864</v>
      </c>
      <c r="AY102" t="s">
        <v>865</v>
      </c>
      <c r="AZ102" t="s">
        <v>716</v>
      </c>
      <c r="BA102" t="s">
        <v>717</v>
      </c>
      <c r="BB102" t="b">
        <v>1</v>
      </c>
      <c r="BC102" t="b">
        <v>0</v>
      </c>
      <c r="BD102" t="b">
        <v>0</v>
      </c>
    </row>
    <row r="103" spans="1:56" x14ac:dyDescent="0.25">
      <c r="A103" t="s">
        <v>1336</v>
      </c>
      <c r="B103" t="s">
        <v>143</v>
      </c>
      <c r="C103" t="s">
        <v>144</v>
      </c>
      <c r="D103" t="s">
        <v>1337</v>
      </c>
      <c r="E103" t="s">
        <v>785</v>
      </c>
      <c r="F103" t="s">
        <v>1338</v>
      </c>
      <c r="H103" t="s">
        <v>1339</v>
      </c>
      <c r="J103" t="s">
        <v>1340</v>
      </c>
      <c r="K103" t="s">
        <v>1340</v>
      </c>
      <c r="L103" t="s">
        <v>1341</v>
      </c>
      <c r="M103" t="s">
        <v>1339</v>
      </c>
      <c r="N103" t="s">
        <v>1342</v>
      </c>
      <c r="O103" t="s">
        <v>1343</v>
      </c>
      <c r="P103">
        <v>40.510425160089</v>
      </c>
      <c r="Q103">
        <v>-74.248724343928401</v>
      </c>
      <c r="R103">
        <v>1</v>
      </c>
      <c r="S103" t="s">
        <v>152</v>
      </c>
      <c r="AB103" t="s">
        <v>1344</v>
      </c>
      <c r="AE103" t="s">
        <v>1337</v>
      </c>
      <c r="AO103" t="s">
        <v>1345</v>
      </c>
      <c r="AP103" t="s">
        <v>1346</v>
      </c>
      <c r="AQ103" t="s">
        <v>795</v>
      </c>
      <c r="AR103" t="s">
        <v>267</v>
      </c>
      <c r="AS103" t="s">
        <v>268</v>
      </c>
      <c r="AT103" t="s">
        <v>1345</v>
      </c>
      <c r="AU103" t="s">
        <v>1346</v>
      </c>
      <c r="AV103" t="s">
        <v>795</v>
      </c>
      <c r="AW103" t="s">
        <v>785</v>
      </c>
      <c r="AX103" t="s">
        <v>267</v>
      </c>
      <c r="AY103" t="s">
        <v>268</v>
      </c>
      <c r="BB103" t="b">
        <v>1</v>
      </c>
      <c r="BC103" t="b">
        <v>0</v>
      </c>
      <c r="BD103" t="b">
        <v>0</v>
      </c>
    </row>
    <row r="104" spans="1:56" x14ac:dyDescent="0.25">
      <c r="A104" t="s">
        <v>1347</v>
      </c>
      <c r="B104" t="s">
        <v>143</v>
      </c>
      <c r="C104" t="s">
        <v>144</v>
      </c>
      <c r="D104" t="s">
        <v>1348</v>
      </c>
      <c r="E104" t="s">
        <v>1349</v>
      </c>
      <c r="F104" t="s">
        <v>1350</v>
      </c>
      <c r="G104">
        <v>10307</v>
      </c>
      <c r="H104" t="s">
        <v>1351</v>
      </c>
      <c r="J104" t="s">
        <v>1352</v>
      </c>
      <c r="K104" t="s">
        <v>1352</v>
      </c>
      <c r="L104" t="s">
        <v>1353</v>
      </c>
      <c r="M104" t="s">
        <v>1351</v>
      </c>
      <c r="N104" t="s">
        <v>1354</v>
      </c>
      <c r="O104" t="s">
        <v>1355</v>
      </c>
      <c r="P104">
        <v>40.509522187528297</v>
      </c>
      <c r="Q104">
        <v>-74.247449124019994</v>
      </c>
      <c r="R104">
        <v>1</v>
      </c>
      <c r="S104" t="s">
        <v>152</v>
      </c>
      <c r="T104" t="s">
        <v>1356</v>
      </c>
      <c r="U104" t="s">
        <v>1357</v>
      </c>
      <c r="AB104" t="s">
        <v>1358</v>
      </c>
      <c r="AE104" t="s">
        <v>1348</v>
      </c>
      <c r="AH104" t="s">
        <v>1359</v>
      </c>
      <c r="AI104" t="s">
        <v>1360</v>
      </c>
      <c r="AJ104" t="s">
        <v>1361</v>
      </c>
      <c r="AO104" t="s">
        <v>1362</v>
      </c>
      <c r="AP104" t="s">
        <v>1363</v>
      </c>
      <c r="AQ104" t="s">
        <v>1364</v>
      </c>
      <c r="AR104" t="s">
        <v>985</v>
      </c>
      <c r="AS104" t="s">
        <v>986</v>
      </c>
      <c r="AT104" t="s">
        <v>1362</v>
      </c>
      <c r="AU104" t="s">
        <v>1363</v>
      </c>
      <c r="AV104" t="s">
        <v>1364</v>
      </c>
      <c r="AW104" t="s">
        <v>1349</v>
      </c>
      <c r="AX104" t="s">
        <v>985</v>
      </c>
      <c r="AY104" t="s">
        <v>986</v>
      </c>
      <c r="BB104" t="b">
        <v>1</v>
      </c>
      <c r="BC104" t="b">
        <v>0</v>
      </c>
      <c r="BD104" t="b">
        <v>0</v>
      </c>
    </row>
    <row r="105" spans="1:56" x14ac:dyDescent="0.25">
      <c r="A105" t="s">
        <v>1365</v>
      </c>
      <c r="B105" t="s">
        <v>143</v>
      </c>
      <c r="C105" t="s">
        <v>144</v>
      </c>
      <c r="D105" t="s">
        <v>1366</v>
      </c>
      <c r="E105" t="s">
        <v>785</v>
      </c>
      <c r="F105" t="s">
        <v>1367</v>
      </c>
      <c r="G105">
        <v>10307</v>
      </c>
      <c r="H105" t="s">
        <v>1368</v>
      </c>
      <c r="J105" t="s">
        <v>1369</v>
      </c>
      <c r="K105" t="s">
        <v>1369</v>
      </c>
      <c r="L105" t="s">
        <v>1370</v>
      </c>
      <c r="M105" t="s">
        <v>1368</v>
      </c>
      <c r="N105" t="s">
        <v>1371</v>
      </c>
      <c r="O105" t="s">
        <v>1351</v>
      </c>
      <c r="P105">
        <v>40.5093848281794</v>
      </c>
      <c r="Q105">
        <v>-74.247313540253302</v>
      </c>
      <c r="R105">
        <v>1</v>
      </c>
      <c r="S105" t="s">
        <v>152</v>
      </c>
      <c r="T105" t="s">
        <v>1372</v>
      </c>
      <c r="U105" t="s">
        <v>1373</v>
      </c>
      <c r="W105" t="s">
        <v>1374</v>
      </c>
      <c r="AA105" t="s">
        <v>1375</v>
      </c>
      <c r="AB105" t="s">
        <v>1376</v>
      </c>
      <c r="AE105" t="s">
        <v>1366</v>
      </c>
      <c r="AO105" t="s">
        <v>1377</v>
      </c>
      <c r="AP105" t="s">
        <v>1378</v>
      </c>
      <c r="AQ105" t="s">
        <v>795</v>
      </c>
      <c r="AR105" t="s">
        <v>267</v>
      </c>
      <c r="AS105" t="s">
        <v>268</v>
      </c>
      <c r="AT105" t="s">
        <v>1377</v>
      </c>
      <c r="AU105" t="s">
        <v>1378</v>
      </c>
      <c r="AV105" t="s">
        <v>795</v>
      </c>
      <c r="AW105" t="s">
        <v>785</v>
      </c>
      <c r="AX105" t="s">
        <v>267</v>
      </c>
      <c r="AY105" t="s">
        <v>268</v>
      </c>
      <c r="BB105" t="b">
        <v>1</v>
      </c>
      <c r="BC105" t="b">
        <v>0</v>
      </c>
      <c r="BD105" t="b">
        <v>0</v>
      </c>
    </row>
    <row r="106" spans="1:56" x14ac:dyDescent="0.25">
      <c r="A106" t="s">
        <v>1379</v>
      </c>
      <c r="B106" t="s">
        <v>143</v>
      </c>
      <c r="C106" t="s">
        <v>1380</v>
      </c>
      <c r="D106" t="s">
        <v>1381</v>
      </c>
      <c r="E106" t="s">
        <v>1382</v>
      </c>
      <c r="F106" t="s">
        <v>1367</v>
      </c>
      <c r="H106" t="s">
        <v>1383</v>
      </c>
      <c r="J106" t="s">
        <v>1384</v>
      </c>
      <c r="K106" t="s">
        <v>1384</v>
      </c>
      <c r="L106" t="s">
        <v>1385</v>
      </c>
      <c r="M106" t="s">
        <v>1386</v>
      </c>
      <c r="N106" t="s">
        <v>1387</v>
      </c>
      <c r="O106" t="s">
        <v>1388</v>
      </c>
      <c r="P106">
        <v>40.509403526249699</v>
      </c>
      <c r="Q106">
        <v>-74.247331926602499</v>
      </c>
      <c r="R106">
        <v>1</v>
      </c>
      <c r="S106" t="s">
        <v>152</v>
      </c>
      <c r="AB106" t="s">
        <v>1389</v>
      </c>
      <c r="AE106" t="s">
        <v>1381</v>
      </c>
      <c r="AO106" t="s">
        <v>1390</v>
      </c>
      <c r="AP106" t="s">
        <v>1382</v>
      </c>
      <c r="AQ106" t="s">
        <v>1390</v>
      </c>
      <c r="AR106" t="s">
        <v>768</v>
      </c>
      <c r="AS106" t="s">
        <v>769</v>
      </c>
      <c r="AT106" t="s">
        <v>1391</v>
      </c>
      <c r="AU106" t="s">
        <v>1392</v>
      </c>
      <c r="AV106" t="s">
        <v>1391</v>
      </c>
      <c r="AW106" t="s">
        <v>1392</v>
      </c>
      <c r="AX106" t="s">
        <v>768</v>
      </c>
      <c r="AY106" t="s">
        <v>769</v>
      </c>
      <c r="BB106" t="b">
        <v>1</v>
      </c>
      <c r="BC106" t="b">
        <v>0</v>
      </c>
      <c r="BD106" t="b">
        <v>0</v>
      </c>
    </row>
    <row r="107" spans="1:56" x14ac:dyDescent="0.25">
      <c r="A107" t="s">
        <v>1393</v>
      </c>
      <c r="B107" t="s">
        <v>143</v>
      </c>
      <c r="C107" t="s">
        <v>144</v>
      </c>
      <c r="D107" t="s">
        <v>1394</v>
      </c>
      <c r="E107" t="s">
        <v>970</v>
      </c>
      <c r="F107" t="s">
        <v>1395</v>
      </c>
      <c r="G107">
        <v>10307</v>
      </c>
      <c r="H107" t="s">
        <v>1396</v>
      </c>
      <c r="J107" t="s">
        <v>1397</v>
      </c>
      <c r="K107" t="s">
        <v>1397</v>
      </c>
      <c r="L107" t="s">
        <v>1398</v>
      </c>
      <c r="M107" t="s">
        <v>1396</v>
      </c>
      <c r="N107" t="s">
        <v>1399</v>
      </c>
      <c r="O107" t="s">
        <v>1400</v>
      </c>
      <c r="P107">
        <v>40.5092607051455</v>
      </c>
      <c r="Q107">
        <v>-74.2471770708093</v>
      </c>
      <c r="R107">
        <v>1</v>
      </c>
      <c r="S107" t="s">
        <v>152</v>
      </c>
      <c r="U107" t="s">
        <v>1401</v>
      </c>
      <c r="V107" t="s">
        <v>1402</v>
      </c>
      <c r="W107" t="s">
        <v>1403</v>
      </c>
      <c r="AA107" t="s">
        <v>1404</v>
      </c>
      <c r="AB107" t="s">
        <v>1405</v>
      </c>
      <c r="AE107" t="s">
        <v>1394</v>
      </c>
      <c r="AO107" t="s">
        <v>984</v>
      </c>
      <c r="AP107" t="s">
        <v>970</v>
      </c>
      <c r="AQ107" t="s">
        <v>984</v>
      </c>
      <c r="AR107" t="s">
        <v>985</v>
      </c>
      <c r="AS107" t="s">
        <v>986</v>
      </c>
      <c r="AT107" t="s">
        <v>984</v>
      </c>
      <c r="AU107" t="s">
        <v>970</v>
      </c>
      <c r="AV107" t="s">
        <v>984</v>
      </c>
      <c r="AW107" t="s">
        <v>970</v>
      </c>
      <c r="AX107" t="s">
        <v>985</v>
      </c>
      <c r="AY107" t="s">
        <v>986</v>
      </c>
      <c r="BB107" t="b">
        <v>1</v>
      </c>
      <c r="BC107" t="b">
        <v>0</v>
      </c>
      <c r="BD107" t="b">
        <v>0</v>
      </c>
    </row>
    <row r="108" spans="1:56" x14ac:dyDescent="0.25">
      <c r="A108" t="s">
        <v>1406</v>
      </c>
      <c r="B108" t="s">
        <v>143</v>
      </c>
      <c r="C108" t="s">
        <v>144</v>
      </c>
      <c r="D108" t="s">
        <v>1407</v>
      </c>
      <c r="E108" t="s">
        <v>1408</v>
      </c>
      <c r="F108" t="s">
        <v>1409</v>
      </c>
      <c r="H108" t="s">
        <v>1410</v>
      </c>
      <c r="J108" t="s">
        <v>1411</v>
      </c>
      <c r="K108" t="s">
        <v>1411</v>
      </c>
      <c r="L108" t="s">
        <v>1412</v>
      </c>
      <c r="M108" t="s">
        <v>1410</v>
      </c>
      <c r="N108" t="s">
        <v>1413</v>
      </c>
      <c r="O108" t="s">
        <v>1414</v>
      </c>
      <c r="P108">
        <v>40.521569978765399</v>
      </c>
      <c r="Q108">
        <v>-74.235348490586304</v>
      </c>
      <c r="R108">
        <v>1</v>
      </c>
      <c r="S108" t="s">
        <v>152</v>
      </c>
      <c r="AB108" t="s">
        <v>1415</v>
      </c>
      <c r="AE108" t="s">
        <v>1407</v>
      </c>
      <c r="AO108" t="s">
        <v>1416</v>
      </c>
      <c r="AP108" t="s">
        <v>1408</v>
      </c>
      <c r="AQ108" t="s">
        <v>1416</v>
      </c>
      <c r="AR108" t="s">
        <v>513</v>
      </c>
      <c r="AS108" t="s">
        <v>514</v>
      </c>
      <c r="AT108" t="s">
        <v>1416</v>
      </c>
      <c r="AU108" t="s">
        <v>1408</v>
      </c>
      <c r="AV108" t="s">
        <v>1416</v>
      </c>
      <c r="AW108" t="s">
        <v>1408</v>
      </c>
      <c r="AX108" t="s">
        <v>513</v>
      </c>
      <c r="AY108" t="s">
        <v>514</v>
      </c>
      <c r="BB108" t="b">
        <v>1</v>
      </c>
      <c r="BC108" t="b">
        <v>0</v>
      </c>
      <c r="BD108" t="b">
        <v>0</v>
      </c>
    </row>
    <row r="109" spans="1:56" x14ac:dyDescent="0.25">
      <c r="A109" t="s">
        <v>1417</v>
      </c>
      <c r="B109" t="s">
        <v>143</v>
      </c>
      <c r="C109" t="s">
        <v>144</v>
      </c>
      <c r="D109" t="s">
        <v>1418</v>
      </c>
      <c r="E109" t="s">
        <v>1419</v>
      </c>
      <c r="F109" t="s">
        <v>1420</v>
      </c>
      <c r="G109">
        <v>10309</v>
      </c>
      <c r="H109" t="s">
        <v>1421</v>
      </c>
      <c r="J109" t="s">
        <v>1422</v>
      </c>
      <c r="K109" t="s">
        <v>1422</v>
      </c>
      <c r="L109" t="s">
        <v>1423</v>
      </c>
      <c r="M109" t="s">
        <v>1421</v>
      </c>
      <c r="N109" t="s">
        <v>1424</v>
      </c>
      <c r="O109" t="s">
        <v>1425</v>
      </c>
      <c r="P109">
        <v>40.521322801754899</v>
      </c>
      <c r="Q109">
        <v>-74.235483996840003</v>
      </c>
      <c r="R109">
        <v>1</v>
      </c>
      <c r="S109" t="s">
        <v>152</v>
      </c>
      <c r="T109" t="s">
        <v>1426</v>
      </c>
      <c r="U109" t="s">
        <v>1427</v>
      </c>
      <c r="AB109" t="s">
        <v>1428</v>
      </c>
      <c r="AE109" t="s">
        <v>1418</v>
      </c>
      <c r="AH109" t="s">
        <v>1429</v>
      </c>
      <c r="AI109" t="s">
        <v>1418</v>
      </c>
      <c r="AO109" t="s">
        <v>1430</v>
      </c>
      <c r="AP109" t="s">
        <v>1419</v>
      </c>
      <c r="AQ109" t="s">
        <v>1430</v>
      </c>
      <c r="AR109" t="s">
        <v>985</v>
      </c>
      <c r="AS109" t="s">
        <v>986</v>
      </c>
      <c r="AT109" t="s">
        <v>1430</v>
      </c>
      <c r="AU109" t="s">
        <v>1419</v>
      </c>
      <c r="AV109" t="s">
        <v>1430</v>
      </c>
      <c r="AW109" t="s">
        <v>1419</v>
      </c>
      <c r="AX109" t="s">
        <v>985</v>
      </c>
      <c r="AY109" t="s">
        <v>986</v>
      </c>
      <c r="BB109" t="b">
        <v>1</v>
      </c>
      <c r="BC109" t="b">
        <v>0</v>
      </c>
      <c r="BD109" t="b">
        <v>0</v>
      </c>
    </row>
    <row r="110" spans="1:56" x14ac:dyDescent="0.25">
      <c r="A110" t="s">
        <v>1431</v>
      </c>
      <c r="B110" t="s">
        <v>143</v>
      </c>
      <c r="C110" t="s">
        <v>144</v>
      </c>
      <c r="D110" t="s">
        <v>1432</v>
      </c>
      <c r="E110" t="s">
        <v>1433</v>
      </c>
      <c r="H110" t="s">
        <v>1434</v>
      </c>
      <c r="J110" t="s">
        <v>1435</v>
      </c>
      <c r="K110" t="s">
        <v>1435</v>
      </c>
      <c r="L110" t="s">
        <v>1436</v>
      </c>
      <c r="M110" t="s">
        <v>1434</v>
      </c>
      <c r="N110" t="s">
        <v>1437</v>
      </c>
      <c r="O110" t="s">
        <v>1438</v>
      </c>
      <c r="P110">
        <v>40.518029040611403</v>
      </c>
      <c r="Q110">
        <v>-74.234807342786397</v>
      </c>
      <c r="R110">
        <v>1</v>
      </c>
      <c r="S110" t="s">
        <v>152</v>
      </c>
      <c r="U110" t="s">
        <v>1439</v>
      </c>
      <c r="AB110" t="s">
        <v>1440</v>
      </c>
      <c r="AE110" t="s">
        <v>1432</v>
      </c>
      <c r="AO110" t="s">
        <v>1441</v>
      </c>
      <c r="AP110" t="s">
        <v>1442</v>
      </c>
      <c r="AQ110" t="s">
        <v>1443</v>
      </c>
      <c r="AR110" t="s">
        <v>1444</v>
      </c>
      <c r="AS110" t="s">
        <v>1445</v>
      </c>
      <c r="AT110" t="s">
        <v>1446</v>
      </c>
      <c r="AU110" t="s">
        <v>1447</v>
      </c>
      <c r="AV110" t="s">
        <v>1443</v>
      </c>
      <c r="AW110" t="s">
        <v>1433</v>
      </c>
      <c r="AX110" t="s">
        <v>1444</v>
      </c>
      <c r="AY110" t="s">
        <v>1445</v>
      </c>
      <c r="BB110" t="b">
        <v>1</v>
      </c>
      <c r="BC110" t="b">
        <v>0</v>
      </c>
      <c r="BD110" t="b">
        <v>0</v>
      </c>
    </row>
    <row r="111" spans="1:56" x14ac:dyDescent="0.25">
      <c r="A111" t="s">
        <v>1448</v>
      </c>
      <c r="B111" t="s">
        <v>143</v>
      </c>
      <c r="C111" t="s">
        <v>144</v>
      </c>
      <c r="D111" t="s">
        <v>1449</v>
      </c>
      <c r="E111" t="s">
        <v>1433</v>
      </c>
      <c r="F111" t="s">
        <v>1450</v>
      </c>
      <c r="G111">
        <v>10309</v>
      </c>
      <c r="H111" t="s">
        <v>1451</v>
      </c>
      <c r="J111" t="s">
        <v>1452</v>
      </c>
      <c r="K111" t="s">
        <v>1452</v>
      </c>
      <c r="L111" t="s">
        <v>1453</v>
      </c>
      <c r="M111" t="s">
        <v>1451</v>
      </c>
      <c r="N111" t="s">
        <v>1454</v>
      </c>
      <c r="O111" t="s">
        <v>1455</v>
      </c>
      <c r="P111">
        <v>40.521166348202797</v>
      </c>
      <c r="Q111">
        <v>-74.2347793997194</v>
      </c>
      <c r="R111">
        <v>1</v>
      </c>
      <c r="S111" t="s">
        <v>152</v>
      </c>
      <c r="U111" t="s">
        <v>1456</v>
      </c>
      <c r="AB111" t="s">
        <v>1457</v>
      </c>
      <c r="AE111" t="s">
        <v>1449</v>
      </c>
      <c r="AO111" t="s">
        <v>1458</v>
      </c>
      <c r="AP111" t="s">
        <v>1459</v>
      </c>
      <c r="AQ111" t="s">
        <v>1443</v>
      </c>
      <c r="AR111" t="s">
        <v>1444</v>
      </c>
      <c r="AS111" t="s">
        <v>1445</v>
      </c>
      <c r="AT111" t="s">
        <v>1458</v>
      </c>
      <c r="AU111" t="s">
        <v>1459</v>
      </c>
      <c r="AV111" t="s">
        <v>1443</v>
      </c>
      <c r="AW111" t="s">
        <v>1433</v>
      </c>
      <c r="AX111" t="s">
        <v>1444</v>
      </c>
      <c r="AY111" t="s">
        <v>1445</v>
      </c>
      <c r="BB111" t="b">
        <v>1</v>
      </c>
      <c r="BC111" t="b">
        <v>0</v>
      </c>
      <c r="BD111" t="b">
        <v>0</v>
      </c>
    </row>
    <row r="112" spans="1:56" x14ac:dyDescent="0.25">
      <c r="A112" t="s">
        <v>1460</v>
      </c>
      <c r="B112" t="s">
        <v>143</v>
      </c>
      <c r="C112" t="s">
        <v>144</v>
      </c>
      <c r="D112" t="s">
        <v>1461</v>
      </c>
      <c r="E112" t="s">
        <v>613</v>
      </c>
      <c r="F112" t="s">
        <v>1462</v>
      </c>
      <c r="G112">
        <v>10307</v>
      </c>
      <c r="H112" t="s">
        <v>1463</v>
      </c>
      <c r="J112" t="s">
        <v>1464</v>
      </c>
      <c r="K112" t="s">
        <v>1464</v>
      </c>
      <c r="L112" t="s">
        <v>1465</v>
      </c>
      <c r="M112" t="s">
        <v>1463</v>
      </c>
      <c r="N112" t="s">
        <v>1466</v>
      </c>
      <c r="O112" t="s">
        <v>1467</v>
      </c>
      <c r="P112">
        <v>40.5180888862796</v>
      </c>
      <c r="Q112">
        <v>-74.235239189840399</v>
      </c>
      <c r="R112">
        <v>1</v>
      </c>
      <c r="S112" t="s">
        <v>152</v>
      </c>
      <c r="T112" t="s">
        <v>1468</v>
      </c>
      <c r="U112" t="s">
        <v>1469</v>
      </c>
      <c r="W112" t="s">
        <v>1470</v>
      </c>
      <c r="AB112" t="s">
        <v>1471</v>
      </c>
      <c r="AE112" t="s">
        <v>1461</v>
      </c>
      <c r="AO112" s="115" t="s">
        <v>1472</v>
      </c>
      <c r="AP112" t="s">
        <v>1473</v>
      </c>
      <c r="AQ112" t="s">
        <v>631</v>
      </c>
      <c r="AR112" t="s">
        <v>632</v>
      </c>
      <c r="AS112" t="s">
        <v>633</v>
      </c>
      <c r="AT112" s="115" t="s">
        <v>1472</v>
      </c>
      <c r="AU112" t="s">
        <v>1473</v>
      </c>
      <c r="AV112" t="s">
        <v>631</v>
      </c>
      <c r="AW112" t="s">
        <v>613</v>
      </c>
      <c r="AX112" t="s">
        <v>632</v>
      </c>
      <c r="AY112" t="s">
        <v>633</v>
      </c>
      <c r="BB112" t="b">
        <v>1</v>
      </c>
      <c r="BC112" t="b">
        <v>0</v>
      </c>
      <c r="BD112" t="b">
        <v>0</v>
      </c>
    </row>
    <row r="113" spans="1:56" x14ac:dyDescent="0.25">
      <c r="A113" t="s">
        <v>1474</v>
      </c>
      <c r="B113" t="s">
        <v>143</v>
      </c>
      <c r="C113" t="s">
        <v>144</v>
      </c>
      <c r="D113" t="s">
        <v>1475</v>
      </c>
      <c r="E113" t="s">
        <v>1476</v>
      </c>
      <c r="F113" t="s">
        <v>1477</v>
      </c>
      <c r="G113">
        <v>10307</v>
      </c>
      <c r="H113" t="s">
        <v>1478</v>
      </c>
      <c r="J113" t="s">
        <v>1479</v>
      </c>
      <c r="K113" t="s">
        <v>1479</v>
      </c>
      <c r="L113" t="s">
        <v>1480</v>
      </c>
      <c r="M113" t="s">
        <v>1478</v>
      </c>
      <c r="N113" t="s">
        <v>1481</v>
      </c>
      <c r="O113" t="s">
        <v>1482</v>
      </c>
      <c r="P113">
        <v>40.518064224169798</v>
      </c>
      <c r="Q113">
        <v>-74.235358349336394</v>
      </c>
      <c r="R113">
        <v>1</v>
      </c>
      <c r="S113" t="s">
        <v>152</v>
      </c>
      <c r="T113" t="s">
        <v>1483</v>
      </c>
      <c r="U113" t="s">
        <v>1484</v>
      </c>
      <c r="AB113" t="s">
        <v>1485</v>
      </c>
      <c r="AE113" t="s">
        <v>1475</v>
      </c>
      <c r="AH113" t="s">
        <v>1486</v>
      </c>
      <c r="AI113" t="s">
        <v>1475</v>
      </c>
      <c r="AJ113" t="s">
        <v>1487</v>
      </c>
      <c r="AO113" t="s">
        <v>1488</v>
      </c>
      <c r="AP113" t="s">
        <v>1476</v>
      </c>
      <c r="AQ113" t="s">
        <v>1488</v>
      </c>
      <c r="AR113" t="s">
        <v>768</v>
      </c>
      <c r="AS113" t="s">
        <v>769</v>
      </c>
      <c r="AT113" t="s">
        <v>1488</v>
      </c>
      <c r="AU113" t="s">
        <v>1476</v>
      </c>
      <c r="AV113" t="s">
        <v>1488</v>
      </c>
      <c r="AW113" t="s">
        <v>1476</v>
      </c>
      <c r="AX113" t="s">
        <v>768</v>
      </c>
      <c r="AY113" t="s">
        <v>769</v>
      </c>
      <c r="BB113" t="b">
        <v>1</v>
      </c>
      <c r="BC113" t="b">
        <v>0</v>
      </c>
      <c r="BD113" t="b">
        <v>0</v>
      </c>
    </row>
    <row r="114" spans="1:56" x14ac:dyDescent="0.25">
      <c r="A114" t="s">
        <v>1489</v>
      </c>
      <c r="B114" t="s">
        <v>143</v>
      </c>
      <c r="C114" t="s">
        <v>144</v>
      </c>
      <c r="D114" t="s">
        <v>1490</v>
      </c>
      <c r="E114" t="s">
        <v>1225</v>
      </c>
      <c r="F114" t="s">
        <v>1409</v>
      </c>
      <c r="G114">
        <v>10309</v>
      </c>
      <c r="H114" t="s">
        <v>1491</v>
      </c>
      <c r="J114" t="s">
        <v>1492</v>
      </c>
      <c r="K114" t="s">
        <v>1492</v>
      </c>
      <c r="L114" t="s">
        <v>1493</v>
      </c>
      <c r="M114" t="s">
        <v>1491</v>
      </c>
      <c r="N114" t="s">
        <v>1494</v>
      </c>
      <c r="O114" t="s">
        <v>1495</v>
      </c>
      <c r="P114">
        <v>40.521618096678502</v>
      </c>
      <c r="Q114">
        <v>-74.235498321183698</v>
      </c>
      <c r="R114">
        <v>1</v>
      </c>
      <c r="S114" t="s">
        <v>152</v>
      </c>
      <c r="T114" t="s">
        <v>1496</v>
      </c>
      <c r="U114" t="s">
        <v>1497</v>
      </c>
      <c r="AB114" t="s">
        <v>1498</v>
      </c>
      <c r="AE114" t="s">
        <v>1490</v>
      </c>
      <c r="AH114" t="s">
        <v>1499</v>
      </c>
      <c r="AI114" t="s">
        <v>1490</v>
      </c>
      <c r="AJ114" t="s">
        <v>1500</v>
      </c>
      <c r="AK114" t="s">
        <v>1412</v>
      </c>
      <c r="AL114" t="s">
        <v>1407</v>
      </c>
      <c r="AM114" t="s">
        <v>513</v>
      </c>
      <c r="AN114" t="s">
        <v>514</v>
      </c>
      <c r="AO114" t="s">
        <v>1233</v>
      </c>
      <c r="AP114" t="s">
        <v>1234</v>
      </c>
      <c r="AQ114" t="s">
        <v>1235</v>
      </c>
      <c r="AR114" t="s">
        <v>632</v>
      </c>
      <c r="AS114" t="s">
        <v>633</v>
      </c>
      <c r="AT114" t="s">
        <v>1233</v>
      </c>
      <c r="AU114" t="s">
        <v>1234</v>
      </c>
      <c r="AV114" t="s">
        <v>1235</v>
      </c>
      <c r="AW114" t="s">
        <v>1225</v>
      </c>
      <c r="AX114" t="s">
        <v>632</v>
      </c>
      <c r="AY114" t="s">
        <v>633</v>
      </c>
      <c r="AZ114" t="s">
        <v>1501</v>
      </c>
      <c r="BA114" t="s">
        <v>1502</v>
      </c>
      <c r="BB114" t="b">
        <v>1</v>
      </c>
      <c r="BC114" t="b">
        <v>0</v>
      </c>
      <c r="BD114" t="b">
        <v>0</v>
      </c>
    </row>
    <row r="115" spans="1:56" x14ac:dyDescent="0.25">
      <c r="A115" t="s">
        <v>1503</v>
      </c>
      <c r="B115" t="s">
        <v>143</v>
      </c>
      <c r="C115" t="s">
        <v>144</v>
      </c>
      <c r="D115" t="s">
        <v>1504</v>
      </c>
      <c r="E115" t="s">
        <v>613</v>
      </c>
      <c r="F115" t="s">
        <v>1462</v>
      </c>
      <c r="G115">
        <v>10307</v>
      </c>
      <c r="H115" t="s">
        <v>1505</v>
      </c>
      <c r="J115" t="s">
        <v>1506</v>
      </c>
      <c r="K115" t="s">
        <v>1506</v>
      </c>
      <c r="L115" t="s">
        <v>1507</v>
      </c>
      <c r="M115" t="s">
        <v>1505</v>
      </c>
      <c r="N115" t="s">
        <v>1508</v>
      </c>
      <c r="O115" t="s">
        <v>1491</v>
      </c>
      <c r="P115">
        <v>40.518047198863798</v>
      </c>
      <c r="Q115">
        <v>-74.2354438811482</v>
      </c>
      <c r="R115">
        <v>1</v>
      </c>
      <c r="S115" t="s">
        <v>152</v>
      </c>
      <c r="T115" t="s">
        <v>1509</v>
      </c>
      <c r="U115" t="s">
        <v>1510</v>
      </c>
      <c r="W115" t="s">
        <v>1511</v>
      </c>
      <c r="AB115" t="s">
        <v>1512</v>
      </c>
      <c r="AE115" t="s">
        <v>1504</v>
      </c>
      <c r="AO115" t="s">
        <v>1100</v>
      </c>
      <c r="AP115" t="s">
        <v>1101</v>
      </c>
      <c r="AQ115" t="s">
        <v>631</v>
      </c>
      <c r="AR115" t="s">
        <v>632</v>
      </c>
      <c r="AS115" t="s">
        <v>633</v>
      </c>
      <c r="AT115" t="s">
        <v>1100</v>
      </c>
      <c r="AU115" t="s">
        <v>1101</v>
      </c>
      <c r="AV115" t="s">
        <v>631</v>
      </c>
      <c r="AW115" t="s">
        <v>613</v>
      </c>
      <c r="AX115" t="s">
        <v>632</v>
      </c>
      <c r="AY115" t="s">
        <v>633</v>
      </c>
      <c r="AZ115" t="s">
        <v>937</v>
      </c>
      <c r="BA115" t="s">
        <v>938</v>
      </c>
      <c r="BB115" t="b">
        <v>1</v>
      </c>
      <c r="BC115" t="b">
        <v>0</v>
      </c>
      <c r="BD115" t="b">
        <v>0</v>
      </c>
    </row>
    <row r="116" spans="1:56" x14ac:dyDescent="0.25">
      <c r="A116" t="s">
        <v>1513</v>
      </c>
      <c r="B116" t="s">
        <v>143</v>
      </c>
      <c r="C116" t="s">
        <v>144</v>
      </c>
      <c r="D116" t="s">
        <v>1514</v>
      </c>
      <c r="E116" t="s">
        <v>1515</v>
      </c>
      <c r="F116" t="s">
        <v>1516</v>
      </c>
      <c r="G116">
        <v>10309</v>
      </c>
      <c r="H116" t="s">
        <v>1517</v>
      </c>
      <c r="J116" t="s">
        <v>1518</v>
      </c>
      <c r="K116" t="s">
        <v>1518</v>
      </c>
      <c r="L116" t="s">
        <v>1519</v>
      </c>
      <c r="M116" t="s">
        <v>1517</v>
      </c>
      <c r="N116" t="s">
        <v>1520</v>
      </c>
      <c r="O116" t="s">
        <v>1521</v>
      </c>
      <c r="P116">
        <v>40.521780822592198</v>
      </c>
      <c r="Q116">
        <v>-74.235479051695606</v>
      </c>
      <c r="R116">
        <v>1</v>
      </c>
      <c r="S116" t="s">
        <v>152</v>
      </c>
      <c r="T116" t="s">
        <v>1522</v>
      </c>
      <c r="U116" t="s">
        <v>1523</v>
      </c>
      <c r="W116" t="s">
        <v>1524</v>
      </c>
      <c r="Y116" t="s">
        <v>1525</v>
      </c>
      <c r="AB116" t="s">
        <v>1526</v>
      </c>
      <c r="AE116" t="s">
        <v>1514</v>
      </c>
      <c r="AH116" s="115" t="s">
        <v>1527</v>
      </c>
      <c r="AI116" t="s">
        <v>1514</v>
      </c>
      <c r="AJ116" t="s">
        <v>1524</v>
      </c>
      <c r="AK116" t="s">
        <v>1412</v>
      </c>
      <c r="AL116" t="s">
        <v>1407</v>
      </c>
      <c r="AM116" t="s">
        <v>513</v>
      </c>
      <c r="AN116" t="s">
        <v>514</v>
      </c>
      <c r="AO116" t="s">
        <v>1528</v>
      </c>
      <c r="AP116" t="s">
        <v>1529</v>
      </c>
      <c r="AQ116" t="s">
        <v>1530</v>
      </c>
      <c r="AR116" t="s">
        <v>513</v>
      </c>
      <c r="AS116" t="s">
        <v>514</v>
      </c>
      <c r="AT116" t="s">
        <v>1528</v>
      </c>
      <c r="AU116" t="s">
        <v>1529</v>
      </c>
      <c r="AV116" t="s">
        <v>1530</v>
      </c>
      <c r="AW116" t="s">
        <v>1515</v>
      </c>
      <c r="AX116" t="s">
        <v>513</v>
      </c>
      <c r="AY116" t="s">
        <v>514</v>
      </c>
      <c r="BB116" t="b">
        <v>1</v>
      </c>
      <c r="BC116" t="b">
        <v>0</v>
      </c>
      <c r="BD116" t="b">
        <v>0</v>
      </c>
    </row>
    <row r="117" spans="1:56" x14ac:dyDescent="0.25">
      <c r="A117" t="s">
        <v>1531</v>
      </c>
      <c r="B117" t="s">
        <v>143</v>
      </c>
      <c r="C117" t="s">
        <v>144</v>
      </c>
      <c r="D117" t="s">
        <v>1532</v>
      </c>
      <c r="E117" t="s">
        <v>613</v>
      </c>
      <c r="F117" t="s">
        <v>1462</v>
      </c>
      <c r="G117">
        <v>10307</v>
      </c>
      <c r="H117" t="s">
        <v>1533</v>
      </c>
      <c r="J117" t="s">
        <v>1534</v>
      </c>
      <c r="K117" t="s">
        <v>1534</v>
      </c>
      <c r="L117" t="s">
        <v>1535</v>
      </c>
      <c r="M117" t="s">
        <v>1533</v>
      </c>
      <c r="N117" t="s">
        <v>1536</v>
      </c>
      <c r="O117" t="s">
        <v>1537</v>
      </c>
      <c r="P117">
        <v>40.518034664593301</v>
      </c>
      <c r="Q117">
        <v>-74.235509118454502</v>
      </c>
      <c r="R117">
        <v>1</v>
      </c>
      <c r="S117" t="s">
        <v>152</v>
      </c>
      <c r="T117" t="s">
        <v>1538</v>
      </c>
      <c r="U117" t="s">
        <v>1539</v>
      </c>
      <c r="AB117" t="s">
        <v>1540</v>
      </c>
      <c r="AE117" t="s">
        <v>1532</v>
      </c>
      <c r="AO117" t="s">
        <v>1541</v>
      </c>
      <c r="AP117" t="s">
        <v>1542</v>
      </c>
      <c r="AQ117" t="s">
        <v>631</v>
      </c>
      <c r="AR117" t="s">
        <v>632</v>
      </c>
      <c r="AS117" t="s">
        <v>633</v>
      </c>
      <c r="AT117" t="s">
        <v>1541</v>
      </c>
      <c r="AU117" t="s">
        <v>1542</v>
      </c>
      <c r="AV117" t="s">
        <v>631</v>
      </c>
      <c r="AW117" t="s">
        <v>613</v>
      </c>
      <c r="AX117" t="s">
        <v>632</v>
      </c>
      <c r="AY117" t="s">
        <v>633</v>
      </c>
      <c r="BB117" t="b">
        <v>1</v>
      </c>
      <c r="BC117" t="b">
        <v>0</v>
      </c>
      <c r="BD117" t="b">
        <v>0</v>
      </c>
    </row>
    <row r="118" spans="1:56" x14ac:dyDescent="0.25">
      <c r="A118" t="s">
        <v>1543</v>
      </c>
      <c r="B118" t="s">
        <v>143</v>
      </c>
      <c r="C118" t="s">
        <v>144</v>
      </c>
      <c r="D118" t="s">
        <v>1544</v>
      </c>
      <c r="F118" t="s">
        <v>1545</v>
      </c>
      <c r="G118">
        <v>10307</v>
      </c>
      <c r="H118" t="s">
        <v>1546</v>
      </c>
      <c r="J118" t="s">
        <v>1547</v>
      </c>
      <c r="K118" t="s">
        <v>1547</v>
      </c>
      <c r="L118" t="s">
        <v>1548</v>
      </c>
      <c r="M118" t="s">
        <v>1546</v>
      </c>
      <c r="N118" t="s">
        <v>1549</v>
      </c>
      <c r="O118" t="s">
        <v>1550</v>
      </c>
      <c r="P118">
        <v>40.521576998950003</v>
      </c>
      <c r="Q118">
        <v>-74.2347211190568</v>
      </c>
      <c r="R118">
        <v>1</v>
      </c>
      <c r="S118" t="s">
        <v>152</v>
      </c>
      <c r="U118" t="s">
        <v>1551</v>
      </c>
      <c r="AB118" t="s">
        <v>1552</v>
      </c>
      <c r="AE118" t="s">
        <v>1544</v>
      </c>
      <c r="AO118" t="s">
        <v>267</v>
      </c>
      <c r="AP118" t="s">
        <v>268</v>
      </c>
      <c r="AR118" t="s">
        <v>267</v>
      </c>
      <c r="AS118" t="s">
        <v>268</v>
      </c>
      <c r="AT118" t="s">
        <v>267</v>
      </c>
      <c r="AU118" t="s">
        <v>268</v>
      </c>
      <c r="AX118" t="s">
        <v>267</v>
      </c>
      <c r="AY118" t="s">
        <v>268</v>
      </c>
      <c r="BB118" t="b">
        <v>1</v>
      </c>
      <c r="BC118" t="b">
        <v>0</v>
      </c>
      <c r="BD118" t="b">
        <v>0</v>
      </c>
    </row>
    <row r="119" spans="1:56" x14ac:dyDescent="0.25">
      <c r="A119" t="s">
        <v>1553</v>
      </c>
      <c r="B119" t="s">
        <v>143</v>
      </c>
      <c r="C119" t="s">
        <v>144</v>
      </c>
      <c r="D119" t="s">
        <v>1554</v>
      </c>
      <c r="E119" t="s">
        <v>834</v>
      </c>
      <c r="F119" t="s">
        <v>1555</v>
      </c>
      <c r="G119">
        <v>10309</v>
      </c>
      <c r="H119" t="s">
        <v>1556</v>
      </c>
      <c r="J119" t="s">
        <v>1557</v>
      </c>
      <c r="K119" t="s">
        <v>1557</v>
      </c>
      <c r="L119" t="s">
        <v>1558</v>
      </c>
      <c r="M119" t="s">
        <v>1556</v>
      </c>
      <c r="N119" t="s">
        <v>1559</v>
      </c>
      <c r="O119" t="s">
        <v>1560</v>
      </c>
      <c r="P119">
        <v>40.521636637291699</v>
      </c>
      <c r="Q119">
        <v>-74.234715307738</v>
      </c>
      <c r="R119">
        <v>1</v>
      </c>
      <c r="S119" t="s">
        <v>152</v>
      </c>
      <c r="T119" t="s">
        <v>1561</v>
      </c>
      <c r="U119" t="s">
        <v>1562</v>
      </c>
      <c r="V119" t="s">
        <v>1563</v>
      </c>
      <c r="AB119" t="s">
        <v>1564</v>
      </c>
      <c r="AE119" t="s">
        <v>1554</v>
      </c>
      <c r="AO119" t="s">
        <v>844</v>
      </c>
      <c r="AP119" t="s">
        <v>834</v>
      </c>
      <c r="AQ119" t="s">
        <v>844</v>
      </c>
      <c r="AR119" t="s">
        <v>845</v>
      </c>
      <c r="AS119" t="s">
        <v>846</v>
      </c>
      <c r="AT119" t="s">
        <v>1565</v>
      </c>
      <c r="AU119" t="s">
        <v>1566</v>
      </c>
      <c r="AV119" t="s">
        <v>1567</v>
      </c>
      <c r="AW119" t="s">
        <v>1568</v>
      </c>
      <c r="AX119" t="s">
        <v>845</v>
      </c>
      <c r="AY119" t="s">
        <v>846</v>
      </c>
      <c r="BB119" t="b">
        <v>1</v>
      </c>
      <c r="BC119" t="b">
        <v>0</v>
      </c>
      <c r="BD119" t="b">
        <v>0</v>
      </c>
    </row>
    <row r="120" spans="1:56" x14ac:dyDescent="0.25">
      <c r="A120" t="s">
        <v>1569</v>
      </c>
      <c r="B120" t="s">
        <v>143</v>
      </c>
      <c r="C120" t="s">
        <v>144</v>
      </c>
      <c r="D120" t="s">
        <v>1570</v>
      </c>
      <c r="E120" t="s">
        <v>1571</v>
      </c>
      <c r="F120" t="s">
        <v>1462</v>
      </c>
      <c r="G120">
        <v>10307</v>
      </c>
      <c r="H120" t="s">
        <v>1572</v>
      </c>
      <c r="J120" t="s">
        <v>1573</v>
      </c>
      <c r="K120" t="s">
        <v>1573</v>
      </c>
      <c r="L120" t="s">
        <v>1574</v>
      </c>
      <c r="M120" t="s">
        <v>1572</v>
      </c>
      <c r="N120" t="s">
        <v>1575</v>
      </c>
      <c r="O120" t="s">
        <v>1576</v>
      </c>
      <c r="P120">
        <v>40.518001965225203</v>
      </c>
      <c r="Q120">
        <v>-74.235669691066803</v>
      </c>
      <c r="R120">
        <v>1</v>
      </c>
      <c r="S120" t="s">
        <v>152</v>
      </c>
      <c r="T120" t="s">
        <v>1577</v>
      </c>
      <c r="U120" t="s">
        <v>1578</v>
      </c>
      <c r="W120" t="s">
        <v>1579</v>
      </c>
      <c r="AA120" t="s">
        <v>1580</v>
      </c>
      <c r="AB120" t="s">
        <v>1581</v>
      </c>
      <c r="AE120" t="s">
        <v>1570</v>
      </c>
      <c r="AO120" t="s">
        <v>1582</v>
      </c>
      <c r="AP120" t="s">
        <v>1583</v>
      </c>
      <c r="AQ120" t="s">
        <v>1584</v>
      </c>
      <c r="AR120" t="s">
        <v>1144</v>
      </c>
      <c r="AS120" t="s">
        <v>1145</v>
      </c>
      <c r="AT120" t="s">
        <v>1585</v>
      </c>
      <c r="AU120" t="s">
        <v>1586</v>
      </c>
      <c r="AV120" t="s">
        <v>1584</v>
      </c>
      <c r="AW120" t="s">
        <v>1571</v>
      </c>
      <c r="AX120" t="s">
        <v>1144</v>
      </c>
      <c r="AY120" t="s">
        <v>1145</v>
      </c>
      <c r="BB120" t="b">
        <v>1</v>
      </c>
      <c r="BC120" t="b">
        <v>0</v>
      </c>
      <c r="BD120" t="b">
        <v>0</v>
      </c>
    </row>
    <row r="121" spans="1:56" x14ac:dyDescent="0.25">
      <c r="A121" t="s">
        <v>1587</v>
      </c>
      <c r="B121" t="s">
        <v>143</v>
      </c>
      <c r="C121" t="s">
        <v>144</v>
      </c>
      <c r="D121" t="s">
        <v>1588</v>
      </c>
      <c r="E121" t="s">
        <v>834</v>
      </c>
      <c r="F121" t="s">
        <v>1589</v>
      </c>
      <c r="G121">
        <v>10307</v>
      </c>
      <c r="H121" t="s">
        <v>1590</v>
      </c>
      <c r="J121" t="s">
        <v>1591</v>
      </c>
      <c r="K121" t="s">
        <v>1591</v>
      </c>
      <c r="L121" t="s">
        <v>1592</v>
      </c>
      <c r="M121" t="s">
        <v>1590</v>
      </c>
      <c r="N121" t="s">
        <v>1593</v>
      </c>
      <c r="O121" t="s">
        <v>1594</v>
      </c>
      <c r="P121">
        <v>40.5179841241576</v>
      </c>
      <c r="Q121">
        <v>-74.235762497721794</v>
      </c>
      <c r="R121">
        <v>1</v>
      </c>
      <c r="S121" t="s">
        <v>152</v>
      </c>
      <c r="U121" t="s">
        <v>1595</v>
      </c>
      <c r="AB121" t="s">
        <v>1596</v>
      </c>
      <c r="AE121" t="s">
        <v>1588</v>
      </c>
      <c r="AO121" t="s">
        <v>844</v>
      </c>
      <c r="AP121" t="s">
        <v>834</v>
      </c>
      <c r="AQ121" t="s">
        <v>844</v>
      </c>
      <c r="AR121" t="s">
        <v>845</v>
      </c>
      <c r="AS121" t="s">
        <v>846</v>
      </c>
      <c r="AT121" t="s">
        <v>844</v>
      </c>
      <c r="AU121" t="s">
        <v>834</v>
      </c>
      <c r="AV121" t="s">
        <v>844</v>
      </c>
      <c r="AW121" t="s">
        <v>834</v>
      </c>
      <c r="AX121" t="s">
        <v>845</v>
      </c>
      <c r="AY121" t="s">
        <v>846</v>
      </c>
      <c r="BB121" t="b">
        <v>1</v>
      </c>
      <c r="BC121" t="b">
        <v>0</v>
      </c>
      <c r="BD121" t="b">
        <v>0</v>
      </c>
    </row>
    <row r="122" spans="1:56" x14ac:dyDescent="0.25">
      <c r="A122" t="s">
        <v>1597</v>
      </c>
      <c r="B122" t="s">
        <v>143</v>
      </c>
      <c r="C122" t="s">
        <v>144</v>
      </c>
      <c r="D122" t="s">
        <v>1598</v>
      </c>
      <c r="E122" t="s">
        <v>1599</v>
      </c>
      <c r="F122" t="s">
        <v>1600</v>
      </c>
      <c r="G122">
        <v>10309</v>
      </c>
      <c r="H122" t="s">
        <v>1601</v>
      </c>
      <c r="J122" t="s">
        <v>1602</v>
      </c>
      <c r="K122" t="s">
        <v>1602</v>
      </c>
      <c r="L122" t="s">
        <v>1603</v>
      </c>
      <c r="M122" t="s">
        <v>1601</v>
      </c>
      <c r="N122" t="s">
        <v>1604</v>
      </c>
      <c r="O122" t="s">
        <v>1605</v>
      </c>
      <c r="P122">
        <v>40.521994438401599</v>
      </c>
      <c r="Q122">
        <v>-74.2354578301792</v>
      </c>
      <c r="R122">
        <v>1</v>
      </c>
      <c r="S122" t="s">
        <v>152</v>
      </c>
      <c r="T122" t="s">
        <v>1606</v>
      </c>
      <c r="U122" t="s">
        <v>1607</v>
      </c>
      <c r="W122" t="s">
        <v>1608</v>
      </c>
      <c r="AA122" t="s">
        <v>1609</v>
      </c>
      <c r="AB122" t="s">
        <v>1610</v>
      </c>
      <c r="AE122" t="s">
        <v>1598</v>
      </c>
      <c r="AK122" t="s">
        <v>1412</v>
      </c>
      <c r="AL122" t="s">
        <v>1407</v>
      </c>
      <c r="AM122" t="s">
        <v>513</v>
      </c>
      <c r="AN122" t="s">
        <v>514</v>
      </c>
      <c r="AO122" t="s">
        <v>1611</v>
      </c>
      <c r="AP122" t="s">
        <v>1612</v>
      </c>
      <c r="AQ122" t="s">
        <v>1613</v>
      </c>
      <c r="AR122" t="s">
        <v>1144</v>
      </c>
      <c r="AS122" t="s">
        <v>1145</v>
      </c>
      <c r="AT122" t="s">
        <v>1611</v>
      </c>
      <c r="AU122" t="s">
        <v>1612</v>
      </c>
      <c r="AV122" t="s">
        <v>1613</v>
      </c>
      <c r="AW122" t="s">
        <v>1599</v>
      </c>
      <c r="AX122" t="s">
        <v>1144</v>
      </c>
      <c r="AY122" t="s">
        <v>1145</v>
      </c>
      <c r="BB122" t="b">
        <v>1</v>
      </c>
      <c r="BC122" t="b">
        <v>0</v>
      </c>
      <c r="BD122" t="b">
        <v>0</v>
      </c>
    </row>
    <row r="123" spans="1:56" x14ac:dyDescent="0.25">
      <c r="A123" t="s">
        <v>1614</v>
      </c>
      <c r="B123" t="s">
        <v>143</v>
      </c>
      <c r="C123" t="s">
        <v>144</v>
      </c>
      <c r="D123" t="s">
        <v>1615</v>
      </c>
      <c r="E123" t="s">
        <v>1616</v>
      </c>
      <c r="F123" t="s">
        <v>1555</v>
      </c>
      <c r="G123">
        <v>10309</v>
      </c>
      <c r="H123" t="s">
        <v>1617</v>
      </c>
      <c r="J123" t="s">
        <v>1618</v>
      </c>
      <c r="K123" t="s">
        <v>1618</v>
      </c>
      <c r="L123" t="s">
        <v>1619</v>
      </c>
      <c r="M123" t="s">
        <v>1620</v>
      </c>
      <c r="N123" t="s">
        <v>1621</v>
      </c>
      <c r="O123" t="s">
        <v>1622</v>
      </c>
      <c r="P123">
        <v>40.5217677904377</v>
      </c>
      <c r="Q123">
        <v>-74.234701243120298</v>
      </c>
      <c r="R123">
        <v>1</v>
      </c>
      <c r="S123" t="s">
        <v>152</v>
      </c>
      <c r="T123" t="s">
        <v>1623</v>
      </c>
      <c r="U123" t="s">
        <v>1624</v>
      </c>
      <c r="W123" t="s">
        <v>1625</v>
      </c>
      <c r="AA123" t="s">
        <v>1626</v>
      </c>
      <c r="AB123" t="s">
        <v>1627</v>
      </c>
      <c r="AE123" t="s">
        <v>1615</v>
      </c>
      <c r="AO123" t="s">
        <v>1628</v>
      </c>
      <c r="AP123" t="s">
        <v>1616</v>
      </c>
      <c r="AQ123" t="s">
        <v>1628</v>
      </c>
      <c r="AR123" t="s">
        <v>845</v>
      </c>
      <c r="AS123" t="s">
        <v>846</v>
      </c>
      <c r="AT123" t="s">
        <v>1628</v>
      </c>
      <c r="AU123" t="s">
        <v>1616</v>
      </c>
      <c r="AV123" t="s">
        <v>1628</v>
      </c>
      <c r="AW123" t="s">
        <v>1616</v>
      </c>
      <c r="AX123" t="s">
        <v>845</v>
      </c>
      <c r="AY123" t="s">
        <v>846</v>
      </c>
      <c r="BB123" t="b">
        <v>1</v>
      </c>
      <c r="BC123" t="b">
        <v>0</v>
      </c>
      <c r="BD123" t="b">
        <v>0</v>
      </c>
    </row>
    <row r="124" spans="1:56" x14ac:dyDescent="0.25">
      <c r="A124" t="s">
        <v>1629</v>
      </c>
      <c r="B124" t="s">
        <v>143</v>
      </c>
      <c r="C124" t="s">
        <v>144</v>
      </c>
      <c r="D124" t="s">
        <v>1630</v>
      </c>
      <c r="E124" t="s">
        <v>1313</v>
      </c>
      <c r="F124" t="s">
        <v>1631</v>
      </c>
      <c r="G124">
        <v>10309</v>
      </c>
      <c r="H124" t="s">
        <v>1632</v>
      </c>
      <c r="J124" t="s">
        <v>1633</v>
      </c>
      <c r="K124" t="s">
        <v>1633</v>
      </c>
      <c r="L124" t="s">
        <v>1634</v>
      </c>
      <c r="M124" t="s">
        <v>1632</v>
      </c>
      <c r="N124" t="s">
        <v>1635</v>
      </c>
      <c r="O124" t="s">
        <v>1636</v>
      </c>
      <c r="P124">
        <v>40.522125377191699</v>
      </c>
      <c r="Q124">
        <v>-74.235443145061197</v>
      </c>
      <c r="R124">
        <v>1</v>
      </c>
      <c r="S124" t="s">
        <v>152</v>
      </c>
      <c r="T124" t="s">
        <v>1637</v>
      </c>
      <c r="U124" t="s">
        <v>1638</v>
      </c>
      <c r="V124" t="s">
        <v>1639</v>
      </c>
      <c r="W124" t="s">
        <v>1640</v>
      </c>
      <c r="Y124" t="s">
        <v>1641</v>
      </c>
      <c r="AA124" t="s">
        <v>1642</v>
      </c>
      <c r="AB124" t="s">
        <v>1643</v>
      </c>
      <c r="AE124" t="s">
        <v>1630</v>
      </c>
      <c r="AK124" t="s">
        <v>1412</v>
      </c>
      <c r="AL124" t="s">
        <v>1407</v>
      </c>
      <c r="AM124" t="s">
        <v>513</v>
      </c>
      <c r="AN124" t="s">
        <v>514</v>
      </c>
      <c r="AO124" t="s">
        <v>1644</v>
      </c>
      <c r="AP124" t="s">
        <v>1645</v>
      </c>
      <c r="AQ124" t="s">
        <v>1325</v>
      </c>
      <c r="AR124" t="s">
        <v>845</v>
      </c>
      <c r="AS124" t="s">
        <v>846</v>
      </c>
      <c r="AT124" t="s">
        <v>1646</v>
      </c>
      <c r="AU124" t="s">
        <v>1647</v>
      </c>
      <c r="AV124" t="s">
        <v>1648</v>
      </c>
      <c r="AW124" t="s">
        <v>1649</v>
      </c>
      <c r="AX124" t="s">
        <v>845</v>
      </c>
      <c r="AY124" t="s">
        <v>846</v>
      </c>
      <c r="BB124" t="b">
        <v>1</v>
      </c>
      <c r="BC124" t="b">
        <v>0</v>
      </c>
      <c r="BD124" t="b">
        <v>0</v>
      </c>
    </row>
    <row r="125" spans="1:56" x14ac:dyDescent="0.25">
      <c r="A125" t="s">
        <v>1650</v>
      </c>
      <c r="B125" t="s">
        <v>143</v>
      </c>
      <c r="C125" t="s">
        <v>144</v>
      </c>
      <c r="D125" t="s">
        <v>1651</v>
      </c>
      <c r="E125" t="s">
        <v>613</v>
      </c>
      <c r="F125" t="s">
        <v>1652</v>
      </c>
      <c r="G125">
        <v>10309</v>
      </c>
      <c r="H125" t="s">
        <v>1653</v>
      </c>
      <c r="J125" t="s">
        <v>1654</v>
      </c>
      <c r="K125" t="s">
        <v>1654</v>
      </c>
      <c r="L125" t="s">
        <v>1655</v>
      </c>
      <c r="M125" t="s">
        <v>1653</v>
      </c>
      <c r="N125" t="s">
        <v>1656</v>
      </c>
      <c r="O125" t="s">
        <v>1657</v>
      </c>
      <c r="P125">
        <v>40.522250816087201</v>
      </c>
      <c r="Q125">
        <v>-74.235430184247406</v>
      </c>
      <c r="R125">
        <v>1</v>
      </c>
      <c r="S125" t="s">
        <v>152</v>
      </c>
      <c r="T125" t="s">
        <v>1658</v>
      </c>
      <c r="U125" t="s">
        <v>1659</v>
      </c>
      <c r="W125" t="s">
        <v>1660</v>
      </c>
      <c r="Y125" t="s">
        <v>1641</v>
      </c>
      <c r="Z125" t="s">
        <v>1661</v>
      </c>
      <c r="AA125" t="s">
        <v>1662</v>
      </c>
      <c r="AB125" t="s">
        <v>1663</v>
      </c>
      <c r="AE125" t="s">
        <v>1651</v>
      </c>
      <c r="AK125" t="s">
        <v>1412</v>
      </c>
      <c r="AL125" t="s">
        <v>1407</v>
      </c>
      <c r="AM125" t="s">
        <v>513</v>
      </c>
      <c r="AN125" t="s">
        <v>514</v>
      </c>
      <c r="AO125" t="s">
        <v>913</v>
      </c>
      <c r="AP125" t="s">
        <v>914</v>
      </c>
      <c r="AQ125" t="s">
        <v>631</v>
      </c>
      <c r="AR125" t="s">
        <v>632</v>
      </c>
      <c r="AS125" t="s">
        <v>633</v>
      </c>
      <c r="AT125" t="s">
        <v>913</v>
      </c>
      <c r="AU125" t="s">
        <v>914</v>
      </c>
      <c r="AV125" t="s">
        <v>631</v>
      </c>
      <c r="AW125" t="s">
        <v>613</v>
      </c>
      <c r="AX125" t="s">
        <v>632</v>
      </c>
      <c r="AY125" t="s">
        <v>633</v>
      </c>
      <c r="AZ125" t="s">
        <v>937</v>
      </c>
      <c r="BA125" t="s">
        <v>938</v>
      </c>
      <c r="BB125" t="b">
        <v>1</v>
      </c>
      <c r="BC125" t="b">
        <v>0</v>
      </c>
      <c r="BD125" t="b">
        <v>0</v>
      </c>
    </row>
    <row r="126" spans="1:56" x14ac:dyDescent="0.25">
      <c r="A126" t="s">
        <v>1664</v>
      </c>
      <c r="B126" t="s">
        <v>143</v>
      </c>
      <c r="C126" t="s">
        <v>144</v>
      </c>
      <c r="D126" t="s">
        <v>1665</v>
      </c>
      <c r="E126" t="s">
        <v>1165</v>
      </c>
      <c r="F126" t="s">
        <v>1666</v>
      </c>
      <c r="G126">
        <v>10307</v>
      </c>
      <c r="H126" t="s">
        <v>1667</v>
      </c>
      <c r="J126" t="s">
        <v>1668</v>
      </c>
      <c r="K126" t="s">
        <v>1668</v>
      </c>
      <c r="L126" t="s">
        <v>1669</v>
      </c>
      <c r="M126" t="s">
        <v>1667</v>
      </c>
      <c r="N126" t="s">
        <v>1670</v>
      </c>
      <c r="O126" t="s">
        <v>1671</v>
      </c>
      <c r="P126">
        <v>40.517693534483001</v>
      </c>
      <c r="Q126">
        <v>-74.235899282910395</v>
      </c>
      <c r="R126">
        <v>1</v>
      </c>
      <c r="S126" t="s">
        <v>152</v>
      </c>
      <c r="T126" t="s">
        <v>1672</v>
      </c>
      <c r="U126" t="s">
        <v>1673</v>
      </c>
      <c r="AB126" t="s">
        <v>1674</v>
      </c>
      <c r="AE126" t="s">
        <v>1665</v>
      </c>
      <c r="AO126" t="s">
        <v>1174</v>
      </c>
      <c r="AP126" t="s">
        <v>1175</v>
      </c>
      <c r="AQ126" t="s">
        <v>1176</v>
      </c>
      <c r="AR126" t="s">
        <v>985</v>
      </c>
      <c r="AS126" t="s">
        <v>986</v>
      </c>
      <c r="AT126" t="s">
        <v>1174</v>
      </c>
      <c r="AU126" t="s">
        <v>1175</v>
      </c>
      <c r="AV126" t="s">
        <v>1176</v>
      </c>
      <c r="AW126" t="s">
        <v>1165</v>
      </c>
      <c r="AX126" t="s">
        <v>985</v>
      </c>
      <c r="AY126" t="s">
        <v>986</v>
      </c>
      <c r="BB126" t="b">
        <v>1</v>
      </c>
      <c r="BC126" t="b">
        <v>0</v>
      </c>
      <c r="BD126" t="b">
        <v>0</v>
      </c>
    </row>
    <row r="127" spans="1:56" x14ac:dyDescent="0.25">
      <c r="A127" t="s">
        <v>1675</v>
      </c>
      <c r="B127" t="s">
        <v>143</v>
      </c>
      <c r="C127" t="s">
        <v>144</v>
      </c>
      <c r="D127" t="s">
        <v>1676</v>
      </c>
      <c r="E127" t="s">
        <v>751</v>
      </c>
      <c r="F127" t="s">
        <v>1677</v>
      </c>
      <c r="G127">
        <v>10307</v>
      </c>
      <c r="H127" t="s">
        <v>1678</v>
      </c>
      <c r="J127" t="s">
        <v>1679</v>
      </c>
      <c r="K127" t="s">
        <v>1679</v>
      </c>
      <c r="L127" t="s">
        <v>1680</v>
      </c>
      <c r="M127" t="s">
        <v>1678</v>
      </c>
      <c r="N127" t="s">
        <v>1681</v>
      </c>
      <c r="O127" t="s">
        <v>1682</v>
      </c>
      <c r="P127">
        <v>40.517650107017403</v>
      </c>
      <c r="Q127">
        <v>-74.235832565554702</v>
      </c>
      <c r="R127">
        <v>1</v>
      </c>
      <c r="S127" t="s">
        <v>152</v>
      </c>
      <c r="T127" t="s">
        <v>1683</v>
      </c>
      <c r="U127" t="s">
        <v>1684</v>
      </c>
      <c r="W127" t="s">
        <v>1685</v>
      </c>
      <c r="Y127" t="s">
        <v>1686</v>
      </c>
      <c r="AA127" t="s">
        <v>1687</v>
      </c>
      <c r="AB127" t="s">
        <v>1688</v>
      </c>
      <c r="AC127" t="s">
        <v>1689</v>
      </c>
      <c r="AD127" t="s">
        <v>1690</v>
      </c>
      <c r="AE127" t="s">
        <v>1676</v>
      </c>
      <c r="AO127" t="s">
        <v>1691</v>
      </c>
      <c r="AP127" t="s">
        <v>1692</v>
      </c>
      <c r="AQ127" t="s">
        <v>767</v>
      </c>
      <c r="AR127" t="s">
        <v>768</v>
      </c>
      <c r="AS127" t="s">
        <v>769</v>
      </c>
      <c r="AT127" t="s">
        <v>1691</v>
      </c>
      <c r="AU127" t="s">
        <v>1692</v>
      </c>
      <c r="AV127" t="s">
        <v>767</v>
      </c>
      <c r="AW127" t="s">
        <v>751</v>
      </c>
      <c r="AX127" t="s">
        <v>768</v>
      </c>
      <c r="AY127" t="s">
        <v>769</v>
      </c>
      <c r="BB127" t="b">
        <v>1</v>
      </c>
      <c r="BC127" t="b">
        <v>0</v>
      </c>
      <c r="BD127" t="b">
        <v>0</v>
      </c>
    </row>
    <row r="128" spans="1:56" x14ac:dyDescent="0.25">
      <c r="A128" t="s">
        <v>1693</v>
      </c>
      <c r="B128" t="s">
        <v>143</v>
      </c>
      <c r="C128" t="s">
        <v>144</v>
      </c>
      <c r="D128" t="s">
        <v>1694</v>
      </c>
      <c r="E128" t="s">
        <v>1165</v>
      </c>
      <c r="H128" t="s">
        <v>1695</v>
      </c>
      <c r="J128" t="s">
        <v>1696</v>
      </c>
      <c r="K128" t="s">
        <v>1696</v>
      </c>
      <c r="L128" t="s">
        <v>1697</v>
      </c>
      <c r="M128" t="s">
        <v>1695</v>
      </c>
      <c r="N128" t="s">
        <v>1698</v>
      </c>
      <c r="O128" t="s">
        <v>1699</v>
      </c>
      <c r="P128">
        <v>40.517613769595698</v>
      </c>
      <c r="Q128">
        <v>-74.235778455544605</v>
      </c>
      <c r="R128">
        <v>1</v>
      </c>
      <c r="S128" t="s">
        <v>152</v>
      </c>
      <c r="AB128" t="s">
        <v>1700</v>
      </c>
      <c r="AE128" t="s">
        <v>1694</v>
      </c>
      <c r="AO128" t="s">
        <v>1701</v>
      </c>
      <c r="AP128" t="s">
        <v>1702</v>
      </c>
      <c r="AQ128" t="s">
        <v>1176</v>
      </c>
      <c r="AR128" t="s">
        <v>985</v>
      </c>
      <c r="AS128" t="s">
        <v>986</v>
      </c>
      <c r="AT128" t="s">
        <v>1701</v>
      </c>
      <c r="AU128" t="s">
        <v>1702</v>
      </c>
      <c r="AV128" t="s">
        <v>1176</v>
      </c>
      <c r="AW128" t="s">
        <v>1165</v>
      </c>
      <c r="AX128" t="s">
        <v>985</v>
      </c>
      <c r="AY128" t="s">
        <v>986</v>
      </c>
      <c r="BB128" t="b">
        <v>1</v>
      </c>
      <c r="BC128" t="b">
        <v>0</v>
      </c>
      <c r="BD128" t="b">
        <v>0</v>
      </c>
    </row>
    <row r="129" spans="1:56" x14ac:dyDescent="0.25">
      <c r="A129" t="s">
        <v>1703</v>
      </c>
      <c r="B129" t="s">
        <v>143</v>
      </c>
      <c r="C129" t="s">
        <v>144</v>
      </c>
      <c r="D129" t="s">
        <v>1704</v>
      </c>
      <c r="E129" t="s">
        <v>613</v>
      </c>
      <c r="F129" t="s">
        <v>1462</v>
      </c>
      <c r="G129">
        <v>10307</v>
      </c>
      <c r="H129" t="s">
        <v>1705</v>
      </c>
      <c r="J129" t="s">
        <v>1706</v>
      </c>
      <c r="K129" t="s">
        <v>1706</v>
      </c>
      <c r="L129" t="s">
        <v>1707</v>
      </c>
      <c r="M129" t="s">
        <v>1705</v>
      </c>
      <c r="N129" t="s">
        <v>1708</v>
      </c>
      <c r="O129" t="s">
        <v>1709</v>
      </c>
      <c r="P129">
        <v>40.517567969121302</v>
      </c>
      <c r="Q129">
        <v>-74.235706553790394</v>
      </c>
      <c r="R129">
        <v>1</v>
      </c>
      <c r="S129" t="s">
        <v>152</v>
      </c>
      <c r="T129" t="s">
        <v>1710</v>
      </c>
      <c r="U129" t="s">
        <v>1711</v>
      </c>
      <c r="W129" t="s">
        <v>1712</v>
      </c>
      <c r="Z129" t="s">
        <v>1713</v>
      </c>
      <c r="AB129" t="s">
        <v>1714</v>
      </c>
      <c r="AE129" t="s">
        <v>1704</v>
      </c>
      <c r="AO129" t="s">
        <v>819</v>
      </c>
      <c r="AP129" t="s">
        <v>820</v>
      </c>
      <c r="AQ129" t="s">
        <v>631</v>
      </c>
      <c r="AR129" t="s">
        <v>632</v>
      </c>
      <c r="AS129" t="s">
        <v>633</v>
      </c>
      <c r="AT129" t="s">
        <v>819</v>
      </c>
      <c r="AU129" t="s">
        <v>820</v>
      </c>
      <c r="AV129" t="s">
        <v>631</v>
      </c>
      <c r="AW129" t="s">
        <v>613</v>
      </c>
      <c r="AX129" t="s">
        <v>632</v>
      </c>
      <c r="AY129" t="s">
        <v>633</v>
      </c>
      <c r="BB129" t="b">
        <v>1</v>
      </c>
      <c r="BC129" t="b">
        <v>0</v>
      </c>
      <c r="BD129" t="b">
        <v>0</v>
      </c>
    </row>
    <row r="130" spans="1:56" x14ac:dyDescent="0.25">
      <c r="A130" t="s">
        <v>1715</v>
      </c>
      <c r="B130" t="s">
        <v>143</v>
      </c>
      <c r="C130" t="s">
        <v>144</v>
      </c>
      <c r="D130" t="s">
        <v>1716</v>
      </c>
      <c r="E130" t="s">
        <v>517</v>
      </c>
      <c r="F130" t="s">
        <v>1462</v>
      </c>
      <c r="G130">
        <v>10307</v>
      </c>
      <c r="H130" t="s">
        <v>1717</v>
      </c>
      <c r="J130" t="s">
        <v>1718</v>
      </c>
      <c r="K130" t="s">
        <v>1718</v>
      </c>
      <c r="L130" t="s">
        <v>1719</v>
      </c>
      <c r="M130" t="s">
        <v>1717</v>
      </c>
      <c r="N130" t="s">
        <v>1720</v>
      </c>
      <c r="O130" t="s">
        <v>1721</v>
      </c>
      <c r="P130">
        <v>40.517507645289399</v>
      </c>
      <c r="Q130">
        <v>-74.235614466840701</v>
      </c>
      <c r="R130">
        <v>1</v>
      </c>
      <c r="S130" t="s">
        <v>152</v>
      </c>
      <c r="T130" t="s">
        <v>1722</v>
      </c>
      <c r="U130" t="s">
        <v>1723</v>
      </c>
      <c r="AB130" t="s">
        <v>1724</v>
      </c>
      <c r="AE130" t="s">
        <v>1716</v>
      </c>
      <c r="AH130" t="s">
        <v>1725</v>
      </c>
      <c r="AI130" t="s">
        <v>1716</v>
      </c>
      <c r="AJ130" t="s">
        <v>1726</v>
      </c>
      <c r="AO130" t="s">
        <v>530</v>
      </c>
      <c r="AP130" t="s">
        <v>517</v>
      </c>
      <c r="AQ130" t="s">
        <v>530</v>
      </c>
      <c r="AR130" t="s">
        <v>513</v>
      </c>
      <c r="AS130" t="s">
        <v>514</v>
      </c>
      <c r="AT130" t="s">
        <v>530</v>
      </c>
      <c r="AU130" t="s">
        <v>517</v>
      </c>
      <c r="AV130" t="s">
        <v>530</v>
      </c>
      <c r="AW130" t="s">
        <v>517</v>
      </c>
      <c r="AX130" t="s">
        <v>513</v>
      </c>
      <c r="AY130" t="s">
        <v>514</v>
      </c>
      <c r="BB130" t="b">
        <v>1</v>
      </c>
      <c r="BC130" t="b">
        <v>0</v>
      </c>
      <c r="BD130" t="b">
        <v>0</v>
      </c>
    </row>
    <row r="131" spans="1:56" x14ac:dyDescent="0.25">
      <c r="A131" t="s">
        <v>1727</v>
      </c>
      <c r="B131" t="s">
        <v>143</v>
      </c>
      <c r="C131" t="s">
        <v>144</v>
      </c>
      <c r="D131" t="s">
        <v>1728</v>
      </c>
      <c r="E131" t="s">
        <v>1729</v>
      </c>
      <c r="F131" t="s">
        <v>1730</v>
      </c>
      <c r="G131">
        <v>10309</v>
      </c>
      <c r="H131" t="s">
        <v>1731</v>
      </c>
      <c r="J131" t="s">
        <v>1732</v>
      </c>
      <c r="K131" t="s">
        <v>1732</v>
      </c>
      <c r="L131" t="s">
        <v>1733</v>
      </c>
      <c r="M131" t="s">
        <v>1731</v>
      </c>
      <c r="N131" t="s">
        <v>1734</v>
      </c>
      <c r="O131" t="s">
        <v>1735</v>
      </c>
      <c r="P131">
        <v>40.521950118760003</v>
      </c>
      <c r="Q131">
        <v>-74.234681333283405</v>
      </c>
      <c r="R131">
        <v>1</v>
      </c>
      <c r="S131" t="s">
        <v>152</v>
      </c>
      <c r="U131" t="s">
        <v>1736</v>
      </c>
      <c r="AB131" t="s">
        <v>1737</v>
      </c>
      <c r="AE131" t="s">
        <v>1728</v>
      </c>
      <c r="AO131" t="s">
        <v>1738</v>
      </c>
      <c r="AP131" t="s">
        <v>1739</v>
      </c>
      <c r="AQ131" t="s">
        <v>1740</v>
      </c>
      <c r="AR131" t="s">
        <v>845</v>
      </c>
      <c r="AS131" t="s">
        <v>846</v>
      </c>
      <c r="AT131" t="s">
        <v>1738</v>
      </c>
      <c r="AU131" t="s">
        <v>1739</v>
      </c>
      <c r="AV131" t="s">
        <v>1740</v>
      </c>
      <c r="AW131" t="s">
        <v>1729</v>
      </c>
      <c r="AX131" t="s">
        <v>845</v>
      </c>
      <c r="AY131" t="s">
        <v>846</v>
      </c>
      <c r="BB131" t="b">
        <v>1</v>
      </c>
      <c r="BC131" t="b">
        <v>0</v>
      </c>
      <c r="BD131" t="b">
        <v>0</v>
      </c>
    </row>
    <row r="132" spans="1:56" x14ac:dyDescent="0.25">
      <c r="A132" t="s">
        <v>1741</v>
      </c>
      <c r="B132" t="s">
        <v>143</v>
      </c>
      <c r="C132" t="s">
        <v>144</v>
      </c>
      <c r="D132" t="s">
        <v>1742</v>
      </c>
      <c r="E132" t="s">
        <v>1743</v>
      </c>
      <c r="F132" t="s">
        <v>1744</v>
      </c>
      <c r="G132">
        <v>10307</v>
      </c>
      <c r="H132" t="s">
        <v>1745</v>
      </c>
      <c r="J132" t="s">
        <v>1746</v>
      </c>
      <c r="K132" t="s">
        <v>1746</v>
      </c>
      <c r="L132" t="s">
        <v>1747</v>
      </c>
      <c r="M132" t="s">
        <v>1748</v>
      </c>
      <c r="N132" t="s">
        <v>1749</v>
      </c>
      <c r="O132" t="s">
        <v>1750</v>
      </c>
      <c r="P132">
        <v>40.517168316997903</v>
      </c>
      <c r="Q132">
        <v>-74.235050808625004</v>
      </c>
      <c r="R132">
        <v>1</v>
      </c>
      <c r="S132" t="s">
        <v>152</v>
      </c>
      <c r="T132" t="s">
        <v>1751</v>
      </c>
      <c r="U132" t="s">
        <v>1752</v>
      </c>
      <c r="AB132" t="s">
        <v>1753</v>
      </c>
      <c r="AE132" t="s">
        <v>1742</v>
      </c>
      <c r="AH132" t="s">
        <v>1754</v>
      </c>
      <c r="AI132" t="s">
        <v>1742</v>
      </c>
      <c r="AJ132" t="s">
        <v>1755</v>
      </c>
      <c r="AO132" t="s">
        <v>1756</v>
      </c>
      <c r="AP132" t="s">
        <v>1743</v>
      </c>
      <c r="AQ132" t="s">
        <v>1756</v>
      </c>
      <c r="AR132" t="s">
        <v>1144</v>
      </c>
      <c r="AS132" t="s">
        <v>1145</v>
      </c>
      <c r="AT132" t="s">
        <v>1757</v>
      </c>
      <c r="AU132" t="s">
        <v>1758</v>
      </c>
      <c r="AV132" t="s">
        <v>1759</v>
      </c>
      <c r="AW132" t="s">
        <v>1760</v>
      </c>
      <c r="AX132" t="s">
        <v>1144</v>
      </c>
      <c r="AY132" t="s">
        <v>1145</v>
      </c>
      <c r="AZ132" t="s">
        <v>1761</v>
      </c>
      <c r="BA132" t="s">
        <v>1762</v>
      </c>
      <c r="BB132" t="b">
        <v>1</v>
      </c>
      <c r="BC132" t="b">
        <v>0</v>
      </c>
      <c r="BD132" t="b">
        <v>0</v>
      </c>
    </row>
    <row r="133" spans="1:56" x14ac:dyDescent="0.25">
      <c r="A133" t="s">
        <v>1763</v>
      </c>
      <c r="B133" t="s">
        <v>143</v>
      </c>
      <c r="C133" t="s">
        <v>144</v>
      </c>
      <c r="D133" t="s">
        <v>1764</v>
      </c>
      <c r="E133" t="s">
        <v>613</v>
      </c>
      <c r="F133" t="s">
        <v>1765</v>
      </c>
      <c r="G133">
        <v>10307</v>
      </c>
      <c r="H133" t="s">
        <v>1766</v>
      </c>
      <c r="J133" t="s">
        <v>1767</v>
      </c>
      <c r="K133" t="s">
        <v>1767</v>
      </c>
      <c r="L133" t="s">
        <v>1768</v>
      </c>
      <c r="M133" t="s">
        <v>1769</v>
      </c>
      <c r="N133" t="s">
        <v>1770</v>
      </c>
      <c r="O133" t="s">
        <v>1771</v>
      </c>
      <c r="P133">
        <v>40.517636102011998</v>
      </c>
      <c r="Q133">
        <v>-74.234715123726403</v>
      </c>
      <c r="R133">
        <v>1</v>
      </c>
      <c r="S133" t="s">
        <v>152</v>
      </c>
      <c r="T133" t="s">
        <v>1772</v>
      </c>
      <c r="U133" t="s">
        <v>1773</v>
      </c>
      <c r="AB133" t="s">
        <v>1774</v>
      </c>
      <c r="AE133" t="s">
        <v>1764</v>
      </c>
      <c r="AH133" t="s">
        <v>1775</v>
      </c>
      <c r="AI133" t="s">
        <v>1764</v>
      </c>
      <c r="AJ133" t="s">
        <v>1776</v>
      </c>
      <c r="AO133" t="s">
        <v>631</v>
      </c>
      <c r="AP133" t="s">
        <v>613</v>
      </c>
      <c r="AQ133" t="s">
        <v>631</v>
      </c>
      <c r="AR133" t="s">
        <v>632</v>
      </c>
      <c r="AS133" t="s">
        <v>633</v>
      </c>
      <c r="AT133" t="s">
        <v>631</v>
      </c>
      <c r="AU133" t="s">
        <v>613</v>
      </c>
      <c r="AV133" t="s">
        <v>631</v>
      </c>
      <c r="AW133" t="s">
        <v>613</v>
      </c>
      <c r="AX133" t="s">
        <v>632</v>
      </c>
      <c r="AY133" t="s">
        <v>633</v>
      </c>
      <c r="AZ133" t="s">
        <v>716</v>
      </c>
      <c r="BA133" t="s">
        <v>717</v>
      </c>
      <c r="BB133" t="b">
        <v>1</v>
      </c>
      <c r="BC133" t="b">
        <v>0</v>
      </c>
      <c r="BD133" t="b">
        <v>0</v>
      </c>
    </row>
    <row r="134" spans="1:56" x14ac:dyDescent="0.25">
      <c r="A134" t="s">
        <v>1777</v>
      </c>
      <c r="B134" t="s">
        <v>143</v>
      </c>
      <c r="C134" t="s">
        <v>144</v>
      </c>
      <c r="D134" t="s">
        <v>1778</v>
      </c>
      <c r="E134" t="s">
        <v>1599</v>
      </c>
      <c r="F134" t="s">
        <v>1779</v>
      </c>
      <c r="H134" t="s">
        <v>1780</v>
      </c>
      <c r="J134" t="s">
        <v>1781</v>
      </c>
      <c r="K134" t="s">
        <v>1781</v>
      </c>
      <c r="L134" t="s">
        <v>1782</v>
      </c>
      <c r="M134" t="s">
        <v>1780</v>
      </c>
      <c r="N134" t="s">
        <v>1783</v>
      </c>
      <c r="O134" t="s">
        <v>1784</v>
      </c>
      <c r="P134">
        <v>40.522050686612303</v>
      </c>
      <c r="Q134">
        <v>-74.234670460821505</v>
      </c>
      <c r="R134">
        <v>1</v>
      </c>
      <c r="S134" t="s">
        <v>152</v>
      </c>
      <c r="T134" t="s">
        <v>1785</v>
      </c>
      <c r="AB134" t="s">
        <v>1786</v>
      </c>
      <c r="AE134" t="s">
        <v>1778</v>
      </c>
      <c r="AO134" t="s">
        <v>1787</v>
      </c>
      <c r="AP134" t="s">
        <v>1788</v>
      </c>
      <c r="AQ134" t="s">
        <v>1613</v>
      </c>
      <c r="AR134" t="s">
        <v>1144</v>
      </c>
      <c r="AS134" t="s">
        <v>1145</v>
      </c>
      <c r="AT134" t="s">
        <v>1787</v>
      </c>
      <c r="AU134" t="s">
        <v>1788</v>
      </c>
      <c r="AV134" t="s">
        <v>1613</v>
      </c>
      <c r="AW134" t="s">
        <v>1599</v>
      </c>
      <c r="AX134" t="s">
        <v>1144</v>
      </c>
      <c r="AY134" t="s">
        <v>1145</v>
      </c>
      <c r="BB134" t="b">
        <v>1</v>
      </c>
      <c r="BC134" t="b">
        <v>0</v>
      </c>
      <c r="BD134" t="b">
        <v>0</v>
      </c>
    </row>
    <row r="135" spans="1:56" x14ac:dyDescent="0.25">
      <c r="A135" t="s">
        <v>1789</v>
      </c>
      <c r="B135" t="s">
        <v>143</v>
      </c>
      <c r="C135" t="s">
        <v>144</v>
      </c>
      <c r="D135" t="s">
        <v>1790</v>
      </c>
      <c r="E135" t="s">
        <v>613</v>
      </c>
      <c r="F135" t="s">
        <v>1791</v>
      </c>
      <c r="G135">
        <v>10309</v>
      </c>
      <c r="H135" t="s">
        <v>1792</v>
      </c>
      <c r="J135" t="s">
        <v>1793</v>
      </c>
      <c r="K135" t="s">
        <v>1793</v>
      </c>
      <c r="L135" t="s">
        <v>1794</v>
      </c>
      <c r="M135" t="s">
        <v>1792</v>
      </c>
      <c r="N135" t="s">
        <v>1795</v>
      </c>
      <c r="O135" t="s">
        <v>1796</v>
      </c>
      <c r="P135">
        <v>40.522529194518697</v>
      </c>
      <c r="Q135">
        <v>-74.234618637927497</v>
      </c>
      <c r="R135">
        <v>1</v>
      </c>
      <c r="S135" t="s">
        <v>152</v>
      </c>
      <c r="T135" t="s">
        <v>1751</v>
      </c>
      <c r="U135" t="s">
        <v>1797</v>
      </c>
      <c r="W135" t="s">
        <v>1798</v>
      </c>
      <c r="AA135" t="s">
        <v>1799</v>
      </c>
      <c r="AB135" t="s">
        <v>1800</v>
      </c>
      <c r="AE135" t="s">
        <v>1790</v>
      </c>
      <c r="AO135" t="s">
        <v>1801</v>
      </c>
      <c r="AP135" t="s">
        <v>1802</v>
      </c>
      <c r="AQ135" t="s">
        <v>631</v>
      </c>
      <c r="AR135" t="s">
        <v>632</v>
      </c>
      <c r="AS135" t="s">
        <v>633</v>
      </c>
      <c r="AT135" t="s">
        <v>1801</v>
      </c>
      <c r="AU135" t="s">
        <v>1802</v>
      </c>
      <c r="AV135" t="s">
        <v>631</v>
      </c>
      <c r="AW135" t="s">
        <v>613</v>
      </c>
      <c r="AX135" t="s">
        <v>632</v>
      </c>
      <c r="AY135" t="s">
        <v>633</v>
      </c>
      <c r="BB135" t="b">
        <v>1</v>
      </c>
      <c r="BC135" t="b">
        <v>0</v>
      </c>
      <c r="BD135" t="b">
        <v>0</v>
      </c>
    </row>
    <row r="136" spans="1:56" x14ac:dyDescent="0.25">
      <c r="A136" t="s">
        <v>1803</v>
      </c>
      <c r="B136" t="s">
        <v>143</v>
      </c>
      <c r="C136" t="s">
        <v>144</v>
      </c>
      <c r="D136" t="s">
        <v>1804</v>
      </c>
      <c r="E136" t="s">
        <v>613</v>
      </c>
      <c r="F136" t="s">
        <v>1805</v>
      </c>
      <c r="G136">
        <v>10309</v>
      </c>
      <c r="H136" t="s">
        <v>1806</v>
      </c>
      <c r="J136" t="s">
        <v>1807</v>
      </c>
      <c r="K136" t="s">
        <v>1807</v>
      </c>
      <c r="L136" t="s">
        <v>1808</v>
      </c>
      <c r="M136" t="s">
        <v>1806</v>
      </c>
      <c r="N136" t="s">
        <v>1809</v>
      </c>
      <c r="O136" t="s">
        <v>1810</v>
      </c>
      <c r="P136">
        <v>40.522162381990903</v>
      </c>
      <c r="Q136">
        <v>-74.234658495254706</v>
      </c>
      <c r="R136">
        <v>1</v>
      </c>
      <c r="S136" t="s">
        <v>152</v>
      </c>
      <c r="T136" t="s">
        <v>1811</v>
      </c>
      <c r="U136" t="s">
        <v>1812</v>
      </c>
      <c r="V136" t="s">
        <v>1813</v>
      </c>
      <c r="W136" t="s">
        <v>1814</v>
      </c>
      <c r="AB136" t="s">
        <v>1815</v>
      </c>
      <c r="AE136" t="s">
        <v>1804</v>
      </c>
      <c r="AO136" t="s">
        <v>819</v>
      </c>
      <c r="AP136" t="s">
        <v>820</v>
      </c>
      <c r="AQ136" t="s">
        <v>631</v>
      </c>
      <c r="AR136" t="s">
        <v>632</v>
      </c>
      <c r="AS136" t="s">
        <v>633</v>
      </c>
      <c r="AT136" t="s">
        <v>819</v>
      </c>
      <c r="AU136" t="s">
        <v>820</v>
      </c>
      <c r="AV136" t="s">
        <v>631</v>
      </c>
      <c r="AW136" t="s">
        <v>613</v>
      </c>
      <c r="AX136" t="s">
        <v>632</v>
      </c>
      <c r="AY136" t="s">
        <v>633</v>
      </c>
      <c r="AZ136" t="s">
        <v>937</v>
      </c>
      <c r="BA136" t="s">
        <v>938</v>
      </c>
      <c r="BB136" t="b">
        <v>1</v>
      </c>
      <c r="BC136" t="b">
        <v>0</v>
      </c>
      <c r="BD136" t="b">
        <v>0</v>
      </c>
    </row>
    <row r="137" spans="1:56" x14ac:dyDescent="0.25">
      <c r="A137" t="s">
        <v>1816</v>
      </c>
      <c r="B137" t="s">
        <v>143</v>
      </c>
      <c r="C137" t="s">
        <v>144</v>
      </c>
      <c r="D137" t="s">
        <v>1817</v>
      </c>
      <c r="E137" t="s">
        <v>1818</v>
      </c>
      <c r="F137" t="s">
        <v>1819</v>
      </c>
      <c r="G137">
        <v>10309</v>
      </c>
      <c r="H137" t="s">
        <v>1820</v>
      </c>
      <c r="J137" t="s">
        <v>1821</v>
      </c>
      <c r="K137" t="s">
        <v>1821</v>
      </c>
      <c r="L137" t="s">
        <v>1822</v>
      </c>
      <c r="M137" t="s">
        <v>1820</v>
      </c>
      <c r="N137" t="s">
        <v>1823</v>
      </c>
      <c r="O137" t="s">
        <v>1824</v>
      </c>
      <c r="P137">
        <v>40.522754677673099</v>
      </c>
      <c r="Q137">
        <v>-74.234594360609293</v>
      </c>
      <c r="R137">
        <v>1</v>
      </c>
      <c r="S137" t="s">
        <v>152</v>
      </c>
      <c r="T137" t="s">
        <v>1825</v>
      </c>
      <c r="U137" t="s">
        <v>1826</v>
      </c>
      <c r="W137" t="s">
        <v>1827</v>
      </c>
      <c r="AB137" t="s">
        <v>1828</v>
      </c>
      <c r="AE137" t="s">
        <v>1817</v>
      </c>
      <c r="AO137" t="s">
        <v>1829</v>
      </c>
      <c r="AP137" t="s">
        <v>1818</v>
      </c>
      <c r="AQ137" t="s">
        <v>1829</v>
      </c>
      <c r="AR137" t="s">
        <v>845</v>
      </c>
      <c r="AS137" t="s">
        <v>846</v>
      </c>
      <c r="AT137" t="s">
        <v>1829</v>
      </c>
      <c r="AU137" t="s">
        <v>1818</v>
      </c>
      <c r="AV137" t="s">
        <v>1829</v>
      </c>
      <c r="AW137" t="s">
        <v>1818</v>
      </c>
      <c r="AX137" t="s">
        <v>845</v>
      </c>
      <c r="AY137" t="s">
        <v>846</v>
      </c>
      <c r="BB137" t="b">
        <v>1</v>
      </c>
      <c r="BC137" t="b">
        <v>0</v>
      </c>
      <c r="BD137" t="b">
        <v>0</v>
      </c>
    </row>
    <row r="138" spans="1:56" x14ac:dyDescent="0.25">
      <c r="A138" t="s">
        <v>1830</v>
      </c>
      <c r="B138" t="s">
        <v>143</v>
      </c>
      <c r="C138" t="s">
        <v>144</v>
      </c>
      <c r="D138" t="s">
        <v>1831</v>
      </c>
      <c r="E138" t="s">
        <v>751</v>
      </c>
      <c r="F138" t="s">
        <v>1832</v>
      </c>
      <c r="G138">
        <v>10309</v>
      </c>
      <c r="H138" t="s">
        <v>1833</v>
      </c>
      <c r="J138" t="s">
        <v>1834</v>
      </c>
      <c r="K138" t="s">
        <v>1834</v>
      </c>
      <c r="L138" t="s">
        <v>1835</v>
      </c>
      <c r="M138" t="s">
        <v>1833</v>
      </c>
      <c r="N138" t="s">
        <v>1836</v>
      </c>
      <c r="O138" t="s">
        <v>1837</v>
      </c>
      <c r="P138">
        <v>40.522787680226102</v>
      </c>
      <c r="Q138">
        <v>-74.234591398778704</v>
      </c>
      <c r="R138">
        <v>1</v>
      </c>
      <c r="S138" t="s">
        <v>152</v>
      </c>
      <c r="T138" t="s">
        <v>1838</v>
      </c>
      <c r="U138" t="s">
        <v>1839</v>
      </c>
      <c r="V138" t="s">
        <v>1840</v>
      </c>
      <c r="Y138" t="s">
        <v>1841</v>
      </c>
      <c r="AB138" t="s">
        <v>1842</v>
      </c>
      <c r="AE138" t="s">
        <v>1831</v>
      </c>
      <c r="AO138" t="s">
        <v>767</v>
      </c>
      <c r="AP138" t="s">
        <v>751</v>
      </c>
      <c r="AQ138" t="s">
        <v>767</v>
      </c>
      <c r="AR138" t="s">
        <v>768</v>
      </c>
      <c r="AS138" t="s">
        <v>769</v>
      </c>
      <c r="AT138" t="s">
        <v>1843</v>
      </c>
      <c r="AU138" t="s">
        <v>1844</v>
      </c>
      <c r="AV138" t="s">
        <v>767</v>
      </c>
      <c r="AW138" t="s">
        <v>751</v>
      </c>
      <c r="AX138" t="s">
        <v>768</v>
      </c>
      <c r="AY138" t="s">
        <v>769</v>
      </c>
      <c r="BB138" t="b">
        <v>1</v>
      </c>
      <c r="BC138" t="b">
        <v>0</v>
      </c>
      <c r="BD138" t="b">
        <v>0</v>
      </c>
    </row>
    <row r="139" spans="1:56" x14ac:dyDescent="0.25">
      <c r="A139" t="s">
        <v>1845</v>
      </c>
      <c r="B139" t="s">
        <v>143</v>
      </c>
      <c r="C139" t="s">
        <v>144</v>
      </c>
      <c r="D139" t="s">
        <v>1846</v>
      </c>
      <c r="E139" t="s">
        <v>1419</v>
      </c>
      <c r="F139" t="s">
        <v>1847</v>
      </c>
      <c r="G139">
        <v>10307</v>
      </c>
      <c r="H139" t="s">
        <v>1848</v>
      </c>
      <c r="J139" t="s">
        <v>1849</v>
      </c>
      <c r="K139" t="s">
        <v>1849</v>
      </c>
      <c r="L139" t="s">
        <v>1850</v>
      </c>
      <c r="M139" t="s">
        <v>1848</v>
      </c>
      <c r="N139" t="s">
        <v>1851</v>
      </c>
      <c r="O139" t="s">
        <v>1852</v>
      </c>
      <c r="P139">
        <v>40.517034184439098</v>
      </c>
      <c r="Q139">
        <v>-74.234547843285299</v>
      </c>
      <c r="R139">
        <v>1</v>
      </c>
      <c r="S139" t="s">
        <v>152</v>
      </c>
      <c r="T139" t="s">
        <v>1853</v>
      </c>
      <c r="U139" t="s">
        <v>1854</v>
      </c>
      <c r="AB139" t="s">
        <v>1855</v>
      </c>
      <c r="AE139" t="s">
        <v>1846</v>
      </c>
      <c r="AH139" t="s">
        <v>1856</v>
      </c>
      <c r="AI139" t="s">
        <v>1846</v>
      </c>
      <c r="AJ139" t="s">
        <v>1857</v>
      </c>
      <c r="AO139" t="s">
        <v>1430</v>
      </c>
      <c r="AP139" t="s">
        <v>1419</v>
      </c>
      <c r="AQ139" t="s">
        <v>1430</v>
      </c>
      <c r="AR139" t="s">
        <v>985</v>
      </c>
      <c r="AS139" t="s">
        <v>986</v>
      </c>
      <c r="AT139" t="s">
        <v>1430</v>
      </c>
      <c r="AU139" t="s">
        <v>1419</v>
      </c>
      <c r="AV139" t="s">
        <v>1430</v>
      </c>
      <c r="AW139" t="s">
        <v>1419</v>
      </c>
      <c r="AX139" t="s">
        <v>985</v>
      </c>
      <c r="AY139" t="s">
        <v>986</v>
      </c>
      <c r="BB139" t="b">
        <v>1</v>
      </c>
      <c r="BC139" t="b">
        <v>0</v>
      </c>
      <c r="BD139" t="b">
        <v>0</v>
      </c>
    </row>
    <row r="140" spans="1:56" x14ac:dyDescent="0.25">
      <c r="A140" t="s">
        <v>1858</v>
      </c>
      <c r="B140" t="s">
        <v>143</v>
      </c>
      <c r="C140" t="s">
        <v>144</v>
      </c>
      <c r="D140" t="s">
        <v>1859</v>
      </c>
      <c r="E140" t="s">
        <v>1476</v>
      </c>
      <c r="F140" t="s">
        <v>1860</v>
      </c>
      <c r="G140">
        <v>10309</v>
      </c>
      <c r="H140" t="s">
        <v>1861</v>
      </c>
      <c r="J140" t="s">
        <v>1862</v>
      </c>
      <c r="K140" t="s">
        <v>1862</v>
      </c>
      <c r="L140" t="s">
        <v>1863</v>
      </c>
      <c r="M140" t="s">
        <v>1861</v>
      </c>
      <c r="N140" t="s">
        <v>1864</v>
      </c>
      <c r="O140" t="s">
        <v>1865</v>
      </c>
      <c r="P140">
        <v>40.522968684505898</v>
      </c>
      <c r="Q140">
        <v>-74.234571445958807</v>
      </c>
      <c r="R140">
        <v>1</v>
      </c>
      <c r="S140" t="s">
        <v>152</v>
      </c>
      <c r="T140" t="s">
        <v>1866</v>
      </c>
      <c r="U140" t="s">
        <v>1867</v>
      </c>
      <c r="V140" t="s">
        <v>1868</v>
      </c>
      <c r="W140" t="s">
        <v>1869</v>
      </c>
      <c r="Y140" t="s">
        <v>1870</v>
      </c>
      <c r="AA140" t="s">
        <v>1871</v>
      </c>
      <c r="AB140" t="s">
        <v>1872</v>
      </c>
      <c r="AE140" t="s">
        <v>1859</v>
      </c>
      <c r="AO140" t="s">
        <v>1488</v>
      </c>
      <c r="AP140" t="s">
        <v>1476</v>
      </c>
      <c r="AQ140" t="s">
        <v>1488</v>
      </c>
      <c r="AR140" t="s">
        <v>768</v>
      </c>
      <c r="AS140" t="s">
        <v>769</v>
      </c>
      <c r="AT140" t="s">
        <v>1488</v>
      </c>
      <c r="AU140" t="s">
        <v>1476</v>
      </c>
      <c r="AV140" t="s">
        <v>1488</v>
      </c>
      <c r="AW140" t="s">
        <v>1476</v>
      </c>
      <c r="AX140" t="s">
        <v>768</v>
      </c>
      <c r="AY140" t="s">
        <v>769</v>
      </c>
      <c r="BB140" t="b">
        <v>1</v>
      </c>
      <c r="BC140" t="b">
        <v>0</v>
      </c>
      <c r="BD140" t="b">
        <v>0</v>
      </c>
    </row>
    <row r="141" spans="1:56" x14ac:dyDescent="0.25">
      <c r="A141" t="s">
        <v>1873</v>
      </c>
      <c r="B141" t="s">
        <v>143</v>
      </c>
      <c r="C141" t="s">
        <v>144</v>
      </c>
      <c r="D141" t="s">
        <v>1874</v>
      </c>
      <c r="E141" t="s">
        <v>970</v>
      </c>
      <c r="F141" t="s">
        <v>1875</v>
      </c>
      <c r="G141">
        <v>10307</v>
      </c>
      <c r="H141" t="s">
        <v>1876</v>
      </c>
      <c r="J141" t="s">
        <v>1877</v>
      </c>
      <c r="K141" t="s">
        <v>1877</v>
      </c>
      <c r="L141" t="s">
        <v>1878</v>
      </c>
      <c r="M141" t="s">
        <v>1876</v>
      </c>
      <c r="N141" t="s">
        <v>1879</v>
      </c>
      <c r="O141" t="s">
        <v>1880</v>
      </c>
      <c r="P141">
        <v>40.516955504824899</v>
      </c>
      <c r="Q141">
        <v>-74.234666308753503</v>
      </c>
      <c r="R141">
        <v>1</v>
      </c>
      <c r="S141" t="s">
        <v>152</v>
      </c>
      <c r="T141" t="s">
        <v>1881</v>
      </c>
      <c r="U141" t="s">
        <v>1882</v>
      </c>
      <c r="AB141" t="s">
        <v>1883</v>
      </c>
      <c r="AE141" t="s">
        <v>1874</v>
      </c>
      <c r="AO141" t="s">
        <v>1884</v>
      </c>
      <c r="AP141" t="s">
        <v>1885</v>
      </c>
      <c r="AQ141" t="s">
        <v>984</v>
      </c>
      <c r="AR141" t="s">
        <v>985</v>
      </c>
      <c r="AS141" t="s">
        <v>986</v>
      </c>
      <c r="AT141" t="s">
        <v>1884</v>
      </c>
      <c r="AU141" t="s">
        <v>1885</v>
      </c>
      <c r="AV141" t="s">
        <v>984</v>
      </c>
      <c r="AW141" t="s">
        <v>970</v>
      </c>
      <c r="AX141" t="s">
        <v>985</v>
      </c>
      <c r="AY141" t="s">
        <v>986</v>
      </c>
      <c r="BB141" t="b">
        <v>1</v>
      </c>
      <c r="BC141" t="b">
        <v>0</v>
      </c>
      <c r="BD141" t="b">
        <v>0</v>
      </c>
    </row>
    <row r="142" spans="1:56" x14ac:dyDescent="0.25">
      <c r="A142" t="s">
        <v>1886</v>
      </c>
      <c r="B142" t="s">
        <v>143</v>
      </c>
      <c r="C142" t="s">
        <v>144</v>
      </c>
      <c r="D142" t="s">
        <v>1887</v>
      </c>
      <c r="E142" t="s">
        <v>1888</v>
      </c>
      <c r="F142" t="s">
        <v>1875</v>
      </c>
      <c r="G142">
        <v>10307</v>
      </c>
      <c r="H142" t="s">
        <v>1889</v>
      </c>
      <c r="J142" t="s">
        <v>1890</v>
      </c>
      <c r="K142" t="s">
        <v>1890</v>
      </c>
      <c r="L142" t="s">
        <v>1891</v>
      </c>
      <c r="M142" t="s">
        <v>1889</v>
      </c>
      <c r="N142" t="s">
        <v>1892</v>
      </c>
      <c r="O142" t="s">
        <v>1893</v>
      </c>
      <c r="P142">
        <v>40.5168418351534</v>
      </c>
      <c r="Q142">
        <v>-74.234835688554298</v>
      </c>
      <c r="R142">
        <v>1</v>
      </c>
      <c r="S142" t="s">
        <v>152</v>
      </c>
      <c r="T142" t="s">
        <v>1894</v>
      </c>
      <c r="U142" t="s">
        <v>1895</v>
      </c>
      <c r="V142" t="s">
        <v>1896</v>
      </c>
      <c r="W142" t="s">
        <v>1897</v>
      </c>
      <c r="Y142" t="s">
        <v>1898</v>
      </c>
      <c r="AA142" t="s">
        <v>1899</v>
      </c>
      <c r="AB142" t="s">
        <v>1900</v>
      </c>
      <c r="AE142" t="s">
        <v>1887</v>
      </c>
      <c r="AO142" t="s">
        <v>1901</v>
      </c>
      <c r="AP142" t="s">
        <v>1902</v>
      </c>
      <c r="AQ142" t="s">
        <v>1903</v>
      </c>
      <c r="AR142" t="s">
        <v>513</v>
      </c>
      <c r="AS142" t="s">
        <v>514</v>
      </c>
      <c r="AT142" t="s">
        <v>1901</v>
      </c>
      <c r="AU142" t="s">
        <v>1902</v>
      </c>
      <c r="AV142" t="s">
        <v>1903</v>
      </c>
      <c r="AW142" t="s">
        <v>1888</v>
      </c>
      <c r="AX142" t="s">
        <v>513</v>
      </c>
      <c r="AY142" t="s">
        <v>514</v>
      </c>
      <c r="BB142" t="b">
        <v>1</v>
      </c>
      <c r="BC142" t="b">
        <v>0</v>
      </c>
      <c r="BD142" t="b">
        <v>0</v>
      </c>
    </row>
    <row r="143" spans="1:56" x14ac:dyDescent="0.25">
      <c r="A143" t="s">
        <v>1904</v>
      </c>
      <c r="B143" t="s">
        <v>143</v>
      </c>
      <c r="C143" t="s">
        <v>144</v>
      </c>
      <c r="D143" t="s">
        <v>1905</v>
      </c>
      <c r="E143" t="s">
        <v>868</v>
      </c>
      <c r="F143" t="s">
        <v>1906</v>
      </c>
      <c r="G143">
        <v>10309</v>
      </c>
      <c r="H143" t="s">
        <v>1907</v>
      </c>
      <c r="J143" t="s">
        <v>1908</v>
      </c>
      <c r="K143" t="s">
        <v>1908</v>
      </c>
      <c r="L143" t="s">
        <v>1909</v>
      </c>
      <c r="M143" t="s">
        <v>1907</v>
      </c>
      <c r="N143" t="s">
        <v>1910</v>
      </c>
      <c r="O143" t="s">
        <v>1893</v>
      </c>
      <c r="P143">
        <v>40.523007574519198</v>
      </c>
      <c r="Q143">
        <v>-74.234566298021704</v>
      </c>
      <c r="R143">
        <v>1</v>
      </c>
      <c r="S143" t="s">
        <v>152</v>
      </c>
      <c r="T143" t="s">
        <v>1911</v>
      </c>
      <c r="U143" t="s">
        <v>1912</v>
      </c>
      <c r="V143" t="s">
        <v>1913</v>
      </c>
      <c r="W143" t="s">
        <v>1914</v>
      </c>
      <c r="AB143" t="s">
        <v>1915</v>
      </c>
      <c r="AE143" t="s">
        <v>1905</v>
      </c>
      <c r="AO143" t="s">
        <v>1916</v>
      </c>
      <c r="AP143" t="s">
        <v>1917</v>
      </c>
      <c r="AQ143" t="s">
        <v>880</v>
      </c>
      <c r="AR143" t="s">
        <v>440</v>
      </c>
      <c r="AS143" t="s">
        <v>441</v>
      </c>
      <c r="AT143" t="s">
        <v>1918</v>
      </c>
      <c r="AU143" t="s">
        <v>1919</v>
      </c>
      <c r="AV143" t="s">
        <v>880</v>
      </c>
      <c r="AW143" t="s">
        <v>868</v>
      </c>
      <c r="AX143" t="s">
        <v>440</v>
      </c>
      <c r="AY143" t="s">
        <v>441</v>
      </c>
      <c r="BB143" t="b">
        <v>1</v>
      </c>
      <c r="BC143" t="b">
        <v>0</v>
      </c>
      <c r="BD143" t="b">
        <v>0</v>
      </c>
    </row>
    <row r="144" spans="1:56" x14ac:dyDescent="0.25">
      <c r="A144" t="s">
        <v>1920</v>
      </c>
      <c r="B144" t="s">
        <v>143</v>
      </c>
      <c r="C144" t="s">
        <v>144</v>
      </c>
      <c r="D144" t="s">
        <v>1921</v>
      </c>
      <c r="E144" t="s">
        <v>785</v>
      </c>
      <c r="F144" t="s">
        <v>1922</v>
      </c>
      <c r="H144" t="s">
        <v>1923</v>
      </c>
      <c r="J144" t="s">
        <v>1924</v>
      </c>
      <c r="K144" t="s">
        <v>1924</v>
      </c>
      <c r="L144" t="s">
        <v>1925</v>
      </c>
      <c r="M144" t="s">
        <v>1923</v>
      </c>
      <c r="N144" t="s">
        <v>1926</v>
      </c>
      <c r="O144" t="s">
        <v>1927</v>
      </c>
      <c r="P144">
        <v>40.523292806102802</v>
      </c>
      <c r="Q144">
        <v>-74.234536932538603</v>
      </c>
      <c r="R144">
        <v>1</v>
      </c>
      <c r="S144" t="s">
        <v>152</v>
      </c>
      <c r="AB144" t="s">
        <v>1928</v>
      </c>
      <c r="AE144" t="s">
        <v>1921</v>
      </c>
      <c r="AO144" t="s">
        <v>947</v>
      </c>
      <c r="AP144" t="s">
        <v>948</v>
      </c>
      <c r="AQ144" t="s">
        <v>795</v>
      </c>
      <c r="AR144" t="s">
        <v>267</v>
      </c>
      <c r="AS144" t="s">
        <v>268</v>
      </c>
      <c r="AT144" t="s">
        <v>947</v>
      </c>
      <c r="AU144" t="s">
        <v>948</v>
      </c>
      <c r="AV144" t="s">
        <v>795</v>
      </c>
      <c r="AW144" t="s">
        <v>785</v>
      </c>
      <c r="AX144" t="s">
        <v>267</v>
      </c>
      <c r="AY144" t="s">
        <v>268</v>
      </c>
      <c r="BB144" t="b">
        <v>1</v>
      </c>
      <c r="BC144" t="b">
        <v>0</v>
      </c>
      <c r="BD144" t="b">
        <v>0</v>
      </c>
    </row>
    <row r="145" spans="1:56" x14ac:dyDescent="0.25">
      <c r="A145" t="s">
        <v>1929</v>
      </c>
      <c r="B145" t="s">
        <v>143</v>
      </c>
      <c r="C145" t="s">
        <v>144</v>
      </c>
      <c r="D145" t="s">
        <v>1930</v>
      </c>
      <c r="E145" t="s">
        <v>785</v>
      </c>
      <c r="H145" t="s">
        <v>1931</v>
      </c>
      <c r="J145" t="s">
        <v>1932</v>
      </c>
      <c r="K145" t="s">
        <v>1932</v>
      </c>
      <c r="L145" t="s">
        <v>1933</v>
      </c>
      <c r="M145" t="s">
        <v>1931</v>
      </c>
      <c r="N145" t="s">
        <v>1934</v>
      </c>
      <c r="O145" t="s">
        <v>1935</v>
      </c>
      <c r="P145">
        <v>40.523290333456998</v>
      </c>
      <c r="Q145">
        <v>-74.234513156322194</v>
      </c>
      <c r="R145">
        <v>1</v>
      </c>
      <c r="S145" t="s">
        <v>152</v>
      </c>
      <c r="AB145" t="s">
        <v>1936</v>
      </c>
      <c r="AE145" t="s">
        <v>1930</v>
      </c>
      <c r="AO145" t="s">
        <v>947</v>
      </c>
      <c r="AP145" t="s">
        <v>948</v>
      </c>
      <c r="AQ145" t="s">
        <v>795</v>
      </c>
      <c r="AR145" t="s">
        <v>267</v>
      </c>
      <c r="AS145" t="s">
        <v>268</v>
      </c>
      <c r="AT145" t="s">
        <v>947</v>
      </c>
      <c r="AU145" t="s">
        <v>948</v>
      </c>
      <c r="AV145" t="s">
        <v>795</v>
      </c>
      <c r="AW145" t="s">
        <v>785</v>
      </c>
      <c r="AX145" t="s">
        <v>267</v>
      </c>
      <c r="AY145" t="s">
        <v>268</v>
      </c>
      <c r="BB145" t="b">
        <v>0</v>
      </c>
      <c r="BC145" t="b">
        <v>1</v>
      </c>
      <c r="BD145" t="b">
        <v>0</v>
      </c>
    </row>
    <row r="146" spans="1:56" x14ac:dyDescent="0.25">
      <c r="A146" t="s">
        <v>1937</v>
      </c>
      <c r="B146" t="s">
        <v>143</v>
      </c>
      <c r="C146" t="s">
        <v>144</v>
      </c>
      <c r="D146" t="s">
        <v>1938</v>
      </c>
      <c r="E146" t="s">
        <v>785</v>
      </c>
      <c r="H146" t="s">
        <v>1939</v>
      </c>
      <c r="J146" t="s">
        <v>1940</v>
      </c>
      <c r="K146" t="s">
        <v>1940</v>
      </c>
      <c r="L146" t="s">
        <v>1941</v>
      </c>
      <c r="M146" t="s">
        <v>1939</v>
      </c>
      <c r="N146" t="s">
        <v>1942</v>
      </c>
      <c r="O146" t="s">
        <v>1943</v>
      </c>
      <c r="P146">
        <v>40.523289260395302</v>
      </c>
      <c r="Q146">
        <v>-74.234496905767898</v>
      </c>
      <c r="R146">
        <v>1</v>
      </c>
      <c r="S146" t="s">
        <v>152</v>
      </c>
      <c r="AB146" t="s">
        <v>1944</v>
      </c>
      <c r="AE146" t="s">
        <v>1938</v>
      </c>
      <c r="AO146" t="s">
        <v>1945</v>
      </c>
      <c r="AP146" t="s">
        <v>1946</v>
      </c>
      <c r="AQ146" t="s">
        <v>795</v>
      </c>
      <c r="AR146" t="s">
        <v>267</v>
      </c>
      <c r="AS146" t="s">
        <v>268</v>
      </c>
      <c r="AT146" t="s">
        <v>1945</v>
      </c>
      <c r="AU146" t="s">
        <v>1946</v>
      </c>
      <c r="AV146" t="s">
        <v>795</v>
      </c>
      <c r="AW146" t="s">
        <v>785</v>
      </c>
      <c r="AX146" t="s">
        <v>267</v>
      </c>
      <c r="AY146" t="s">
        <v>268</v>
      </c>
      <c r="BB146" t="b">
        <v>0</v>
      </c>
      <c r="BC146" t="b">
        <v>1</v>
      </c>
      <c r="BD146" t="b">
        <v>0</v>
      </c>
    </row>
    <row r="147" spans="1:56" x14ac:dyDescent="0.25">
      <c r="A147" t="s">
        <v>1947</v>
      </c>
      <c r="B147" t="s">
        <v>143</v>
      </c>
      <c r="C147" t="s">
        <v>144</v>
      </c>
      <c r="D147" t="s">
        <v>1948</v>
      </c>
      <c r="E147" t="s">
        <v>1743</v>
      </c>
      <c r="F147" t="s">
        <v>1949</v>
      </c>
      <c r="G147">
        <v>10307</v>
      </c>
      <c r="H147" t="s">
        <v>1950</v>
      </c>
      <c r="J147" t="s">
        <v>1951</v>
      </c>
      <c r="K147" t="s">
        <v>1951</v>
      </c>
      <c r="L147" t="s">
        <v>1952</v>
      </c>
      <c r="M147" t="s">
        <v>1950</v>
      </c>
      <c r="N147" t="s">
        <v>1953</v>
      </c>
      <c r="O147" t="s">
        <v>1954</v>
      </c>
      <c r="P147">
        <v>40.516142951208998</v>
      </c>
      <c r="Q147">
        <v>-74.233918719754499</v>
      </c>
      <c r="R147">
        <v>1</v>
      </c>
      <c r="S147" t="s">
        <v>152</v>
      </c>
      <c r="T147" t="s">
        <v>1955</v>
      </c>
      <c r="U147" t="s">
        <v>1956</v>
      </c>
      <c r="AB147" t="s">
        <v>1957</v>
      </c>
      <c r="AE147" t="s">
        <v>1948</v>
      </c>
      <c r="AH147" t="s">
        <v>1958</v>
      </c>
      <c r="AI147" t="s">
        <v>1948</v>
      </c>
      <c r="AJ147" t="s">
        <v>1959</v>
      </c>
      <c r="AO147" t="s">
        <v>1756</v>
      </c>
      <c r="AP147" t="s">
        <v>1743</v>
      </c>
      <c r="AQ147" t="s">
        <v>1756</v>
      </c>
      <c r="AR147" t="s">
        <v>1144</v>
      </c>
      <c r="AS147" t="s">
        <v>1145</v>
      </c>
      <c r="AT147" t="s">
        <v>1757</v>
      </c>
      <c r="AU147" t="s">
        <v>1758</v>
      </c>
      <c r="AV147" t="s">
        <v>1759</v>
      </c>
      <c r="AW147" t="s">
        <v>1760</v>
      </c>
      <c r="AX147" t="s">
        <v>1144</v>
      </c>
      <c r="AY147" t="s">
        <v>1145</v>
      </c>
      <c r="AZ147" t="s">
        <v>1761</v>
      </c>
      <c r="BA147" t="s">
        <v>1762</v>
      </c>
      <c r="BB147" t="b">
        <v>1</v>
      </c>
      <c r="BC147" t="b">
        <v>0</v>
      </c>
      <c r="BD147" t="b">
        <v>0</v>
      </c>
    </row>
    <row r="148" spans="1:56" x14ac:dyDescent="0.25">
      <c r="A148" t="s">
        <v>1960</v>
      </c>
      <c r="B148" t="s">
        <v>143</v>
      </c>
      <c r="C148" t="s">
        <v>144</v>
      </c>
      <c r="D148" t="s">
        <v>1961</v>
      </c>
      <c r="E148" t="s">
        <v>785</v>
      </c>
      <c r="H148" t="s">
        <v>1962</v>
      </c>
      <c r="J148" t="s">
        <v>1963</v>
      </c>
      <c r="K148" t="s">
        <v>1963</v>
      </c>
      <c r="L148" t="s">
        <v>1964</v>
      </c>
      <c r="M148" t="s">
        <v>1962</v>
      </c>
      <c r="N148" t="s">
        <v>1965</v>
      </c>
      <c r="O148" t="s">
        <v>1966</v>
      </c>
      <c r="P148">
        <v>40.523286017841997</v>
      </c>
      <c r="Q148">
        <v>-74.234478138878103</v>
      </c>
      <c r="R148">
        <v>1</v>
      </c>
      <c r="S148" t="s">
        <v>152</v>
      </c>
      <c r="AB148" t="s">
        <v>1967</v>
      </c>
      <c r="AE148" t="s">
        <v>1961</v>
      </c>
      <c r="AO148" t="s">
        <v>1945</v>
      </c>
      <c r="AP148" t="s">
        <v>1946</v>
      </c>
      <c r="AQ148" t="s">
        <v>795</v>
      </c>
      <c r="AR148" t="s">
        <v>267</v>
      </c>
      <c r="AS148" t="s">
        <v>268</v>
      </c>
      <c r="AT148" t="s">
        <v>1945</v>
      </c>
      <c r="AU148" t="s">
        <v>1946</v>
      </c>
      <c r="AV148" t="s">
        <v>795</v>
      </c>
      <c r="AW148" t="s">
        <v>785</v>
      </c>
      <c r="AX148" t="s">
        <v>267</v>
      </c>
      <c r="AY148" t="s">
        <v>268</v>
      </c>
      <c r="BB148" t="b">
        <v>0</v>
      </c>
      <c r="BC148" t="b">
        <v>1</v>
      </c>
      <c r="BD148" t="b">
        <v>0</v>
      </c>
    </row>
    <row r="149" spans="1:56" x14ac:dyDescent="0.25">
      <c r="A149" t="s">
        <v>1968</v>
      </c>
      <c r="B149" t="s">
        <v>143</v>
      </c>
      <c r="C149" t="s">
        <v>144</v>
      </c>
      <c r="D149" t="s">
        <v>1969</v>
      </c>
      <c r="E149" t="s">
        <v>1028</v>
      </c>
      <c r="F149" t="s">
        <v>1970</v>
      </c>
      <c r="G149">
        <v>10307</v>
      </c>
      <c r="H149" t="s">
        <v>1971</v>
      </c>
      <c r="J149" t="s">
        <v>1972</v>
      </c>
      <c r="K149" t="s">
        <v>1972</v>
      </c>
      <c r="L149" t="s">
        <v>1973</v>
      </c>
      <c r="M149" t="s">
        <v>1974</v>
      </c>
      <c r="N149" t="s">
        <v>1975</v>
      </c>
      <c r="O149" t="s">
        <v>1976</v>
      </c>
      <c r="P149">
        <v>40.516341130135302</v>
      </c>
      <c r="Q149">
        <v>-74.234146140057206</v>
      </c>
      <c r="R149">
        <v>1</v>
      </c>
      <c r="S149" t="s">
        <v>152</v>
      </c>
      <c r="T149" t="s">
        <v>1977</v>
      </c>
      <c r="U149" t="s">
        <v>1978</v>
      </c>
      <c r="W149" t="s">
        <v>1979</v>
      </c>
      <c r="AA149" t="s">
        <v>1980</v>
      </c>
      <c r="AB149" t="s">
        <v>1981</v>
      </c>
      <c r="AE149" t="s">
        <v>1969</v>
      </c>
      <c r="AO149" t="s">
        <v>1982</v>
      </c>
      <c r="AP149" t="s">
        <v>1983</v>
      </c>
      <c r="AQ149" t="s">
        <v>1039</v>
      </c>
      <c r="AR149" t="s">
        <v>781</v>
      </c>
      <c r="AS149" t="s">
        <v>782</v>
      </c>
      <c r="AT149" t="s">
        <v>1982</v>
      </c>
      <c r="AU149" t="s">
        <v>1983</v>
      </c>
      <c r="AV149" t="s">
        <v>1039</v>
      </c>
      <c r="AW149" t="s">
        <v>1028</v>
      </c>
      <c r="AX149" t="s">
        <v>781</v>
      </c>
      <c r="AY149" t="s">
        <v>782</v>
      </c>
      <c r="BB149" t="b">
        <v>1</v>
      </c>
      <c r="BC149" t="b">
        <v>0</v>
      </c>
      <c r="BD149" t="b">
        <v>0</v>
      </c>
    </row>
    <row r="150" spans="1:56" x14ac:dyDescent="0.25">
      <c r="A150" t="s">
        <v>1984</v>
      </c>
      <c r="B150" t="s">
        <v>143</v>
      </c>
      <c r="C150" t="s">
        <v>144</v>
      </c>
      <c r="D150" t="s">
        <v>1985</v>
      </c>
      <c r="E150" t="s">
        <v>785</v>
      </c>
      <c r="H150" t="s">
        <v>1986</v>
      </c>
      <c r="J150" t="s">
        <v>1987</v>
      </c>
      <c r="K150" t="s">
        <v>1987</v>
      </c>
      <c r="L150" t="s">
        <v>1988</v>
      </c>
      <c r="M150" t="s">
        <v>1986</v>
      </c>
      <c r="N150" t="s">
        <v>1989</v>
      </c>
      <c r="O150" t="s">
        <v>1990</v>
      </c>
      <c r="P150">
        <v>40.523283402232202</v>
      </c>
      <c r="Q150">
        <v>-74.234457651944993</v>
      </c>
      <c r="R150">
        <v>1</v>
      </c>
      <c r="S150" t="s">
        <v>152</v>
      </c>
      <c r="AB150" t="s">
        <v>1991</v>
      </c>
      <c r="AE150" t="s">
        <v>1985</v>
      </c>
      <c r="AO150" t="s">
        <v>1992</v>
      </c>
      <c r="AP150" t="s">
        <v>1993</v>
      </c>
      <c r="AQ150" t="s">
        <v>795</v>
      </c>
      <c r="AR150" t="s">
        <v>267</v>
      </c>
      <c r="AS150" t="s">
        <v>268</v>
      </c>
      <c r="AT150" t="s">
        <v>1992</v>
      </c>
      <c r="AU150" t="s">
        <v>1993</v>
      </c>
      <c r="AV150" t="s">
        <v>795</v>
      </c>
      <c r="AW150" t="s">
        <v>785</v>
      </c>
      <c r="AX150" t="s">
        <v>267</v>
      </c>
      <c r="AY150" t="s">
        <v>268</v>
      </c>
      <c r="BB150" t="b">
        <v>0</v>
      </c>
      <c r="BC150" t="b">
        <v>1</v>
      </c>
      <c r="BD150" t="b">
        <v>0</v>
      </c>
    </row>
    <row r="151" spans="1:56" x14ac:dyDescent="0.25">
      <c r="A151" t="s">
        <v>1994</v>
      </c>
      <c r="B151" t="s">
        <v>143</v>
      </c>
      <c r="C151" t="s">
        <v>144</v>
      </c>
      <c r="D151" t="s">
        <v>1995</v>
      </c>
      <c r="E151" t="s">
        <v>834</v>
      </c>
      <c r="F151" t="s">
        <v>1996</v>
      </c>
      <c r="H151" t="s">
        <v>1997</v>
      </c>
      <c r="J151" t="s">
        <v>1998</v>
      </c>
      <c r="K151" t="s">
        <v>1998</v>
      </c>
      <c r="L151" t="s">
        <v>1999</v>
      </c>
      <c r="M151" t="s">
        <v>1997</v>
      </c>
      <c r="N151" t="s">
        <v>2000</v>
      </c>
      <c r="O151" t="s">
        <v>2001</v>
      </c>
      <c r="P151">
        <v>40.516380850725</v>
      </c>
      <c r="Q151">
        <v>-74.234193381902898</v>
      </c>
      <c r="R151">
        <v>1</v>
      </c>
      <c r="S151" t="s">
        <v>152</v>
      </c>
      <c r="AB151" t="s">
        <v>2002</v>
      </c>
      <c r="AE151" t="s">
        <v>1995</v>
      </c>
      <c r="AO151" t="s">
        <v>844</v>
      </c>
      <c r="AP151" t="s">
        <v>834</v>
      </c>
      <c r="AQ151" t="s">
        <v>844</v>
      </c>
      <c r="AR151" t="s">
        <v>845</v>
      </c>
      <c r="AS151" t="s">
        <v>846</v>
      </c>
      <c r="AT151" t="s">
        <v>844</v>
      </c>
      <c r="AU151" t="s">
        <v>834</v>
      </c>
      <c r="AV151" t="s">
        <v>844</v>
      </c>
      <c r="AW151" t="s">
        <v>834</v>
      </c>
      <c r="AX151" t="s">
        <v>845</v>
      </c>
      <c r="AY151" t="s">
        <v>846</v>
      </c>
      <c r="BB151" t="b">
        <v>1</v>
      </c>
      <c r="BC151" t="b">
        <v>0</v>
      </c>
      <c r="BD151" t="b">
        <v>0</v>
      </c>
    </row>
    <row r="152" spans="1:56" x14ac:dyDescent="0.25">
      <c r="A152" t="s">
        <v>2003</v>
      </c>
      <c r="B152" t="s">
        <v>143</v>
      </c>
      <c r="C152" t="s">
        <v>144</v>
      </c>
      <c r="D152" t="s">
        <v>2004</v>
      </c>
      <c r="E152" t="s">
        <v>751</v>
      </c>
      <c r="F152" t="s">
        <v>2005</v>
      </c>
      <c r="G152">
        <v>10309</v>
      </c>
      <c r="H152" t="s">
        <v>2006</v>
      </c>
      <c r="J152" t="s">
        <v>2007</v>
      </c>
      <c r="K152" t="s">
        <v>2007</v>
      </c>
      <c r="L152" t="s">
        <v>2008</v>
      </c>
      <c r="M152" t="s">
        <v>2006</v>
      </c>
      <c r="N152" t="s">
        <v>2009</v>
      </c>
      <c r="O152" t="s">
        <v>2010</v>
      </c>
      <c r="P152">
        <v>40.523560553480898</v>
      </c>
      <c r="Q152">
        <v>-74.234507318559196</v>
      </c>
      <c r="R152">
        <v>1</v>
      </c>
      <c r="S152" t="s">
        <v>152</v>
      </c>
      <c r="U152" t="s">
        <v>2011</v>
      </c>
      <c r="V152" t="s">
        <v>2012</v>
      </c>
      <c r="AB152" t="s">
        <v>2013</v>
      </c>
      <c r="AE152" t="s">
        <v>2004</v>
      </c>
      <c r="AO152" t="s">
        <v>767</v>
      </c>
      <c r="AP152" t="s">
        <v>751</v>
      </c>
      <c r="AQ152" t="s">
        <v>767</v>
      </c>
      <c r="AR152" t="s">
        <v>768</v>
      </c>
      <c r="AS152" t="s">
        <v>769</v>
      </c>
      <c r="AT152" t="s">
        <v>767</v>
      </c>
      <c r="AU152" t="s">
        <v>751</v>
      </c>
      <c r="AV152" t="s">
        <v>767</v>
      </c>
      <c r="AW152" t="s">
        <v>751</v>
      </c>
      <c r="AX152" t="s">
        <v>768</v>
      </c>
      <c r="AY152" t="s">
        <v>769</v>
      </c>
      <c r="BB152" t="b">
        <v>1</v>
      </c>
      <c r="BC152" t="b">
        <v>0</v>
      </c>
      <c r="BD152" t="b">
        <v>0</v>
      </c>
    </row>
    <row r="153" spans="1:56" x14ac:dyDescent="0.25">
      <c r="A153" t="s">
        <v>2014</v>
      </c>
      <c r="B153" t="s">
        <v>143</v>
      </c>
      <c r="C153" t="s">
        <v>144</v>
      </c>
      <c r="D153" t="s">
        <v>2015</v>
      </c>
      <c r="E153" t="s">
        <v>1165</v>
      </c>
      <c r="F153" t="s">
        <v>1996</v>
      </c>
      <c r="H153" t="s">
        <v>2016</v>
      </c>
      <c r="J153" t="s">
        <v>2017</v>
      </c>
      <c r="K153" t="s">
        <v>2017</v>
      </c>
      <c r="L153" t="s">
        <v>2018</v>
      </c>
      <c r="M153" t="s">
        <v>2016</v>
      </c>
      <c r="N153" t="s">
        <v>2019</v>
      </c>
      <c r="O153" t="s">
        <v>2020</v>
      </c>
      <c r="P153">
        <v>40.516413363438801</v>
      </c>
      <c r="Q153">
        <v>-74.2342319239376</v>
      </c>
      <c r="R153">
        <v>1</v>
      </c>
      <c r="S153" t="s">
        <v>152</v>
      </c>
      <c r="AB153" t="s">
        <v>2021</v>
      </c>
      <c r="AE153" t="s">
        <v>2015</v>
      </c>
      <c r="AO153" t="s">
        <v>1701</v>
      </c>
      <c r="AP153" t="s">
        <v>1702</v>
      </c>
      <c r="AQ153" t="s">
        <v>1176</v>
      </c>
      <c r="AR153" t="s">
        <v>985</v>
      </c>
      <c r="AS153" t="s">
        <v>986</v>
      </c>
      <c r="AT153" t="s">
        <v>1701</v>
      </c>
      <c r="AU153" t="s">
        <v>1702</v>
      </c>
      <c r="AV153" t="s">
        <v>1176</v>
      </c>
      <c r="AW153" t="s">
        <v>1165</v>
      </c>
      <c r="AX153" t="s">
        <v>985</v>
      </c>
      <c r="AY153" t="s">
        <v>986</v>
      </c>
      <c r="BB153" t="b">
        <v>1</v>
      </c>
      <c r="BC153" t="b">
        <v>0</v>
      </c>
      <c r="BD153" t="b">
        <v>0</v>
      </c>
    </row>
    <row r="154" spans="1:56" x14ac:dyDescent="0.25">
      <c r="A154" t="s">
        <v>2022</v>
      </c>
      <c r="B154" t="s">
        <v>143</v>
      </c>
      <c r="C154" t="s">
        <v>144</v>
      </c>
      <c r="D154" t="s">
        <v>2023</v>
      </c>
      <c r="E154" t="s">
        <v>2024</v>
      </c>
      <c r="F154" t="s">
        <v>1970</v>
      </c>
      <c r="G154">
        <v>10307</v>
      </c>
      <c r="H154" t="s">
        <v>2025</v>
      </c>
      <c r="J154" t="s">
        <v>2026</v>
      </c>
      <c r="K154" t="s">
        <v>2026</v>
      </c>
      <c r="L154" t="s">
        <v>2027</v>
      </c>
      <c r="M154" t="s">
        <v>2025</v>
      </c>
      <c r="N154" t="s">
        <v>2028</v>
      </c>
      <c r="O154" t="s">
        <v>2029</v>
      </c>
      <c r="P154">
        <v>40.516451908736599</v>
      </c>
      <c r="Q154">
        <v>-74.234276083379399</v>
      </c>
      <c r="R154">
        <v>1</v>
      </c>
      <c r="S154" t="s">
        <v>152</v>
      </c>
      <c r="T154" t="s">
        <v>2030</v>
      </c>
      <c r="U154" t="s">
        <v>2031</v>
      </c>
      <c r="AB154" t="s">
        <v>2032</v>
      </c>
      <c r="AE154" t="s">
        <v>2023</v>
      </c>
      <c r="AO154" t="s">
        <v>2033</v>
      </c>
      <c r="AP154" t="s">
        <v>2034</v>
      </c>
      <c r="AQ154" t="s">
        <v>2035</v>
      </c>
      <c r="AR154" t="s">
        <v>513</v>
      </c>
      <c r="AS154" t="s">
        <v>514</v>
      </c>
      <c r="AT154" t="s">
        <v>2036</v>
      </c>
      <c r="AU154" t="s">
        <v>2037</v>
      </c>
      <c r="AV154" t="s">
        <v>2038</v>
      </c>
      <c r="AW154" t="s">
        <v>2039</v>
      </c>
      <c r="AX154" t="s">
        <v>513</v>
      </c>
      <c r="AY154" t="s">
        <v>514</v>
      </c>
      <c r="BB154" t="b">
        <v>1</v>
      </c>
      <c r="BC154" t="b">
        <v>0</v>
      </c>
      <c r="BD154" t="b">
        <v>0</v>
      </c>
    </row>
    <row r="155" spans="1:56" x14ac:dyDescent="0.25">
      <c r="A155" t="s">
        <v>2040</v>
      </c>
      <c r="B155" t="s">
        <v>143</v>
      </c>
      <c r="C155" t="s">
        <v>144</v>
      </c>
      <c r="D155" t="s">
        <v>2041</v>
      </c>
      <c r="E155" t="s">
        <v>785</v>
      </c>
      <c r="F155" t="s">
        <v>1996</v>
      </c>
      <c r="H155" t="s">
        <v>2042</v>
      </c>
      <c r="J155" t="s">
        <v>2043</v>
      </c>
      <c r="K155" t="s">
        <v>2043</v>
      </c>
      <c r="L155" t="s">
        <v>2044</v>
      </c>
      <c r="M155" t="s">
        <v>2042</v>
      </c>
      <c r="N155" t="s">
        <v>2045</v>
      </c>
      <c r="O155" t="s">
        <v>2046</v>
      </c>
      <c r="P155">
        <v>40.516531939715598</v>
      </c>
      <c r="Q155">
        <v>-74.234368592970498</v>
      </c>
      <c r="R155">
        <v>1</v>
      </c>
      <c r="S155" t="s">
        <v>152</v>
      </c>
      <c r="AB155" t="s">
        <v>2047</v>
      </c>
      <c r="AE155" t="s">
        <v>2041</v>
      </c>
      <c r="AH155" t="s">
        <v>2048</v>
      </c>
      <c r="AI155" t="s">
        <v>2041</v>
      </c>
      <c r="AJ155" t="s">
        <v>2049</v>
      </c>
      <c r="AO155" t="s">
        <v>2050</v>
      </c>
      <c r="AP155" t="s">
        <v>2051</v>
      </c>
      <c r="AQ155" t="s">
        <v>795</v>
      </c>
      <c r="AR155" t="s">
        <v>267</v>
      </c>
      <c r="AS155" t="s">
        <v>268</v>
      </c>
      <c r="AT155" t="s">
        <v>2050</v>
      </c>
      <c r="AU155" t="s">
        <v>2051</v>
      </c>
      <c r="AV155" t="s">
        <v>795</v>
      </c>
      <c r="AW155" t="s">
        <v>785</v>
      </c>
      <c r="AX155" t="s">
        <v>267</v>
      </c>
      <c r="AY155" t="s">
        <v>268</v>
      </c>
      <c r="BB155" t="b">
        <v>1</v>
      </c>
      <c r="BC155" t="b">
        <v>0</v>
      </c>
      <c r="BD155" t="b">
        <v>0</v>
      </c>
    </row>
    <row r="156" spans="1:56" x14ac:dyDescent="0.25">
      <c r="A156" t="s">
        <v>2052</v>
      </c>
      <c r="B156" t="s">
        <v>143</v>
      </c>
      <c r="C156" t="s">
        <v>144</v>
      </c>
      <c r="D156" t="s">
        <v>2053</v>
      </c>
      <c r="E156" t="s">
        <v>1313</v>
      </c>
      <c r="F156">
        <v>111</v>
      </c>
      <c r="H156" t="s">
        <v>2054</v>
      </c>
      <c r="J156" t="s">
        <v>2055</v>
      </c>
      <c r="K156" t="s">
        <v>2055</v>
      </c>
      <c r="L156" t="s">
        <v>2056</v>
      </c>
      <c r="M156" t="s">
        <v>2057</v>
      </c>
      <c r="N156" t="s">
        <v>2058</v>
      </c>
      <c r="O156" t="s">
        <v>2059</v>
      </c>
      <c r="P156">
        <v>40.516570961272897</v>
      </c>
      <c r="Q156">
        <v>-74.234412457296401</v>
      </c>
      <c r="R156">
        <v>1</v>
      </c>
      <c r="S156" t="s">
        <v>152</v>
      </c>
      <c r="T156" t="s">
        <v>2060</v>
      </c>
      <c r="AB156" t="s">
        <v>2061</v>
      </c>
      <c r="AE156" t="s">
        <v>2053</v>
      </c>
      <c r="AO156" t="s">
        <v>1644</v>
      </c>
      <c r="AP156" t="s">
        <v>1645</v>
      </c>
      <c r="AQ156" t="s">
        <v>1325</v>
      </c>
      <c r="AR156" t="s">
        <v>845</v>
      </c>
      <c r="AS156" t="s">
        <v>846</v>
      </c>
      <c r="AT156" t="s">
        <v>1644</v>
      </c>
      <c r="AU156" t="s">
        <v>1645</v>
      </c>
      <c r="AV156" t="s">
        <v>1325</v>
      </c>
      <c r="AW156" t="s">
        <v>1313</v>
      </c>
      <c r="AX156" t="s">
        <v>845</v>
      </c>
      <c r="AY156" t="s">
        <v>846</v>
      </c>
      <c r="BB156" t="b">
        <v>1</v>
      </c>
      <c r="BC156" t="b">
        <v>0</v>
      </c>
      <c r="BD156" t="b">
        <v>0</v>
      </c>
    </row>
    <row r="157" spans="1:56" x14ac:dyDescent="0.25">
      <c r="A157" t="s">
        <v>2062</v>
      </c>
      <c r="B157" t="s">
        <v>143</v>
      </c>
      <c r="C157" t="s">
        <v>144</v>
      </c>
      <c r="D157" t="s">
        <v>2063</v>
      </c>
      <c r="E157" t="s">
        <v>1132</v>
      </c>
      <c r="F157" t="s">
        <v>2064</v>
      </c>
      <c r="G157">
        <v>10309</v>
      </c>
      <c r="H157" t="s">
        <v>2065</v>
      </c>
      <c r="J157" t="s">
        <v>2066</v>
      </c>
      <c r="K157" t="s">
        <v>2066</v>
      </c>
      <c r="L157" t="s">
        <v>2067</v>
      </c>
      <c r="M157" t="s">
        <v>2065</v>
      </c>
      <c r="N157" t="s">
        <v>2068</v>
      </c>
      <c r="O157" t="s">
        <v>2069</v>
      </c>
      <c r="P157">
        <v>40.524122527361399</v>
      </c>
      <c r="Q157">
        <v>-74.234420095146305</v>
      </c>
      <c r="R157">
        <v>1</v>
      </c>
      <c r="S157" t="s">
        <v>152</v>
      </c>
      <c r="U157" t="s">
        <v>2070</v>
      </c>
      <c r="AB157" t="s">
        <v>2071</v>
      </c>
      <c r="AE157" t="s">
        <v>2063</v>
      </c>
      <c r="AH157" t="s">
        <v>2072</v>
      </c>
      <c r="AI157" t="s">
        <v>2063</v>
      </c>
      <c r="AJ157" t="s">
        <v>2073</v>
      </c>
      <c r="AO157" t="s">
        <v>2074</v>
      </c>
      <c r="AP157" t="s">
        <v>2075</v>
      </c>
      <c r="AQ157" t="s">
        <v>1143</v>
      </c>
      <c r="AR157" t="s">
        <v>1144</v>
      </c>
      <c r="AS157" t="s">
        <v>1145</v>
      </c>
      <c r="AT157" t="s">
        <v>2074</v>
      </c>
      <c r="AU157" t="s">
        <v>2075</v>
      </c>
      <c r="AV157" t="s">
        <v>1143</v>
      </c>
      <c r="AW157" t="s">
        <v>1132</v>
      </c>
      <c r="AX157" t="s">
        <v>1144</v>
      </c>
      <c r="AY157" t="s">
        <v>1145</v>
      </c>
      <c r="BB157" t="b">
        <v>1</v>
      </c>
      <c r="BC157" t="b">
        <v>0</v>
      </c>
      <c r="BD157" t="b">
        <v>0</v>
      </c>
    </row>
    <row r="158" spans="1:56" x14ac:dyDescent="0.25">
      <c r="A158" t="s">
        <v>2076</v>
      </c>
      <c r="B158" t="s">
        <v>143</v>
      </c>
      <c r="C158" t="s">
        <v>144</v>
      </c>
      <c r="D158" t="s">
        <v>2077</v>
      </c>
      <c r="E158" t="s">
        <v>2078</v>
      </c>
      <c r="F158" t="s">
        <v>1996</v>
      </c>
      <c r="H158" t="s">
        <v>2079</v>
      </c>
      <c r="J158" t="s">
        <v>2080</v>
      </c>
      <c r="K158" t="s">
        <v>2080</v>
      </c>
      <c r="L158" t="s">
        <v>2081</v>
      </c>
      <c r="M158" t="s">
        <v>2079</v>
      </c>
      <c r="N158" t="s">
        <v>2082</v>
      </c>
      <c r="O158" t="s">
        <v>2083</v>
      </c>
      <c r="P158">
        <v>40.516620038362497</v>
      </c>
      <c r="Q158">
        <v>-74.2344713728138</v>
      </c>
      <c r="R158">
        <v>1</v>
      </c>
      <c r="S158" t="s">
        <v>152</v>
      </c>
      <c r="AB158" t="s">
        <v>2084</v>
      </c>
      <c r="AE158" t="s">
        <v>2077</v>
      </c>
      <c r="AO158" t="s">
        <v>2085</v>
      </c>
      <c r="AP158" t="s">
        <v>2078</v>
      </c>
      <c r="AQ158" t="s">
        <v>2085</v>
      </c>
      <c r="AR158" t="s">
        <v>2086</v>
      </c>
      <c r="AS158" t="s">
        <v>2087</v>
      </c>
      <c r="AT158" t="s">
        <v>2088</v>
      </c>
      <c r="AU158" t="s">
        <v>2089</v>
      </c>
      <c r="AV158" t="s">
        <v>2088</v>
      </c>
      <c r="AW158" t="s">
        <v>2089</v>
      </c>
      <c r="AX158" t="s">
        <v>2090</v>
      </c>
      <c r="AY158" t="s">
        <v>2091</v>
      </c>
      <c r="AZ158" t="s">
        <v>937</v>
      </c>
      <c r="BA158" t="s">
        <v>938</v>
      </c>
      <c r="BB158" t="b">
        <v>1</v>
      </c>
      <c r="BC158" t="b">
        <v>0</v>
      </c>
      <c r="BD158" t="b">
        <v>0</v>
      </c>
    </row>
    <row r="159" spans="1:56" x14ac:dyDescent="0.25">
      <c r="A159" t="s">
        <v>2092</v>
      </c>
      <c r="B159" t="s">
        <v>143</v>
      </c>
      <c r="C159" t="s">
        <v>144</v>
      </c>
      <c r="D159" t="s">
        <v>2093</v>
      </c>
      <c r="E159" t="s">
        <v>2094</v>
      </c>
      <c r="H159" t="s">
        <v>2095</v>
      </c>
      <c r="J159" t="s">
        <v>2096</v>
      </c>
      <c r="K159" t="s">
        <v>2096</v>
      </c>
      <c r="L159" t="s">
        <v>2097</v>
      </c>
      <c r="M159" t="s">
        <v>2095</v>
      </c>
      <c r="N159" t="s">
        <v>2098</v>
      </c>
      <c r="O159" t="s">
        <v>2099</v>
      </c>
      <c r="P159">
        <v>40.524312216505201</v>
      </c>
      <c r="Q159">
        <v>-74.234351397267204</v>
      </c>
      <c r="R159">
        <v>1</v>
      </c>
      <c r="S159" t="s">
        <v>205</v>
      </c>
      <c r="AB159" t="s">
        <v>2100</v>
      </c>
      <c r="AE159" t="s">
        <v>2093</v>
      </c>
      <c r="AH159" t="s">
        <v>2101</v>
      </c>
      <c r="AI159" t="s">
        <v>2093</v>
      </c>
      <c r="AO159" t="s">
        <v>2102</v>
      </c>
      <c r="AP159" t="s">
        <v>2094</v>
      </c>
      <c r="AQ159" t="s">
        <v>2102</v>
      </c>
      <c r="AR159" t="s">
        <v>985</v>
      </c>
      <c r="AS159" t="s">
        <v>986</v>
      </c>
      <c r="AT159" t="s">
        <v>2102</v>
      </c>
      <c r="AU159" t="s">
        <v>2094</v>
      </c>
      <c r="AV159" t="s">
        <v>2102</v>
      </c>
      <c r="AW159" t="s">
        <v>2094</v>
      </c>
      <c r="AX159" t="s">
        <v>985</v>
      </c>
      <c r="AY159" t="s">
        <v>986</v>
      </c>
      <c r="BB159" t="b">
        <v>0</v>
      </c>
      <c r="BC159" t="b">
        <v>0</v>
      </c>
      <c r="BD159" t="b">
        <v>0</v>
      </c>
    </row>
    <row r="160" spans="1:56" x14ac:dyDescent="0.25">
      <c r="A160" t="s">
        <v>2103</v>
      </c>
      <c r="B160" t="s">
        <v>143</v>
      </c>
      <c r="C160" t="s">
        <v>144</v>
      </c>
      <c r="D160" t="s">
        <v>2104</v>
      </c>
      <c r="E160" t="s">
        <v>1571</v>
      </c>
      <c r="F160" t="s">
        <v>1462</v>
      </c>
      <c r="G160">
        <v>10307</v>
      </c>
      <c r="H160" t="s">
        <v>2105</v>
      </c>
      <c r="J160" t="s">
        <v>2106</v>
      </c>
      <c r="K160" t="s">
        <v>2106</v>
      </c>
      <c r="L160" t="s">
        <v>2107</v>
      </c>
      <c r="M160" t="s">
        <v>2105</v>
      </c>
      <c r="N160" t="s">
        <v>2108</v>
      </c>
      <c r="O160" t="s">
        <v>2109</v>
      </c>
      <c r="P160">
        <v>40.516667307354503</v>
      </c>
      <c r="Q160">
        <v>-74.234525767919095</v>
      </c>
      <c r="R160">
        <v>1</v>
      </c>
      <c r="S160" t="s">
        <v>152</v>
      </c>
      <c r="T160" t="s">
        <v>2110</v>
      </c>
      <c r="U160" t="s">
        <v>1578</v>
      </c>
      <c r="W160" t="s">
        <v>1579</v>
      </c>
      <c r="AA160" t="s">
        <v>1580</v>
      </c>
      <c r="AB160" t="s">
        <v>2111</v>
      </c>
      <c r="AE160" t="s">
        <v>2104</v>
      </c>
      <c r="AO160" t="s">
        <v>1582</v>
      </c>
      <c r="AP160" t="s">
        <v>1583</v>
      </c>
      <c r="AQ160" t="s">
        <v>1584</v>
      </c>
      <c r="AR160" t="s">
        <v>1144</v>
      </c>
      <c r="AS160" t="s">
        <v>1145</v>
      </c>
      <c r="AT160" t="s">
        <v>1585</v>
      </c>
      <c r="AU160" t="s">
        <v>1586</v>
      </c>
      <c r="AV160" t="s">
        <v>1584</v>
      </c>
      <c r="AW160" t="s">
        <v>1571</v>
      </c>
      <c r="AX160" t="s">
        <v>1144</v>
      </c>
      <c r="AY160" t="s">
        <v>1145</v>
      </c>
      <c r="BB160" t="b">
        <v>1</v>
      </c>
      <c r="BC160" t="b">
        <v>0</v>
      </c>
      <c r="BD160" t="b">
        <v>0</v>
      </c>
    </row>
    <row r="161" spans="1:56" x14ac:dyDescent="0.25">
      <c r="A161" t="s">
        <v>2112</v>
      </c>
      <c r="B161" t="s">
        <v>143</v>
      </c>
      <c r="C161" t="s">
        <v>144</v>
      </c>
      <c r="D161" t="s">
        <v>2113</v>
      </c>
      <c r="E161" t="s">
        <v>613</v>
      </c>
      <c r="F161" t="s">
        <v>1996</v>
      </c>
      <c r="G161">
        <v>10307</v>
      </c>
      <c r="H161" t="s">
        <v>2114</v>
      </c>
      <c r="J161" t="s">
        <v>2115</v>
      </c>
      <c r="K161" t="s">
        <v>2115</v>
      </c>
      <c r="L161" t="s">
        <v>2116</v>
      </c>
      <c r="M161" t="s">
        <v>2114</v>
      </c>
      <c r="N161" t="s">
        <v>2117</v>
      </c>
      <c r="O161" t="s">
        <v>2118</v>
      </c>
      <c r="P161">
        <v>40.516719111632902</v>
      </c>
      <c r="Q161">
        <v>-74.234586407825901</v>
      </c>
      <c r="R161">
        <v>1</v>
      </c>
      <c r="S161" t="s">
        <v>152</v>
      </c>
      <c r="T161" t="s">
        <v>2119</v>
      </c>
      <c r="U161" t="s">
        <v>2120</v>
      </c>
      <c r="W161" t="s">
        <v>2121</v>
      </c>
      <c r="AB161" t="s">
        <v>2122</v>
      </c>
      <c r="AE161" t="s">
        <v>2113</v>
      </c>
      <c r="AO161" t="s">
        <v>1100</v>
      </c>
      <c r="AP161" t="s">
        <v>1101</v>
      </c>
      <c r="AQ161" t="s">
        <v>631</v>
      </c>
      <c r="AR161" t="s">
        <v>632</v>
      </c>
      <c r="AS161" t="s">
        <v>633</v>
      </c>
      <c r="AT161" t="s">
        <v>1100</v>
      </c>
      <c r="AU161" t="s">
        <v>1101</v>
      </c>
      <c r="AV161" t="s">
        <v>631</v>
      </c>
      <c r="AW161" t="s">
        <v>613</v>
      </c>
      <c r="AX161" t="s">
        <v>632</v>
      </c>
      <c r="AY161" t="s">
        <v>633</v>
      </c>
      <c r="AZ161" t="s">
        <v>716</v>
      </c>
      <c r="BA161" t="s">
        <v>717</v>
      </c>
      <c r="BB161" t="b">
        <v>1</v>
      </c>
      <c r="BC161" t="b">
        <v>0</v>
      </c>
      <c r="BD161" t="b">
        <v>0</v>
      </c>
    </row>
    <row r="162" spans="1:56" x14ac:dyDescent="0.25">
      <c r="A162" t="s">
        <v>2123</v>
      </c>
      <c r="B162" t="s">
        <v>143</v>
      </c>
      <c r="C162" t="s">
        <v>144</v>
      </c>
      <c r="D162" t="s">
        <v>2124</v>
      </c>
      <c r="E162" t="s">
        <v>785</v>
      </c>
      <c r="F162" t="s">
        <v>2125</v>
      </c>
      <c r="G162">
        <v>10307</v>
      </c>
      <c r="H162" t="s">
        <v>2126</v>
      </c>
      <c r="J162" t="s">
        <v>2127</v>
      </c>
      <c r="K162" t="s">
        <v>2127</v>
      </c>
      <c r="L162" t="s">
        <v>2128</v>
      </c>
      <c r="M162" t="s">
        <v>2126</v>
      </c>
      <c r="N162" t="s">
        <v>2129</v>
      </c>
      <c r="O162" t="s">
        <v>2130</v>
      </c>
      <c r="P162">
        <v>40.516805406218502</v>
      </c>
      <c r="Q162">
        <v>-74.234613832601895</v>
      </c>
      <c r="R162">
        <v>1</v>
      </c>
      <c r="S162" t="s">
        <v>152</v>
      </c>
      <c r="T162" t="s">
        <v>2131</v>
      </c>
      <c r="U162" t="s">
        <v>2132</v>
      </c>
      <c r="W162" t="s">
        <v>2133</v>
      </c>
      <c r="AB162" t="s">
        <v>2134</v>
      </c>
      <c r="AE162" t="s">
        <v>2124</v>
      </c>
      <c r="AO162" t="s">
        <v>1377</v>
      </c>
      <c r="AP162" t="s">
        <v>1378</v>
      </c>
      <c r="AQ162" t="s">
        <v>795</v>
      </c>
      <c r="AR162" t="s">
        <v>267</v>
      </c>
      <c r="AS162" t="s">
        <v>268</v>
      </c>
      <c r="AT162" t="s">
        <v>1377</v>
      </c>
      <c r="AU162" t="s">
        <v>1378</v>
      </c>
      <c r="AV162" t="s">
        <v>795</v>
      </c>
      <c r="AW162" t="s">
        <v>785</v>
      </c>
      <c r="AX162" t="s">
        <v>267</v>
      </c>
      <c r="AY162" t="s">
        <v>268</v>
      </c>
      <c r="BB162" t="b">
        <v>1</v>
      </c>
      <c r="BC162" t="b">
        <v>0</v>
      </c>
      <c r="BD162" t="b">
        <v>0</v>
      </c>
    </row>
    <row r="163" spans="1:56" x14ac:dyDescent="0.25">
      <c r="A163" t="s">
        <v>2135</v>
      </c>
      <c r="B163" t="s">
        <v>143</v>
      </c>
      <c r="C163" t="s">
        <v>144</v>
      </c>
      <c r="D163" t="s">
        <v>2136</v>
      </c>
      <c r="E163" t="s">
        <v>1419</v>
      </c>
      <c r="F163" t="s">
        <v>2137</v>
      </c>
      <c r="G163">
        <v>10307</v>
      </c>
      <c r="H163" t="s">
        <v>2138</v>
      </c>
      <c r="J163" t="s">
        <v>2139</v>
      </c>
      <c r="K163" t="s">
        <v>2139</v>
      </c>
      <c r="L163" t="s">
        <v>2140</v>
      </c>
      <c r="M163" t="s">
        <v>2138</v>
      </c>
      <c r="N163" t="s">
        <v>2141</v>
      </c>
      <c r="O163" t="s">
        <v>2142</v>
      </c>
      <c r="P163">
        <v>40.5163888047353</v>
      </c>
      <c r="Q163">
        <v>-74.233281922286594</v>
      </c>
      <c r="R163">
        <v>1</v>
      </c>
      <c r="S163" t="s">
        <v>152</v>
      </c>
      <c r="T163" t="s">
        <v>2143</v>
      </c>
      <c r="U163" t="s">
        <v>2144</v>
      </c>
      <c r="AB163" t="s">
        <v>2145</v>
      </c>
      <c r="AE163" t="s">
        <v>2136</v>
      </c>
      <c r="AH163" t="s">
        <v>2146</v>
      </c>
      <c r="AI163" t="s">
        <v>2136</v>
      </c>
      <c r="AJ163" t="s">
        <v>2147</v>
      </c>
      <c r="AO163" t="s">
        <v>1430</v>
      </c>
      <c r="AP163" t="s">
        <v>1419</v>
      </c>
      <c r="AQ163" t="s">
        <v>1430</v>
      </c>
      <c r="AR163" t="s">
        <v>985</v>
      </c>
      <c r="AS163" t="s">
        <v>986</v>
      </c>
      <c r="AT163" t="s">
        <v>1430</v>
      </c>
      <c r="AU163" t="s">
        <v>1419</v>
      </c>
      <c r="AV163" t="s">
        <v>1430</v>
      </c>
      <c r="AW163" t="s">
        <v>1419</v>
      </c>
      <c r="AX163" t="s">
        <v>985</v>
      </c>
      <c r="AY163" t="s">
        <v>986</v>
      </c>
      <c r="BB163" t="b">
        <v>1</v>
      </c>
      <c r="BC163" t="b">
        <v>0</v>
      </c>
      <c r="BD163" t="b">
        <v>0</v>
      </c>
    </row>
    <row r="164" spans="1:56" x14ac:dyDescent="0.25">
      <c r="A164" t="s">
        <v>2148</v>
      </c>
      <c r="B164" t="s">
        <v>143</v>
      </c>
      <c r="C164" t="s">
        <v>144</v>
      </c>
      <c r="D164" t="s">
        <v>2149</v>
      </c>
      <c r="E164" t="s">
        <v>2150</v>
      </c>
      <c r="H164" t="s">
        <v>2151</v>
      </c>
      <c r="J164" t="s">
        <v>2152</v>
      </c>
      <c r="K164" t="s">
        <v>2152</v>
      </c>
      <c r="L164" t="s">
        <v>2153</v>
      </c>
      <c r="M164" t="s">
        <v>2151</v>
      </c>
      <c r="N164" t="s">
        <v>2154</v>
      </c>
      <c r="O164" t="s">
        <v>2155</v>
      </c>
      <c r="P164">
        <v>40.524750223812497</v>
      </c>
      <c r="Q164">
        <v>-74.234567546353503</v>
      </c>
      <c r="R164">
        <v>1</v>
      </c>
      <c r="S164" t="s">
        <v>2156</v>
      </c>
      <c r="AB164" t="s">
        <v>2157</v>
      </c>
      <c r="AF164" t="s">
        <v>2158</v>
      </c>
      <c r="AG164" t="s">
        <v>2149</v>
      </c>
      <c r="AO164" t="s">
        <v>2159</v>
      </c>
      <c r="AP164" t="s">
        <v>2160</v>
      </c>
      <c r="AQ164" t="s">
        <v>2161</v>
      </c>
      <c r="AR164" t="s">
        <v>178</v>
      </c>
      <c r="AS164" t="s">
        <v>179</v>
      </c>
      <c r="AT164" t="s">
        <v>2159</v>
      </c>
      <c r="AU164" t="s">
        <v>2160</v>
      </c>
      <c r="AV164" t="s">
        <v>2161</v>
      </c>
      <c r="AW164" t="s">
        <v>2150</v>
      </c>
      <c r="AX164" t="s">
        <v>178</v>
      </c>
      <c r="AY164" t="s">
        <v>179</v>
      </c>
      <c r="BB164" t="b">
        <v>0</v>
      </c>
      <c r="BC164" t="b">
        <v>0</v>
      </c>
      <c r="BD164" t="b">
        <v>0</v>
      </c>
    </row>
    <row r="165" spans="1:56" x14ac:dyDescent="0.25">
      <c r="A165" t="s">
        <v>2162</v>
      </c>
      <c r="B165" t="s">
        <v>143</v>
      </c>
      <c r="C165" t="s">
        <v>144</v>
      </c>
      <c r="D165" t="s">
        <v>2163</v>
      </c>
      <c r="E165" t="s">
        <v>613</v>
      </c>
      <c r="F165" t="s">
        <v>2164</v>
      </c>
      <c r="G165">
        <v>10309</v>
      </c>
      <c r="H165" t="s">
        <v>2165</v>
      </c>
      <c r="J165" t="s">
        <v>2166</v>
      </c>
      <c r="K165" t="s">
        <v>2166</v>
      </c>
      <c r="L165" t="s">
        <v>2167</v>
      </c>
      <c r="M165" t="s">
        <v>2165</v>
      </c>
      <c r="N165" t="s">
        <v>2168</v>
      </c>
      <c r="O165" t="s">
        <v>2169</v>
      </c>
      <c r="P165">
        <v>40.520734570479902</v>
      </c>
      <c r="Q165">
        <v>-74.235539572363393</v>
      </c>
      <c r="R165">
        <v>1</v>
      </c>
      <c r="S165" t="s">
        <v>152</v>
      </c>
      <c r="T165" t="s">
        <v>2170</v>
      </c>
      <c r="U165" t="s">
        <v>2171</v>
      </c>
      <c r="AB165" t="s">
        <v>2172</v>
      </c>
      <c r="AE165" t="s">
        <v>2163</v>
      </c>
      <c r="AH165" t="s">
        <v>2173</v>
      </c>
      <c r="AI165" t="s">
        <v>2174</v>
      </c>
      <c r="AJ165" t="s">
        <v>2175</v>
      </c>
      <c r="AO165" t="s">
        <v>678</v>
      </c>
      <c r="AP165" t="s">
        <v>679</v>
      </c>
      <c r="AQ165" t="s">
        <v>631</v>
      </c>
      <c r="AR165" t="s">
        <v>632</v>
      </c>
      <c r="AS165" t="s">
        <v>633</v>
      </c>
      <c r="AT165" t="s">
        <v>678</v>
      </c>
      <c r="AU165" t="s">
        <v>679</v>
      </c>
      <c r="AV165" t="s">
        <v>631</v>
      </c>
      <c r="AW165" t="s">
        <v>613</v>
      </c>
      <c r="AX165" t="s">
        <v>632</v>
      </c>
      <c r="AY165" t="s">
        <v>633</v>
      </c>
      <c r="AZ165" t="s">
        <v>716</v>
      </c>
      <c r="BA165" t="s">
        <v>717</v>
      </c>
      <c r="BB165" t="b">
        <v>1</v>
      </c>
      <c r="BC165" t="b">
        <v>0</v>
      </c>
      <c r="BD165" t="b">
        <v>0</v>
      </c>
    </row>
    <row r="166" spans="1:56" x14ac:dyDescent="0.25">
      <c r="A166" t="s">
        <v>2176</v>
      </c>
      <c r="B166" t="s">
        <v>143</v>
      </c>
      <c r="C166" t="s">
        <v>144</v>
      </c>
      <c r="D166" t="s">
        <v>2177</v>
      </c>
      <c r="E166" t="s">
        <v>798</v>
      </c>
      <c r="F166" t="s">
        <v>2178</v>
      </c>
      <c r="G166">
        <v>10309</v>
      </c>
      <c r="H166" t="s">
        <v>2179</v>
      </c>
      <c r="J166" t="s">
        <v>2180</v>
      </c>
      <c r="K166" t="s">
        <v>2180</v>
      </c>
      <c r="L166" t="s">
        <v>2181</v>
      </c>
      <c r="M166" t="s">
        <v>2179</v>
      </c>
      <c r="N166" t="s">
        <v>2182</v>
      </c>
      <c r="O166" t="s">
        <v>2183</v>
      </c>
      <c r="P166">
        <v>40.5249692854415</v>
      </c>
      <c r="Q166">
        <v>-74.235681798539503</v>
      </c>
      <c r="R166">
        <v>1</v>
      </c>
      <c r="S166" t="s">
        <v>152</v>
      </c>
      <c r="T166" t="s">
        <v>2184</v>
      </c>
      <c r="U166" t="s">
        <v>2185</v>
      </c>
      <c r="V166" t="s">
        <v>2186</v>
      </c>
      <c r="W166" t="s">
        <v>2187</v>
      </c>
      <c r="AA166" t="s">
        <v>2188</v>
      </c>
      <c r="AB166" t="s">
        <v>2189</v>
      </c>
      <c r="AE166" t="s">
        <v>2177</v>
      </c>
      <c r="AO166" t="s">
        <v>2190</v>
      </c>
      <c r="AP166" t="s">
        <v>2191</v>
      </c>
      <c r="AQ166" t="s">
        <v>808</v>
      </c>
      <c r="AR166" t="s">
        <v>513</v>
      </c>
      <c r="AS166" t="s">
        <v>514</v>
      </c>
      <c r="AT166" t="s">
        <v>2192</v>
      </c>
      <c r="AU166" t="s">
        <v>2193</v>
      </c>
      <c r="AV166" t="s">
        <v>808</v>
      </c>
      <c r="AW166" t="s">
        <v>798</v>
      </c>
      <c r="AX166" t="s">
        <v>513</v>
      </c>
      <c r="AY166" t="s">
        <v>514</v>
      </c>
      <c r="BB166" t="b">
        <v>1</v>
      </c>
      <c r="BC166" t="b">
        <v>0</v>
      </c>
      <c r="BD166" t="b">
        <v>0</v>
      </c>
    </row>
    <row r="167" spans="1:56" x14ac:dyDescent="0.25">
      <c r="A167" t="s">
        <v>2194</v>
      </c>
      <c r="B167" t="s">
        <v>143</v>
      </c>
      <c r="C167" t="s">
        <v>144</v>
      </c>
      <c r="D167" t="s">
        <v>2195</v>
      </c>
      <c r="E167" t="s">
        <v>2196</v>
      </c>
      <c r="F167" t="s">
        <v>2197</v>
      </c>
      <c r="G167">
        <v>10309</v>
      </c>
      <c r="H167" t="s">
        <v>2198</v>
      </c>
      <c r="J167" t="s">
        <v>2199</v>
      </c>
      <c r="K167" t="s">
        <v>2199</v>
      </c>
      <c r="L167" t="s">
        <v>2200</v>
      </c>
      <c r="M167" t="s">
        <v>2198</v>
      </c>
      <c r="N167" t="s">
        <v>2201</v>
      </c>
      <c r="O167" t="s">
        <v>2202</v>
      </c>
      <c r="P167">
        <v>40.520796673192599</v>
      </c>
      <c r="Q167">
        <v>-74.236284146963897</v>
      </c>
      <c r="R167">
        <v>1</v>
      </c>
      <c r="S167" t="s">
        <v>152</v>
      </c>
      <c r="T167" t="s">
        <v>2203</v>
      </c>
      <c r="U167" t="s">
        <v>2204</v>
      </c>
      <c r="W167" t="s">
        <v>2205</v>
      </c>
      <c r="Y167" t="s">
        <v>2206</v>
      </c>
      <c r="AA167" t="s">
        <v>2207</v>
      </c>
      <c r="AB167" t="s">
        <v>2208</v>
      </c>
      <c r="AE167" t="s">
        <v>2195</v>
      </c>
      <c r="AO167" t="s">
        <v>2209</v>
      </c>
      <c r="AP167" t="s">
        <v>2210</v>
      </c>
      <c r="AQ167" t="s">
        <v>2211</v>
      </c>
      <c r="AR167" t="s">
        <v>2212</v>
      </c>
      <c r="AS167" t="s">
        <v>2213</v>
      </c>
      <c r="AT167" t="s">
        <v>2209</v>
      </c>
      <c r="AU167" t="s">
        <v>2210</v>
      </c>
      <c r="AV167" t="s">
        <v>2211</v>
      </c>
      <c r="AW167" t="s">
        <v>2196</v>
      </c>
      <c r="AX167" t="s">
        <v>2212</v>
      </c>
      <c r="AY167" t="s">
        <v>2213</v>
      </c>
      <c r="BB167" t="b">
        <v>1</v>
      </c>
      <c r="BC167" t="b">
        <v>0</v>
      </c>
      <c r="BD167" t="b">
        <v>0</v>
      </c>
    </row>
    <row r="168" spans="1:56" x14ac:dyDescent="0.25">
      <c r="A168" t="s">
        <v>2214</v>
      </c>
      <c r="B168" t="s">
        <v>143</v>
      </c>
      <c r="C168" t="s">
        <v>144</v>
      </c>
      <c r="D168" t="s">
        <v>2215</v>
      </c>
      <c r="E168" t="s">
        <v>2196</v>
      </c>
      <c r="F168" t="s">
        <v>2197</v>
      </c>
      <c r="G168">
        <v>10309</v>
      </c>
      <c r="H168" t="s">
        <v>2216</v>
      </c>
      <c r="J168" t="s">
        <v>2217</v>
      </c>
      <c r="K168" t="s">
        <v>2217</v>
      </c>
      <c r="L168" t="s">
        <v>2218</v>
      </c>
      <c r="M168" t="s">
        <v>2216</v>
      </c>
      <c r="N168" t="s">
        <v>2219</v>
      </c>
      <c r="O168" t="s">
        <v>2220</v>
      </c>
      <c r="P168">
        <v>40.520490107994199</v>
      </c>
      <c r="Q168">
        <v>-74.236339578000894</v>
      </c>
      <c r="R168">
        <v>1</v>
      </c>
      <c r="S168" t="s">
        <v>152</v>
      </c>
      <c r="U168" t="s">
        <v>2221</v>
      </c>
      <c r="V168" t="s">
        <v>2222</v>
      </c>
      <c r="W168" t="s">
        <v>2223</v>
      </c>
      <c r="Y168" t="s">
        <v>2224</v>
      </c>
      <c r="AB168" t="s">
        <v>2225</v>
      </c>
      <c r="AE168" t="s">
        <v>2215</v>
      </c>
      <c r="AO168" s="115" t="s">
        <v>2226</v>
      </c>
      <c r="AP168" t="s">
        <v>2227</v>
      </c>
      <c r="AQ168" t="s">
        <v>2211</v>
      </c>
      <c r="AR168" t="s">
        <v>2212</v>
      </c>
      <c r="AS168" t="s">
        <v>2213</v>
      </c>
      <c r="AT168" s="115" t="s">
        <v>2226</v>
      </c>
      <c r="AU168" t="s">
        <v>2227</v>
      </c>
      <c r="AV168" t="s">
        <v>2211</v>
      </c>
      <c r="AW168" t="s">
        <v>2196</v>
      </c>
      <c r="AX168" t="s">
        <v>2212</v>
      </c>
      <c r="AY168" t="s">
        <v>2213</v>
      </c>
      <c r="BB168" t="b">
        <v>1</v>
      </c>
      <c r="BC168" t="b">
        <v>0</v>
      </c>
      <c r="BD168" t="b">
        <v>0</v>
      </c>
    </row>
    <row r="169" spans="1:56" x14ac:dyDescent="0.25">
      <c r="A169" t="s">
        <v>2228</v>
      </c>
      <c r="B169" t="s">
        <v>143</v>
      </c>
      <c r="C169" t="s">
        <v>144</v>
      </c>
      <c r="D169" t="s">
        <v>2229</v>
      </c>
      <c r="E169" t="s">
        <v>613</v>
      </c>
      <c r="F169" t="s">
        <v>2230</v>
      </c>
      <c r="G169">
        <v>10307</v>
      </c>
      <c r="H169" t="s">
        <v>2231</v>
      </c>
      <c r="J169" t="s">
        <v>2232</v>
      </c>
      <c r="K169" t="s">
        <v>2232</v>
      </c>
      <c r="L169" t="s">
        <v>2233</v>
      </c>
      <c r="M169" t="s">
        <v>2231</v>
      </c>
      <c r="N169" t="s">
        <v>2234</v>
      </c>
      <c r="O169" t="s">
        <v>2235</v>
      </c>
      <c r="P169">
        <v>40.517018292129201</v>
      </c>
      <c r="Q169">
        <v>-74.234336482111402</v>
      </c>
      <c r="R169">
        <v>1</v>
      </c>
      <c r="S169" t="s">
        <v>152</v>
      </c>
      <c r="T169" t="s">
        <v>2119</v>
      </c>
      <c r="U169" t="s">
        <v>2236</v>
      </c>
      <c r="AB169" t="s">
        <v>2237</v>
      </c>
      <c r="AE169" t="s">
        <v>2229</v>
      </c>
      <c r="AH169" t="s">
        <v>2238</v>
      </c>
      <c r="AI169" t="s">
        <v>2229</v>
      </c>
      <c r="AO169" t="s">
        <v>631</v>
      </c>
      <c r="AP169" t="s">
        <v>613</v>
      </c>
      <c r="AQ169" t="s">
        <v>631</v>
      </c>
      <c r="AR169" t="s">
        <v>632</v>
      </c>
      <c r="AS169" t="s">
        <v>633</v>
      </c>
      <c r="AT169" t="s">
        <v>631</v>
      </c>
      <c r="AU169" t="s">
        <v>613</v>
      </c>
      <c r="AV169" t="s">
        <v>631</v>
      </c>
      <c r="AW169" t="s">
        <v>613</v>
      </c>
      <c r="AX169" t="s">
        <v>632</v>
      </c>
      <c r="AY169" t="s">
        <v>633</v>
      </c>
      <c r="AZ169" t="s">
        <v>716</v>
      </c>
      <c r="BA169" t="s">
        <v>717</v>
      </c>
      <c r="BB169" t="b">
        <v>1</v>
      </c>
      <c r="BC169" t="b">
        <v>0</v>
      </c>
      <c r="BD169" t="b">
        <v>0</v>
      </c>
    </row>
    <row r="170" spans="1:56" x14ac:dyDescent="0.25">
      <c r="A170" t="s">
        <v>2239</v>
      </c>
      <c r="B170" t="s">
        <v>143</v>
      </c>
      <c r="C170" t="s">
        <v>144</v>
      </c>
      <c r="D170" t="s">
        <v>2240</v>
      </c>
      <c r="E170" t="s">
        <v>2241</v>
      </c>
      <c r="F170" t="s">
        <v>2242</v>
      </c>
      <c r="G170">
        <v>10312</v>
      </c>
      <c r="H170" t="s">
        <v>2243</v>
      </c>
      <c r="J170" t="s">
        <v>2244</v>
      </c>
      <c r="K170" t="s">
        <v>2244</v>
      </c>
      <c r="L170" t="s">
        <v>2245</v>
      </c>
      <c r="M170" t="s">
        <v>2243</v>
      </c>
      <c r="N170" t="s">
        <v>2246</v>
      </c>
      <c r="O170" t="s">
        <v>2247</v>
      </c>
      <c r="P170">
        <v>40.524843386757198</v>
      </c>
      <c r="Q170">
        <v>-74.236599468895506</v>
      </c>
      <c r="R170">
        <v>1</v>
      </c>
      <c r="S170" t="s">
        <v>152</v>
      </c>
      <c r="T170" t="s">
        <v>2248</v>
      </c>
      <c r="U170" t="s">
        <v>2249</v>
      </c>
      <c r="V170" t="s">
        <v>2250</v>
      </c>
      <c r="W170" t="s">
        <v>2251</v>
      </c>
      <c r="Y170" t="s">
        <v>2252</v>
      </c>
      <c r="AB170" t="s">
        <v>2253</v>
      </c>
      <c r="AE170" t="s">
        <v>2240</v>
      </c>
      <c r="AO170" t="s">
        <v>2254</v>
      </c>
      <c r="AP170" t="s">
        <v>2255</v>
      </c>
      <c r="AQ170" t="s">
        <v>2256</v>
      </c>
      <c r="AR170" t="s">
        <v>440</v>
      </c>
      <c r="AS170" t="s">
        <v>441</v>
      </c>
      <c r="AT170" t="s">
        <v>2257</v>
      </c>
      <c r="AU170" t="s">
        <v>2258</v>
      </c>
      <c r="AV170" t="s">
        <v>2256</v>
      </c>
      <c r="AW170" t="s">
        <v>2241</v>
      </c>
      <c r="AX170" t="s">
        <v>440</v>
      </c>
      <c r="AY170" t="s">
        <v>441</v>
      </c>
      <c r="BB170" t="b">
        <v>1</v>
      </c>
      <c r="BC170" t="b">
        <v>0</v>
      </c>
      <c r="BD170" t="b">
        <v>0</v>
      </c>
    </row>
    <row r="171" spans="1:56" x14ac:dyDescent="0.25">
      <c r="A171" t="s">
        <v>2259</v>
      </c>
      <c r="B171" t="s">
        <v>143</v>
      </c>
      <c r="C171" t="s">
        <v>144</v>
      </c>
      <c r="D171" t="s">
        <v>2260</v>
      </c>
      <c r="E171" t="s">
        <v>751</v>
      </c>
      <c r="F171" t="s">
        <v>2261</v>
      </c>
      <c r="G171">
        <v>10307</v>
      </c>
      <c r="H171" t="s">
        <v>2262</v>
      </c>
      <c r="J171" t="s">
        <v>2263</v>
      </c>
      <c r="K171" t="s">
        <v>2263</v>
      </c>
      <c r="L171" t="s">
        <v>2264</v>
      </c>
      <c r="M171" t="s">
        <v>2262</v>
      </c>
      <c r="N171" t="s">
        <v>2265</v>
      </c>
      <c r="O171" t="s">
        <v>2266</v>
      </c>
      <c r="P171">
        <v>40.516755537903499</v>
      </c>
      <c r="Q171">
        <v>-74.234683176033101</v>
      </c>
      <c r="R171">
        <v>2</v>
      </c>
      <c r="S171" t="s">
        <v>152</v>
      </c>
      <c r="T171" t="s">
        <v>2267</v>
      </c>
      <c r="U171" t="s">
        <v>2268</v>
      </c>
      <c r="W171" t="s">
        <v>2269</v>
      </c>
      <c r="Y171" t="s">
        <v>2270</v>
      </c>
      <c r="AA171" t="s">
        <v>2271</v>
      </c>
      <c r="AB171" t="s">
        <v>2272</v>
      </c>
      <c r="AC171" t="s">
        <v>2273</v>
      </c>
      <c r="AD171" t="s">
        <v>2274</v>
      </c>
      <c r="AE171" t="s">
        <v>2260</v>
      </c>
      <c r="AO171" t="s">
        <v>765</v>
      </c>
      <c r="AP171" t="s">
        <v>766</v>
      </c>
      <c r="AQ171" t="s">
        <v>767</v>
      </c>
      <c r="AR171" t="s">
        <v>768</v>
      </c>
      <c r="AS171" t="s">
        <v>769</v>
      </c>
      <c r="AT171" t="s">
        <v>765</v>
      </c>
      <c r="AU171" t="s">
        <v>766</v>
      </c>
      <c r="AV171" t="s">
        <v>767</v>
      </c>
      <c r="AW171" t="s">
        <v>751</v>
      </c>
      <c r="AX171" t="s">
        <v>768</v>
      </c>
      <c r="AY171" t="s">
        <v>769</v>
      </c>
      <c r="BB171" t="b">
        <v>0</v>
      </c>
      <c r="BC171" t="b">
        <v>1</v>
      </c>
      <c r="BD171" t="b">
        <v>0</v>
      </c>
    </row>
    <row r="172" spans="1:56" x14ac:dyDescent="0.25">
      <c r="A172" t="s">
        <v>2275</v>
      </c>
      <c r="B172" t="s">
        <v>143</v>
      </c>
      <c r="C172" t="s">
        <v>144</v>
      </c>
      <c r="D172" t="s">
        <v>2276</v>
      </c>
      <c r="E172" t="s">
        <v>970</v>
      </c>
      <c r="F172" t="s">
        <v>2277</v>
      </c>
      <c r="G172">
        <v>10307</v>
      </c>
      <c r="H172" t="s">
        <v>2278</v>
      </c>
      <c r="J172" t="s">
        <v>2279</v>
      </c>
      <c r="K172" t="s">
        <v>2279</v>
      </c>
      <c r="L172" t="s">
        <v>2280</v>
      </c>
      <c r="M172" t="s">
        <v>2278</v>
      </c>
      <c r="N172" t="s">
        <v>2281</v>
      </c>
      <c r="O172" t="s">
        <v>2282</v>
      </c>
      <c r="P172">
        <v>40.516757736709302</v>
      </c>
      <c r="Q172">
        <v>-74.234698691650706</v>
      </c>
      <c r="R172">
        <v>2</v>
      </c>
      <c r="S172" t="s">
        <v>152</v>
      </c>
      <c r="T172" t="s">
        <v>2283</v>
      </c>
      <c r="U172" t="s">
        <v>2284</v>
      </c>
      <c r="V172" t="s">
        <v>2285</v>
      </c>
      <c r="W172" t="s">
        <v>2286</v>
      </c>
      <c r="Y172" t="s">
        <v>2287</v>
      </c>
      <c r="AB172" t="s">
        <v>2288</v>
      </c>
      <c r="AE172" t="s">
        <v>2276</v>
      </c>
      <c r="AO172" t="s">
        <v>984</v>
      </c>
      <c r="AP172" t="s">
        <v>970</v>
      </c>
      <c r="AQ172" t="s">
        <v>984</v>
      </c>
      <c r="AR172" t="s">
        <v>985</v>
      </c>
      <c r="AS172" t="s">
        <v>986</v>
      </c>
      <c r="AT172" t="s">
        <v>2289</v>
      </c>
      <c r="AU172" t="s">
        <v>2290</v>
      </c>
      <c r="AV172" t="s">
        <v>984</v>
      </c>
      <c r="AW172" t="s">
        <v>970</v>
      </c>
      <c r="AX172" t="s">
        <v>2291</v>
      </c>
      <c r="AY172" t="s">
        <v>2292</v>
      </c>
      <c r="BB172" t="b">
        <v>0</v>
      </c>
      <c r="BC172" t="b">
        <v>1</v>
      </c>
      <c r="BD172" t="b">
        <v>0</v>
      </c>
    </row>
    <row r="173" spans="1:56" x14ac:dyDescent="0.25">
      <c r="A173" t="s">
        <v>2293</v>
      </c>
      <c r="B173" t="s">
        <v>143</v>
      </c>
      <c r="C173" t="s">
        <v>144</v>
      </c>
      <c r="D173" t="s">
        <v>2294</v>
      </c>
      <c r="E173" t="s">
        <v>785</v>
      </c>
      <c r="F173" t="s">
        <v>2295</v>
      </c>
      <c r="H173" t="s">
        <v>2296</v>
      </c>
      <c r="J173" t="s">
        <v>2297</v>
      </c>
      <c r="K173" t="s">
        <v>2297</v>
      </c>
      <c r="L173" t="s">
        <v>2298</v>
      </c>
      <c r="M173" t="s">
        <v>2296</v>
      </c>
      <c r="N173" t="s">
        <v>2299</v>
      </c>
      <c r="O173" t="s">
        <v>2300</v>
      </c>
      <c r="P173">
        <v>40.5248467026002</v>
      </c>
      <c r="Q173">
        <v>-74.236773856652206</v>
      </c>
      <c r="R173">
        <v>1</v>
      </c>
      <c r="S173" t="s">
        <v>152</v>
      </c>
      <c r="AB173" t="s">
        <v>2301</v>
      </c>
      <c r="AE173" t="s">
        <v>2294</v>
      </c>
      <c r="AO173" t="s">
        <v>2302</v>
      </c>
      <c r="AP173" t="s">
        <v>2303</v>
      </c>
      <c r="AQ173" t="s">
        <v>795</v>
      </c>
      <c r="AR173" t="s">
        <v>267</v>
      </c>
      <c r="AS173" t="s">
        <v>268</v>
      </c>
      <c r="AT173" t="s">
        <v>2302</v>
      </c>
      <c r="AU173" t="s">
        <v>2303</v>
      </c>
      <c r="AV173" t="s">
        <v>795</v>
      </c>
      <c r="AW173" t="s">
        <v>785</v>
      </c>
      <c r="AX173" t="s">
        <v>267</v>
      </c>
      <c r="AY173" t="s">
        <v>268</v>
      </c>
      <c r="BB173" t="b">
        <v>1</v>
      </c>
      <c r="BC173" t="b">
        <v>0</v>
      </c>
      <c r="BD173" t="b">
        <v>0</v>
      </c>
    </row>
    <row r="174" spans="1:56" x14ac:dyDescent="0.25">
      <c r="A174" t="s">
        <v>2304</v>
      </c>
      <c r="B174" t="s">
        <v>143</v>
      </c>
      <c r="C174" t="s">
        <v>144</v>
      </c>
      <c r="D174" t="s">
        <v>2305</v>
      </c>
      <c r="E174" t="s">
        <v>1028</v>
      </c>
      <c r="F174" t="s">
        <v>1970</v>
      </c>
      <c r="G174">
        <v>10307</v>
      </c>
      <c r="H174" t="s">
        <v>2306</v>
      </c>
      <c r="J174" t="s">
        <v>2307</v>
      </c>
      <c r="K174" t="s">
        <v>2307</v>
      </c>
      <c r="L174" t="s">
        <v>2308</v>
      </c>
      <c r="M174" t="s">
        <v>2306</v>
      </c>
      <c r="N174" t="s">
        <v>2309</v>
      </c>
      <c r="O174" t="s">
        <v>2310</v>
      </c>
      <c r="P174">
        <v>40.516760336025001</v>
      </c>
      <c r="Q174">
        <v>-74.234709888480893</v>
      </c>
      <c r="R174">
        <v>1</v>
      </c>
      <c r="S174" t="s">
        <v>152</v>
      </c>
      <c r="U174" t="s">
        <v>2311</v>
      </c>
      <c r="V174" t="s">
        <v>2312</v>
      </c>
      <c r="AB174" t="s">
        <v>2313</v>
      </c>
      <c r="AE174" t="s">
        <v>2305</v>
      </c>
      <c r="AO174" s="115" t="s">
        <v>1037</v>
      </c>
      <c r="AP174" t="s">
        <v>1038</v>
      </c>
      <c r="AQ174" t="s">
        <v>1039</v>
      </c>
      <c r="AR174" t="s">
        <v>781</v>
      </c>
      <c r="AS174" t="s">
        <v>782</v>
      </c>
      <c r="AT174" s="115" t="s">
        <v>1037</v>
      </c>
      <c r="AU174" t="s">
        <v>1038</v>
      </c>
      <c r="AV174" t="s">
        <v>1039</v>
      </c>
      <c r="AW174" t="s">
        <v>1028</v>
      </c>
      <c r="AX174" t="s">
        <v>781</v>
      </c>
      <c r="AY174" t="s">
        <v>782</v>
      </c>
      <c r="BB174" t="b">
        <v>1</v>
      </c>
      <c r="BC174" t="b">
        <v>0</v>
      </c>
      <c r="BD174" t="b">
        <v>0</v>
      </c>
    </row>
    <row r="175" spans="1:56" x14ac:dyDescent="0.25">
      <c r="A175" t="s">
        <v>2314</v>
      </c>
      <c r="B175" t="s">
        <v>143</v>
      </c>
      <c r="C175" t="s">
        <v>144</v>
      </c>
      <c r="D175" t="s">
        <v>2315</v>
      </c>
      <c r="E175" t="s">
        <v>1028</v>
      </c>
      <c r="F175" t="s">
        <v>2316</v>
      </c>
      <c r="G175">
        <v>10309</v>
      </c>
      <c r="H175" t="s">
        <v>2317</v>
      </c>
      <c r="J175" t="s">
        <v>2318</v>
      </c>
      <c r="K175" t="s">
        <v>2318</v>
      </c>
      <c r="L175" t="s">
        <v>2319</v>
      </c>
      <c r="M175" t="s">
        <v>2317</v>
      </c>
      <c r="N175" t="s">
        <v>2320</v>
      </c>
      <c r="O175" t="s">
        <v>2321</v>
      </c>
      <c r="P175">
        <v>40.520823750918403</v>
      </c>
      <c r="Q175">
        <v>-74.237048342280502</v>
      </c>
      <c r="R175">
        <v>1</v>
      </c>
      <c r="S175" t="s">
        <v>152</v>
      </c>
      <c r="T175" t="s">
        <v>2322</v>
      </c>
      <c r="U175" t="s">
        <v>2323</v>
      </c>
      <c r="V175" t="s">
        <v>2324</v>
      </c>
      <c r="W175" t="s">
        <v>2325</v>
      </c>
      <c r="AA175" t="s">
        <v>2326</v>
      </c>
      <c r="AB175" t="s">
        <v>2327</v>
      </c>
      <c r="AE175" t="s">
        <v>2315</v>
      </c>
      <c r="AK175" t="s">
        <v>2200</v>
      </c>
      <c r="AL175" t="s">
        <v>2195</v>
      </c>
      <c r="AM175" t="s">
        <v>2212</v>
      </c>
      <c r="AN175" t="s">
        <v>2213</v>
      </c>
      <c r="AO175" t="s">
        <v>2328</v>
      </c>
      <c r="AP175" t="s">
        <v>2329</v>
      </c>
      <c r="AQ175" t="s">
        <v>1039</v>
      </c>
      <c r="AR175" t="s">
        <v>781</v>
      </c>
      <c r="AS175" t="s">
        <v>782</v>
      </c>
      <c r="AT175" t="s">
        <v>2328</v>
      </c>
      <c r="AU175" t="s">
        <v>2329</v>
      </c>
      <c r="AV175" t="s">
        <v>1039</v>
      </c>
      <c r="AW175" t="s">
        <v>1028</v>
      </c>
      <c r="AX175" t="s">
        <v>781</v>
      </c>
      <c r="AY175" t="s">
        <v>782</v>
      </c>
      <c r="BB175" t="b">
        <v>1</v>
      </c>
      <c r="BC175" t="b">
        <v>0</v>
      </c>
      <c r="BD175" t="b">
        <v>0</v>
      </c>
    </row>
    <row r="176" spans="1:56" x14ac:dyDescent="0.25">
      <c r="A176" t="s">
        <v>2330</v>
      </c>
      <c r="B176" t="s">
        <v>143</v>
      </c>
      <c r="C176" t="s">
        <v>144</v>
      </c>
      <c r="D176" t="s">
        <v>2331</v>
      </c>
      <c r="E176" t="s">
        <v>613</v>
      </c>
      <c r="H176" t="s">
        <v>2332</v>
      </c>
      <c r="J176" t="s">
        <v>2333</v>
      </c>
      <c r="K176" t="s">
        <v>2333</v>
      </c>
      <c r="L176" t="s">
        <v>2334</v>
      </c>
      <c r="M176" t="s">
        <v>2335</v>
      </c>
      <c r="N176" t="s">
        <v>2336</v>
      </c>
      <c r="O176" t="s">
        <v>2337</v>
      </c>
      <c r="P176">
        <v>40.517184582202503</v>
      </c>
      <c r="Q176">
        <v>-74.233645591093406</v>
      </c>
      <c r="R176">
        <v>1</v>
      </c>
      <c r="S176" t="s">
        <v>152</v>
      </c>
      <c r="AB176" t="s">
        <v>2338</v>
      </c>
      <c r="AE176" t="s">
        <v>2331</v>
      </c>
      <c r="AO176" t="s">
        <v>714</v>
      </c>
      <c r="AP176" t="s">
        <v>715</v>
      </c>
      <c r="AQ176" t="s">
        <v>631</v>
      </c>
      <c r="AR176" t="s">
        <v>632</v>
      </c>
      <c r="AS176" t="s">
        <v>633</v>
      </c>
      <c r="AT176" t="s">
        <v>714</v>
      </c>
      <c r="AU176" t="s">
        <v>715</v>
      </c>
      <c r="AV176" t="s">
        <v>631</v>
      </c>
      <c r="AW176" t="s">
        <v>613</v>
      </c>
      <c r="AX176" t="s">
        <v>632</v>
      </c>
      <c r="AY176" t="s">
        <v>633</v>
      </c>
      <c r="AZ176" t="s">
        <v>716</v>
      </c>
      <c r="BA176" t="s">
        <v>717</v>
      </c>
      <c r="BB176" t="b">
        <v>1</v>
      </c>
      <c r="BC176" t="b">
        <v>0</v>
      </c>
      <c r="BD176" t="b">
        <v>0</v>
      </c>
    </row>
    <row r="177" spans="1:56" x14ac:dyDescent="0.25">
      <c r="A177" t="s">
        <v>2339</v>
      </c>
      <c r="B177" t="s">
        <v>143</v>
      </c>
      <c r="C177" t="s">
        <v>144</v>
      </c>
      <c r="D177" t="s">
        <v>2340</v>
      </c>
      <c r="E177" t="s">
        <v>2241</v>
      </c>
      <c r="F177" t="s">
        <v>2341</v>
      </c>
      <c r="G177">
        <v>10309</v>
      </c>
      <c r="H177" t="s">
        <v>2342</v>
      </c>
      <c r="J177" t="s">
        <v>2343</v>
      </c>
      <c r="K177" t="s">
        <v>2343</v>
      </c>
      <c r="L177" t="s">
        <v>2344</v>
      </c>
      <c r="M177" t="s">
        <v>2342</v>
      </c>
      <c r="N177" t="s">
        <v>2345</v>
      </c>
      <c r="O177" t="s">
        <v>2346</v>
      </c>
      <c r="P177">
        <v>40.521472884796502</v>
      </c>
      <c r="Q177">
        <v>-74.237173042475803</v>
      </c>
      <c r="R177">
        <v>1</v>
      </c>
      <c r="S177" t="s">
        <v>152</v>
      </c>
      <c r="U177" t="s">
        <v>2347</v>
      </c>
      <c r="V177" t="s">
        <v>2348</v>
      </c>
      <c r="W177" t="s">
        <v>2349</v>
      </c>
      <c r="AA177" t="s">
        <v>2349</v>
      </c>
      <c r="AB177" t="s">
        <v>2350</v>
      </c>
      <c r="AE177" t="s">
        <v>2340</v>
      </c>
      <c r="AO177" t="s">
        <v>2351</v>
      </c>
      <c r="AP177" t="s">
        <v>2352</v>
      </c>
      <c r="AQ177" t="s">
        <v>2256</v>
      </c>
      <c r="AR177" t="s">
        <v>440</v>
      </c>
      <c r="AS177" t="s">
        <v>441</v>
      </c>
      <c r="AT177" t="s">
        <v>2351</v>
      </c>
      <c r="AU177" t="s">
        <v>2352</v>
      </c>
      <c r="AV177" t="s">
        <v>2256</v>
      </c>
      <c r="AW177" t="s">
        <v>2241</v>
      </c>
      <c r="AX177" t="s">
        <v>440</v>
      </c>
      <c r="AY177" t="s">
        <v>441</v>
      </c>
      <c r="BB177" t="b">
        <v>1</v>
      </c>
      <c r="BC177" t="b">
        <v>0</v>
      </c>
      <c r="BD177" t="b">
        <v>0</v>
      </c>
    </row>
    <row r="178" spans="1:56" x14ac:dyDescent="0.25">
      <c r="A178" t="s">
        <v>2353</v>
      </c>
      <c r="B178" t="s">
        <v>143</v>
      </c>
      <c r="C178" t="s">
        <v>144</v>
      </c>
      <c r="D178" t="s">
        <v>2354</v>
      </c>
      <c r="E178" t="s">
        <v>1433</v>
      </c>
      <c r="F178" t="s">
        <v>2355</v>
      </c>
      <c r="G178">
        <v>10309</v>
      </c>
      <c r="H178" t="s">
        <v>2356</v>
      </c>
      <c r="J178" t="s">
        <v>2357</v>
      </c>
      <c r="K178" t="s">
        <v>2357</v>
      </c>
      <c r="L178" t="s">
        <v>2358</v>
      </c>
      <c r="M178" t="s">
        <v>2356</v>
      </c>
      <c r="N178" t="s">
        <v>2359</v>
      </c>
      <c r="O178" t="s">
        <v>2360</v>
      </c>
      <c r="P178">
        <v>40.524769789654201</v>
      </c>
      <c r="Q178">
        <v>-74.236923994950104</v>
      </c>
      <c r="R178">
        <v>1</v>
      </c>
      <c r="S178" t="s">
        <v>152</v>
      </c>
      <c r="T178" t="s">
        <v>2361</v>
      </c>
      <c r="U178" t="s">
        <v>2362</v>
      </c>
      <c r="V178" t="s">
        <v>2363</v>
      </c>
      <c r="W178" t="s">
        <v>2364</v>
      </c>
      <c r="AB178" t="s">
        <v>2365</v>
      </c>
      <c r="AE178" t="s">
        <v>2354</v>
      </c>
      <c r="AO178" t="s">
        <v>2366</v>
      </c>
      <c r="AP178" t="s">
        <v>2367</v>
      </c>
      <c r="AQ178" t="s">
        <v>1443</v>
      </c>
      <c r="AR178" t="s">
        <v>1444</v>
      </c>
      <c r="AS178" t="s">
        <v>1445</v>
      </c>
      <c r="AT178" t="s">
        <v>2366</v>
      </c>
      <c r="AU178" t="s">
        <v>2367</v>
      </c>
      <c r="AV178" t="s">
        <v>1443</v>
      </c>
      <c r="AW178" t="s">
        <v>1433</v>
      </c>
      <c r="AX178" t="s">
        <v>1444</v>
      </c>
      <c r="AY178" t="s">
        <v>1445</v>
      </c>
      <c r="BB178" t="b">
        <v>1</v>
      </c>
      <c r="BC178" t="b">
        <v>0</v>
      </c>
      <c r="BD178" t="b">
        <v>0</v>
      </c>
    </row>
    <row r="179" spans="1:56" x14ac:dyDescent="0.25">
      <c r="A179" t="s">
        <v>2368</v>
      </c>
      <c r="B179" t="s">
        <v>143</v>
      </c>
      <c r="C179" t="s">
        <v>144</v>
      </c>
      <c r="D179" t="s">
        <v>2369</v>
      </c>
      <c r="E179" t="s">
        <v>2196</v>
      </c>
      <c r="F179" t="s">
        <v>2370</v>
      </c>
      <c r="G179">
        <v>10307</v>
      </c>
      <c r="H179" t="s">
        <v>2371</v>
      </c>
      <c r="J179" t="s">
        <v>2372</v>
      </c>
      <c r="K179" t="s">
        <v>2372</v>
      </c>
      <c r="L179" t="s">
        <v>2373</v>
      </c>
      <c r="M179" t="s">
        <v>2371</v>
      </c>
      <c r="N179" t="s">
        <v>2374</v>
      </c>
      <c r="O179" t="s">
        <v>2375</v>
      </c>
      <c r="P179">
        <v>40.521620543702902</v>
      </c>
      <c r="Q179">
        <v>-74.237023539556205</v>
      </c>
      <c r="R179">
        <v>1</v>
      </c>
      <c r="S179" t="s">
        <v>152</v>
      </c>
      <c r="U179" t="s">
        <v>2376</v>
      </c>
      <c r="V179" t="s">
        <v>2377</v>
      </c>
      <c r="W179" t="s">
        <v>2378</v>
      </c>
      <c r="AB179" t="s">
        <v>2379</v>
      </c>
      <c r="AE179" t="s">
        <v>2369</v>
      </c>
      <c r="AO179" t="s">
        <v>2209</v>
      </c>
      <c r="AP179" t="s">
        <v>2210</v>
      </c>
      <c r="AQ179" t="s">
        <v>2211</v>
      </c>
      <c r="AR179" t="s">
        <v>2212</v>
      </c>
      <c r="AS179" t="s">
        <v>2213</v>
      </c>
      <c r="AT179" t="s">
        <v>2209</v>
      </c>
      <c r="AU179" t="s">
        <v>2210</v>
      </c>
      <c r="AV179" t="s">
        <v>2211</v>
      </c>
      <c r="AW179" t="s">
        <v>2196</v>
      </c>
      <c r="AX179" t="s">
        <v>2212</v>
      </c>
      <c r="AY179" t="s">
        <v>2213</v>
      </c>
      <c r="BB179" t="b">
        <v>1</v>
      </c>
      <c r="BC179" t="b">
        <v>0</v>
      </c>
      <c r="BD179" t="b">
        <v>0</v>
      </c>
    </row>
    <row r="180" spans="1:56" x14ac:dyDescent="0.25">
      <c r="A180" t="s">
        <v>2380</v>
      </c>
      <c r="B180" t="s">
        <v>143</v>
      </c>
      <c r="C180" t="s">
        <v>144</v>
      </c>
      <c r="D180" t="s">
        <v>2381</v>
      </c>
      <c r="E180" t="s">
        <v>613</v>
      </c>
      <c r="F180" t="s">
        <v>2370</v>
      </c>
      <c r="G180">
        <v>10307</v>
      </c>
      <c r="H180" t="s">
        <v>2382</v>
      </c>
      <c r="J180" t="s">
        <v>2383</v>
      </c>
      <c r="K180" t="s">
        <v>2383</v>
      </c>
      <c r="L180" t="s">
        <v>2384</v>
      </c>
      <c r="M180" t="s">
        <v>2382</v>
      </c>
      <c r="N180" t="s">
        <v>2385</v>
      </c>
      <c r="O180" t="s">
        <v>2386</v>
      </c>
      <c r="P180">
        <v>40.521607332309202</v>
      </c>
      <c r="Q180">
        <v>-74.236877032476698</v>
      </c>
      <c r="R180">
        <v>1</v>
      </c>
      <c r="S180" t="s">
        <v>152</v>
      </c>
      <c r="T180" t="s">
        <v>2387</v>
      </c>
      <c r="U180" t="s">
        <v>2388</v>
      </c>
      <c r="W180" t="s">
        <v>2389</v>
      </c>
      <c r="Y180" t="s">
        <v>2390</v>
      </c>
      <c r="AA180" t="s">
        <v>2391</v>
      </c>
      <c r="AB180" t="s">
        <v>2392</v>
      </c>
      <c r="AE180" t="s">
        <v>2381</v>
      </c>
      <c r="AO180" t="s">
        <v>2393</v>
      </c>
      <c r="AP180" t="s">
        <v>2394</v>
      </c>
      <c r="AQ180" t="s">
        <v>631</v>
      </c>
      <c r="AR180" t="s">
        <v>632</v>
      </c>
      <c r="AS180" t="s">
        <v>633</v>
      </c>
      <c r="AT180" t="s">
        <v>2393</v>
      </c>
      <c r="AU180" t="s">
        <v>2394</v>
      </c>
      <c r="AV180" t="s">
        <v>631</v>
      </c>
      <c r="AW180" t="s">
        <v>613</v>
      </c>
      <c r="AX180" t="s">
        <v>632</v>
      </c>
      <c r="AY180" t="s">
        <v>633</v>
      </c>
      <c r="AZ180" t="s">
        <v>716</v>
      </c>
      <c r="BA180" t="s">
        <v>717</v>
      </c>
      <c r="BB180" t="b">
        <v>1</v>
      </c>
      <c r="BC180" t="b">
        <v>0</v>
      </c>
      <c r="BD180" t="b">
        <v>0</v>
      </c>
    </row>
    <row r="181" spans="1:56" x14ac:dyDescent="0.25">
      <c r="A181" t="s">
        <v>2395</v>
      </c>
      <c r="B181" t="s">
        <v>143</v>
      </c>
      <c r="C181" t="s">
        <v>144</v>
      </c>
      <c r="D181" t="s">
        <v>2396</v>
      </c>
      <c r="E181" t="s">
        <v>1433</v>
      </c>
      <c r="F181" t="s">
        <v>2355</v>
      </c>
      <c r="G181">
        <v>10309</v>
      </c>
      <c r="H181" t="s">
        <v>2397</v>
      </c>
      <c r="J181" t="s">
        <v>2398</v>
      </c>
      <c r="K181" t="s">
        <v>2398</v>
      </c>
      <c r="L181" t="s">
        <v>2399</v>
      </c>
      <c r="M181" t="s">
        <v>2397</v>
      </c>
      <c r="N181" t="s">
        <v>2400</v>
      </c>
      <c r="O181" t="s">
        <v>2401</v>
      </c>
      <c r="P181">
        <v>40.524771223993604</v>
      </c>
      <c r="Q181">
        <v>-74.237150032619397</v>
      </c>
      <c r="R181">
        <v>1</v>
      </c>
      <c r="S181" t="s">
        <v>152</v>
      </c>
      <c r="T181" t="s">
        <v>2402</v>
      </c>
      <c r="U181" t="s">
        <v>2403</v>
      </c>
      <c r="V181" t="s">
        <v>2363</v>
      </c>
      <c r="AB181" t="s">
        <v>2404</v>
      </c>
      <c r="AE181" t="s">
        <v>2396</v>
      </c>
      <c r="AO181" t="s">
        <v>2405</v>
      </c>
      <c r="AP181" t="s">
        <v>2406</v>
      </c>
      <c r="AQ181" t="s">
        <v>1443</v>
      </c>
      <c r="AR181" t="s">
        <v>1444</v>
      </c>
      <c r="AS181" t="s">
        <v>1445</v>
      </c>
      <c r="AT181" t="s">
        <v>2405</v>
      </c>
      <c r="AU181" t="s">
        <v>2406</v>
      </c>
      <c r="AV181" t="s">
        <v>1443</v>
      </c>
      <c r="AW181" t="s">
        <v>1433</v>
      </c>
      <c r="AX181" t="s">
        <v>1444</v>
      </c>
      <c r="AY181" t="s">
        <v>1445</v>
      </c>
      <c r="BB181" t="b">
        <v>1</v>
      </c>
      <c r="BC181" t="b">
        <v>0</v>
      </c>
      <c r="BD181" t="b">
        <v>0</v>
      </c>
    </row>
    <row r="182" spans="1:56" x14ac:dyDescent="0.25">
      <c r="A182" t="s">
        <v>2407</v>
      </c>
      <c r="B182" t="s">
        <v>143</v>
      </c>
      <c r="C182" t="s">
        <v>144</v>
      </c>
      <c r="D182" t="s">
        <v>2408</v>
      </c>
      <c r="E182" t="s">
        <v>613</v>
      </c>
      <c r="F182" t="s">
        <v>2409</v>
      </c>
      <c r="G182">
        <v>10307</v>
      </c>
      <c r="H182" t="s">
        <v>2410</v>
      </c>
      <c r="J182" t="s">
        <v>2411</v>
      </c>
      <c r="K182" t="s">
        <v>2411</v>
      </c>
      <c r="L182" t="s">
        <v>2412</v>
      </c>
      <c r="M182" t="s">
        <v>2410</v>
      </c>
      <c r="N182" t="s">
        <v>2413</v>
      </c>
      <c r="O182" t="s">
        <v>2414</v>
      </c>
      <c r="P182">
        <v>40.516883021735403</v>
      </c>
      <c r="Q182">
        <v>-74.233254703301995</v>
      </c>
      <c r="R182">
        <v>1</v>
      </c>
      <c r="S182" t="s">
        <v>152</v>
      </c>
      <c r="T182" t="s">
        <v>2415</v>
      </c>
      <c r="U182" t="s">
        <v>2416</v>
      </c>
      <c r="AB182" t="s">
        <v>2417</v>
      </c>
      <c r="AE182" t="s">
        <v>2408</v>
      </c>
      <c r="AH182" t="s">
        <v>2418</v>
      </c>
      <c r="AI182" t="s">
        <v>2408</v>
      </c>
      <c r="AJ182" t="s">
        <v>2419</v>
      </c>
      <c r="AO182" t="s">
        <v>2420</v>
      </c>
      <c r="AP182" t="s">
        <v>2421</v>
      </c>
      <c r="AQ182" t="s">
        <v>631</v>
      </c>
      <c r="AR182" t="s">
        <v>632</v>
      </c>
      <c r="AS182" t="s">
        <v>633</v>
      </c>
      <c r="AT182" t="s">
        <v>2420</v>
      </c>
      <c r="AU182" t="s">
        <v>2421</v>
      </c>
      <c r="AV182" t="s">
        <v>631</v>
      </c>
      <c r="AW182" t="s">
        <v>613</v>
      </c>
      <c r="AX182" t="s">
        <v>632</v>
      </c>
      <c r="AY182" t="s">
        <v>633</v>
      </c>
      <c r="AZ182" t="s">
        <v>716</v>
      </c>
      <c r="BA182" t="s">
        <v>717</v>
      </c>
      <c r="BB182" t="b">
        <v>1</v>
      </c>
      <c r="BC182" t="b">
        <v>0</v>
      </c>
      <c r="BD182" t="b">
        <v>0</v>
      </c>
    </row>
    <row r="183" spans="1:56" x14ac:dyDescent="0.25">
      <c r="A183" t="s">
        <v>2422</v>
      </c>
      <c r="B183" t="s">
        <v>143</v>
      </c>
      <c r="C183" t="s">
        <v>144</v>
      </c>
      <c r="D183" t="s">
        <v>2423</v>
      </c>
      <c r="E183" t="s">
        <v>1028</v>
      </c>
      <c r="F183" t="s">
        <v>2424</v>
      </c>
      <c r="G183">
        <v>10309</v>
      </c>
      <c r="H183" t="s">
        <v>2425</v>
      </c>
      <c r="J183" t="s">
        <v>2426</v>
      </c>
      <c r="K183" t="s">
        <v>2426</v>
      </c>
      <c r="L183" t="s">
        <v>2427</v>
      </c>
      <c r="M183" t="s">
        <v>2425</v>
      </c>
      <c r="N183" t="s">
        <v>2428</v>
      </c>
      <c r="O183" t="s">
        <v>2429</v>
      </c>
      <c r="P183">
        <v>40.521599366393097</v>
      </c>
      <c r="Q183">
        <v>-74.236673115785507</v>
      </c>
      <c r="R183">
        <v>1</v>
      </c>
      <c r="S183" t="s">
        <v>152</v>
      </c>
      <c r="T183" t="s">
        <v>2430</v>
      </c>
      <c r="U183" t="s">
        <v>2431</v>
      </c>
      <c r="W183" t="s">
        <v>2432</v>
      </c>
      <c r="AA183" t="s">
        <v>2433</v>
      </c>
      <c r="AB183" t="s">
        <v>2434</v>
      </c>
      <c r="AE183" t="s">
        <v>2423</v>
      </c>
      <c r="AO183" s="115" t="s">
        <v>2435</v>
      </c>
      <c r="AP183" t="s">
        <v>2436</v>
      </c>
      <c r="AQ183" t="s">
        <v>1039</v>
      </c>
      <c r="AR183" t="s">
        <v>781</v>
      </c>
      <c r="AS183" t="s">
        <v>782</v>
      </c>
      <c r="AT183" s="115" t="s">
        <v>2435</v>
      </c>
      <c r="AU183" t="s">
        <v>2436</v>
      </c>
      <c r="AV183" t="s">
        <v>1039</v>
      </c>
      <c r="AW183" t="s">
        <v>1028</v>
      </c>
      <c r="AX183" t="s">
        <v>781</v>
      </c>
      <c r="AY183" t="s">
        <v>782</v>
      </c>
      <c r="BB183" t="b">
        <v>1</v>
      </c>
      <c r="BC183" t="b">
        <v>0</v>
      </c>
      <c r="BD183" t="b">
        <v>0</v>
      </c>
    </row>
    <row r="184" spans="1:56" x14ac:dyDescent="0.25">
      <c r="A184" t="s">
        <v>2437</v>
      </c>
      <c r="B184" t="s">
        <v>2438</v>
      </c>
      <c r="H184" t="s">
        <v>2439</v>
      </c>
      <c r="J184" t="s">
        <v>2440</v>
      </c>
      <c r="K184" t="s">
        <v>2440</v>
      </c>
      <c r="N184" t="s">
        <v>2441</v>
      </c>
      <c r="O184" t="s">
        <v>2442</v>
      </c>
      <c r="P184">
        <v>40.524895420792902</v>
      </c>
      <c r="Q184">
        <v>-74.238026217160595</v>
      </c>
      <c r="R184">
        <v>1</v>
      </c>
      <c r="S184" t="s">
        <v>152</v>
      </c>
      <c r="AB184" t="s">
        <v>2443</v>
      </c>
      <c r="BB184" t="b">
        <v>0</v>
      </c>
      <c r="BC184" t="b">
        <v>0</v>
      </c>
      <c r="BD184" t="b">
        <v>0</v>
      </c>
    </row>
    <row r="185" spans="1:56" x14ac:dyDescent="0.25">
      <c r="A185" t="s">
        <v>2444</v>
      </c>
      <c r="B185" t="s">
        <v>143</v>
      </c>
      <c r="C185" t="s">
        <v>144</v>
      </c>
      <c r="D185" t="s">
        <v>2445</v>
      </c>
      <c r="E185" t="s">
        <v>1066</v>
      </c>
      <c r="F185" t="s">
        <v>2446</v>
      </c>
      <c r="G185">
        <v>10307</v>
      </c>
      <c r="H185" t="s">
        <v>2447</v>
      </c>
      <c r="J185" t="s">
        <v>2448</v>
      </c>
      <c r="K185" t="s">
        <v>2448</v>
      </c>
      <c r="L185" t="s">
        <v>2449</v>
      </c>
      <c r="M185" t="s">
        <v>2447</v>
      </c>
      <c r="N185" t="s">
        <v>2450</v>
      </c>
      <c r="O185" t="s">
        <v>2451</v>
      </c>
      <c r="P185">
        <v>40.516961701240703</v>
      </c>
      <c r="Q185">
        <v>-74.233130396113197</v>
      </c>
      <c r="R185">
        <v>1</v>
      </c>
      <c r="S185" t="s">
        <v>152</v>
      </c>
      <c r="T185" t="s">
        <v>2452</v>
      </c>
      <c r="U185" t="s">
        <v>2453</v>
      </c>
      <c r="V185" t="s">
        <v>2454</v>
      </c>
      <c r="W185" t="s">
        <v>2455</v>
      </c>
      <c r="AA185" t="s">
        <v>2456</v>
      </c>
      <c r="AB185" t="s">
        <v>2457</v>
      </c>
      <c r="AE185" t="s">
        <v>2445</v>
      </c>
      <c r="AO185" t="s">
        <v>1077</v>
      </c>
      <c r="AP185" t="s">
        <v>1078</v>
      </c>
      <c r="AQ185" t="s">
        <v>1079</v>
      </c>
      <c r="AR185" t="s">
        <v>513</v>
      </c>
      <c r="AS185" t="s">
        <v>514</v>
      </c>
      <c r="AT185" t="s">
        <v>1077</v>
      </c>
      <c r="AU185" t="s">
        <v>1078</v>
      </c>
      <c r="AV185" t="s">
        <v>1079</v>
      </c>
      <c r="AW185" t="s">
        <v>1066</v>
      </c>
      <c r="AX185" t="s">
        <v>513</v>
      </c>
      <c r="AY185" t="s">
        <v>514</v>
      </c>
      <c r="BB185" t="b">
        <v>1</v>
      </c>
      <c r="BC185" t="b">
        <v>0</v>
      </c>
      <c r="BD185" t="b">
        <v>0</v>
      </c>
    </row>
    <row r="186" spans="1:56" x14ac:dyDescent="0.25">
      <c r="A186" t="s">
        <v>2458</v>
      </c>
      <c r="B186" t="s">
        <v>143</v>
      </c>
      <c r="C186" t="s">
        <v>144</v>
      </c>
      <c r="D186" t="s">
        <v>2459</v>
      </c>
      <c r="E186" t="s">
        <v>613</v>
      </c>
      <c r="F186" t="s">
        <v>2460</v>
      </c>
      <c r="G186">
        <v>10309</v>
      </c>
      <c r="H186" t="s">
        <v>2461</v>
      </c>
      <c r="J186" t="s">
        <v>2462</v>
      </c>
      <c r="K186" t="s">
        <v>2462</v>
      </c>
      <c r="L186" t="s">
        <v>2463</v>
      </c>
      <c r="M186" t="s">
        <v>2461</v>
      </c>
      <c r="N186" t="s">
        <v>2464</v>
      </c>
      <c r="O186" t="s">
        <v>2465</v>
      </c>
      <c r="P186">
        <v>40.516625823992896</v>
      </c>
      <c r="Q186">
        <v>-74.232865442594402</v>
      </c>
      <c r="R186">
        <v>1</v>
      </c>
      <c r="S186" t="s">
        <v>152</v>
      </c>
      <c r="T186" t="s">
        <v>1751</v>
      </c>
      <c r="U186" t="s">
        <v>2466</v>
      </c>
      <c r="V186" t="s">
        <v>2467</v>
      </c>
      <c r="W186" t="s">
        <v>2468</v>
      </c>
      <c r="AB186" t="s">
        <v>2469</v>
      </c>
      <c r="AE186" t="s">
        <v>2459</v>
      </c>
      <c r="AO186" t="s">
        <v>858</v>
      </c>
      <c r="AP186" t="s">
        <v>859</v>
      </c>
      <c r="AQ186" t="s">
        <v>631</v>
      </c>
      <c r="AR186" t="s">
        <v>632</v>
      </c>
      <c r="AS186" t="s">
        <v>633</v>
      </c>
      <c r="AT186" t="s">
        <v>2470</v>
      </c>
      <c r="AU186" t="s">
        <v>2471</v>
      </c>
      <c r="AV186" t="s">
        <v>631</v>
      </c>
      <c r="AW186" t="s">
        <v>613</v>
      </c>
      <c r="AX186" t="s">
        <v>632</v>
      </c>
      <c r="AY186" t="s">
        <v>633</v>
      </c>
      <c r="AZ186" t="s">
        <v>716</v>
      </c>
      <c r="BA186" t="s">
        <v>717</v>
      </c>
      <c r="BB186" t="b">
        <v>1</v>
      </c>
      <c r="BC186" t="b">
        <v>0</v>
      </c>
      <c r="BD186" t="b">
        <v>0</v>
      </c>
    </row>
    <row r="187" spans="1:56" x14ac:dyDescent="0.25">
      <c r="A187" t="s">
        <v>2472</v>
      </c>
      <c r="B187" t="s">
        <v>143</v>
      </c>
      <c r="C187" t="s">
        <v>144</v>
      </c>
      <c r="D187" t="s">
        <v>2473</v>
      </c>
      <c r="E187" t="s">
        <v>1433</v>
      </c>
      <c r="F187" t="s">
        <v>2474</v>
      </c>
      <c r="G187">
        <v>10309</v>
      </c>
      <c r="H187" t="s">
        <v>2475</v>
      </c>
      <c r="J187" t="s">
        <v>2476</v>
      </c>
      <c r="K187" t="s">
        <v>2476</v>
      </c>
      <c r="L187" t="s">
        <v>2477</v>
      </c>
      <c r="M187" t="s">
        <v>2475</v>
      </c>
      <c r="N187" t="s">
        <v>2478</v>
      </c>
      <c r="O187" t="s">
        <v>2479</v>
      </c>
      <c r="P187">
        <v>40.524753269633997</v>
      </c>
      <c r="Q187">
        <v>-74.238632823571905</v>
      </c>
      <c r="R187">
        <v>1</v>
      </c>
      <c r="S187" t="s">
        <v>152</v>
      </c>
      <c r="U187" t="s">
        <v>2480</v>
      </c>
      <c r="AB187" t="s">
        <v>2481</v>
      </c>
      <c r="AE187" t="s">
        <v>2473</v>
      </c>
      <c r="AO187" t="s">
        <v>2366</v>
      </c>
      <c r="AP187" t="s">
        <v>2367</v>
      </c>
      <c r="AQ187" t="s">
        <v>1443</v>
      </c>
      <c r="AR187" t="s">
        <v>1444</v>
      </c>
      <c r="AS187" t="s">
        <v>1445</v>
      </c>
      <c r="AT187" t="s">
        <v>2366</v>
      </c>
      <c r="AU187" t="s">
        <v>2367</v>
      </c>
      <c r="AV187" t="s">
        <v>1443</v>
      </c>
      <c r="AW187" t="s">
        <v>1433</v>
      </c>
      <c r="AX187" t="s">
        <v>1444</v>
      </c>
      <c r="AY187" t="s">
        <v>1445</v>
      </c>
      <c r="BB187" t="b">
        <v>1</v>
      </c>
      <c r="BC187" t="b">
        <v>0</v>
      </c>
      <c r="BD187" t="b">
        <v>0</v>
      </c>
    </row>
    <row r="188" spans="1:56" x14ac:dyDescent="0.25">
      <c r="A188" t="s">
        <v>2482</v>
      </c>
      <c r="B188" t="s">
        <v>143</v>
      </c>
      <c r="C188" t="s">
        <v>144</v>
      </c>
      <c r="D188" t="s">
        <v>2483</v>
      </c>
      <c r="E188" t="s">
        <v>517</v>
      </c>
      <c r="F188" t="s">
        <v>2484</v>
      </c>
      <c r="G188">
        <v>10309</v>
      </c>
      <c r="H188" t="s">
        <v>2485</v>
      </c>
      <c r="J188" t="s">
        <v>2486</v>
      </c>
      <c r="K188" t="s">
        <v>2486</v>
      </c>
      <c r="L188" t="s">
        <v>2487</v>
      </c>
      <c r="M188" t="s">
        <v>2485</v>
      </c>
      <c r="N188" t="s">
        <v>2488</v>
      </c>
      <c r="O188" t="s">
        <v>2489</v>
      </c>
      <c r="P188">
        <v>40.5248125549912</v>
      </c>
      <c r="Q188">
        <v>-74.239082772011201</v>
      </c>
      <c r="R188">
        <v>1</v>
      </c>
      <c r="S188" t="s">
        <v>152</v>
      </c>
      <c r="T188" t="s">
        <v>2490</v>
      </c>
      <c r="U188" t="s">
        <v>2491</v>
      </c>
      <c r="V188" t="s">
        <v>2492</v>
      </c>
      <c r="W188" t="s">
        <v>2493</v>
      </c>
      <c r="AA188" t="s">
        <v>2494</v>
      </c>
      <c r="AB188" t="s">
        <v>2495</v>
      </c>
      <c r="AE188" t="s">
        <v>2483</v>
      </c>
      <c r="AO188" t="s">
        <v>2496</v>
      </c>
      <c r="AP188" t="s">
        <v>2497</v>
      </c>
      <c r="AQ188" t="s">
        <v>530</v>
      </c>
      <c r="AR188" t="s">
        <v>513</v>
      </c>
      <c r="AS188" t="s">
        <v>514</v>
      </c>
      <c r="AT188" t="s">
        <v>2496</v>
      </c>
      <c r="AU188" t="s">
        <v>2497</v>
      </c>
      <c r="AV188" t="s">
        <v>530</v>
      </c>
      <c r="AW188" t="s">
        <v>517</v>
      </c>
      <c r="AX188" t="s">
        <v>513</v>
      </c>
      <c r="AY188" t="s">
        <v>514</v>
      </c>
      <c r="BB188" t="b">
        <v>1</v>
      </c>
      <c r="BC188" t="b">
        <v>0</v>
      </c>
      <c r="BD188" t="b">
        <v>0</v>
      </c>
    </row>
    <row r="189" spans="1:56" x14ac:dyDescent="0.25">
      <c r="A189" t="s">
        <v>2498</v>
      </c>
      <c r="B189" t="s">
        <v>143</v>
      </c>
      <c r="C189" t="s">
        <v>144</v>
      </c>
      <c r="D189" t="s">
        <v>2499</v>
      </c>
      <c r="E189" t="s">
        <v>883</v>
      </c>
      <c r="F189" t="s">
        <v>2500</v>
      </c>
      <c r="G189">
        <v>10307</v>
      </c>
      <c r="H189" t="s">
        <v>2501</v>
      </c>
      <c r="J189" t="s">
        <v>2502</v>
      </c>
      <c r="K189" t="s">
        <v>2502</v>
      </c>
      <c r="L189" t="s">
        <v>2503</v>
      </c>
      <c r="M189" t="s">
        <v>2501</v>
      </c>
      <c r="N189" t="s">
        <v>2504</v>
      </c>
      <c r="O189" t="s">
        <v>2505</v>
      </c>
      <c r="P189">
        <v>40.5154312620638</v>
      </c>
      <c r="Q189">
        <v>-74.234663794009705</v>
      </c>
      <c r="R189">
        <v>1</v>
      </c>
      <c r="S189" t="s">
        <v>152</v>
      </c>
      <c r="U189" t="s">
        <v>2506</v>
      </c>
      <c r="V189" t="s">
        <v>2507</v>
      </c>
      <c r="W189" t="s">
        <v>2508</v>
      </c>
      <c r="AA189" t="s">
        <v>2509</v>
      </c>
      <c r="AB189" t="s">
        <v>2510</v>
      </c>
      <c r="AE189" t="s">
        <v>2499</v>
      </c>
      <c r="AO189" t="s">
        <v>895</v>
      </c>
      <c r="AP189" t="s">
        <v>896</v>
      </c>
      <c r="AQ189" t="s">
        <v>897</v>
      </c>
      <c r="AR189" t="s">
        <v>440</v>
      </c>
      <c r="AS189" t="s">
        <v>441</v>
      </c>
      <c r="AT189" t="s">
        <v>895</v>
      </c>
      <c r="AU189" t="s">
        <v>896</v>
      </c>
      <c r="AV189" t="s">
        <v>897</v>
      </c>
      <c r="AW189" t="s">
        <v>883</v>
      </c>
      <c r="AX189" t="s">
        <v>440</v>
      </c>
      <c r="AY189" t="s">
        <v>441</v>
      </c>
      <c r="BB189" t="b">
        <v>1</v>
      </c>
      <c r="BC189" t="b">
        <v>0</v>
      </c>
      <c r="BD189" t="b">
        <v>0</v>
      </c>
    </row>
    <row r="190" spans="1:56" x14ac:dyDescent="0.25">
      <c r="A190" t="s">
        <v>2511</v>
      </c>
      <c r="B190" t="s">
        <v>143</v>
      </c>
      <c r="C190" t="s">
        <v>144</v>
      </c>
      <c r="D190" t="s">
        <v>2512</v>
      </c>
      <c r="E190" t="s">
        <v>146</v>
      </c>
      <c r="F190" t="s">
        <v>147</v>
      </c>
      <c r="H190" t="s">
        <v>2513</v>
      </c>
      <c r="J190" t="s">
        <v>2514</v>
      </c>
      <c r="K190" t="s">
        <v>2514</v>
      </c>
      <c r="L190" t="s">
        <v>2515</v>
      </c>
      <c r="M190" t="s">
        <v>2513</v>
      </c>
      <c r="N190" t="s">
        <v>2516</v>
      </c>
      <c r="O190" t="s">
        <v>2517</v>
      </c>
      <c r="P190">
        <v>40.520259200157199</v>
      </c>
      <c r="Q190">
        <v>-74.236605911563103</v>
      </c>
      <c r="R190">
        <v>1</v>
      </c>
      <c r="S190" t="s">
        <v>152</v>
      </c>
      <c r="AB190" t="s">
        <v>2518</v>
      </c>
      <c r="AE190" t="s">
        <v>2512</v>
      </c>
      <c r="AO190" t="s">
        <v>2519</v>
      </c>
      <c r="AP190" t="s">
        <v>2520</v>
      </c>
      <c r="AQ190" t="s">
        <v>162</v>
      </c>
      <c r="AR190" t="s">
        <v>163</v>
      </c>
      <c r="AS190" t="s">
        <v>164</v>
      </c>
      <c r="AT190" t="s">
        <v>2519</v>
      </c>
      <c r="AU190" t="s">
        <v>2520</v>
      </c>
      <c r="AV190" t="s">
        <v>162</v>
      </c>
      <c r="AW190" t="s">
        <v>146</v>
      </c>
      <c r="AX190" t="s">
        <v>163</v>
      </c>
      <c r="AY190" t="s">
        <v>164</v>
      </c>
      <c r="BB190" t="b">
        <v>1</v>
      </c>
      <c r="BC190" t="b">
        <v>0</v>
      </c>
      <c r="BD190" t="b">
        <v>0</v>
      </c>
    </row>
    <row r="191" spans="1:56" x14ac:dyDescent="0.25">
      <c r="A191" t="s">
        <v>2521</v>
      </c>
      <c r="B191" t="s">
        <v>143</v>
      </c>
      <c r="C191" t="s">
        <v>144</v>
      </c>
      <c r="D191" t="s">
        <v>2522</v>
      </c>
      <c r="E191" t="s">
        <v>785</v>
      </c>
      <c r="F191" t="s">
        <v>2523</v>
      </c>
      <c r="G191">
        <v>10309</v>
      </c>
      <c r="H191" t="s">
        <v>2524</v>
      </c>
      <c r="J191" t="s">
        <v>2525</v>
      </c>
      <c r="K191" t="s">
        <v>2525</v>
      </c>
      <c r="L191" t="s">
        <v>2526</v>
      </c>
      <c r="M191" t="s">
        <v>2524</v>
      </c>
      <c r="N191" t="s">
        <v>2527</v>
      </c>
      <c r="O191" t="s">
        <v>2528</v>
      </c>
      <c r="P191">
        <v>40.524451089932199</v>
      </c>
      <c r="Q191">
        <v>-74.2389636469008</v>
      </c>
      <c r="R191">
        <v>1</v>
      </c>
      <c r="S191" t="s">
        <v>152</v>
      </c>
      <c r="AB191" t="s">
        <v>2529</v>
      </c>
      <c r="AE191" t="s">
        <v>2522</v>
      </c>
      <c r="AO191" t="s">
        <v>2530</v>
      </c>
      <c r="AP191" t="s">
        <v>2531</v>
      </c>
      <c r="AQ191" t="s">
        <v>795</v>
      </c>
      <c r="AR191" t="s">
        <v>267</v>
      </c>
      <c r="AS191" t="s">
        <v>268</v>
      </c>
      <c r="AT191" t="s">
        <v>2530</v>
      </c>
      <c r="AU191" t="s">
        <v>2531</v>
      </c>
      <c r="AV191" t="s">
        <v>795</v>
      </c>
      <c r="AW191" t="s">
        <v>785</v>
      </c>
      <c r="AX191" t="s">
        <v>267</v>
      </c>
      <c r="AY191" t="s">
        <v>268</v>
      </c>
      <c r="BB191" t="b">
        <v>1</v>
      </c>
      <c r="BC191" t="b">
        <v>0</v>
      </c>
      <c r="BD191" t="b">
        <v>0</v>
      </c>
    </row>
    <row r="192" spans="1:56" x14ac:dyDescent="0.25">
      <c r="A192" t="s">
        <v>2532</v>
      </c>
      <c r="B192" t="s">
        <v>143</v>
      </c>
      <c r="C192" t="s">
        <v>144</v>
      </c>
      <c r="D192" t="s">
        <v>2533</v>
      </c>
      <c r="E192" t="s">
        <v>798</v>
      </c>
      <c r="F192" t="s">
        <v>147</v>
      </c>
      <c r="G192">
        <v>10309</v>
      </c>
      <c r="H192" t="s">
        <v>2534</v>
      </c>
      <c r="J192" t="s">
        <v>2535</v>
      </c>
      <c r="K192" t="s">
        <v>2535</v>
      </c>
      <c r="L192" t="s">
        <v>2536</v>
      </c>
      <c r="M192" t="s">
        <v>2534</v>
      </c>
      <c r="N192" t="s">
        <v>2537</v>
      </c>
      <c r="O192" t="s">
        <v>2538</v>
      </c>
      <c r="P192">
        <v>40.520182256654103</v>
      </c>
      <c r="Q192">
        <v>-74.237188432007599</v>
      </c>
      <c r="R192">
        <v>1</v>
      </c>
      <c r="S192" t="s">
        <v>152</v>
      </c>
      <c r="T192" t="s">
        <v>2539</v>
      </c>
      <c r="U192" t="s">
        <v>2540</v>
      </c>
      <c r="V192" t="s">
        <v>2541</v>
      </c>
      <c r="W192" t="s">
        <v>2542</v>
      </c>
      <c r="AA192" t="s">
        <v>2543</v>
      </c>
      <c r="AB192" t="s">
        <v>2544</v>
      </c>
      <c r="AE192" t="s">
        <v>2533</v>
      </c>
      <c r="AO192" t="s">
        <v>2190</v>
      </c>
      <c r="AP192" t="s">
        <v>2191</v>
      </c>
      <c r="AQ192" t="s">
        <v>808</v>
      </c>
      <c r="AR192" t="s">
        <v>513</v>
      </c>
      <c r="AS192" t="s">
        <v>514</v>
      </c>
      <c r="AT192" t="s">
        <v>2192</v>
      </c>
      <c r="AU192" t="s">
        <v>2193</v>
      </c>
      <c r="AV192" t="s">
        <v>808</v>
      </c>
      <c r="AW192" t="s">
        <v>798</v>
      </c>
      <c r="AX192" t="s">
        <v>513</v>
      </c>
      <c r="AY192" t="s">
        <v>514</v>
      </c>
      <c r="BB192" t="b">
        <v>1</v>
      </c>
      <c r="BC192" t="b">
        <v>0</v>
      </c>
      <c r="BD192" t="b">
        <v>0</v>
      </c>
    </row>
    <row r="193" spans="1:56" x14ac:dyDescent="0.25">
      <c r="A193" t="s">
        <v>2545</v>
      </c>
      <c r="B193" t="s">
        <v>143</v>
      </c>
      <c r="C193" t="s">
        <v>144</v>
      </c>
      <c r="D193" t="s">
        <v>2546</v>
      </c>
      <c r="E193" t="s">
        <v>868</v>
      </c>
      <c r="F193" t="s">
        <v>2547</v>
      </c>
      <c r="G193">
        <v>10309</v>
      </c>
      <c r="H193" t="s">
        <v>2548</v>
      </c>
      <c r="J193" t="s">
        <v>2549</v>
      </c>
      <c r="K193" t="s">
        <v>2549</v>
      </c>
      <c r="L193" t="s">
        <v>2550</v>
      </c>
      <c r="M193" t="s">
        <v>2548</v>
      </c>
      <c r="N193" t="s">
        <v>2551</v>
      </c>
      <c r="O193" t="s">
        <v>2552</v>
      </c>
      <c r="P193">
        <v>40.523894748583501</v>
      </c>
      <c r="Q193">
        <v>-74.238717704588794</v>
      </c>
      <c r="R193">
        <v>1</v>
      </c>
      <c r="S193" t="s">
        <v>152</v>
      </c>
      <c r="U193" t="s">
        <v>2553</v>
      </c>
      <c r="W193" t="s">
        <v>2554</v>
      </c>
      <c r="Y193" t="s">
        <v>2555</v>
      </c>
      <c r="AB193" t="s">
        <v>2556</v>
      </c>
      <c r="AE193" t="s">
        <v>2546</v>
      </c>
      <c r="AO193" t="s">
        <v>878</v>
      </c>
      <c r="AP193" t="s">
        <v>879</v>
      </c>
      <c r="AQ193" t="s">
        <v>880</v>
      </c>
      <c r="AR193" t="s">
        <v>440</v>
      </c>
      <c r="AS193" t="s">
        <v>441</v>
      </c>
      <c r="AT193" t="s">
        <v>878</v>
      </c>
      <c r="AU193" t="s">
        <v>879</v>
      </c>
      <c r="AV193" t="s">
        <v>880</v>
      </c>
      <c r="AW193" t="s">
        <v>868</v>
      </c>
      <c r="AX193" t="s">
        <v>440</v>
      </c>
      <c r="AY193" t="s">
        <v>441</v>
      </c>
      <c r="BB193" t="b">
        <v>1</v>
      </c>
      <c r="BC193" t="b">
        <v>0</v>
      </c>
      <c r="BD193" t="b">
        <v>0</v>
      </c>
    </row>
    <row r="194" spans="1:56" x14ac:dyDescent="0.25">
      <c r="A194" t="s">
        <v>2557</v>
      </c>
      <c r="B194" t="s">
        <v>143</v>
      </c>
      <c r="C194" t="s">
        <v>144</v>
      </c>
      <c r="D194" t="s">
        <v>2558</v>
      </c>
      <c r="E194" t="s">
        <v>1028</v>
      </c>
      <c r="F194" t="s">
        <v>2559</v>
      </c>
      <c r="G194">
        <v>10309</v>
      </c>
      <c r="H194" t="s">
        <v>2560</v>
      </c>
      <c r="J194" t="s">
        <v>2561</v>
      </c>
      <c r="K194" t="s">
        <v>2561</v>
      </c>
      <c r="L194" t="s">
        <v>2562</v>
      </c>
      <c r="M194" t="s">
        <v>2560</v>
      </c>
      <c r="N194" t="s">
        <v>2563</v>
      </c>
      <c r="O194" t="s">
        <v>2564</v>
      </c>
      <c r="P194">
        <v>40.524009454789699</v>
      </c>
      <c r="Q194">
        <v>-74.239830751105202</v>
      </c>
      <c r="R194">
        <v>1</v>
      </c>
      <c r="S194" t="s">
        <v>152</v>
      </c>
      <c r="T194" t="s">
        <v>2565</v>
      </c>
      <c r="U194" t="s">
        <v>2566</v>
      </c>
      <c r="W194" t="s">
        <v>2567</v>
      </c>
      <c r="AB194" t="s">
        <v>2568</v>
      </c>
      <c r="AE194" t="s">
        <v>2558</v>
      </c>
      <c r="AO194" t="s">
        <v>2569</v>
      </c>
      <c r="AP194" t="s">
        <v>2570</v>
      </c>
      <c r="AQ194" t="s">
        <v>1039</v>
      </c>
      <c r="AR194" t="s">
        <v>781</v>
      </c>
      <c r="AS194" t="s">
        <v>782</v>
      </c>
      <c r="AT194" t="s">
        <v>2569</v>
      </c>
      <c r="AU194" t="s">
        <v>2570</v>
      </c>
      <c r="AV194" t="s">
        <v>1039</v>
      </c>
      <c r="AW194" t="s">
        <v>1028</v>
      </c>
      <c r="AX194" t="s">
        <v>781</v>
      </c>
      <c r="AY194" t="s">
        <v>782</v>
      </c>
      <c r="BB194" t="b">
        <v>1</v>
      </c>
      <c r="BC194" t="b">
        <v>0</v>
      </c>
      <c r="BD194" t="b">
        <v>0</v>
      </c>
    </row>
    <row r="195" spans="1:56" x14ac:dyDescent="0.25">
      <c r="A195" t="s">
        <v>2571</v>
      </c>
      <c r="B195" t="s">
        <v>143</v>
      </c>
      <c r="C195" t="s">
        <v>144</v>
      </c>
      <c r="D195" t="s">
        <v>2572</v>
      </c>
      <c r="E195" t="s">
        <v>2573</v>
      </c>
      <c r="F195" t="s">
        <v>2574</v>
      </c>
      <c r="G195">
        <v>10309</v>
      </c>
      <c r="H195" t="s">
        <v>2575</v>
      </c>
      <c r="J195" t="s">
        <v>2576</v>
      </c>
      <c r="K195" t="s">
        <v>2576</v>
      </c>
      <c r="L195" t="s">
        <v>2577</v>
      </c>
      <c r="M195" t="s">
        <v>2575</v>
      </c>
      <c r="N195" t="s">
        <v>2578</v>
      </c>
      <c r="O195" t="s">
        <v>2579</v>
      </c>
      <c r="P195">
        <v>40.522431407360301</v>
      </c>
      <c r="Q195">
        <v>-74.239602100610398</v>
      </c>
      <c r="R195">
        <v>1</v>
      </c>
      <c r="S195" t="s">
        <v>152</v>
      </c>
      <c r="T195" t="s">
        <v>2580</v>
      </c>
      <c r="U195" t="s">
        <v>2581</v>
      </c>
      <c r="V195" t="s">
        <v>2582</v>
      </c>
      <c r="W195" t="s">
        <v>2583</v>
      </c>
      <c r="AA195" t="s">
        <v>2584</v>
      </c>
      <c r="AB195" t="s">
        <v>2585</v>
      </c>
      <c r="AE195" t="s">
        <v>2572</v>
      </c>
      <c r="AO195" t="s">
        <v>2586</v>
      </c>
      <c r="AP195" t="s">
        <v>2587</v>
      </c>
      <c r="AQ195" t="s">
        <v>2588</v>
      </c>
      <c r="AR195" t="s">
        <v>985</v>
      </c>
      <c r="AS195" t="s">
        <v>986</v>
      </c>
      <c r="AT195" t="s">
        <v>2586</v>
      </c>
      <c r="AU195" t="s">
        <v>2587</v>
      </c>
      <c r="AV195" t="s">
        <v>2588</v>
      </c>
      <c r="AW195" t="s">
        <v>2573</v>
      </c>
      <c r="AX195" t="s">
        <v>985</v>
      </c>
      <c r="AY195" t="s">
        <v>986</v>
      </c>
      <c r="BB195" t="b">
        <v>1</v>
      </c>
      <c r="BC195" t="b">
        <v>0</v>
      </c>
      <c r="BD195" t="b">
        <v>0</v>
      </c>
    </row>
    <row r="196" spans="1:56" x14ac:dyDescent="0.25">
      <c r="A196" t="s">
        <v>2589</v>
      </c>
      <c r="B196" t="s">
        <v>143</v>
      </c>
      <c r="C196" t="s">
        <v>144</v>
      </c>
      <c r="D196" t="s">
        <v>2590</v>
      </c>
      <c r="E196" t="s">
        <v>1205</v>
      </c>
      <c r="H196" t="s">
        <v>2591</v>
      </c>
      <c r="J196" t="s">
        <v>2592</v>
      </c>
      <c r="K196" t="s">
        <v>2592</v>
      </c>
      <c r="L196" t="s">
        <v>2593</v>
      </c>
      <c r="M196" t="s">
        <v>2591</v>
      </c>
      <c r="N196" t="s">
        <v>2594</v>
      </c>
      <c r="O196" t="s">
        <v>2595</v>
      </c>
      <c r="P196">
        <v>40.523728872468702</v>
      </c>
      <c r="Q196">
        <v>-74.2385984233632</v>
      </c>
      <c r="R196">
        <v>1</v>
      </c>
      <c r="S196" t="s">
        <v>152</v>
      </c>
      <c r="AB196" t="s">
        <v>2596</v>
      </c>
      <c r="AE196" t="s">
        <v>2590</v>
      </c>
      <c r="AO196" t="s">
        <v>2597</v>
      </c>
      <c r="AP196" t="s">
        <v>2598</v>
      </c>
      <c r="AQ196" t="s">
        <v>1212</v>
      </c>
      <c r="AR196" t="s">
        <v>267</v>
      </c>
      <c r="AS196" t="s">
        <v>268</v>
      </c>
      <c r="AT196" t="s">
        <v>2597</v>
      </c>
      <c r="AU196" t="s">
        <v>2598</v>
      </c>
      <c r="AV196" t="s">
        <v>1212</v>
      </c>
      <c r="AW196" t="s">
        <v>1205</v>
      </c>
      <c r="AX196" t="s">
        <v>267</v>
      </c>
      <c r="AY196" t="s">
        <v>268</v>
      </c>
      <c r="BB196" t="b">
        <v>0</v>
      </c>
      <c r="BC196" t="b">
        <v>0</v>
      </c>
      <c r="BD196" t="b">
        <v>0</v>
      </c>
    </row>
    <row r="197" spans="1:56" x14ac:dyDescent="0.25">
      <c r="A197" t="s">
        <v>2599</v>
      </c>
      <c r="B197" t="s">
        <v>143</v>
      </c>
      <c r="C197" t="s">
        <v>144</v>
      </c>
      <c r="D197" t="s">
        <v>2600</v>
      </c>
      <c r="E197" t="s">
        <v>2601</v>
      </c>
      <c r="F197" t="s">
        <v>2602</v>
      </c>
      <c r="G197">
        <v>10309</v>
      </c>
      <c r="H197" t="s">
        <v>2603</v>
      </c>
      <c r="J197" t="s">
        <v>2604</v>
      </c>
      <c r="K197" t="s">
        <v>2604</v>
      </c>
      <c r="L197" t="s">
        <v>2605</v>
      </c>
      <c r="M197" t="s">
        <v>2603</v>
      </c>
      <c r="N197" t="s">
        <v>2606</v>
      </c>
      <c r="O197" t="s">
        <v>2607</v>
      </c>
      <c r="P197">
        <v>40.522565574212202</v>
      </c>
      <c r="Q197">
        <v>-74.238631878549398</v>
      </c>
      <c r="R197">
        <v>1</v>
      </c>
      <c r="S197" t="s">
        <v>152</v>
      </c>
      <c r="T197" t="s">
        <v>2608</v>
      </c>
      <c r="U197" t="s">
        <v>2609</v>
      </c>
      <c r="V197" t="s">
        <v>2610</v>
      </c>
      <c r="W197" t="s">
        <v>2611</v>
      </c>
      <c r="Y197" t="s">
        <v>2612</v>
      </c>
      <c r="AA197" t="s">
        <v>2613</v>
      </c>
      <c r="AB197" t="s">
        <v>2614</v>
      </c>
      <c r="AE197" t="s">
        <v>2600</v>
      </c>
      <c r="AO197" t="s">
        <v>2615</v>
      </c>
      <c r="AP197" t="s">
        <v>2616</v>
      </c>
      <c r="AQ197" t="s">
        <v>2617</v>
      </c>
      <c r="AR197" t="s">
        <v>845</v>
      </c>
      <c r="AS197" t="s">
        <v>846</v>
      </c>
      <c r="AT197" t="s">
        <v>2615</v>
      </c>
      <c r="AU197" t="s">
        <v>2616</v>
      </c>
      <c r="AV197" t="s">
        <v>2617</v>
      </c>
      <c r="AW197" t="s">
        <v>2601</v>
      </c>
      <c r="AX197" t="s">
        <v>845</v>
      </c>
      <c r="AY197" t="s">
        <v>846</v>
      </c>
      <c r="BB197" t="b">
        <v>1</v>
      </c>
      <c r="BC197" t="b">
        <v>0</v>
      </c>
      <c r="BD197" t="b">
        <v>0</v>
      </c>
    </row>
    <row r="198" spans="1:56" x14ac:dyDescent="0.25">
      <c r="A198" t="s">
        <v>2618</v>
      </c>
      <c r="B198" t="s">
        <v>143</v>
      </c>
      <c r="C198" t="s">
        <v>144</v>
      </c>
      <c r="D198" t="s">
        <v>2619</v>
      </c>
      <c r="E198" t="s">
        <v>613</v>
      </c>
      <c r="F198" t="s">
        <v>2602</v>
      </c>
      <c r="G198">
        <v>10309</v>
      </c>
      <c r="H198" t="s">
        <v>2620</v>
      </c>
      <c r="J198" t="s">
        <v>2621</v>
      </c>
      <c r="K198" t="s">
        <v>2621</v>
      </c>
      <c r="L198" t="s">
        <v>2622</v>
      </c>
      <c r="M198" t="s">
        <v>2623</v>
      </c>
      <c r="N198" t="s">
        <v>2624</v>
      </c>
      <c r="O198" t="s">
        <v>2625</v>
      </c>
      <c r="P198">
        <v>40.522609575922502</v>
      </c>
      <c r="Q198">
        <v>-74.238965166346205</v>
      </c>
      <c r="R198">
        <v>1</v>
      </c>
      <c r="S198" t="s">
        <v>152</v>
      </c>
      <c r="T198" t="s">
        <v>2626</v>
      </c>
      <c r="U198" t="s">
        <v>2627</v>
      </c>
      <c r="W198" t="s">
        <v>2628</v>
      </c>
      <c r="Z198" t="s">
        <v>2629</v>
      </c>
      <c r="AB198" t="s">
        <v>2630</v>
      </c>
      <c r="AE198" t="s">
        <v>2619</v>
      </c>
      <c r="AO198" t="s">
        <v>2631</v>
      </c>
      <c r="AP198" t="s">
        <v>2632</v>
      </c>
      <c r="AQ198" t="s">
        <v>631</v>
      </c>
      <c r="AR198" t="s">
        <v>632</v>
      </c>
      <c r="AS198" t="s">
        <v>633</v>
      </c>
      <c r="AT198" t="s">
        <v>2631</v>
      </c>
      <c r="AU198" t="s">
        <v>2632</v>
      </c>
      <c r="AV198" t="s">
        <v>631</v>
      </c>
      <c r="AW198" t="s">
        <v>613</v>
      </c>
      <c r="AX198" t="s">
        <v>632</v>
      </c>
      <c r="AY198" t="s">
        <v>633</v>
      </c>
      <c r="BB198" t="b">
        <v>1</v>
      </c>
      <c r="BC198" t="b">
        <v>0</v>
      </c>
      <c r="BD198" t="b">
        <v>0</v>
      </c>
    </row>
    <row r="199" spans="1:56" x14ac:dyDescent="0.25">
      <c r="A199" t="s">
        <v>2633</v>
      </c>
      <c r="B199" t="s">
        <v>143</v>
      </c>
      <c r="C199" t="s">
        <v>144</v>
      </c>
      <c r="D199" t="s">
        <v>2634</v>
      </c>
      <c r="E199" t="s">
        <v>613</v>
      </c>
      <c r="F199" t="s">
        <v>2635</v>
      </c>
      <c r="G199">
        <v>10307</v>
      </c>
      <c r="H199" t="s">
        <v>2636</v>
      </c>
      <c r="J199" t="s">
        <v>2637</v>
      </c>
      <c r="K199" t="s">
        <v>2637</v>
      </c>
      <c r="L199" t="s">
        <v>2638</v>
      </c>
      <c r="M199" t="s">
        <v>2636</v>
      </c>
      <c r="N199" t="s">
        <v>2639</v>
      </c>
      <c r="O199" t="s">
        <v>2640</v>
      </c>
      <c r="P199">
        <v>40.5235493281155</v>
      </c>
      <c r="Q199">
        <v>-74.238599222079699</v>
      </c>
      <c r="R199">
        <v>1</v>
      </c>
      <c r="S199" t="s">
        <v>152</v>
      </c>
      <c r="T199" t="s">
        <v>2641</v>
      </c>
      <c r="U199" t="s">
        <v>2642</v>
      </c>
      <c r="W199" t="s">
        <v>2643</v>
      </c>
      <c r="Y199" t="s">
        <v>2644</v>
      </c>
      <c r="Z199" t="s">
        <v>2645</v>
      </c>
      <c r="AA199" t="s">
        <v>2646</v>
      </c>
      <c r="AB199" t="s">
        <v>2647</v>
      </c>
      <c r="AE199" t="s">
        <v>2634</v>
      </c>
      <c r="AK199" t="s">
        <v>2593</v>
      </c>
      <c r="AL199" t="s">
        <v>2590</v>
      </c>
      <c r="AM199" t="s">
        <v>267</v>
      </c>
      <c r="AN199" t="s">
        <v>268</v>
      </c>
      <c r="AO199" t="s">
        <v>913</v>
      </c>
      <c r="AP199" t="s">
        <v>914</v>
      </c>
      <c r="AQ199" t="s">
        <v>631</v>
      </c>
      <c r="AR199" t="s">
        <v>632</v>
      </c>
      <c r="AS199" t="s">
        <v>633</v>
      </c>
      <c r="AT199" t="s">
        <v>913</v>
      </c>
      <c r="AU199" t="s">
        <v>914</v>
      </c>
      <c r="AV199" t="s">
        <v>631</v>
      </c>
      <c r="AW199" t="s">
        <v>613</v>
      </c>
      <c r="AX199" t="s">
        <v>632</v>
      </c>
      <c r="AY199" t="s">
        <v>633</v>
      </c>
      <c r="BB199" t="b">
        <v>1</v>
      </c>
      <c r="BC199" t="b">
        <v>0</v>
      </c>
      <c r="BD199" t="b">
        <v>0</v>
      </c>
    </row>
    <row r="200" spans="1:56" x14ac:dyDescent="0.25">
      <c r="A200" t="s">
        <v>2648</v>
      </c>
      <c r="B200" t="s">
        <v>743</v>
      </c>
      <c r="H200" t="s">
        <v>2649</v>
      </c>
      <c r="J200" t="s">
        <v>2650</v>
      </c>
      <c r="K200" t="s">
        <v>2650</v>
      </c>
      <c r="N200" t="s">
        <v>2651</v>
      </c>
      <c r="O200" t="s">
        <v>2652</v>
      </c>
      <c r="P200">
        <v>40.523479885059899</v>
      </c>
      <c r="Q200">
        <v>-74.238599264511393</v>
      </c>
      <c r="R200">
        <v>1</v>
      </c>
      <c r="S200" t="s">
        <v>152</v>
      </c>
      <c r="AB200" t="s">
        <v>2653</v>
      </c>
      <c r="AK200" t="s">
        <v>2593</v>
      </c>
      <c r="AL200" t="s">
        <v>2590</v>
      </c>
      <c r="AM200" t="s">
        <v>267</v>
      </c>
      <c r="AN200" t="s">
        <v>268</v>
      </c>
      <c r="BB200" t="b">
        <v>1</v>
      </c>
      <c r="BC200" t="b">
        <v>0</v>
      </c>
      <c r="BD200" t="b">
        <v>0</v>
      </c>
    </row>
    <row r="201" spans="1:56" x14ac:dyDescent="0.25">
      <c r="A201" t="s">
        <v>2654</v>
      </c>
      <c r="B201" t="s">
        <v>743</v>
      </c>
      <c r="H201" t="s">
        <v>2655</v>
      </c>
      <c r="J201" t="s">
        <v>2656</v>
      </c>
      <c r="K201" t="s">
        <v>2656</v>
      </c>
      <c r="N201" t="s">
        <v>2657</v>
      </c>
      <c r="O201" t="s">
        <v>2658</v>
      </c>
      <c r="P201">
        <v>40.523405990484903</v>
      </c>
      <c r="Q201">
        <v>-74.239415882606593</v>
      </c>
      <c r="R201">
        <v>1</v>
      </c>
      <c r="S201" t="s">
        <v>152</v>
      </c>
      <c r="AB201" t="s">
        <v>2659</v>
      </c>
      <c r="BB201" t="b">
        <v>1</v>
      </c>
      <c r="BC201" t="b">
        <v>0</v>
      </c>
      <c r="BD201" t="b">
        <v>0</v>
      </c>
    </row>
    <row r="202" spans="1:56" x14ac:dyDescent="0.25">
      <c r="A202" t="s">
        <v>2660</v>
      </c>
      <c r="B202" t="s">
        <v>143</v>
      </c>
      <c r="C202" t="s">
        <v>144</v>
      </c>
      <c r="D202" t="s">
        <v>2661</v>
      </c>
      <c r="E202" t="s">
        <v>517</v>
      </c>
      <c r="F202" t="s">
        <v>2662</v>
      </c>
      <c r="G202">
        <v>10309</v>
      </c>
      <c r="H202" t="s">
        <v>2663</v>
      </c>
      <c r="J202" t="s">
        <v>2664</v>
      </c>
      <c r="K202" t="s">
        <v>2664</v>
      </c>
      <c r="L202" t="s">
        <v>2665</v>
      </c>
      <c r="M202" t="s">
        <v>2663</v>
      </c>
      <c r="N202" t="s">
        <v>2666</v>
      </c>
      <c r="O202" t="s">
        <v>2667</v>
      </c>
      <c r="P202">
        <v>40.5228852512261</v>
      </c>
      <c r="Q202">
        <v>-74.238816989029402</v>
      </c>
      <c r="R202">
        <v>1</v>
      </c>
      <c r="S202" t="s">
        <v>152</v>
      </c>
      <c r="T202" t="s">
        <v>2668</v>
      </c>
      <c r="U202" t="s">
        <v>2669</v>
      </c>
      <c r="W202" t="s">
        <v>2670</v>
      </c>
      <c r="Y202" t="s">
        <v>2671</v>
      </c>
      <c r="AB202" t="s">
        <v>2672</v>
      </c>
      <c r="AE202" t="s">
        <v>2661</v>
      </c>
      <c r="AO202" t="s">
        <v>2673</v>
      </c>
      <c r="AP202" t="s">
        <v>2674</v>
      </c>
      <c r="AQ202" t="s">
        <v>530</v>
      </c>
      <c r="AR202" t="s">
        <v>513</v>
      </c>
      <c r="AS202" t="s">
        <v>514</v>
      </c>
      <c r="AT202" t="s">
        <v>2673</v>
      </c>
      <c r="AU202" t="s">
        <v>2674</v>
      </c>
      <c r="AV202" t="s">
        <v>530</v>
      </c>
      <c r="AW202" t="s">
        <v>517</v>
      </c>
      <c r="AX202" t="s">
        <v>513</v>
      </c>
      <c r="AY202" t="s">
        <v>514</v>
      </c>
      <c r="BB202" t="b">
        <v>1</v>
      </c>
      <c r="BC202" t="b">
        <v>0</v>
      </c>
      <c r="BD202" t="b">
        <v>0</v>
      </c>
    </row>
    <row r="203" spans="1:56" x14ac:dyDescent="0.25">
      <c r="A203" t="s">
        <v>2675</v>
      </c>
      <c r="B203" t="s">
        <v>143</v>
      </c>
      <c r="C203" t="s">
        <v>144</v>
      </c>
      <c r="D203" t="s">
        <v>2676</v>
      </c>
      <c r="E203" t="s">
        <v>1743</v>
      </c>
      <c r="F203" t="s">
        <v>2677</v>
      </c>
      <c r="G203">
        <v>10309</v>
      </c>
      <c r="H203" t="s">
        <v>2678</v>
      </c>
      <c r="J203" t="s">
        <v>2679</v>
      </c>
      <c r="K203" t="s">
        <v>2679</v>
      </c>
      <c r="L203" t="s">
        <v>2680</v>
      </c>
      <c r="M203" t="s">
        <v>2678</v>
      </c>
      <c r="N203" t="s">
        <v>2681</v>
      </c>
      <c r="O203" t="s">
        <v>2682</v>
      </c>
      <c r="P203">
        <v>40.5229675160382</v>
      </c>
      <c r="Q203">
        <v>-74.238817580555903</v>
      </c>
      <c r="R203">
        <v>1</v>
      </c>
      <c r="S203" t="s">
        <v>152</v>
      </c>
      <c r="T203" t="s">
        <v>2683</v>
      </c>
      <c r="U203" t="s">
        <v>2684</v>
      </c>
      <c r="V203" t="s">
        <v>2685</v>
      </c>
      <c r="W203" t="s">
        <v>2686</v>
      </c>
      <c r="AA203" t="s">
        <v>2687</v>
      </c>
      <c r="AB203" t="s">
        <v>2688</v>
      </c>
      <c r="AE203" t="s">
        <v>2676</v>
      </c>
      <c r="AO203" t="s">
        <v>1756</v>
      </c>
      <c r="AP203" t="s">
        <v>1743</v>
      </c>
      <c r="AQ203" t="s">
        <v>1756</v>
      </c>
      <c r="AR203" t="s">
        <v>1144</v>
      </c>
      <c r="AS203" t="s">
        <v>1145</v>
      </c>
      <c r="AT203" t="s">
        <v>1756</v>
      </c>
      <c r="AU203" t="s">
        <v>1743</v>
      </c>
      <c r="AV203" t="s">
        <v>1756</v>
      </c>
      <c r="AW203" t="s">
        <v>1743</v>
      </c>
      <c r="AX203" t="s">
        <v>1144</v>
      </c>
      <c r="AY203" t="s">
        <v>1145</v>
      </c>
      <c r="BB203" t="b">
        <v>1</v>
      </c>
      <c r="BC203" t="b">
        <v>0</v>
      </c>
      <c r="BD203" t="b">
        <v>0</v>
      </c>
    </row>
    <row r="204" spans="1:56" x14ac:dyDescent="0.25">
      <c r="A204" t="s">
        <v>2689</v>
      </c>
      <c r="B204" t="s">
        <v>143</v>
      </c>
      <c r="C204" t="s">
        <v>144</v>
      </c>
      <c r="D204" t="s">
        <v>2690</v>
      </c>
      <c r="E204" t="s">
        <v>613</v>
      </c>
      <c r="F204" t="s">
        <v>2691</v>
      </c>
      <c r="G204">
        <v>10309</v>
      </c>
      <c r="H204" t="s">
        <v>2692</v>
      </c>
      <c r="J204" t="s">
        <v>2693</v>
      </c>
      <c r="K204" t="s">
        <v>2693</v>
      </c>
      <c r="L204" t="s">
        <v>2694</v>
      </c>
      <c r="M204" t="s">
        <v>2692</v>
      </c>
      <c r="N204" t="s">
        <v>2695</v>
      </c>
      <c r="O204" t="s">
        <v>2696</v>
      </c>
      <c r="P204">
        <v>40.5230639083548</v>
      </c>
      <c r="Q204">
        <v>-74.238811838556103</v>
      </c>
      <c r="R204">
        <v>1</v>
      </c>
      <c r="S204" t="s">
        <v>152</v>
      </c>
      <c r="T204" t="s">
        <v>2697</v>
      </c>
      <c r="U204" t="s">
        <v>2698</v>
      </c>
      <c r="AB204" t="s">
        <v>2699</v>
      </c>
      <c r="AE204" t="s">
        <v>2690</v>
      </c>
      <c r="AO204" t="s">
        <v>714</v>
      </c>
      <c r="AP204" t="s">
        <v>715</v>
      </c>
      <c r="AQ204" t="s">
        <v>631</v>
      </c>
      <c r="AR204" t="s">
        <v>632</v>
      </c>
      <c r="AS204" t="s">
        <v>633</v>
      </c>
      <c r="AT204" t="s">
        <v>2700</v>
      </c>
      <c r="AU204" t="s">
        <v>2701</v>
      </c>
      <c r="AV204" t="s">
        <v>862</v>
      </c>
      <c r="AW204" t="s">
        <v>863</v>
      </c>
      <c r="AX204" t="s">
        <v>864</v>
      </c>
      <c r="AY204" t="s">
        <v>865</v>
      </c>
      <c r="AZ204" t="s">
        <v>716</v>
      </c>
      <c r="BA204" t="s">
        <v>717</v>
      </c>
      <c r="BB204" t="b">
        <v>1</v>
      </c>
      <c r="BC204" t="b">
        <v>0</v>
      </c>
      <c r="BD204" t="b">
        <v>0</v>
      </c>
    </row>
    <row r="205" spans="1:56" x14ac:dyDescent="0.25">
      <c r="A205" t="s">
        <v>2702</v>
      </c>
      <c r="B205" t="s">
        <v>143</v>
      </c>
      <c r="C205" t="s">
        <v>144</v>
      </c>
      <c r="D205" t="s">
        <v>2703</v>
      </c>
      <c r="E205" t="s">
        <v>1132</v>
      </c>
      <c r="F205" t="s">
        <v>2704</v>
      </c>
      <c r="G205">
        <v>10309</v>
      </c>
      <c r="H205" t="s">
        <v>2705</v>
      </c>
      <c r="J205" t="s">
        <v>2706</v>
      </c>
      <c r="K205" t="s">
        <v>2706</v>
      </c>
      <c r="L205" t="s">
        <v>2707</v>
      </c>
      <c r="M205" t="s">
        <v>2705</v>
      </c>
      <c r="N205" t="s">
        <v>2708</v>
      </c>
      <c r="O205" t="s">
        <v>2709</v>
      </c>
      <c r="P205">
        <v>40.528879154237003</v>
      </c>
      <c r="Q205">
        <v>-74.235163345566207</v>
      </c>
      <c r="R205">
        <v>1</v>
      </c>
      <c r="S205" t="s">
        <v>152</v>
      </c>
      <c r="T205" t="s">
        <v>1751</v>
      </c>
      <c r="U205" t="s">
        <v>2710</v>
      </c>
      <c r="AB205" t="s">
        <v>2711</v>
      </c>
      <c r="AE205" t="s">
        <v>2703</v>
      </c>
      <c r="AH205" t="s">
        <v>2712</v>
      </c>
      <c r="AI205" t="s">
        <v>2703</v>
      </c>
      <c r="AJ205" t="s">
        <v>2713</v>
      </c>
      <c r="AO205" t="s">
        <v>2714</v>
      </c>
      <c r="AP205" t="s">
        <v>2715</v>
      </c>
      <c r="AQ205" t="s">
        <v>1143</v>
      </c>
      <c r="AR205" t="s">
        <v>1144</v>
      </c>
      <c r="AS205" t="s">
        <v>1145</v>
      </c>
      <c r="AT205" t="s">
        <v>2714</v>
      </c>
      <c r="AU205" t="s">
        <v>2715</v>
      </c>
      <c r="AV205" t="s">
        <v>1143</v>
      </c>
      <c r="AW205" t="s">
        <v>1132</v>
      </c>
      <c r="AX205" t="s">
        <v>1144</v>
      </c>
      <c r="AY205" t="s">
        <v>1145</v>
      </c>
      <c r="BB205" t="b">
        <v>1</v>
      </c>
      <c r="BC205" t="b">
        <v>0</v>
      </c>
      <c r="BD205" t="b">
        <v>0</v>
      </c>
    </row>
    <row r="206" spans="1:56" x14ac:dyDescent="0.25">
      <c r="A206" t="s">
        <v>2716</v>
      </c>
      <c r="B206" t="s">
        <v>143</v>
      </c>
      <c r="C206" t="s">
        <v>144</v>
      </c>
      <c r="D206" t="s">
        <v>2717</v>
      </c>
      <c r="E206" t="s">
        <v>1408</v>
      </c>
      <c r="H206" t="s">
        <v>2718</v>
      </c>
      <c r="J206" t="s">
        <v>2719</v>
      </c>
      <c r="K206" t="s">
        <v>2719</v>
      </c>
      <c r="L206" t="s">
        <v>2720</v>
      </c>
      <c r="M206" t="s">
        <v>2718</v>
      </c>
      <c r="N206" t="s">
        <v>2721</v>
      </c>
      <c r="O206" t="s">
        <v>2722</v>
      </c>
      <c r="P206">
        <v>40.5286593528335</v>
      </c>
      <c r="Q206">
        <v>-74.230111669777699</v>
      </c>
      <c r="R206">
        <v>1</v>
      </c>
      <c r="S206" t="s">
        <v>152</v>
      </c>
      <c r="AB206" t="s">
        <v>2723</v>
      </c>
      <c r="AE206" t="s">
        <v>2717</v>
      </c>
      <c r="AO206" t="s">
        <v>2724</v>
      </c>
      <c r="AP206" t="s">
        <v>2725</v>
      </c>
      <c r="AQ206" t="s">
        <v>1416</v>
      </c>
      <c r="AR206" t="s">
        <v>513</v>
      </c>
      <c r="AS206" t="s">
        <v>514</v>
      </c>
      <c r="AT206" t="s">
        <v>2724</v>
      </c>
      <c r="AU206" t="s">
        <v>2725</v>
      </c>
      <c r="AV206" t="s">
        <v>1416</v>
      </c>
      <c r="AW206" t="s">
        <v>1408</v>
      </c>
      <c r="AX206" t="s">
        <v>513</v>
      </c>
      <c r="AY206" t="s">
        <v>514</v>
      </c>
      <c r="BB206" t="b">
        <v>0</v>
      </c>
      <c r="BC206" t="b">
        <v>0</v>
      </c>
      <c r="BD206" t="b">
        <v>0</v>
      </c>
    </row>
    <row r="207" spans="1:56" x14ac:dyDescent="0.25">
      <c r="A207" t="s">
        <v>2726</v>
      </c>
      <c r="B207" t="s">
        <v>143</v>
      </c>
      <c r="C207" t="s">
        <v>144</v>
      </c>
      <c r="D207" t="s">
        <v>2727</v>
      </c>
      <c r="E207" t="s">
        <v>1408</v>
      </c>
      <c r="H207" t="s">
        <v>2728</v>
      </c>
      <c r="J207" t="s">
        <v>2729</v>
      </c>
      <c r="K207" t="s">
        <v>2729</v>
      </c>
      <c r="L207" t="s">
        <v>2730</v>
      </c>
      <c r="M207" t="s">
        <v>2728</v>
      </c>
      <c r="N207" t="s">
        <v>2731</v>
      </c>
      <c r="O207" t="s">
        <v>2732</v>
      </c>
      <c r="P207">
        <v>40.5271054579134</v>
      </c>
      <c r="Q207">
        <v>-74.231002743147002</v>
      </c>
      <c r="R207">
        <v>1</v>
      </c>
      <c r="S207" t="s">
        <v>152</v>
      </c>
      <c r="AB207" t="s">
        <v>2733</v>
      </c>
      <c r="AE207" t="s">
        <v>2727</v>
      </c>
      <c r="AO207" t="s">
        <v>1416</v>
      </c>
      <c r="AP207" t="s">
        <v>1408</v>
      </c>
      <c r="AQ207" t="s">
        <v>1416</v>
      </c>
      <c r="AR207" t="s">
        <v>513</v>
      </c>
      <c r="AS207" t="s">
        <v>514</v>
      </c>
      <c r="AT207" t="s">
        <v>1416</v>
      </c>
      <c r="AU207" t="s">
        <v>1408</v>
      </c>
      <c r="AV207" t="s">
        <v>1416</v>
      </c>
      <c r="AW207" t="s">
        <v>1408</v>
      </c>
      <c r="AX207" t="s">
        <v>513</v>
      </c>
      <c r="AY207" t="s">
        <v>514</v>
      </c>
      <c r="BB207" t="b">
        <v>1</v>
      </c>
      <c r="BC207" t="b">
        <v>0</v>
      </c>
      <c r="BD207" t="b">
        <v>0</v>
      </c>
    </row>
    <row r="208" spans="1:56" x14ac:dyDescent="0.25">
      <c r="A208" t="s">
        <v>2734</v>
      </c>
      <c r="B208" t="s">
        <v>143</v>
      </c>
      <c r="C208" t="s">
        <v>144</v>
      </c>
      <c r="D208" t="s">
        <v>2735</v>
      </c>
      <c r="E208" t="s">
        <v>1132</v>
      </c>
      <c r="F208" t="s">
        <v>2736</v>
      </c>
      <c r="G208">
        <v>10309</v>
      </c>
      <c r="H208" t="s">
        <v>2737</v>
      </c>
      <c r="J208" t="s">
        <v>2738</v>
      </c>
      <c r="K208" t="s">
        <v>2738</v>
      </c>
      <c r="L208" t="s">
        <v>2739</v>
      </c>
      <c r="M208" t="s">
        <v>2737</v>
      </c>
      <c r="N208" t="s">
        <v>2740</v>
      </c>
      <c r="O208" t="s">
        <v>2741</v>
      </c>
      <c r="P208">
        <v>40.521379215465402</v>
      </c>
      <c r="Q208">
        <v>-74.215365172775407</v>
      </c>
      <c r="R208">
        <v>1</v>
      </c>
      <c r="S208" t="s">
        <v>152</v>
      </c>
      <c r="T208" t="s">
        <v>2742</v>
      </c>
      <c r="U208" t="s">
        <v>2743</v>
      </c>
      <c r="AB208" t="s">
        <v>2744</v>
      </c>
      <c r="AE208" t="s">
        <v>2735</v>
      </c>
      <c r="AH208" t="s">
        <v>2745</v>
      </c>
      <c r="AI208" t="s">
        <v>2735</v>
      </c>
      <c r="AJ208" t="s">
        <v>2746</v>
      </c>
      <c r="AO208" t="s">
        <v>1141</v>
      </c>
      <c r="AP208" t="s">
        <v>1142</v>
      </c>
      <c r="AQ208" t="s">
        <v>1143</v>
      </c>
      <c r="AR208" t="s">
        <v>1144</v>
      </c>
      <c r="AS208" t="s">
        <v>1145</v>
      </c>
      <c r="AT208" t="s">
        <v>1141</v>
      </c>
      <c r="AU208" t="s">
        <v>1142</v>
      </c>
      <c r="AV208" t="s">
        <v>1143</v>
      </c>
      <c r="AW208" t="s">
        <v>1132</v>
      </c>
      <c r="AX208" t="s">
        <v>1144</v>
      </c>
      <c r="AY208" t="s">
        <v>1145</v>
      </c>
      <c r="BB208" t="b">
        <v>1</v>
      </c>
      <c r="BC208" t="b">
        <v>0</v>
      </c>
      <c r="BD208" t="b">
        <v>0</v>
      </c>
    </row>
    <row r="209" spans="1:56" x14ac:dyDescent="0.25">
      <c r="A209" t="s">
        <v>2747</v>
      </c>
      <c r="B209" t="s">
        <v>143</v>
      </c>
      <c r="C209" t="s">
        <v>144</v>
      </c>
      <c r="D209" t="s">
        <v>2748</v>
      </c>
      <c r="E209" t="s">
        <v>1066</v>
      </c>
      <c r="F209" t="s">
        <v>2749</v>
      </c>
      <c r="G209">
        <v>10309</v>
      </c>
      <c r="H209" t="s">
        <v>2750</v>
      </c>
      <c r="J209" t="s">
        <v>2751</v>
      </c>
      <c r="K209" t="s">
        <v>2751</v>
      </c>
      <c r="L209" t="s">
        <v>2752</v>
      </c>
      <c r="M209" t="s">
        <v>2750</v>
      </c>
      <c r="N209" t="s">
        <v>2753</v>
      </c>
      <c r="O209" t="s">
        <v>2754</v>
      </c>
      <c r="P209">
        <v>40.5221253467422</v>
      </c>
      <c r="Q209">
        <v>-74.215569602237295</v>
      </c>
      <c r="R209">
        <v>1</v>
      </c>
      <c r="S209" t="s">
        <v>152</v>
      </c>
      <c r="T209" t="s">
        <v>2755</v>
      </c>
      <c r="U209" t="s">
        <v>2756</v>
      </c>
      <c r="V209" t="s">
        <v>2757</v>
      </c>
      <c r="W209" t="s">
        <v>2758</v>
      </c>
      <c r="Y209" t="s">
        <v>2759</v>
      </c>
      <c r="AB209" t="s">
        <v>2760</v>
      </c>
      <c r="AE209" t="s">
        <v>2748</v>
      </c>
      <c r="AO209" t="s">
        <v>1077</v>
      </c>
      <c r="AP209" t="s">
        <v>1078</v>
      </c>
      <c r="AQ209" t="s">
        <v>1079</v>
      </c>
      <c r="AR209" t="s">
        <v>513</v>
      </c>
      <c r="AS209" t="s">
        <v>514</v>
      </c>
      <c r="AT209" t="s">
        <v>1077</v>
      </c>
      <c r="AU209" t="s">
        <v>1078</v>
      </c>
      <c r="AV209" t="s">
        <v>1079</v>
      </c>
      <c r="AW209" t="s">
        <v>1066</v>
      </c>
      <c r="AX209" t="s">
        <v>513</v>
      </c>
      <c r="AY209" t="s">
        <v>514</v>
      </c>
      <c r="BB209" t="b">
        <v>1</v>
      </c>
      <c r="BC209" t="b">
        <v>0</v>
      </c>
      <c r="BD209" t="b">
        <v>0</v>
      </c>
    </row>
    <row r="210" spans="1:56" x14ac:dyDescent="0.25">
      <c r="A210" t="s">
        <v>2761</v>
      </c>
      <c r="B210" t="s">
        <v>143</v>
      </c>
      <c r="C210" t="s">
        <v>144</v>
      </c>
      <c r="D210" t="s">
        <v>2762</v>
      </c>
      <c r="E210" t="s">
        <v>1419</v>
      </c>
      <c r="F210" t="s">
        <v>2763</v>
      </c>
      <c r="G210">
        <v>10309</v>
      </c>
      <c r="H210" t="s">
        <v>2764</v>
      </c>
      <c r="J210" t="s">
        <v>2765</v>
      </c>
      <c r="K210" t="s">
        <v>2765</v>
      </c>
      <c r="L210" t="s">
        <v>2766</v>
      </c>
      <c r="M210" t="s">
        <v>2764</v>
      </c>
      <c r="N210" t="s">
        <v>2767</v>
      </c>
      <c r="O210" t="s">
        <v>2768</v>
      </c>
      <c r="P210">
        <v>40.521246130552001</v>
      </c>
      <c r="Q210">
        <v>-74.2167600724149</v>
      </c>
      <c r="R210">
        <v>1</v>
      </c>
      <c r="S210" t="s">
        <v>152</v>
      </c>
      <c r="T210" t="s">
        <v>2769</v>
      </c>
      <c r="U210" t="s">
        <v>2770</v>
      </c>
      <c r="W210" t="s">
        <v>2771</v>
      </c>
      <c r="AB210" t="s">
        <v>2772</v>
      </c>
      <c r="AE210" t="s">
        <v>2762</v>
      </c>
      <c r="AH210" s="115" t="s">
        <v>2773</v>
      </c>
      <c r="AI210" t="s">
        <v>2762</v>
      </c>
      <c r="AJ210" t="s">
        <v>2771</v>
      </c>
      <c r="AO210" t="s">
        <v>2774</v>
      </c>
      <c r="AP210" t="s">
        <v>2775</v>
      </c>
      <c r="AQ210" t="s">
        <v>1430</v>
      </c>
      <c r="AR210" t="s">
        <v>985</v>
      </c>
      <c r="AS210" t="s">
        <v>986</v>
      </c>
      <c r="AT210" t="s">
        <v>2774</v>
      </c>
      <c r="AU210" t="s">
        <v>2775</v>
      </c>
      <c r="AV210" t="s">
        <v>1430</v>
      </c>
      <c r="AW210" t="s">
        <v>1419</v>
      </c>
      <c r="AX210" t="s">
        <v>985</v>
      </c>
      <c r="AY210" t="s">
        <v>986</v>
      </c>
      <c r="BB210" t="b">
        <v>1</v>
      </c>
      <c r="BC210" t="b">
        <v>0</v>
      </c>
      <c r="BD210" t="b">
        <v>0</v>
      </c>
    </row>
    <row r="211" spans="1:56" x14ac:dyDescent="0.25">
      <c r="A211" t="s">
        <v>2776</v>
      </c>
      <c r="B211" t="s">
        <v>143</v>
      </c>
      <c r="C211" t="s">
        <v>144</v>
      </c>
      <c r="D211" t="s">
        <v>2777</v>
      </c>
      <c r="E211" t="s">
        <v>1225</v>
      </c>
      <c r="F211" t="s">
        <v>2749</v>
      </c>
      <c r="G211">
        <v>10309</v>
      </c>
      <c r="H211" t="s">
        <v>2778</v>
      </c>
      <c r="J211" t="s">
        <v>2779</v>
      </c>
      <c r="K211" t="s">
        <v>2779</v>
      </c>
      <c r="L211" t="s">
        <v>2780</v>
      </c>
      <c r="M211" t="s">
        <v>2778</v>
      </c>
      <c r="N211" t="s">
        <v>2781</v>
      </c>
      <c r="O211" t="s">
        <v>2782</v>
      </c>
      <c r="P211">
        <v>40.522086819664899</v>
      </c>
      <c r="Q211">
        <v>-74.216023555120103</v>
      </c>
      <c r="R211">
        <v>1</v>
      </c>
      <c r="S211" t="s">
        <v>152</v>
      </c>
      <c r="T211" t="s">
        <v>2783</v>
      </c>
      <c r="U211" t="s">
        <v>2784</v>
      </c>
      <c r="AB211" t="s">
        <v>2785</v>
      </c>
      <c r="AE211" t="s">
        <v>2777</v>
      </c>
      <c r="AH211" t="s">
        <v>2786</v>
      </c>
      <c r="AI211" t="s">
        <v>2777</v>
      </c>
      <c r="AJ211" t="s">
        <v>2787</v>
      </c>
      <c r="AO211" t="s">
        <v>1233</v>
      </c>
      <c r="AP211" t="s">
        <v>1234</v>
      </c>
      <c r="AQ211" t="s">
        <v>1235</v>
      </c>
      <c r="AR211" t="s">
        <v>632</v>
      </c>
      <c r="AS211" t="s">
        <v>633</v>
      </c>
      <c r="AT211" t="s">
        <v>2788</v>
      </c>
      <c r="AU211" t="s">
        <v>2789</v>
      </c>
      <c r="AV211" t="s">
        <v>2790</v>
      </c>
      <c r="AW211" t="s">
        <v>2791</v>
      </c>
      <c r="AX211" t="s">
        <v>632</v>
      </c>
      <c r="AY211" t="s">
        <v>633</v>
      </c>
      <c r="AZ211" t="s">
        <v>716</v>
      </c>
      <c r="BA211" t="s">
        <v>717</v>
      </c>
      <c r="BB211" t="b">
        <v>1</v>
      </c>
      <c r="BC211" t="b">
        <v>0</v>
      </c>
      <c r="BD211" t="b">
        <v>0</v>
      </c>
    </row>
    <row r="212" spans="1:56" x14ac:dyDescent="0.25">
      <c r="A212" t="s">
        <v>2792</v>
      </c>
      <c r="B212" t="s">
        <v>143</v>
      </c>
      <c r="C212" t="s">
        <v>144</v>
      </c>
      <c r="D212" t="s">
        <v>2793</v>
      </c>
      <c r="E212" t="s">
        <v>253</v>
      </c>
      <c r="F212" t="s">
        <v>2794</v>
      </c>
      <c r="G212">
        <v>10309</v>
      </c>
      <c r="H212" t="s">
        <v>2795</v>
      </c>
      <c r="J212" t="s">
        <v>2796</v>
      </c>
      <c r="K212" t="s">
        <v>2796</v>
      </c>
      <c r="L212" t="s">
        <v>2797</v>
      </c>
      <c r="M212" t="s">
        <v>2795</v>
      </c>
      <c r="N212" t="s">
        <v>2798</v>
      </c>
      <c r="O212" t="s">
        <v>2799</v>
      </c>
      <c r="P212">
        <v>40.521971261224799</v>
      </c>
      <c r="Q212">
        <v>-74.217140336682505</v>
      </c>
      <c r="R212">
        <v>1</v>
      </c>
      <c r="S212" t="s">
        <v>152</v>
      </c>
      <c r="T212" t="s">
        <v>1751</v>
      </c>
      <c r="U212" t="s">
        <v>2800</v>
      </c>
      <c r="V212" t="s">
        <v>2801</v>
      </c>
      <c r="W212" t="s">
        <v>2802</v>
      </c>
      <c r="AB212" t="s">
        <v>2803</v>
      </c>
      <c r="AE212" t="s">
        <v>2793</v>
      </c>
      <c r="AO212" t="s">
        <v>740</v>
      </c>
      <c r="AP212" t="s">
        <v>741</v>
      </c>
      <c r="AQ212" t="s">
        <v>266</v>
      </c>
      <c r="AR212" t="s">
        <v>267</v>
      </c>
      <c r="AS212" t="s">
        <v>268</v>
      </c>
      <c r="AT212" t="s">
        <v>740</v>
      </c>
      <c r="AU212" t="s">
        <v>741</v>
      </c>
      <c r="AV212" t="s">
        <v>266</v>
      </c>
      <c r="AW212" t="s">
        <v>253</v>
      </c>
      <c r="AX212" t="s">
        <v>267</v>
      </c>
      <c r="AY212" t="s">
        <v>268</v>
      </c>
      <c r="BB212" t="b">
        <v>1</v>
      </c>
      <c r="BC212" t="b">
        <v>0</v>
      </c>
      <c r="BD212" t="b">
        <v>0</v>
      </c>
    </row>
    <row r="213" spans="1:56" x14ac:dyDescent="0.25">
      <c r="A213" t="s">
        <v>2804</v>
      </c>
      <c r="B213" t="s">
        <v>143</v>
      </c>
      <c r="C213" t="s">
        <v>144</v>
      </c>
      <c r="D213" t="s">
        <v>2805</v>
      </c>
      <c r="E213" t="s">
        <v>1571</v>
      </c>
      <c r="F213" t="s">
        <v>2749</v>
      </c>
      <c r="G213">
        <v>10309</v>
      </c>
      <c r="H213" t="s">
        <v>2806</v>
      </c>
      <c r="J213" t="s">
        <v>2807</v>
      </c>
      <c r="K213" t="s">
        <v>2807</v>
      </c>
      <c r="L213" t="s">
        <v>2808</v>
      </c>
      <c r="M213" t="s">
        <v>2806</v>
      </c>
      <c r="N213" t="s">
        <v>2809</v>
      </c>
      <c r="O213" t="s">
        <v>2810</v>
      </c>
      <c r="P213">
        <v>40.522106160545903</v>
      </c>
      <c r="Q213">
        <v>-74.215783214003906</v>
      </c>
      <c r="R213">
        <v>1</v>
      </c>
      <c r="S213" t="s">
        <v>152</v>
      </c>
      <c r="T213" t="s">
        <v>2811</v>
      </c>
      <c r="U213" t="s">
        <v>2812</v>
      </c>
      <c r="AB213" t="s">
        <v>2813</v>
      </c>
      <c r="AE213" t="s">
        <v>2805</v>
      </c>
      <c r="AO213" t="s">
        <v>2814</v>
      </c>
      <c r="AP213" t="s">
        <v>2815</v>
      </c>
      <c r="AQ213" t="s">
        <v>1584</v>
      </c>
      <c r="AR213" t="s">
        <v>1144</v>
      </c>
      <c r="AS213" t="s">
        <v>1145</v>
      </c>
      <c r="AT213" t="s">
        <v>2814</v>
      </c>
      <c r="AU213" t="s">
        <v>2815</v>
      </c>
      <c r="AV213" t="s">
        <v>1584</v>
      </c>
      <c r="AW213" t="s">
        <v>1571</v>
      </c>
      <c r="AX213" t="s">
        <v>1144</v>
      </c>
      <c r="AY213" t="s">
        <v>1145</v>
      </c>
      <c r="BB213" t="b">
        <v>1</v>
      </c>
      <c r="BC213" t="b">
        <v>0</v>
      </c>
      <c r="BD213" t="b">
        <v>0</v>
      </c>
    </row>
    <row r="214" spans="1:56" x14ac:dyDescent="0.25">
      <c r="A214" t="s">
        <v>2816</v>
      </c>
      <c r="B214" t="s">
        <v>143</v>
      </c>
      <c r="C214" t="s">
        <v>144</v>
      </c>
      <c r="D214" t="s">
        <v>2817</v>
      </c>
      <c r="E214" t="s">
        <v>613</v>
      </c>
      <c r="F214" t="s">
        <v>2818</v>
      </c>
      <c r="G214">
        <v>10309</v>
      </c>
      <c r="H214" t="s">
        <v>2819</v>
      </c>
      <c r="J214" t="s">
        <v>2820</v>
      </c>
      <c r="K214" t="s">
        <v>2820</v>
      </c>
      <c r="L214" t="s">
        <v>2821</v>
      </c>
      <c r="M214" t="s">
        <v>2819</v>
      </c>
      <c r="N214" t="s">
        <v>2822</v>
      </c>
      <c r="O214" t="s">
        <v>2823</v>
      </c>
      <c r="P214">
        <v>40.522139387390801</v>
      </c>
      <c r="Q214">
        <v>-74.216655787004797</v>
      </c>
      <c r="R214">
        <v>1</v>
      </c>
      <c r="S214" t="s">
        <v>152</v>
      </c>
      <c r="T214" t="s">
        <v>2824</v>
      </c>
      <c r="U214" t="s">
        <v>2825</v>
      </c>
      <c r="V214" t="s">
        <v>2826</v>
      </c>
      <c r="W214" t="s">
        <v>2827</v>
      </c>
      <c r="Z214" t="s">
        <v>2828</v>
      </c>
      <c r="AB214" t="s">
        <v>2829</v>
      </c>
      <c r="AE214" t="s">
        <v>2817</v>
      </c>
      <c r="AO214" t="s">
        <v>1100</v>
      </c>
      <c r="AP214" t="s">
        <v>1101</v>
      </c>
      <c r="AQ214" t="s">
        <v>631</v>
      </c>
      <c r="AR214" t="s">
        <v>632</v>
      </c>
      <c r="AS214" t="s">
        <v>633</v>
      </c>
      <c r="AT214" t="s">
        <v>1100</v>
      </c>
      <c r="AU214" t="s">
        <v>1101</v>
      </c>
      <c r="AV214" t="s">
        <v>631</v>
      </c>
      <c r="AW214" t="s">
        <v>613</v>
      </c>
      <c r="AX214" t="s">
        <v>632</v>
      </c>
      <c r="AY214" t="s">
        <v>633</v>
      </c>
      <c r="AZ214" t="s">
        <v>937</v>
      </c>
      <c r="BA214" t="s">
        <v>938</v>
      </c>
      <c r="BB214" t="b">
        <v>1</v>
      </c>
      <c r="BC214" t="b">
        <v>0</v>
      </c>
      <c r="BD214" t="b">
        <v>0</v>
      </c>
    </row>
    <row r="215" spans="1:56" x14ac:dyDescent="0.25">
      <c r="A215" t="s">
        <v>2830</v>
      </c>
      <c r="B215" t="s">
        <v>143</v>
      </c>
      <c r="C215" t="s">
        <v>144</v>
      </c>
      <c r="D215" t="s">
        <v>2831</v>
      </c>
      <c r="E215" t="s">
        <v>1599</v>
      </c>
      <c r="F215" t="s">
        <v>2832</v>
      </c>
      <c r="G215">
        <v>10309</v>
      </c>
      <c r="H215" t="s">
        <v>2833</v>
      </c>
      <c r="J215" t="s">
        <v>2834</v>
      </c>
      <c r="K215" t="s">
        <v>2834</v>
      </c>
      <c r="L215" t="s">
        <v>2835</v>
      </c>
      <c r="M215" t="s">
        <v>2833</v>
      </c>
      <c r="N215" t="s">
        <v>2836</v>
      </c>
      <c r="O215" t="s">
        <v>2837</v>
      </c>
      <c r="P215">
        <v>40.522206673230897</v>
      </c>
      <c r="Q215">
        <v>-74.216627028782597</v>
      </c>
      <c r="R215">
        <v>1</v>
      </c>
      <c r="S215" t="s">
        <v>152</v>
      </c>
      <c r="U215" t="s">
        <v>2838</v>
      </c>
      <c r="Y215" t="s">
        <v>2839</v>
      </c>
      <c r="AB215" t="s">
        <v>2840</v>
      </c>
      <c r="AE215" t="s">
        <v>2831</v>
      </c>
      <c r="AO215" t="s">
        <v>2841</v>
      </c>
      <c r="AP215" t="s">
        <v>2842</v>
      </c>
      <c r="AQ215" t="s">
        <v>1613</v>
      </c>
      <c r="AR215" t="s">
        <v>1144</v>
      </c>
      <c r="AS215" t="s">
        <v>1145</v>
      </c>
      <c r="AT215" t="s">
        <v>2841</v>
      </c>
      <c r="AU215" t="s">
        <v>2842</v>
      </c>
      <c r="AV215" t="s">
        <v>1613</v>
      </c>
      <c r="AW215" t="s">
        <v>1599</v>
      </c>
      <c r="AX215" t="s">
        <v>1144</v>
      </c>
      <c r="AY215" t="s">
        <v>1145</v>
      </c>
      <c r="BB215" t="b">
        <v>1</v>
      </c>
      <c r="BC215" t="b">
        <v>0</v>
      </c>
      <c r="BD215" t="b">
        <v>0</v>
      </c>
    </row>
    <row r="216" spans="1:56" x14ac:dyDescent="0.25">
      <c r="A216" t="s">
        <v>2843</v>
      </c>
      <c r="B216" t="s">
        <v>143</v>
      </c>
      <c r="C216" t="s">
        <v>144</v>
      </c>
      <c r="D216" t="s">
        <v>2844</v>
      </c>
      <c r="F216" t="s">
        <v>2845</v>
      </c>
      <c r="G216">
        <v>10309</v>
      </c>
      <c r="H216" t="s">
        <v>2846</v>
      </c>
      <c r="J216" t="s">
        <v>2847</v>
      </c>
      <c r="K216" t="s">
        <v>2847</v>
      </c>
      <c r="L216" t="s">
        <v>2848</v>
      </c>
      <c r="M216" t="s">
        <v>2846</v>
      </c>
      <c r="N216" t="s">
        <v>2849</v>
      </c>
      <c r="O216" t="s">
        <v>2850</v>
      </c>
      <c r="P216">
        <v>40.521793786028098</v>
      </c>
      <c r="Q216">
        <v>-74.217651537549997</v>
      </c>
      <c r="R216">
        <v>1</v>
      </c>
      <c r="S216" t="s">
        <v>152</v>
      </c>
      <c r="T216" t="s">
        <v>2851</v>
      </c>
      <c r="U216" t="s">
        <v>2852</v>
      </c>
      <c r="V216" t="s">
        <v>2853</v>
      </c>
      <c r="W216" t="s">
        <v>2854</v>
      </c>
      <c r="AA216" t="s">
        <v>2855</v>
      </c>
      <c r="AB216" t="s">
        <v>2856</v>
      </c>
      <c r="AE216" t="s">
        <v>2844</v>
      </c>
      <c r="AO216" t="s">
        <v>267</v>
      </c>
      <c r="AP216" t="s">
        <v>268</v>
      </c>
      <c r="AR216" t="s">
        <v>267</v>
      </c>
      <c r="AS216" t="s">
        <v>268</v>
      </c>
      <c r="AT216" t="s">
        <v>267</v>
      </c>
      <c r="AU216" t="s">
        <v>268</v>
      </c>
      <c r="AX216" t="s">
        <v>267</v>
      </c>
      <c r="AY216" t="s">
        <v>268</v>
      </c>
      <c r="BB216" t="b">
        <v>1</v>
      </c>
      <c r="BC216" t="b">
        <v>0</v>
      </c>
      <c r="BD216" t="b">
        <v>0</v>
      </c>
    </row>
    <row r="217" spans="1:56" x14ac:dyDescent="0.25">
      <c r="A217" t="s">
        <v>2857</v>
      </c>
      <c r="B217" t="s">
        <v>143</v>
      </c>
      <c r="C217" t="s">
        <v>144</v>
      </c>
      <c r="D217" t="s">
        <v>2858</v>
      </c>
      <c r="E217" t="s">
        <v>613</v>
      </c>
      <c r="F217" t="s">
        <v>2859</v>
      </c>
      <c r="G217">
        <v>10309</v>
      </c>
      <c r="H217" t="s">
        <v>2860</v>
      </c>
      <c r="J217" t="s">
        <v>2861</v>
      </c>
      <c r="K217" t="s">
        <v>2861</v>
      </c>
      <c r="L217" t="s">
        <v>2862</v>
      </c>
      <c r="M217" t="s">
        <v>2860</v>
      </c>
      <c r="N217" t="s">
        <v>2863</v>
      </c>
      <c r="O217" t="s">
        <v>2864</v>
      </c>
      <c r="P217">
        <v>40.522456647524699</v>
      </c>
      <c r="Q217">
        <v>-74.216558900078098</v>
      </c>
      <c r="R217">
        <v>1</v>
      </c>
      <c r="S217" t="s">
        <v>152</v>
      </c>
      <c r="T217" t="s">
        <v>1751</v>
      </c>
      <c r="U217" t="s">
        <v>2865</v>
      </c>
      <c r="V217" t="s">
        <v>2866</v>
      </c>
      <c r="W217" t="s">
        <v>2867</v>
      </c>
      <c r="AA217" t="s">
        <v>2868</v>
      </c>
      <c r="AB217" t="s">
        <v>2869</v>
      </c>
      <c r="AE217" t="s">
        <v>2858</v>
      </c>
      <c r="AO217" t="s">
        <v>714</v>
      </c>
      <c r="AP217" t="s">
        <v>715</v>
      </c>
      <c r="AQ217" t="s">
        <v>631</v>
      </c>
      <c r="AR217" t="s">
        <v>632</v>
      </c>
      <c r="AS217" t="s">
        <v>633</v>
      </c>
      <c r="AT217" t="s">
        <v>714</v>
      </c>
      <c r="AU217" t="s">
        <v>715</v>
      </c>
      <c r="AV217" t="s">
        <v>631</v>
      </c>
      <c r="AW217" t="s">
        <v>613</v>
      </c>
      <c r="AX217" t="s">
        <v>632</v>
      </c>
      <c r="AY217" t="s">
        <v>633</v>
      </c>
      <c r="AZ217" t="s">
        <v>716</v>
      </c>
      <c r="BA217" t="s">
        <v>717</v>
      </c>
      <c r="BB217" t="b">
        <v>1</v>
      </c>
      <c r="BC217" t="b">
        <v>0</v>
      </c>
      <c r="BD217" t="b">
        <v>0</v>
      </c>
    </row>
    <row r="218" spans="1:56" x14ac:dyDescent="0.25">
      <c r="A218" t="s">
        <v>2870</v>
      </c>
      <c r="B218" t="s">
        <v>143</v>
      </c>
      <c r="C218" t="s">
        <v>144</v>
      </c>
      <c r="D218" t="s">
        <v>2871</v>
      </c>
      <c r="E218" t="s">
        <v>2872</v>
      </c>
      <c r="F218" t="s">
        <v>2873</v>
      </c>
      <c r="G218">
        <v>10309</v>
      </c>
      <c r="H218" t="s">
        <v>2874</v>
      </c>
      <c r="J218" t="s">
        <v>2875</v>
      </c>
      <c r="K218" t="s">
        <v>2875</v>
      </c>
      <c r="L218" t="s">
        <v>2876</v>
      </c>
      <c r="M218" t="s">
        <v>2874</v>
      </c>
      <c r="N218" t="s">
        <v>2877</v>
      </c>
      <c r="O218" t="s">
        <v>2878</v>
      </c>
      <c r="P218">
        <v>40.522233980978797</v>
      </c>
      <c r="Q218">
        <v>-74.216923898339502</v>
      </c>
      <c r="R218">
        <v>1</v>
      </c>
      <c r="S218" t="s">
        <v>152</v>
      </c>
      <c r="T218" t="s">
        <v>2879</v>
      </c>
      <c r="U218" t="s">
        <v>2880</v>
      </c>
      <c r="AB218" t="s">
        <v>2881</v>
      </c>
      <c r="AE218" t="s">
        <v>2871</v>
      </c>
      <c r="AH218" t="s">
        <v>2882</v>
      </c>
      <c r="AI218" t="s">
        <v>2871</v>
      </c>
      <c r="AO218" t="s">
        <v>2883</v>
      </c>
      <c r="AP218" t="s">
        <v>2884</v>
      </c>
      <c r="AQ218" t="s">
        <v>2885</v>
      </c>
      <c r="AR218" t="s">
        <v>2886</v>
      </c>
      <c r="AS218" t="s">
        <v>2887</v>
      </c>
      <c r="AT218" t="s">
        <v>2883</v>
      </c>
      <c r="AU218" t="s">
        <v>2884</v>
      </c>
      <c r="AV218" t="s">
        <v>2885</v>
      </c>
      <c r="AW218" t="s">
        <v>2872</v>
      </c>
      <c r="AX218" t="s">
        <v>2886</v>
      </c>
      <c r="AY218" t="s">
        <v>2887</v>
      </c>
      <c r="BB218" t="b">
        <v>1</v>
      </c>
      <c r="BC218" t="b">
        <v>0</v>
      </c>
      <c r="BD218" t="b">
        <v>0</v>
      </c>
    </row>
    <row r="219" spans="1:56" x14ac:dyDescent="0.25">
      <c r="A219" t="s">
        <v>2888</v>
      </c>
      <c r="B219" t="s">
        <v>143</v>
      </c>
      <c r="C219" t="s">
        <v>144</v>
      </c>
      <c r="D219" t="s">
        <v>2889</v>
      </c>
      <c r="E219" t="s">
        <v>785</v>
      </c>
      <c r="F219" t="s">
        <v>2890</v>
      </c>
      <c r="H219" t="s">
        <v>2891</v>
      </c>
      <c r="J219" t="s">
        <v>2892</v>
      </c>
      <c r="K219" t="s">
        <v>2892</v>
      </c>
      <c r="L219" t="s">
        <v>2893</v>
      </c>
      <c r="M219" t="s">
        <v>2891</v>
      </c>
      <c r="N219" t="s">
        <v>2894</v>
      </c>
      <c r="O219" t="s">
        <v>2895</v>
      </c>
      <c r="P219">
        <v>40.523093084103799</v>
      </c>
      <c r="Q219">
        <v>-74.215867664880605</v>
      </c>
      <c r="R219">
        <v>1</v>
      </c>
      <c r="S219" t="s">
        <v>152</v>
      </c>
      <c r="AB219" t="s">
        <v>2896</v>
      </c>
      <c r="AE219" t="s">
        <v>2889</v>
      </c>
      <c r="AO219" t="s">
        <v>795</v>
      </c>
      <c r="AP219" t="s">
        <v>785</v>
      </c>
      <c r="AQ219" t="s">
        <v>795</v>
      </c>
      <c r="AR219" t="s">
        <v>267</v>
      </c>
      <c r="AS219" t="s">
        <v>268</v>
      </c>
      <c r="AT219" t="s">
        <v>795</v>
      </c>
      <c r="AU219" t="s">
        <v>785</v>
      </c>
      <c r="AV219" t="s">
        <v>795</v>
      </c>
      <c r="AW219" t="s">
        <v>785</v>
      </c>
      <c r="AX219" t="s">
        <v>267</v>
      </c>
      <c r="AY219" t="s">
        <v>268</v>
      </c>
      <c r="BB219" t="b">
        <v>1</v>
      </c>
      <c r="BC219" t="b">
        <v>0</v>
      </c>
      <c r="BD219" t="b">
        <v>0</v>
      </c>
    </row>
    <row r="220" spans="1:56" x14ac:dyDescent="0.25">
      <c r="A220" t="s">
        <v>2897</v>
      </c>
      <c r="B220" t="s">
        <v>143</v>
      </c>
      <c r="C220" t="s">
        <v>144</v>
      </c>
      <c r="D220" t="s">
        <v>2898</v>
      </c>
      <c r="E220" t="s">
        <v>1599</v>
      </c>
      <c r="H220" t="s">
        <v>2899</v>
      </c>
      <c r="J220" t="s">
        <v>2900</v>
      </c>
      <c r="K220" t="s">
        <v>2900</v>
      </c>
      <c r="L220" t="s">
        <v>2901</v>
      </c>
      <c r="M220" t="s">
        <v>2899</v>
      </c>
      <c r="N220" t="s">
        <v>2902</v>
      </c>
      <c r="O220" t="s">
        <v>2903</v>
      </c>
      <c r="P220">
        <v>40.522956256644001</v>
      </c>
      <c r="Q220">
        <v>-74.216501111767201</v>
      </c>
      <c r="R220">
        <v>1</v>
      </c>
      <c r="S220" t="s">
        <v>2156</v>
      </c>
      <c r="AB220" t="s">
        <v>2904</v>
      </c>
      <c r="AE220" t="s">
        <v>2898</v>
      </c>
      <c r="AK220" t="s">
        <v>2905</v>
      </c>
      <c r="AL220" t="s">
        <v>2906</v>
      </c>
      <c r="AM220" t="s">
        <v>845</v>
      </c>
      <c r="AN220" t="s">
        <v>846</v>
      </c>
      <c r="AO220" t="s">
        <v>1787</v>
      </c>
      <c r="AP220" t="s">
        <v>1788</v>
      </c>
      <c r="AQ220" t="s">
        <v>1613</v>
      </c>
      <c r="AR220" t="s">
        <v>1144</v>
      </c>
      <c r="AS220" t="s">
        <v>1145</v>
      </c>
      <c r="AT220" t="s">
        <v>1787</v>
      </c>
      <c r="AU220" t="s">
        <v>1788</v>
      </c>
      <c r="AV220" t="s">
        <v>1613</v>
      </c>
      <c r="AW220" t="s">
        <v>1599</v>
      </c>
      <c r="AX220" t="s">
        <v>1144</v>
      </c>
      <c r="AY220" t="s">
        <v>1145</v>
      </c>
      <c r="BB220" t="b">
        <v>0</v>
      </c>
      <c r="BC220" t="b">
        <v>1</v>
      </c>
      <c r="BD220" t="b">
        <v>0</v>
      </c>
    </row>
    <row r="221" spans="1:56" x14ac:dyDescent="0.25">
      <c r="A221" t="s">
        <v>2907</v>
      </c>
      <c r="B221" t="s">
        <v>143</v>
      </c>
      <c r="C221" t="s">
        <v>144</v>
      </c>
      <c r="D221" t="s">
        <v>2908</v>
      </c>
      <c r="E221" t="s">
        <v>1313</v>
      </c>
      <c r="F221" t="s">
        <v>2890</v>
      </c>
      <c r="G221">
        <v>10309</v>
      </c>
      <c r="H221" t="s">
        <v>2909</v>
      </c>
      <c r="J221" t="s">
        <v>2910</v>
      </c>
      <c r="K221" t="s">
        <v>2910</v>
      </c>
      <c r="L221" t="s">
        <v>2911</v>
      </c>
      <c r="M221" t="s">
        <v>2909</v>
      </c>
      <c r="N221" t="s">
        <v>2912</v>
      </c>
      <c r="O221" t="s">
        <v>2913</v>
      </c>
      <c r="P221">
        <v>40.523154466952299</v>
      </c>
      <c r="Q221">
        <v>-74.216114148677207</v>
      </c>
      <c r="R221">
        <v>1</v>
      </c>
      <c r="S221" t="s">
        <v>152</v>
      </c>
      <c r="T221" t="s">
        <v>2914</v>
      </c>
      <c r="U221" t="s">
        <v>2915</v>
      </c>
      <c r="AB221" t="s">
        <v>2916</v>
      </c>
      <c r="AE221" t="s">
        <v>2908</v>
      </c>
      <c r="AO221" t="s">
        <v>1644</v>
      </c>
      <c r="AP221" t="s">
        <v>1645</v>
      </c>
      <c r="AQ221" t="s">
        <v>1325</v>
      </c>
      <c r="AR221" t="s">
        <v>845</v>
      </c>
      <c r="AS221" t="s">
        <v>846</v>
      </c>
      <c r="AT221" t="s">
        <v>1644</v>
      </c>
      <c r="AU221" t="s">
        <v>1645</v>
      </c>
      <c r="AV221" t="s">
        <v>1325</v>
      </c>
      <c r="AW221" t="s">
        <v>1313</v>
      </c>
      <c r="AX221" t="s">
        <v>845</v>
      </c>
      <c r="AY221" t="s">
        <v>846</v>
      </c>
      <c r="BB221" t="b">
        <v>1</v>
      </c>
      <c r="BC221" t="b">
        <v>0</v>
      </c>
      <c r="BD221" t="b">
        <v>0</v>
      </c>
    </row>
    <row r="222" spans="1:56" x14ac:dyDescent="0.25">
      <c r="A222" t="s">
        <v>2917</v>
      </c>
      <c r="B222" t="s">
        <v>143</v>
      </c>
      <c r="C222" t="s">
        <v>144</v>
      </c>
      <c r="D222" t="s">
        <v>2918</v>
      </c>
      <c r="E222" t="s">
        <v>785</v>
      </c>
      <c r="F222" t="s">
        <v>2919</v>
      </c>
      <c r="G222">
        <v>10309</v>
      </c>
      <c r="H222" t="s">
        <v>2920</v>
      </c>
      <c r="J222" t="s">
        <v>2921</v>
      </c>
      <c r="K222" t="s">
        <v>2921</v>
      </c>
      <c r="L222" t="s">
        <v>2922</v>
      </c>
      <c r="M222" t="s">
        <v>2920</v>
      </c>
      <c r="N222" t="s">
        <v>2923</v>
      </c>
      <c r="O222" t="s">
        <v>2924</v>
      </c>
      <c r="P222">
        <v>40.523060594275698</v>
      </c>
      <c r="Q222">
        <v>-74.216396660991904</v>
      </c>
      <c r="R222">
        <v>1</v>
      </c>
      <c r="S222" t="s">
        <v>152</v>
      </c>
      <c r="U222" t="s">
        <v>2925</v>
      </c>
      <c r="AB222" t="s">
        <v>2926</v>
      </c>
      <c r="AE222" t="s">
        <v>2918</v>
      </c>
      <c r="AO222" t="s">
        <v>1377</v>
      </c>
      <c r="AP222" t="s">
        <v>1378</v>
      </c>
      <c r="AQ222" t="s">
        <v>795</v>
      </c>
      <c r="AR222" t="s">
        <v>267</v>
      </c>
      <c r="AS222" t="s">
        <v>268</v>
      </c>
      <c r="AT222" t="s">
        <v>1377</v>
      </c>
      <c r="AU222" t="s">
        <v>1378</v>
      </c>
      <c r="AV222" t="s">
        <v>795</v>
      </c>
      <c r="AW222" t="s">
        <v>785</v>
      </c>
      <c r="AX222" t="s">
        <v>267</v>
      </c>
      <c r="AY222" t="s">
        <v>268</v>
      </c>
      <c r="BB222" t="b">
        <v>1</v>
      </c>
      <c r="BC222" t="b">
        <v>0</v>
      </c>
      <c r="BD222" t="b">
        <v>0</v>
      </c>
    </row>
    <row r="223" spans="1:56" x14ac:dyDescent="0.25">
      <c r="A223" t="s">
        <v>2927</v>
      </c>
      <c r="B223" t="s">
        <v>143</v>
      </c>
      <c r="C223" t="s">
        <v>144</v>
      </c>
      <c r="D223" t="s">
        <v>2928</v>
      </c>
      <c r="E223" t="s">
        <v>868</v>
      </c>
      <c r="F223" t="s">
        <v>2929</v>
      </c>
      <c r="G223">
        <v>10309</v>
      </c>
      <c r="H223" t="s">
        <v>2930</v>
      </c>
      <c r="J223" t="s">
        <v>2931</v>
      </c>
      <c r="K223" t="s">
        <v>2931</v>
      </c>
      <c r="L223" t="s">
        <v>2932</v>
      </c>
      <c r="M223" t="s">
        <v>2933</v>
      </c>
      <c r="N223" t="s">
        <v>2934</v>
      </c>
      <c r="O223" t="s">
        <v>2935</v>
      </c>
      <c r="P223">
        <v>40.523232776298599</v>
      </c>
      <c r="Q223">
        <v>-74.216066126270903</v>
      </c>
      <c r="R223">
        <v>1</v>
      </c>
      <c r="S223" t="s">
        <v>152</v>
      </c>
      <c r="U223" t="s">
        <v>2936</v>
      </c>
      <c r="W223" t="s">
        <v>2937</v>
      </c>
      <c r="Y223" t="s">
        <v>2938</v>
      </c>
      <c r="AA223" t="s">
        <v>2939</v>
      </c>
      <c r="AB223" t="s">
        <v>2940</v>
      </c>
      <c r="AE223" t="s">
        <v>2928</v>
      </c>
      <c r="AO223" t="s">
        <v>878</v>
      </c>
      <c r="AP223" t="s">
        <v>879</v>
      </c>
      <c r="AQ223" t="s">
        <v>880</v>
      </c>
      <c r="AR223" t="s">
        <v>440</v>
      </c>
      <c r="AS223" t="s">
        <v>441</v>
      </c>
      <c r="AT223" t="s">
        <v>878</v>
      </c>
      <c r="AU223" t="s">
        <v>879</v>
      </c>
      <c r="AV223" t="s">
        <v>880</v>
      </c>
      <c r="AW223" t="s">
        <v>868</v>
      </c>
      <c r="AX223" t="s">
        <v>440</v>
      </c>
      <c r="AY223" t="s">
        <v>441</v>
      </c>
      <c r="BB223" t="b">
        <v>1</v>
      </c>
      <c r="BC223" t="b">
        <v>0</v>
      </c>
      <c r="BD223" t="b">
        <v>0</v>
      </c>
    </row>
    <row r="224" spans="1:56" x14ac:dyDescent="0.25">
      <c r="A224" t="s">
        <v>2941</v>
      </c>
      <c r="B224" t="s">
        <v>143</v>
      </c>
      <c r="C224" t="s">
        <v>144</v>
      </c>
      <c r="D224" t="s">
        <v>2942</v>
      </c>
      <c r="E224" t="s">
        <v>1292</v>
      </c>
      <c r="F224" t="s">
        <v>2943</v>
      </c>
      <c r="G224">
        <v>10309</v>
      </c>
      <c r="H224" t="s">
        <v>2944</v>
      </c>
      <c r="J224" t="s">
        <v>2945</v>
      </c>
      <c r="K224" t="s">
        <v>2945</v>
      </c>
      <c r="L224" t="s">
        <v>2946</v>
      </c>
      <c r="M224" t="s">
        <v>2944</v>
      </c>
      <c r="N224" t="s">
        <v>2947</v>
      </c>
      <c r="O224" t="s">
        <v>2948</v>
      </c>
      <c r="P224">
        <v>40.523271708515999</v>
      </c>
      <c r="Q224">
        <v>-74.215809830371199</v>
      </c>
      <c r="R224">
        <v>1</v>
      </c>
      <c r="S224" t="s">
        <v>152</v>
      </c>
      <c r="T224" t="s">
        <v>2949</v>
      </c>
      <c r="U224" t="s">
        <v>2950</v>
      </c>
      <c r="W224" t="s">
        <v>2951</v>
      </c>
      <c r="AA224" t="s">
        <v>2952</v>
      </c>
      <c r="AB224" t="s">
        <v>2953</v>
      </c>
      <c r="AE224" t="s">
        <v>2942</v>
      </c>
      <c r="AO224" t="s">
        <v>1304</v>
      </c>
      <c r="AP224" t="s">
        <v>1292</v>
      </c>
      <c r="AQ224" t="s">
        <v>1304</v>
      </c>
      <c r="AR224" t="s">
        <v>985</v>
      </c>
      <c r="AS224" t="s">
        <v>986</v>
      </c>
      <c r="AT224" t="s">
        <v>1304</v>
      </c>
      <c r="AU224" t="s">
        <v>1292</v>
      </c>
      <c r="AV224" t="s">
        <v>1304</v>
      </c>
      <c r="AW224" t="s">
        <v>1292</v>
      </c>
      <c r="AX224" t="s">
        <v>985</v>
      </c>
      <c r="AY224" t="s">
        <v>986</v>
      </c>
      <c r="BB224" t="b">
        <v>1</v>
      </c>
      <c r="BC224" t="b">
        <v>0</v>
      </c>
      <c r="BD224" t="b">
        <v>0</v>
      </c>
    </row>
    <row r="225" spans="1:56" x14ac:dyDescent="0.25">
      <c r="A225" t="s">
        <v>2954</v>
      </c>
      <c r="B225" t="s">
        <v>143</v>
      </c>
      <c r="C225" t="s">
        <v>144</v>
      </c>
      <c r="D225" t="s">
        <v>2955</v>
      </c>
      <c r="E225" t="s">
        <v>798</v>
      </c>
      <c r="F225" t="s">
        <v>2956</v>
      </c>
      <c r="G225">
        <v>10309</v>
      </c>
      <c r="H225" t="s">
        <v>2957</v>
      </c>
      <c r="J225" t="s">
        <v>2958</v>
      </c>
      <c r="K225" t="s">
        <v>2958</v>
      </c>
      <c r="L225" t="s">
        <v>2959</v>
      </c>
      <c r="M225" t="s">
        <v>2957</v>
      </c>
      <c r="N225" t="s">
        <v>2960</v>
      </c>
      <c r="O225" t="s">
        <v>2961</v>
      </c>
      <c r="P225">
        <v>40.523544731264501</v>
      </c>
      <c r="Q225">
        <v>-74.2158361495799</v>
      </c>
      <c r="R225">
        <v>1</v>
      </c>
      <c r="S225" t="s">
        <v>152</v>
      </c>
      <c r="T225" t="s">
        <v>2962</v>
      </c>
      <c r="U225" t="s">
        <v>2963</v>
      </c>
      <c r="V225" t="s">
        <v>2964</v>
      </c>
      <c r="W225" t="s">
        <v>2965</v>
      </c>
      <c r="AA225" t="s">
        <v>2966</v>
      </c>
      <c r="AB225" t="s">
        <v>2967</v>
      </c>
      <c r="AE225" t="s">
        <v>2955</v>
      </c>
      <c r="AO225" t="s">
        <v>2968</v>
      </c>
      <c r="AP225" t="s">
        <v>2969</v>
      </c>
      <c r="AQ225" t="s">
        <v>808</v>
      </c>
      <c r="AR225" t="s">
        <v>513</v>
      </c>
      <c r="AS225" t="s">
        <v>514</v>
      </c>
      <c r="AT225" t="s">
        <v>2968</v>
      </c>
      <c r="AU225" t="s">
        <v>2969</v>
      </c>
      <c r="AV225" t="s">
        <v>808</v>
      </c>
      <c r="AW225" t="s">
        <v>798</v>
      </c>
      <c r="AX225" t="s">
        <v>513</v>
      </c>
      <c r="AY225" t="s">
        <v>514</v>
      </c>
      <c r="BB225" t="b">
        <v>1</v>
      </c>
      <c r="BC225" t="b">
        <v>0</v>
      </c>
      <c r="BD225" t="b">
        <v>0</v>
      </c>
    </row>
    <row r="226" spans="1:56" x14ac:dyDescent="0.25">
      <c r="A226" t="s">
        <v>2970</v>
      </c>
      <c r="B226" t="s">
        <v>143</v>
      </c>
      <c r="C226" t="s">
        <v>144</v>
      </c>
      <c r="D226" t="s">
        <v>2971</v>
      </c>
      <c r="E226" t="s">
        <v>998</v>
      </c>
      <c r="F226" t="s">
        <v>2972</v>
      </c>
      <c r="G226">
        <v>10309</v>
      </c>
      <c r="H226" t="s">
        <v>2973</v>
      </c>
      <c r="J226" t="s">
        <v>2974</v>
      </c>
      <c r="K226" t="s">
        <v>2974</v>
      </c>
      <c r="L226" t="s">
        <v>2975</v>
      </c>
      <c r="M226" t="s">
        <v>2973</v>
      </c>
      <c r="N226" t="s">
        <v>2976</v>
      </c>
      <c r="O226" t="s">
        <v>2977</v>
      </c>
      <c r="P226">
        <v>40.5233136278611</v>
      </c>
      <c r="Q226">
        <v>-74.216221521005707</v>
      </c>
      <c r="R226">
        <v>1</v>
      </c>
      <c r="S226" t="s">
        <v>152</v>
      </c>
      <c r="U226" t="s">
        <v>2978</v>
      </c>
      <c r="AB226" t="s">
        <v>2979</v>
      </c>
      <c r="AE226" t="s">
        <v>2971</v>
      </c>
      <c r="AO226" t="s">
        <v>2980</v>
      </c>
      <c r="AP226" t="s">
        <v>2981</v>
      </c>
      <c r="AQ226" t="s">
        <v>1013</v>
      </c>
      <c r="AR226" t="s">
        <v>632</v>
      </c>
      <c r="AS226" t="s">
        <v>633</v>
      </c>
      <c r="AT226" t="s">
        <v>2980</v>
      </c>
      <c r="AU226" t="s">
        <v>2981</v>
      </c>
      <c r="AV226" t="s">
        <v>1013</v>
      </c>
      <c r="AW226" t="s">
        <v>998</v>
      </c>
      <c r="AX226" t="s">
        <v>632</v>
      </c>
      <c r="AY226" t="s">
        <v>633</v>
      </c>
      <c r="BB226" t="b">
        <v>1</v>
      </c>
      <c r="BC226" t="b">
        <v>0</v>
      </c>
      <c r="BD226" t="b">
        <v>0</v>
      </c>
    </row>
    <row r="227" spans="1:56" x14ac:dyDescent="0.25">
      <c r="A227" t="s">
        <v>2982</v>
      </c>
      <c r="B227" t="s">
        <v>143</v>
      </c>
      <c r="C227" t="s">
        <v>144</v>
      </c>
      <c r="D227" t="s">
        <v>2983</v>
      </c>
      <c r="E227" t="s">
        <v>613</v>
      </c>
      <c r="F227" t="s">
        <v>2984</v>
      </c>
      <c r="G227">
        <v>10309</v>
      </c>
      <c r="H227" t="s">
        <v>2985</v>
      </c>
      <c r="J227" t="s">
        <v>2986</v>
      </c>
      <c r="K227" t="s">
        <v>2986</v>
      </c>
      <c r="L227" t="s">
        <v>2987</v>
      </c>
      <c r="M227" t="s">
        <v>2985</v>
      </c>
      <c r="N227" t="s">
        <v>2988</v>
      </c>
      <c r="O227" t="s">
        <v>2989</v>
      </c>
      <c r="P227">
        <v>40.523582409734999</v>
      </c>
      <c r="Q227">
        <v>-74.216037319988104</v>
      </c>
      <c r="R227">
        <v>1</v>
      </c>
      <c r="S227" t="s">
        <v>152</v>
      </c>
      <c r="T227" t="s">
        <v>2990</v>
      </c>
      <c r="U227" t="s">
        <v>2991</v>
      </c>
      <c r="AB227" t="s">
        <v>2992</v>
      </c>
      <c r="AE227" t="s">
        <v>2983</v>
      </c>
      <c r="AO227" t="s">
        <v>1100</v>
      </c>
      <c r="AP227" t="s">
        <v>1101</v>
      </c>
      <c r="AQ227" t="s">
        <v>631</v>
      </c>
      <c r="AR227" t="s">
        <v>632</v>
      </c>
      <c r="AS227" t="s">
        <v>633</v>
      </c>
      <c r="AT227" t="s">
        <v>2993</v>
      </c>
      <c r="AU227" t="s">
        <v>2994</v>
      </c>
      <c r="AV227" t="s">
        <v>862</v>
      </c>
      <c r="AW227" t="s">
        <v>863</v>
      </c>
      <c r="AX227" t="s">
        <v>864</v>
      </c>
      <c r="AY227" t="s">
        <v>865</v>
      </c>
      <c r="AZ227" t="s">
        <v>716</v>
      </c>
      <c r="BA227" t="s">
        <v>717</v>
      </c>
      <c r="BB227" t="b">
        <v>1</v>
      </c>
      <c r="BC227" t="b">
        <v>0</v>
      </c>
      <c r="BD227" t="b">
        <v>0</v>
      </c>
    </row>
    <row r="228" spans="1:56" x14ac:dyDescent="0.25">
      <c r="A228" t="s">
        <v>2995</v>
      </c>
      <c r="B228" t="s">
        <v>143</v>
      </c>
      <c r="C228" t="s">
        <v>144</v>
      </c>
      <c r="D228" t="s">
        <v>2996</v>
      </c>
      <c r="E228" t="s">
        <v>613</v>
      </c>
      <c r="F228" t="s">
        <v>2997</v>
      </c>
      <c r="G228">
        <v>10309</v>
      </c>
      <c r="H228" t="s">
        <v>2998</v>
      </c>
      <c r="J228" t="s">
        <v>2999</v>
      </c>
      <c r="K228" t="s">
        <v>2999</v>
      </c>
      <c r="L228" t="s">
        <v>3000</v>
      </c>
      <c r="M228" t="s">
        <v>2998</v>
      </c>
      <c r="N228" t="s">
        <v>3001</v>
      </c>
      <c r="O228" t="s">
        <v>3002</v>
      </c>
      <c r="P228">
        <v>40.525662945926001</v>
      </c>
      <c r="Q228">
        <v>-74.201820613773407</v>
      </c>
      <c r="R228">
        <v>1</v>
      </c>
      <c r="S228" t="s">
        <v>152</v>
      </c>
      <c r="T228" t="s">
        <v>3003</v>
      </c>
      <c r="U228" t="s">
        <v>3004</v>
      </c>
      <c r="W228" t="s">
        <v>3005</v>
      </c>
      <c r="Y228" t="s">
        <v>3006</v>
      </c>
      <c r="Z228" t="s">
        <v>3007</v>
      </c>
      <c r="AA228" t="s">
        <v>3008</v>
      </c>
      <c r="AB228" t="s">
        <v>3009</v>
      </c>
      <c r="AC228" t="s">
        <v>3010</v>
      </c>
      <c r="AD228" t="s">
        <v>3011</v>
      </c>
      <c r="AE228" t="s">
        <v>2996</v>
      </c>
      <c r="AO228" s="115" t="s">
        <v>3012</v>
      </c>
      <c r="AP228" t="s">
        <v>3013</v>
      </c>
      <c r="AQ228" t="s">
        <v>631</v>
      </c>
      <c r="AR228" t="s">
        <v>632</v>
      </c>
      <c r="AS228" t="s">
        <v>633</v>
      </c>
      <c r="AT228" s="115" t="s">
        <v>3014</v>
      </c>
      <c r="AU228" t="s">
        <v>3015</v>
      </c>
      <c r="AV228" t="s">
        <v>631</v>
      </c>
      <c r="AW228" t="s">
        <v>613</v>
      </c>
      <c r="AX228" t="s">
        <v>632</v>
      </c>
      <c r="AY228" t="s">
        <v>633</v>
      </c>
      <c r="AZ228" t="s">
        <v>937</v>
      </c>
      <c r="BA228" t="s">
        <v>938</v>
      </c>
      <c r="BB228" t="b">
        <v>1</v>
      </c>
      <c r="BC228" t="b">
        <v>0</v>
      </c>
      <c r="BD228" t="b">
        <v>0</v>
      </c>
    </row>
    <row r="229" spans="1:56" x14ac:dyDescent="0.25">
      <c r="A229" t="s">
        <v>3016</v>
      </c>
      <c r="B229" t="s">
        <v>143</v>
      </c>
      <c r="C229" t="s">
        <v>144</v>
      </c>
      <c r="D229" t="s">
        <v>3017</v>
      </c>
      <c r="E229" t="s">
        <v>613</v>
      </c>
      <c r="F229" t="s">
        <v>3018</v>
      </c>
      <c r="G229">
        <v>10309</v>
      </c>
      <c r="H229" t="s">
        <v>3019</v>
      </c>
      <c r="J229" t="s">
        <v>3020</v>
      </c>
      <c r="K229" t="s">
        <v>3020</v>
      </c>
      <c r="L229" t="s">
        <v>3021</v>
      </c>
      <c r="M229" t="s">
        <v>3019</v>
      </c>
      <c r="N229" t="s">
        <v>3022</v>
      </c>
      <c r="O229" t="s">
        <v>3023</v>
      </c>
      <c r="P229">
        <v>40.525788195894499</v>
      </c>
      <c r="Q229">
        <v>-74.201902160149899</v>
      </c>
      <c r="R229">
        <v>1</v>
      </c>
      <c r="S229" t="s">
        <v>152</v>
      </c>
      <c r="T229" t="s">
        <v>3024</v>
      </c>
      <c r="U229" t="s">
        <v>3025</v>
      </c>
      <c r="V229" t="s">
        <v>3026</v>
      </c>
      <c r="AB229" t="s">
        <v>3027</v>
      </c>
      <c r="AE229" t="s">
        <v>3017</v>
      </c>
      <c r="AO229" t="s">
        <v>1100</v>
      </c>
      <c r="AP229" t="s">
        <v>1101</v>
      </c>
      <c r="AQ229" t="s">
        <v>631</v>
      </c>
      <c r="AR229" t="s">
        <v>632</v>
      </c>
      <c r="AS229" t="s">
        <v>633</v>
      </c>
      <c r="AT229" t="s">
        <v>1100</v>
      </c>
      <c r="AU229" t="s">
        <v>1101</v>
      </c>
      <c r="AV229" t="s">
        <v>631</v>
      </c>
      <c r="AW229" t="s">
        <v>613</v>
      </c>
      <c r="AX229" t="s">
        <v>632</v>
      </c>
      <c r="AY229" t="s">
        <v>633</v>
      </c>
      <c r="AZ229" t="s">
        <v>716</v>
      </c>
      <c r="BA229" t="s">
        <v>717</v>
      </c>
      <c r="BB229" t="b">
        <v>1</v>
      </c>
      <c r="BC229" t="b">
        <v>0</v>
      </c>
      <c r="BD229" t="b">
        <v>0</v>
      </c>
    </row>
    <row r="230" spans="1:56" x14ac:dyDescent="0.25">
      <c r="A230" t="s">
        <v>3028</v>
      </c>
      <c r="B230" t="s">
        <v>143</v>
      </c>
      <c r="C230" t="s">
        <v>144</v>
      </c>
      <c r="D230" t="s">
        <v>3029</v>
      </c>
      <c r="E230" t="s">
        <v>834</v>
      </c>
      <c r="F230" t="s">
        <v>3030</v>
      </c>
      <c r="G230">
        <v>10309</v>
      </c>
      <c r="H230" t="s">
        <v>3031</v>
      </c>
      <c r="J230" t="s">
        <v>3032</v>
      </c>
      <c r="K230" t="s">
        <v>3032</v>
      </c>
      <c r="L230" t="s">
        <v>3033</v>
      </c>
      <c r="M230" t="s">
        <v>3031</v>
      </c>
      <c r="N230" t="s">
        <v>3034</v>
      </c>
      <c r="O230" t="s">
        <v>3035</v>
      </c>
      <c r="P230">
        <v>40.525740905171297</v>
      </c>
      <c r="Q230">
        <v>-74.201869546436598</v>
      </c>
      <c r="R230">
        <v>1</v>
      </c>
      <c r="S230" t="s">
        <v>152</v>
      </c>
      <c r="T230" t="s">
        <v>3036</v>
      </c>
      <c r="U230" t="s">
        <v>3037</v>
      </c>
      <c r="W230" t="s">
        <v>3038</v>
      </c>
      <c r="AB230" t="s">
        <v>3039</v>
      </c>
      <c r="AE230" t="s">
        <v>3029</v>
      </c>
      <c r="AO230" t="s">
        <v>844</v>
      </c>
      <c r="AP230" t="s">
        <v>834</v>
      </c>
      <c r="AQ230" t="s">
        <v>844</v>
      </c>
      <c r="AR230" t="s">
        <v>845</v>
      </c>
      <c r="AS230" t="s">
        <v>846</v>
      </c>
      <c r="AT230" t="s">
        <v>844</v>
      </c>
      <c r="AU230" t="s">
        <v>834</v>
      </c>
      <c r="AV230" t="s">
        <v>844</v>
      </c>
      <c r="AW230" t="s">
        <v>834</v>
      </c>
      <c r="AX230" t="s">
        <v>845</v>
      </c>
      <c r="AY230" t="s">
        <v>846</v>
      </c>
      <c r="BB230" t="b">
        <v>1</v>
      </c>
      <c r="BC230" t="b">
        <v>0</v>
      </c>
      <c r="BD230" t="b">
        <v>0</v>
      </c>
    </row>
    <row r="231" spans="1:56" x14ac:dyDescent="0.25">
      <c r="A231" t="s">
        <v>3040</v>
      </c>
      <c r="B231" t="s">
        <v>143</v>
      </c>
      <c r="C231" t="s">
        <v>144</v>
      </c>
      <c r="D231" t="s">
        <v>3041</v>
      </c>
      <c r="E231" t="s">
        <v>1313</v>
      </c>
      <c r="H231" t="s">
        <v>3042</v>
      </c>
      <c r="J231" t="s">
        <v>3043</v>
      </c>
      <c r="K231" t="s">
        <v>3043</v>
      </c>
      <c r="L231" t="s">
        <v>3044</v>
      </c>
      <c r="M231" t="s">
        <v>3042</v>
      </c>
      <c r="N231" t="s">
        <v>3045</v>
      </c>
      <c r="O231" t="s">
        <v>3046</v>
      </c>
      <c r="P231">
        <v>40.525723407703701</v>
      </c>
      <c r="Q231">
        <v>-74.201312930896805</v>
      </c>
      <c r="R231">
        <v>1</v>
      </c>
      <c r="S231" t="s">
        <v>152</v>
      </c>
      <c r="AB231" t="s">
        <v>3047</v>
      </c>
      <c r="AE231" t="s">
        <v>3041</v>
      </c>
      <c r="AO231" t="s">
        <v>1644</v>
      </c>
      <c r="AP231" t="s">
        <v>1645</v>
      </c>
      <c r="AQ231" t="s">
        <v>1325</v>
      </c>
      <c r="AR231" t="s">
        <v>845</v>
      </c>
      <c r="AS231" t="s">
        <v>846</v>
      </c>
      <c r="AT231" t="s">
        <v>1644</v>
      </c>
      <c r="AU231" t="s">
        <v>1645</v>
      </c>
      <c r="AV231" t="s">
        <v>1325</v>
      </c>
      <c r="AW231" t="s">
        <v>1313</v>
      </c>
      <c r="AX231" t="s">
        <v>845</v>
      </c>
      <c r="AY231" t="s">
        <v>846</v>
      </c>
      <c r="BB231" t="b">
        <v>1</v>
      </c>
      <c r="BC231" t="b">
        <v>0</v>
      </c>
      <c r="BD231" t="b">
        <v>0</v>
      </c>
    </row>
    <row r="232" spans="1:56" x14ac:dyDescent="0.25">
      <c r="A232" t="s">
        <v>3048</v>
      </c>
      <c r="B232" t="s">
        <v>143</v>
      </c>
      <c r="C232" t="s">
        <v>144</v>
      </c>
      <c r="D232" t="s">
        <v>1742</v>
      </c>
      <c r="E232" t="s">
        <v>1743</v>
      </c>
      <c r="F232" t="s">
        <v>3049</v>
      </c>
      <c r="G232">
        <v>10309</v>
      </c>
      <c r="H232" t="s">
        <v>3050</v>
      </c>
      <c r="J232" t="s">
        <v>3051</v>
      </c>
      <c r="K232" t="s">
        <v>3051</v>
      </c>
      <c r="L232" t="s">
        <v>3052</v>
      </c>
      <c r="M232" t="s">
        <v>3050</v>
      </c>
      <c r="N232" t="s">
        <v>3053</v>
      </c>
      <c r="O232" t="s">
        <v>3054</v>
      </c>
      <c r="P232">
        <v>40.525626656658197</v>
      </c>
      <c r="Q232">
        <v>-74.201655591097307</v>
      </c>
      <c r="R232">
        <v>1</v>
      </c>
      <c r="S232" t="s">
        <v>152</v>
      </c>
      <c r="T232" t="s">
        <v>1955</v>
      </c>
      <c r="U232" t="s">
        <v>3055</v>
      </c>
      <c r="AB232" t="s">
        <v>3056</v>
      </c>
      <c r="AE232" t="s">
        <v>1742</v>
      </c>
      <c r="AH232" t="s">
        <v>1754</v>
      </c>
      <c r="AI232" t="s">
        <v>1742</v>
      </c>
      <c r="AJ232" t="s">
        <v>1755</v>
      </c>
      <c r="AO232" t="s">
        <v>1756</v>
      </c>
      <c r="AP232" t="s">
        <v>1743</v>
      </c>
      <c r="AQ232" t="s">
        <v>1756</v>
      </c>
      <c r="AR232" t="s">
        <v>1144</v>
      </c>
      <c r="AS232" t="s">
        <v>1145</v>
      </c>
      <c r="AT232" t="s">
        <v>1757</v>
      </c>
      <c r="AU232" t="s">
        <v>1758</v>
      </c>
      <c r="AV232" t="s">
        <v>1759</v>
      </c>
      <c r="AW232" t="s">
        <v>1760</v>
      </c>
      <c r="AX232" t="s">
        <v>1144</v>
      </c>
      <c r="AY232" t="s">
        <v>1145</v>
      </c>
      <c r="AZ232" t="s">
        <v>1761</v>
      </c>
      <c r="BA232" t="s">
        <v>1762</v>
      </c>
      <c r="BB232" t="b">
        <v>1</v>
      </c>
      <c r="BC232" t="b">
        <v>0</v>
      </c>
      <c r="BD232" t="b">
        <v>0</v>
      </c>
    </row>
    <row r="233" spans="1:56" x14ac:dyDescent="0.25">
      <c r="A233" t="s">
        <v>3057</v>
      </c>
      <c r="B233" t="s">
        <v>143</v>
      </c>
      <c r="C233" t="s">
        <v>144</v>
      </c>
      <c r="D233" t="s">
        <v>3058</v>
      </c>
      <c r="E233" t="s">
        <v>1165</v>
      </c>
      <c r="F233" t="s">
        <v>3059</v>
      </c>
      <c r="H233" t="s">
        <v>3050</v>
      </c>
      <c r="J233" t="s">
        <v>3060</v>
      </c>
      <c r="K233" t="s">
        <v>3060</v>
      </c>
      <c r="L233" t="s">
        <v>3061</v>
      </c>
      <c r="M233" t="s">
        <v>3050</v>
      </c>
      <c r="N233" t="s">
        <v>3062</v>
      </c>
      <c r="O233" t="s">
        <v>3063</v>
      </c>
      <c r="P233">
        <v>40.525692490559798</v>
      </c>
      <c r="Q233">
        <v>-74.201417112524297</v>
      </c>
      <c r="R233">
        <v>1</v>
      </c>
      <c r="S233" t="s">
        <v>152</v>
      </c>
      <c r="T233" t="s">
        <v>3064</v>
      </c>
      <c r="AB233" t="s">
        <v>3065</v>
      </c>
      <c r="AE233" t="s">
        <v>3058</v>
      </c>
      <c r="AO233" t="s">
        <v>1701</v>
      </c>
      <c r="AP233" t="s">
        <v>1702</v>
      </c>
      <c r="AQ233" t="s">
        <v>1176</v>
      </c>
      <c r="AR233" t="s">
        <v>985</v>
      </c>
      <c r="AS233" t="s">
        <v>986</v>
      </c>
      <c r="AT233" t="s">
        <v>3066</v>
      </c>
      <c r="AU233" t="s">
        <v>3067</v>
      </c>
      <c r="AV233" t="s">
        <v>1176</v>
      </c>
      <c r="AW233" t="s">
        <v>1165</v>
      </c>
      <c r="AX233" t="s">
        <v>985</v>
      </c>
      <c r="AY233" t="s">
        <v>986</v>
      </c>
      <c r="BB233" t="b">
        <v>1</v>
      </c>
      <c r="BC233" t="b">
        <v>0</v>
      </c>
      <c r="BD233" t="b">
        <v>0</v>
      </c>
    </row>
    <row r="234" spans="1:56" x14ac:dyDescent="0.25">
      <c r="A234" t="s">
        <v>3068</v>
      </c>
      <c r="B234" t="s">
        <v>143</v>
      </c>
      <c r="C234" t="s">
        <v>144</v>
      </c>
      <c r="D234" t="s">
        <v>3069</v>
      </c>
      <c r="E234" t="s">
        <v>1408</v>
      </c>
      <c r="H234" t="s">
        <v>3070</v>
      </c>
      <c r="J234" t="s">
        <v>3071</v>
      </c>
      <c r="K234" t="s">
        <v>3071</v>
      </c>
      <c r="L234" t="s">
        <v>3072</v>
      </c>
      <c r="M234" t="s">
        <v>3070</v>
      </c>
      <c r="N234" t="s">
        <v>3073</v>
      </c>
      <c r="O234" t="s">
        <v>3074</v>
      </c>
      <c r="P234">
        <v>40.541932737545302</v>
      </c>
      <c r="Q234">
        <v>-74.207717346087094</v>
      </c>
      <c r="R234">
        <v>1</v>
      </c>
      <c r="S234" t="s">
        <v>152</v>
      </c>
      <c r="AB234" t="s">
        <v>3075</v>
      </c>
      <c r="AE234" t="s">
        <v>3069</v>
      </c>
      <c r="AO234" t="s">
        <v>2724</v>
      </c>
      <c r="AP234" t="s">
        <v>2725</v>
      </c>
      <c r="AQ234" t="s">
        <v>1416</v>
      </c>
      <c r="AR234" t="s">
        <v>513</v>
      </c>
      <c r="AS234" t="s">
        <v>514</v>
      </c>
      <c r="AT234" t="s">
        <v>2724</v>
      </c>
      <c r="AU234" t="s">
        <v>2725</v>
      </c>
      <c r="AV234" t="s">
        <v>1416</v>
      </c>
      <c r="AW234" t="s">
        <v>1408</v>
      </c>
      <c r="AX234" t="s">
        <v>513</v>
      </c>
      <c r="AY234" t="s">
        <v>514</v>
      </c>
      <c r="BB234" t="b">
        <v>0</v>
      </c>
      <c r="BC234" t="b">
        <v>0</v>
      </c>
      <c r="BD234" t="b">
        <v>0</v>
      </c>
    </row>
    <row r="235" spans="1:56" x14ac:dyDescent="0.25">
      <c r="A235" t="s">
        <v>3076</v>
      </c>
      <c r="B235" t="s">
        <v>143</v>
      </c>
      <c r="C235" t="s">
        <v>144</v>
      </c>
      <c r="D235" t="s">
        <v>2229</v>
      </c>
      <c r="E235" t="s">
        <v>613</v>
      </c>
      <c r="F235" t="s">
        <v>3077</v>
      </c>
      <c r="G235">
        <v>10309</v>
      </c>
      <c r="H235" t="s">
        <v>3078</v>
      </c>
      <c r="J235" t="s">
        <v>3079</v>
      </c>
      <c r="K235" t="s">
        <v>3079</v>
      </c>
      <c r="L235" t="s">
        <v>3080</v>
      </c>
      <c r="M235" t="s">
        <v>3078</v>
      </c>
      <c r="N235" t="s">
        <v>3081</v>
      </c>
      <c r="O235" t="s">
        <v>3082</v>
      </c>
      <c r="P235">
        <v>40.5420046567124</v>
      </c>
      <c r="Q235">
        <v>-74.207610313059206</v>
      </c>
      <c r="R235">
        <v>1</v>
      </c>
      <c r="S235" t="s">
        <v>152</v>
      </c>
      <c r="T235" t="s">
        <v>3083</v>
      </c>
      <c r="U235" t="s">
        <v>3084</v>
      </c>
      <c r="AB235" t="s">
        <v>3085</v>
      </c>
      <c r="AE235" t="s">
        <v>2229</v>
      </c>
      <c r="AH235" t="s">
        <v>2238</v>
      </c>
      <c r="AI235" t="s">
        <v>2229</v>
      </c>
      <c r="AO235" t="s">
        <v>631</v>
      </c>
      <c r="AP235" t="s">
        <v>613</v>
      </c>
      <c r="AQ235" t="s">
        <v>631</v>
      </c>
      <c r="AR235" t="s">
        <v>632</v>
      </c>
      <c r="AS235" t="s">
        <v>633</v>
      </c>
      <c r="AT235" t="s">
        <v>631</v>
      </c>
      <c r="AU235" t="s">
        <v>613</v>
      </c>
      <c r="AV235" t="s">
        <v>631</v>
      </c>
      <c r="AW235" t="s">
        <v>613</v>
      </c>
      <c r="AX235" t="s">
        <v>632</v>
      </c>
      <c r="AY235" t="s">
        <v>633</v>
      </c>
      <c r="AZ235" t="s">
        <v>716</v>
      </c>
      <c r="BA235" t="s">
        <v>717</v>
      </c>
      <c r="BB235" t="b">
        <v>1</v>
      </c>
      <c r="BC235" t="b">
        <v>0</v>
      </c>
      <c r="BD235" t="b">
        <v>0</v>
      </c>
    </row>
    <row r="236" spans="1:56" x14ac:dyDescent="0.25">
      <c r="A236" t="s">
        <v>3086</v>
      </c>
      <c r="B236" t="s">
        <v>143</v>
      </c>
      <c r="C236" t="s">
        <v>144</v>
      </c>
      <c r="D236" t="s">
        <v>3087</v>
      </c>
      <c r="E236" t="s">
        <v>2196</v>
      </c>
      <c r="F236" t="s">
        <v>3088</v>
      </c>
      <c r="G236">
        <v>10309</v>
      </c>
      <c r="H236" t="s">
        <v>3089</v>
      </c>
      <c r="J236" t="s">
        <v>3090</v>
      </c>
      <c r="K236" t="s">
        <v>3090</v>
      </c>
      <c r="L236" t="s">
        <v>3091</v>
      </c>
      <c r="M236" t="s">
        <v>3089</v>
      </c>
      <c r="N236" t="s">
        <v>3092</v>
      </c>
      <c r="O236" t="s">
        <v>3093</v>
      </c>
      <c r="P236">
        <v>40.542018258322102</v>
      </c>
      <c r="Q236">
        <v>-74.207554878123801</v>
      </c>
      <c r="R236">
        <v>1</v>
      </c>
      <c r="S236" t="s">
        <v>152</v>
      </c>
      <c r="U236" t="s">
        <v>3094</v>
      </c>
      <c r="AB236" t="s">
        <v>3095</v>
      </c>
      <c r="AE236" t="s">
        <v>3087</v>
      </c>
      <c r="AH236" t="s">
        <v>3096</v>
      </c>
      <c r="AI236" t="s">
        <v>3087</v>
      </c>
      <c r="AJ236" t="s">
        <v>3097</v>
      </c>
      <c r="AO236" t="s">
        <v>2211</v>
      </c>
      <c r="AP236" t="s">
        <v>2196</v>
      </c>
      <c r="AQ236" t="s">
        <v>2211</v>
      </c>
      <c r="AR236" t="s">
        <v>2212</v>
      </c>
      <c r="AS236" t="s">
        <v>2213</v>
      </c>
      <c r="AT236" t="s">
        <v>2211</v>
      </c>
      <c r="AU236" t="s">
        <v>2196</v>
      </c>
      <c r="AV236" t="s">
        <v>2211</v>
      </c>
      <c r="AW236" t="s">
        <v>2196</v>
      </c>
      <c r="AX236" t="s">
        <v>2212</v>
      </c>
      <c r="AY236" t="s">
        <v>2213</v>
      </c>
      <c r="BB236" t="b">
        <v>1</v>
      </c>
      <c r="BC236" t="b">
        <v>0</v>
      </c>
      <c r="BD236" t="b">
        <v>0</v>
      </c>
    </row>
    <row r="237" spans="1:56" x14ac:dyDescent="0.25">
      <c r="A237" t="s">
        <v>3098</v>
      </c>
      <c r="B237" t="s">
        <v>143</v>
      </c>
      <c r="C237" t="s">
        <v>144</v>
      </c>
      <c r="D237" t="s">
        <v>1948</v>
      </c>
      <c r="E237" t="s">
        <v>1743</v>
      </c>
      <c r="F237" t="s">
        <v>3099</v>
      </c>
      <c r="G237">
        <v>10309</v>
      </c>
      <c r="H237" t="s">
        <v>3100</v>
      </c>
      <c r="J237" t="s">
        <v>3101</v>
      </c>
      <c r="K237" t="s">
        <v>3101</v>
      </c>
      <c r="L237" t="s">
        <v>3102</v>
      </c>
      <c r="M237" t="s">
        <v>3103</v>
      </c>
      <c r="N237" t="s">
        <v>3104</v>
      </c>
      <c r="O237" t="s">
        <v>3105</v>
      </c>
      <c r="P237">
        <v>40.542600533437401</v>
      </c>
      <c r="Q237">
        <v>-74.206500485605403</v>
      </c>
      <c r="R237">
        <v>1</v>
      </c>
      <c r="S237" t="s">
        <v>152</v>
      </c>
      <c r="T237" t="s">
        <v>1955</v>
      </c>
      <c r="U237" t="s">
        <v>3106</v>
      </c>
      <c r="AB237" t="s">
        <v>3107</v>
      </c>
      <c r="AE237" t="s">
        <v>1948</v>
      </c>
      <c r="AH237" t="s">
        <v>1958</v>
      </c>
      <c r="AI237" t="s">
        <v>1948</v>
      </c>
      <c r="AJ237" t="s">
        <v>1959</v>
      </c>
      <c r="AK237" t="s">
        <v>3072</v>
      </c>
      <c r="AL237" t="s">
        <v>3069</v>
      </c>
      <c r="AM237" t="s">
        <v>513</v>
      </c>
      <c r="AN237" t="s">
        <v>514</v>
      </c>
      <c r="AO237" t="s">
        <v>1756</v>
      </c>
      <c r="AP237" t="s">
        <v>1743</v>
      </c>
      <c r="AQ237" t="s">
        <v>1756</v>
      </c>
      <c r="AR237" t="s">
        <v>1144</v>
      </c>
      <c r="AS237" t="s">
        <v>1145</v>
      </c>
      <c r="AT237" t="s">
        <v>1757</v>
      </c>
      <c r="AU237" t="s">
        <v>1758</v>
      </c>
      <c r="AV237" t="s">
        <v>1759</v>
      </c>
      <c r="AW237" t="s">
        <v>1760</v>
      </c>
      <c r="AX237" t="s">
        <v>1144</v>
      </c>
      <c r="AY237" t="s">
        <v>1145</v>
      </c>
      <c r="AZ237" t="s">
        <v>1761</v>
      </c>
      <c r="BA237" t="s">
        <v>1762</v>
      </c>
      <c r="BB237" t="b">
        <v>1</v>
      </c>
      <c r="BC237" t="b">
        <v>0</v>
      </c>
      <c r="BD237" t="b">
        <v>0</v>
      </c>
    </row>
    <row r="238" spans="1:56" x14ac:dyDescent="0.25">
      <c r="A238" t="s">
        <v>3108</v>
      </c>
      <c r="B238" t="s">
        <v>143</v>
      </c>
      <c r="C238" t="s">
        <v>144</v>
      </c>
      <c r="D238" t="s">
        <v>1490</v>
      </c>
      <c r="E238" t="s">
        <v>1225</v>
      </c>
      <c r="F238" t="s">
        <v>3109</v>
      </c>
      <c r="G238">
        <v>10312</v>
      </c>
      <c r="H238" t="s">
        <v>3110</v>
      </c>
      <c r="J238" t="s">
        <v>3111</v>
      </c>
      <c r="K238" t="s">
        <v>3111</v>
      </c>
      <c r="L238" t="s">
        <v>3112</v>
      </c>
      <c r="M238" t="s">
        <v>3110</v>
      </c>
      <c r="N238" t="s">
        <v>3113</v>
      </c>
      <c r="O238" t="s">
        <v>3114</v>
      </c>
      <c r="P238">
        <v>40.542083141460502</v>
      </c>
      <c r="Q238">
        <v>-74.206904609575801</v>
      </c>
      <c r="R238">
        <v>1</v>
      </c>
      <c r="S238" t="s">
        <v>152</v>
      </c>
      <c r="T238" t="s">
        <v>3115</v>
      </c>
      <c r="U238" t="s">
        <v>3116</v>
      </c>
      <c r="AB238" t="s">
        <v>3117</v>
      </c>
      <c r="AE238" t="s">
        <v>1490</v>
      </c>
      <c r="AH238" t="s">
        <v>1499</v>
      </c>
      <c r="AI238" t="s">
        <v>1490</v>
      </c>
      <c r="AJ238" t="s">
        <v>1500</v>
      </c>
      <c r="AO238" t="s">
        <v>1233</v>
      </c>
      <c r="AP238" t="s">
        <v>1234</v>
      </c>
      <c r="AQ238" t="s">
        <v>1235</v>
      </c>
      <c r="AR238" t="s">
        <v>632</v>
      </c>
      <c r="AS238" t="s">
        <v>633</v>
      </c>
      <c r="AT238" t="s">
        <v>1233</v>
      </c>
      <c r="AU238" t="s">
        <v>1234</v>
      </c>
      <c r="AV238" t="s">
        <v>1235</v>
      </c>
      <c r="AW238" t="s">
        <v>1225</v>
      </c>
      <c r="AX238" t="s">
        <v>632</v>
      </c>
      <c r="AY238" t="s">
        <v>633</v>
      </c>
      <c r="AZ238" t="s">
        <v>3118</v>
      </c>
      <c r="BA238" t="s">
        <v>3119</v>
      </c>
      <c r="BB238" t="b">
        <v>1</v>
      </c>
      <c r="BC238" t="b">
        <v>0</v>
      </c>
      <c r="BD238" t="b">
        <v>0</v>
      </c>
    </row>
    <row r="239" spans="1:56" x14ac:dyDescent="0.25">
      <c r="A239" t="s">
        <v>3120</v>
      </c>
      <c r="B239" t="s">
        <v>143</v>
      </c>
      <c r="C239" t="s">
        <v>144</v>
      </c>
      <c r="D239" t="s">
        <v>3121</v>
      </c>
      <c r="E239" t="s">
        <v>1515</v>
      </c>
      <c r="F239" t="s">
        <v>3122</v>
      </c>
      <c r="G239">
        <v>10309</v>
      </c>
      <c r="H239" t="s">
        <v>3123</v>
      </c>
      <c r="J239" t="s">
        <v>3124</v>
      </c>
      <c r="K239" t="s">
        <v>3124</v>
      </c>
      <c r="L239" t="s">
        <v>3125</v>
      </c>
      <c r="M239" t="s">
        <v>3123</v>
      </c>
      <c r="N239" t="s">
        <v>3126</v>
      </c>
      <c r="O239" t="s">
        <v>3127</v>
      </c>
      <c r="P239">
        <v>40.542089216721998</v>
      </c>
      <c r="Q239">
        <v>-74.206818360899703</v>
      </c>
      <c r="R239">
        <v>1</v>
      </c>
      <c r="S239" t="s">
        <v>152</v>
      </c>
      <c r="U239" t="s">
        <v>3128</v>
      </c>
      <c r="AB239" t="s">
        <v>3129</v>
      </c>
      <c r="AE239" t="s">
        <v>3121</v>
      </c>
      <c r="AH239" t="s">
        <v>3130</v>
      </c>
      <c r="AI239" t="s">
        <v>3121</v>
      </c>
      <c r="AJ239" t="s">
        <v>3131</v>
      </c>
      <c r="AO239" t="s">
        <v>1528</v>
      </c>
      <c r="AP239" t="s">
        <v>1529</v>
      </c>
      <c r="AQ239" t="s">
        <v>1530</v>
      </c>
      <c r="AR239" t="s">
        <v>513</v>
      </c>
      <c r="AS239" t="s">
        <v>514</v>
      </c>
      <c r="AT239" t="s">
        <v>1528</v>
      </c>
      <c r="AU239" t="s">
        <v>1529</v>
      </c>
      <c r="AV239" t="s">
        <v>1530</v>
      </c>
      <c r="AW239" t="s">
        <v>1515</v>
      </c>
      <c r="AX239" t="s">
        <v>513</v>
      </c>
      <c r="AY239" t="s">
        <v>514</v>
      </c>
      <c r="BB239" t="b">
        <v>1</v>
      </c>
      <c r="BC239" t="b">
        <v>0</v>
      </c>
      <c r="BD239" t="b">
        <v>0</v>
      </c>
    </row>
    <row r="240" spans="1:56" x14ac:dyDescent="0.25">
      <c r="A240" t="s">
        <v>3132</v>
      </c>
      <c r="B240" t="s">
        <v>143</v>
      </c>
      <c r="C240" t="s">
        <v>144</v>
      </c>
      <c r="D240" t="s">
        <v>3133</v>
      </c>
      <c r="E240" t="s">
        <v>1313</v>
      </c>
      <c r="F240" t="s">
        <v>3122</v>
      </c>
      <c r="G240">
        <v>10309</v>
      </c>
      <c r="H240" t="s">
        <v>3134</v>
      </c>
      <c r="J240" t="s">
        <v>3135</v>
      </c>
      <c r="K240" t="s">
        <v>3135</v>
      </c>
      <c r="L240" t="s">
        <v>3136</v>
      </c>
      <c r="M240" t="s">
        <v>3134</v>
      </c>
      <c r="N240" t="s">
        <v>3137</v>
      </c>
      <c r="O240" t="s">
        <v>3138</v>
      </c>
      <c r="P240">
        <v>40.542094176132601</v>
      </c>
      <c r="Q240">
        <v>-74.206747687603695</v>
      </c>
      <c r="R240">
        <v>1</v>
      </c>
      <c r="S240" t="s">
        <v>152</v>
      </c>
      <c r="T240" t="s">
        <v>3139</v>
      </c>
      <c r="U240" t="s">
        <v>3140</v>
      </c>
      <c r="V240" t="s">
        <v>3141</v>
      </c>
      <c r="W240" t="s">
        <v>3142</v>
      </c>
      <c r="AA240" t="s">
        <v>3143</v>
      </c>
      <c r="AB240" t="s">
        <v>3144</v>
      </c>
      <c r="AE240" t="s">
        <v>3133</v>
      </c>
      <c r="AO240" t="s">
        <v>1323</v>
      </c>
      <c r="AP240" t="s">
        <v>1324</v>
      </c>
      <c r="AQ240" t="s">
        <v>1325</v>
      </c>
      <c r="AR240" t="s">
        <v>845</v>
      </c>
      <c r="AS240" t="s">
        <v>846</v>
      </c>
      <c r="AT240" t="s">
        <v>1323</v>
      </c>
      <c r="AU240" t="s">
        <v>1324</v>
      </c>
      <c r="AV240" t="s">
        <v>1325</v>
      </c>
      <c r="AW240" t="s">
        <v>1313</v>
      </c>
      <c r="AX240" t="s">
        <v>845</v>
      </c>
      <c r="AY240" t="s">
        <v>846</v>
      </c>
      <c r="BB240" t="b">
        <v>1</v>
      </c>
      <c r="BC240" t="b">
        <v>0</v>
      </c>
      <c r="BD240" t="b">
        <v>0</v>
      </c>
    </row>
    <row r="241" spans="1:56" x14ac:dyDescent="0.25">
      <c r="A241" t="s">
        <v>3145</v>
      </c>
      <c r="B241" t="s">
        <v>143</v>
      </c>
      <c r="C241" t="s">
        <v>144</v>
      </c>
      <c r="D241" t="s">
        <v>3146</v>
      </c>
      <c r="E241" t="s">
        <v>834</v>
      </c>
      <c r="F241" t="s">
        <v>3147</v>
      </c>
      <c r="G241">
        <v>10309</v>
      </c>
      <c r="H241" t="s">
        <v>3148</v>
      </c>
      <c r="J241" t="s">
        <v>3149</v>
      </c>
      <c r="K241" t="s">
        <v>3149</v>
      </c>
      <c r="L241" t="s">
        <v>3150</v>
      </c>
      <c r="M241" t="s">
        <v>3148</v>
      </c>
      <c r="N241" t="s">
        <v>3151</v>
      </c>
      <c r="O241" t="s">
        <v>3152</v>
      </c>
      <c r="P241">
        <v>40.5421001732755</v>
      </c>
      <c r="Q241">
        <v>-74.206684284126794</v>
      </c>
      <c r="R241">
        <v>1</v>
      </c>
      <c r="S241" t="s">
        <v>152</v>
      </c>
      <c r="T241" t="s">
        <v>3153</v>
      </c>
      <c r="AB241" t="s">
        <v>3154</v>
      </c>
      <c r="AE241" t="s">
        <v>3146</v>
      </c>
      <c r="AO241" t="s">
        <v>844</v>
      </c>
      <c r="AP241" t="s">
        <v>834</v>
      </c>
      <c r="AQ241" t="s">
        <v>844</v>
      </c>
      <c r="AR241" t="s">
        <v>845</v>
      </c>
      <c r="AS241" t="s">
        <v>846</v>
      </c>
      <c r="AT241" t="s">
        <v>844</v>
      </c>
      <c r="AU241" t="s">
        <v>834</v>
      </c>
      <c r="AV241" t="s">
        <v>844</v>
      </c>
      <c r="AW241" t="s">
        <v>834</v>
      </c>
      <c r="AX241" t="s">
        <v>845</v>
      </c>
      <c r="AY241" t="s">
        <v>846</v>
      </c>
      <c r="BB241" t="b">
        <v>1</v>
      </c>
      <c r="BC241" t="b">
        <v>0</v>
      </c>
      <c r="BD241" t="b">
        <v>0</v>
      </c>
    </row>
    <row r="242" spans="1:56" x14ac:dyDescent="0.25">
      <c r="A242" t="s">
        <v>3155</v>
      </c>
      <c r="B242" t="s">
        <v>143</v>
      </c>
      <c r="C242" t="s">
        <v>144</v>
      </c>
      <c r="D242" t="s">
        <v>3156</v>
      </c>
      <c r="E242" t="s">
        <v>1165</v>
      </c>
      <c r="F242" t="s">
        <v>3157</v>
      </c>
      <c r="G242">
        <v>10309</v>
      </c>
      <c r="H242" t="s">
        <v>3158</v>
      </c>
      <c r="J242" t="s">
        <v>3159</v>
      </c>
      <c r="K242" t="s">
        <v>3159</v>
      </c>
      <c r="L242" t="s">
        <v>3160</v>
      </c>
      <c r="M242" t="s">
        <v>3158</v>
      </c>
      <c r="N242" t="s">
        <v>3161</v>
      </c>
      <c r="O242" t="s">
        <v>3162</v>
      </c>
      <c r="P242">
        <v>40.542846565822899</v>
      </c>
      <c r="Q242">
        <v>-74.206519891275306</v>
      </c>
      <c r="R242">
        <v>1</v>
      </c>
      <c r="S242" t="s">
        <v>152</v>
      </c>
      <c r="T242" t="s">
        <v>3163</v>
      </c>
      <c r="U242" t="s">
        <v>3164</v>
      </c>
      <c r="AB242" t="s">
        <v>3165</v>
      </c>
      <c r="AE242" t="s">
        <v>3156</v>
      </c>
      <c r="AK242" t="s">
        <v>3072</v>
      </c>
      <c r="AL242" t="s">
        <v>3069</v>
      </c>
      <c r="AM242" t="s">
        <v>513</v>
      </c>
      <c r="AN242" t="s">
        <v>514</v>
      </c>
      <c r="AO242" t="s">
        <v>1174</v>
      </c>
      <c r="AP242" t="s">
        <v>1175</v>
      </c>
      <c r="AQ242" t="s">
        <v>1176</v>
      </c>
      <c r="AR242" t="s">
        <v>985</v>
      </c>
      <c r="AS242" t="s">
        <v>986</v>
      </c>
      <c r="AT242" t="s">
        <v>1174</v>
      </c>
      <c r="AU242" t="s">
        <v>1175</v>
      </c>
      <c r="AV242" t="s">
        <v>1176</v>
      </c>
      <c r="AW242" t="s">
        <v>1165</v>
      </c>
      <c r="AX242" t="s">
        <v>985</v>
      </c>
      <c r="AY242" t="s">
        <v>986</v>
      </c>
      <c r="BB242" t="b">
        <v>1</v>
      </c>
      <c r="BC242" t="b">
        <v>0</v>
      </c>
      <c r="BD242" t="b">
        <v>0</v>
      </c>
    </row>
    <row r="243" spans="1:56" x14ac:dyDescent="0.25">
      <c r="A243" t="s">
        <v>3166</v>
      </c>
      <c r="B243" t="s">
        <v>143</v>
      </c>
      <c r="C243" t="s">
        <v>144</v>
      </c>
      <c r="D243" t="s">
        <v>3167</v>
      </c>
      <c r="E243" t="s">
        <v>998</v>
      </c>
      <c r="F243" t="s">
        <v>3168</v>
      </c>
      <c r="G243">
        <v>10309</v>
      </c>
      <c r="H243" t="s">
        <v>3169</v>
      </c>
      <c r="J243" t="s">
        <v>3170</v>
      </c>
      <c r="K243" t="s">
        <v>3170</v>
      </c>
      <c r="L243" t="s">
        <v>3171</v>
      </c>
      <c r="M243" t="s">
        <v>3169</v>
      </c>
      <c r="N243" t="s">
        <v>3172</v>
      </c>
      <c r="O243" t="s">
        <v>3173</v>
      </c>
      <c r="P243">
        <v>40.542853897343797</v>
      </c>
      <c r="Q243">
        <v>-74.206588768149103</v>
      </c>
      <c r="R243">
        <v>1</v>
      </c>
      <c r="S243" t="s">
        <v>152</v>
      </c>
      <c r="T243" t="s">
        <v>3174</v>
      </c>
      <c r="U243" t="s">
        <v>3175</v>
      </c>
      <c r="AB243" t="s">
        <v>3176</v>
      </c>
      <c r="AE243" t="s">
        <v>3167</v>
      </c>
      <c r="AK243" t="s">
        <v>3072</v>
      </c>
      <c r="AL243" t="s">
        <v>3069</v>
      </c>
      <c r="AM243" t="s">
        <v>513</v>
      </c>
      <c r="AN243" t="s">
        <v>514</v>
      </c>
      <c r="AO243" t="s">
        <v>2980</v>
      </c>
      <c r="AP243" t="s">
        <v>2981</v>
      </c>
      <c r="AQ243" t="s">
        <v>1013</v>
      </c>
      <c r="AR243" t="s">
        <v>632</v>
      </c>
      <c r="AS243" t="s">
        <v>633</v>
      </c>
      <c r="AT243" t="s">
        <v>2980</v>
      </c>
      <c r="AU243" t="s">
        <v>2981</v>
      </c>
      <c r="AV243" t="s">
        <v>1013</v>
      </c>
      <c r="AW243" t="s">
        <v>998</v>
      </c>
      <c r="AX243" t="s">
        <v>632</v>
      </c>
      <c r="AY243" t="s">
        <v>633</v>
      </c>
      <c r="BB243" t="b">
        <v>1</v>
      </c>
      <c r="BC243" t="b">
        <v>0</v>
      </c>
      <c r="BD243" t="b">
        <v>0</v>
      </c>
    </row>
    <row r="244" spans="1:56" x14ac:dyDescent="0.25">
      <c r="A244" t="s">
        <v>3177</v>
      </c>
      <c r="B244" t="s">
        <v>143</v>
      </c>
      <c r="C244" t="s">
        <v>144</v>
      </c>
      <c r="D244" t="s">
        <v>3178</v>
      </c>
      <c r="E244" t="s">
        <v>3179</v>
      </c>
      <c r="F244" t="s">
        <v>3122</v>
      </c>
      <c r="G244">
        <v>10309</v>
      </c>
      <c r="H244" t="s">
        <v>3180</v>
      </c>
      <c r="J244" t="s">
        <v>3181</v>
      </c>
      <c r="K244" t="s">
        <v>3181</v>
      </c>
      <c r="L244" t="s">
        <v>3182</v>
      </c>
      <c r="M244" t="s">
        <v>3180</v>
      </c>
      <c r="N244" t="s">
        <v>3183</v>
      </c>
      <c r="O244" t="s">
        <v>3184</v>
      </c>
      <c r="P244">
        <v>40.542102937233302</v>
      </c>
      <c r="Q244">
        <v>-74.206748478079305</v>
      </c>
      <c r="R244">
        <v>1</v>
      </c>
      <c r="S244" t="s">
        <v>152</v>
      </c>
      <c r="U244" t="s">
        <v>3185</v>
      </c>
      <c r="V244" t="s">
        <v>3186</v>
      </c>
      <c r="W244" t="s">
        <v>3187</v>
      </c>
      <c r="AA244" t="s">
        <v>3188</v>
      </c>
      <c r="AB244" t="s">
        <v>3189</v>
      </c>
      <c r="AE244" t="s">
        <v>3178</v>
      </c>
      <c r="AO244" t="s">
        <v>3190</v>
      </c>
      <c r="AP244" t="s">
        <v>3191</v>
      </c>
      <c r="AQ244" t="s">
        <v>3192</v>
      </c>
      <c r="AR244" t="s">
        <v>781</v>
      </c>
      <c r="AS244" t="s">
        <v>782</v>
      </c>
      <c r="AT244" t="s">
        <v>3193</v>
      </c>
      <c r="AU244" t="s">
        <v>3194</v>
      </c>
      <c r="AV244" t="s">
        <v>3192</v>
      </c>
      <c r="AW244" t="s">
        <v>3179</v>
      </c>
      <c r="AX244" t="s">
        <v>3195</v>
      </c>
      <c r="AY244" t="s">
        <v>3196</v>
      </c>
      <c r="BB244" t="b">
        <v>0</v>
      </c>
      <c r="BC244" t="b">
        <v>1</v>
      </c>
      <c r="BD244" t="b">
        <v>0</v>
      </c>
    </row>
    <row r="245" spans="1:56" x14ac:dyDescent="0.25">
      <c r="A245" t="s">
        <v>3197</v>
      </c>
      <c r="B245" t="s">
        <v>143</v>
      </c>
      <c r="C245" t="s">
        <v>144</v>
      </c>
      <c r="D245" t="s">
        <v>3198</v>
      </c>
      <c r="E245" t="s">
        <v>613</v>
      </c>
      <c r="F245" t="s">
        <v>3099</v>
      </c>
      <c r="G245">
        <v>10309</v>
      </c>
      <c r="H245" t="s">
        <v>3199</v>
      </c>
      <c r="J245" t="s">
        <v>3200</v>
      </c>
      <c r="K245" t="s">
        <v>3200</v>
      </c>
      <c r="L245" t="s">
        <v>3201</v>
      </c>
      <c r="M245" t="s">
        <v>3199</v>
      </c>
      <c r="N245" t="s">
        <v>3202</v>
      </c>
      <c r="O245" t="s">
        <v>3180</v>
      </c>
      <c r="P245">
        <v>40.542864416687401</v>
      </c>
      <c r="Q245">
        <v>-74.2066882993077</v>
      </c>
      <c r="R245">
        <v>1</v>
      </c>
      <c r="S245" t="s">
        <v>152</v>
      </c>
      <c r="T245" t="s">
        <v>3203</v>
      </c>
      <c r="U245" t="s">
        <v>3204</v>
      </c>
      <c r="W245" t="s">
        <v>3205</v>
      </c>
      <c r="X245" t="s">
        <v>3206</v>
      </c>
      <c r="Z245" t="s">
        <v>3207</v>
      </c>
      <c r="AB245" t="s">
        <v>3208</v>
      </c>
      <c r="AC245" t="s">
        <v>3209</v>
      </c>
      <c r="AE245" t="s">
        <v>3198</v>
      </c>
      <c r="AK245" t="s">
        <v>3072</v>
      </c>
      <c r="AL245" t="s">
        <v>3069</v>
      </c>
      <c r="AM245" t="s">
        <v>513</v>
      </c>
      <c r="AN245" t="s">
        <v>514</v>
      </c>
      <c r="AO245" t="s">
        <v>1801</v>
      </c>
      <c r="AP245" t="s">
        <v>1802</v>
      </c>
      <c r="AQ245" t="s">
        <v>631</v>
      </c>
      <c r="AR245" t="s">
        <v>632</v>
      </c>
      <c r="AS245" t="s">
        <v>633</v>
      </c>
      <c r="AT245" t="s">
        <v>1801</v>
      </c>
      <c r="AU245" t="s">
        <v>1802</v>
      </c>
      <c r="AV245" t="s">
        <v>631</v>
      </c>
      <c r="AW245" t="s">
        <v>613</v>
      </c>
      <c r="AX245" t="s">
        <v>632</v>
      </c>
      <c r="AY245" t="s">
        <v>633</v>
      </c>
      <c r="BB245" t="b">
        <v>1</v>
      </c>
      <c r="BC245" t="b">
        <v>0</v>
      </c>
      <c r="BD245" t="b">
        <v>0</v>
      </c>
    </row>
    <row r="246" spans="1:56" x14ac:dyDescent="0.25">
      <c r="A246" t="s">
        <v>3210</v>
      </c>
      <c r="B246" t="s">
        <v>143</v>
      </c>
      <c r="C246" t="s">
        <v>144</v>
      </c>
      <c r="D246" t="s">
        <v>3211</v>
      </c>
      <c r="E246" t="s">
        <v>613</v>
      </c>
      <c r="F246" t="s">
        <v>3099</v>
      </c>
      <c r="G246">
        <v>10309</v>
      </c>
      <c r="H246" t="s">
        <v>3212</v>
      </c>
      <c r="J246" t="s">
        <v>3213</v>
      </c>
      <c r="K246" t="s">
        <v>3213</v>
      </c>
      <c r="L246" t="s">
        <v>3214</v>
      </c>
      <c r="M246" t="s">
        <v>3212</v>
      </c>
      <c r="N246" t="s">
        <v>3215</v>
      </c>
      <c r="O246" t="s">
        <v>3216</v>
      </c>
      <c r="P246">
        <v>40.542870694124701</v>
      </c>
      <c r="Q246">
        <v>-74.206738785808398</v>
      </c>
      <c r="R246">
        <v>1</v>
      </c>
      <c r="S246" t="s">
        <v>152</v>
      </c>
      <c r="T246" t="s">
        <v>3217</v>
      </c>
      <c r="U246" t="s">
        <v>3218</v>
      </c>
      <c r="V246" t="s">
        <v>3219</v>
      </c>
      <c r="AB246" t="s">
        <v>3220</v>
      </c>
      <c r="AC246" t="s">
        <v>3221</v>
      </c>
      <c r="AE246" t="s">
        <v>3211</v>
      </c>
      <c r="AK246" t="s">
        <v>3072</v>
      </c>
      <c r="AL246" t="s">
        <v>3069</v>
      </c>
      <c r="AM246" t="s">
        <v>513</v>
      </c>
      <c r="AN246" t="s">
        <v>514</v>
      </c>
      <c r="AO246" t="s">
        <v>714</v>
      </c>
      <c r="AP246" t="s">
        <v>715</v>
      </c>
      <c r="AQ246" t="s">
        <v>631</v>
      </c>
      <c r="AR246" t="s">
        <v>632</v>
      </c>
      <c r="AS246" t="s">
        <v>633</v>
      </c>
      <c r="AT246" t="s">
        <v>714</v>
      </c>
      <c r="AU246" t="s">
        <v>715</v>
      </c>
      <c r="AV246" t="s">
        <v>631</v>
      </c>
      <c r="AW246" t="s">
        <v>613</v>
      </c>
      <c r="AX246" t="s">
        <v>632</v>
      </c>
      <c r="AY246" t="s">
        <v>633</v>
      </c>
      <c r="AZ246" t="s">
        <v>716</v>
      </c>
      <c r="BA246" t="s">
        <v>717</v>
      </c>
      <c r="BB246" t="b">
        <v>1</v>
      </c>
      <c r="BC246" t="b">
        <v>0</v>
      </c>
      <c r="BD246" t="b">
        <v>0</v>
      </c>
    </row>
    <row r="247" spans="1:56" x14ac:dyDescent="0.25">
      <c r="A247" t="s">
        <v>3222</v>
      </c>
      <c r="B247" t="s">
        <v>143</v>
      </c>
      <c r="C247" t="s">
        <v>144</v>
      </c>
      <c r="D247" t="s">
        <v>3223</v>
      </c>
      <c r="E247" t="s">
        <v>998</v>
      </c>
      <c r="F247" t="s">
        <v>3099</v>
      </c>
      <c r="G247">
        <v>10309</v>
      </c>
      <c r="H247" t="s">
        <v>3224</v>
      </c>
      <c r="J247" t="s">
        <v>3225</v>
      </c>
      <c r="K247" t="s">
        <v>3225</v>
      </c>
      <c r="L247" t="s">
        <v>3226</v>
      </c>
      <c r="M247" t="s">
        <v>3224</v>
      </c>
      <c r="N247" t="s">
        <v>3227</v>
      </c>
      <c r="O247" t="s">
        <v>3228</v>
      </c>
      <c r="P247">
        <v>40.542876112055801</v>
      </c>
      <c r="Q247">
        <v>-74.206793959288305</v>
      </c>
      <c r="R247">
        <v>1</v>
      </c>
      <c r="S247" t="s">
        <v>152</v>
      </c>
      <c r="T247" t="s">
        <v>3229</v>
      </c>
      <c r="U247" t="s">
        <v>3230</v>
      </c>
      <c r="AB247" t="s">
        <v>3231</v>
      </c>
      <c r="AE247" t="s">
        <v>3223</v>
      </c>
      <c r="AH247" t="s">
        <v>3232</v>
      </c>
      <c r="AI247" t="s">
        <v>3223</v>
      </c>
      <c r="AJ247" t="s">
        <v>3233</v>
      </c>
      <c r="AK247" t="s">
        <v>3072</v>
      </c>
      <c r="AL247" t="s">
        <v>3069</v>
      </c>
      <c r="AM247" t="s">
        <v>513</v>
      </c>
      <c r="AN247" t="s">
        <v>514</v>
      </c>
      <c r="AO247" t="s">
        <v>1013</v>
      </c>
      <c r="AP247" t="s">
        <v>998</v>
      </c>
      <c r="AQ247" t="s">
        <v>1013</v>
      </c>
      <c r="AR247" t="s">
        <v>632</v>
      </c>
      <c r="AS247" t="s">
        <v>633</v>
      </c>
      <c r="AT247" t="s">
        <v>1013</v>
      </c>
      <c r="AU247" t="s">
        <v>998</v>
      </c>
      <c r="AV247" t="s">
        <v>1013</v>
      </c>
      <c r="AW247" t="s">
        <v>998</v>
      </c>
      <c r="AX247" t="s">
        <v>632</v>
      </c>
      <c r="AY247" t="s">
        <v>633</v>
      </c>
      <c r="BB247" t="b">
        <v>1</v>
      </c>
      <c r="BC247" t="b">
        <v>0</v>
      </c>
      <c r="BD247" t="b">
        <v>0</v>
      </c>
    </row>
    <row r="248" spans="1:56" x14ac:dyDescent="0.25">
      <c r="A248" t="s">
        <v>3234</v>
      </c>
      <c r="B248" t="s">
        <v>143</v>
      </c>
      <c r="C248" t="s">
        <v>144</v>
      </c>
      <c r="D248" t="s">
        <v>3235</v>
      </c>
      <c r="E248" t="s">
        <v>2024</v>
      </c>
      <c r="F248" t="s">
        <v>3168</v>
      </c>
      <c r="G248">
        <v>10309</v>
      </c>
      <c r="H248" t="s">
        <v>3236</v>
      </c>
      <c r="J248" t="s">
        <v>3237</v>
      </c>
      <c r="K248" t="s">
        <v>3237</v>
      </c>
      <c r="L248" t="s">
        <v>3238</v>
      </c>
      <c r="M248" t="s">
        <v>3236</v>
      </c>
      <c r="N248" t="s">
        <v>3239</v>
      </c>
      <c r="O248" t="s">
        <v>3240</v>
      </c>
      <c r="P248">
        <v>40.542881601745897</v>
      </c>
      <c r="Q248">
        <v>-74.206839272750798</v>
      </c>
      <c r="R248">
        <v>1</v>
      </c>
      <c r="S248" t="s">
        <v>152</v>
      </c>
      <c r="Y248" t="s">
        <v>3241</v>
      </c>
      <c r="AB248" t="s">
        <v>3242</v>
      </c>
      <c r="AE248" t="s">
        <v>3235</v>
      </c>
      <c r="AK248" t="s">
        <v>3072</v>
      </c>
      <c r="AL248" t="s">
        <v>3069</v>
      </c>
      <c r="AM248" t="s">
        <v>513</v>
      </c>
      <c r="AN248" t="s">
        <v>514</v>
      </c>
      <c r="AO248" t="s">
        <v>2033</v>
      </c>
      <c r="AP248" t="s">
        <v>2034</v>
      </c>
      <c r="AQ248" t="s">
        <v>2035</v>
      </c>
      <c r="AR248" t="s">
        <v>513</v>
      </c>
      <c r="AS248" t="s">
        <v>514</v>
      </c>
      <c r="AT248" t="s">
        <v>3243</v>
      </c>
      <c r="AU248" t="s">
        <v>3244</v>
      </c>
      <c r="AV248" t="s">
        <v>3245</v>
      </c>
      <c r="AW248" t="s">
        <v>3246</v>
      </c>
      <c r="AX248" t="s">
        <v>3247</v>
      </c>
      <c r="AY248" t="s">
        <v>3248</v>
      </c>
      <c r="BB248" t="b">
        <v>1</v>
      </c>
      <c r="BC248" t="b">
        <v>0</v>
      </c>
      <c r="BD248" t="b">
        <v>0</v>
      </c>
    </row>
    <row r="249" spans="1:56" x14ac:dyDescent="0.25">
      <c r="A249" t="s">
        <v>3249</v>
      </c>
      <c r="B249" t="s">
        <v>143</v>
      </c>
      <c r="C249" t="s">
        <v>144</v>
      </c>
      <c r="D249" t="s">
        <v>3250</v>
      </c>
      <c r="E249" t="s">
        <v>1132</v>
      </c>
      <c r="H249" t="s">
        <v>3251</v>
      </c>
      <c r="J249" t="s">
        <v>3252</v>
      </c>
      <c r="K249" t="s">
        <v>3252</v>
      </c>
      <c r="L249" t="s">
        <v>3253</v>
      </c>
      <c r="M249" t="s">
        <v>3251</v>
      </c>
      <c r="N249" t="s">
        <v>3254</v>
      </c>
      <c r="O249" t="s">
        <v>3255</v>
      </c>
      <c r="P249">
        <v>40.542827986868097</v>
      </c>
      <c r="Q249">
        <v>-74.2069908911715</v>
      </c>
      <c r="R249">
        <v>1</v>
      </c>
      <c r="S249" t="s">
        <v>152</v>
      </c>
      <c r="T249" t="s">
        <v>3256</v>
      </c>
      <c r="AB249" t="s">
        <v>3257</v>
      </c>
      <c r="AE249" t="s">
        <v>3250</v>
      </c>
      <c r="AK249" t="s">
        <v>3072</v>
      </c>
      <c r="AL249" t="s">
        <v>3069</v>
      </c>
      <c r="AM249" t="s">
        <v>513</v>
      </c>
      <c r="AN249" t="s">
        <v>514</v>
      </c>
      <c r="AO249" t="s">
        <v>3258</v>
      </c>
      <c r="AP249" t="s">
        <v>3259</v>
      </c>
      <c r="AQ249" t="s">
        <v>1143</v>
      </c>
      <c r="AR249" t="s">
        <v>1144</v>
      </c>
      <c r="AS249" t="s">
        <v>1145</v>
      </c>
      <c r="AT249" t="s">
        <v>3258</v>
      </c>
      <c r="AU249" t="s">
        <v>3259</v>
      </c>
      <c r="AV249" t="s">
        <v>1143</v>
      </c>
      <c r="AW249" t="s">
        <v>1132</v>
      </c>
      <c r="AX249" t="s">
        <v>1144</v>
      </c>
      <c r="AY249" t="s">
        <v>1145</v>
      </c>
      <c r="BB249" t="b">
        <v>1</v>
      </c>
      <c r="BC249" t="b">
        <v>0</v>
      </c>
      <c r="BD249" t="b">
        <v>0</v>
      </c>
    </row>
    <row r="250" spans="1:56" x14ac:dyDescent="0.25">
      <c r="A250" t="s">
        <v>3260</v>
      </c>
      <c r="B250" t="s">
        <v>143</v>
      </c>
      <c r="C250" t="s">
        <v>144</v>
      </c>
      <c r="D250" t="s">
        <v>2777</v>
      </c>
      <c r="E250" t="s">
        <v>1225</v>
      </c>
      <c r="F250" t="s">
        <v>3168</v>
      </c>
      <c r="G250">
        <v>10309</v>
      </c>
      <c r="H250" t="s">
        <v>3261</v>
      </c>
      <c r="J250" t="s">
        <v>3262</v>
      </c>
      <c r="K250" t="s">
        <v>3262</v>
      </c>
      <c r="L250" t="s">
        <v>3263</v>
      </c>
      <c r="M250" t="s">
        <v>3261</v>
      </c>
      <c r="N250" t="s">
        <v>3264</v>
      </c>
      <c r="O250" t="s">
        <v>3265</v>
      </c>
      <c r="P250">
        <v>40.542835472593197</v>
      </c>
      <c r="Q250">
        <v>-74.207059401902697</v>
      </c>
      <c r="R250">
        <v>1</v>
      </c>
      <c r="S250" t="s">
        <v>152</v>
      </c>
      <c r="T250" t="s">
        <v>3266</v>
      </c>
      <c r="U250" t="s">
        <v>3267</v>
      </c>
      <c r="AB250" t="s">
        <v>3268</v>
      </c>
      <c r="AE250" t="s">
        <v>2777</v>
      </c>
      <c r="AH250" t="s">
        <v>2786</v>
      </c>
      <c r="AI250" t="s">
        <v>2777</v>
      </c>
      <c r="AJ250" t="s">
        <v>2787</v>
      </c>
      <c r="AK250" t="s">
        <v>3072</v>
      </c>
      <c r="AL250" t="s">
        <v>3069</v>
      </c>
      <c r="AM250" t="s">
        <v>513</v>
      </c>
      <c r="AN250" t="s">
        <v>514</v>
      </c>
      <c r="AO250" t="s">
        <v>1233</v>
      </c>
      <c r="AP250" t="s">
        <v>1234</v>
      </c>
      <c r="AQ250" t="s">
        <v>1235</v>
      </c>
      <c r="AR250" t="s">
        <v>632</v>
      </c>
      <c r="AS250" t="s">
        <v>633</v>
      </c>
      <c r="AT250" t="s">
        <v>2788</v>
      </c>
      <c r="AU250" t="s">
        <v>2789</v>
      </c>
      <c r="AV250" t="s">
        <v>2790</v>
      </c>
      <c r="AW250" t="s">
        <v>2791</v>
      </c>
      <c r="AX250" t="s">
        <v>632</v>
      </c>
      <c r="AY250" t="s">
        <v>633</v>
      </c>
      <c r="AZ250" t="s">
        <v>716</v>
      </c>
      <c r="BA250" t="s">
        <v>717</v>
      </c>
      <c r="BB250" t="b">
        <v>1</v>
      </c>
      <c r="BC250" t="b">
        <v>0</v>
      </c>
      <c r="BD250" t="b">
        <v>0</v>
      </c>
    </row>
    <row r="251" spans="1:56" x14ac:dyDescent="0.25">
      <c r="A251" t="s">
        <v>3269</v>
      </c>
      <c r="B251" t="s">
        <v>143</v>
      </c>
      <c r="C251" t="s">
        <v>144</v>
      </c>
      <c r="D251" t="s">
        <v>3270</v>
      </c>
      <c r="E251" t="s">
        <v>1132</v>
      </c>
      <c r="F251" t="s">
        <v>3168</v>
      </c>
      <c r="H251" t="s">
        <v>3271</v>
      </c>
      <c r="J251" t="s">
        <v>3272</v>
      </c>
      <c r="K251" t="s">
        <v>3272</v>
      </c>
      <c r="L251" t="s">
        <v>3273</v>
      </c>
      <c r="M251" t="s">
        <v>3271</v>
      </c>
      <c r="N251" t="s">
        <v>3274</v>
      </c>
      <c r="O251" t="s">
        <v>3275</v>
      </c>
      <c r="P251">
        <v>40.542846398100899</v>
      </c>
      <c r="Q251">
        <v>-74.2071693313803</v>
      </c>
      <c r="R251">
        <v>1</v>
      </c>
      <c r="S251" t="s">
        <v>152</v>
      </c>
      <c r="T251" t="s">
        <v>3276</v>
      </c>
      <c r="AB251" t="s">
        <v>3277</v>
      </c>
      <c r="AE251" t="s">
        <v>3270</v>
      </c>
      <c r="AK251" t="s">
        <v>3072</v>
      </c>
      <c r="AL251" t="s">
        <v>3069</v>
      </c>
      <c r="AM251" t="s">
        <v>513</v>
      </c>
      <c r="AN251" t="s">
        <v>514</v>
      </c>
      <c r="AO251" t="s">
        <v>3278</v>
      </c>
      <c r="AP251" t="s">
        <v>3279</v>
      </c>
      <c r="AQ251" t="s">
        <v>1143</v>
      </c>
      <c r="AR251" t="s">
        <v>1144</v>
      </c>
      <c r="AS251" t="s">
        <v>1145</v>
      </c>
      <c r="AT251" t="s">
        <v>3278</v>
      </c>
      <c r="AU251" t="s">
        <v>3279</v>
      </c>
      <c r="AV251" t="s">
        <v>1143</v>
      </c>
      <c r="AW251" t="s">
        <v>1132</v>
      </c>
      <c r="AX251" t="s">
        <v>1144</v>
      </c>
      <c r="AY251" t="s">
        <v>1145</v>
      </c>
      <c r="BB251" t="b">
        <v>1</v>
      </c>
      <c r="BC251" t="b">
        <v>0</v>
      </c>
      <c r="BD251" t="b">
        <v>0</v>
      </c>
    </row>
    <row r="252" spans="1:56" x14ac:dyDescent="0.25">
      <c r="A252" t="s">
        <v>3280</v>
      </c>
      <c r="B252" t="s">
        <v>143</v>
      </c>
      <c r="C252" t="s">
        <v>144</v>
      </c>
      <c r="D252" t="s">
        <v>3281</v>
      </c>
      <c r="E252" t="s">
        <v>1571</v>
      </c>
      <c r="H252" t="s">
        <v>3282</v>
      </c>
      <c r="J252" t="s">
        <v>3283</v>
      </c>
      <c r="K252" t="s">
        <v>3283</v>
      </c>
      <c r="L252" t="s">
        <v>3284</v>
      </c>
      <c r="M252" t="s">
        <v>3282</v>
      </c>
      <c r="N252" t="s">
        <v>3285</v>
      </c>
      <c r="O252" t="s">
        <v>3286</v>
      </c>
      <c r="P252">
        <v>40.542601900677496</v>
      </c>
      <c r="Q252">
        <v>-74.207781276698398</v>
      </c>
      <c r="R252">
        <v>1</v>
      </c>
      <c r="S252" t="s">
        <v>152</v>
      </c>
      <c r="AB252" t="s">
        <v>3287</v>
      </c>
      <c r="AE252" t="s">
        <v>3281</v>
      </c>
      <c r="AK252" t="s">
        <v>3072</v>
      </c>
      <c r="AL252" t="s">
        <v>3069</v>
      </c>
      <c r="AM252" t="s">
        <v>513</v>
      </c>
      <c r="AN252" t="s">
        <v>514</v>
      </c>
      <c r="AO252" t="s">
        <v>1582</v>
      </c>
      <c r="AP252" t="s">
        <v>1583</v>
      </c>
      <c r="AQ252" t="s">
        <v>1584</v>
      </c>
      <c r="AR252" t="s">
        <v>1144</v>
      </c>
      <c r="AS252" t="s">
        <v>1145</v>
      </c>
      <c r="AT252" t="s">
        <v>1585</v>
      </c>
      <c r="AU252" t="s">
        <v>1586</v>
      </c>
      <c r="AV252" t="s">
        <v>1584</v>
      </c>
      <c r="AW252" t="s">
        <v>1571</v>
      </c>
      <c r="AX252" t="s">
        <v>1144</v>
      </c>
      <c r="AY252" t="s">
        <v>1145</v>
      </c>
      <c r="BB252" t="b">
        <v>1</v>
      </c>
      <c r="BC252" t="b">
        <v>0</v>
      </c>
      <c r="BD252" t="b">
        <v>0</v>
      </c>
    </row>
    <row r="253" spans="1:56" x14ac:dyDescent="0.25">
      <c r="A253" t="s">
        <v>3288</v>
      </c>
      <c r="B253" t="s">
        <v>143</v>
      </c>
      <c r="C253" t="s">
        <v>144</v>
      </c>
      <c r="D253" t="s">
        <v>3289</v>
      </c>
      <c r="E253" t="s">
        <v>613</v>
      </c>
      <c r="F253" t="s">
        <v>3290</v>
      </c>
      <c r="G253">
        <v>10309</v>
      </c>
      <c r="H253" t="s">
        <v>3291</v>
      </c>
      <c r="J253" t="s">
        <v>3292</v>
      </c>
      <c r="K253" t="s">
        <v>3292</v>
      </c>
      <c r="L253" t="s">
        <v>3293</v>
      </c>
      <c r="M253" t="s">
        <v>3291</v>
      </c>
      <c r="N253" t="s">
        <v>3294</v>
      </c>
      <c r="O253" t="s">
        <v>3295</v>
      </c>
      <c r="P253">
        <v>40.542816860694998</v>
      </c>
      <c r="Q253">
        <v>-74.207451256852593</v>
      </c>
      <c r="R253">
        <v>1</v>
      </c>
      <c r="S253" t="s">
        <v>152</v>
      </c>
      <c r="T253" t="s">
        <v>3296</v>
      </c>
      <c r="U253" t="s">
        <v>3297</v>
      </c>
      <c r="W253" t="s">
        <v>3298</v>
      </c>
      <c r="Z253" t="s">
        <v>3299</v>
      </c>
      <c r="AB253" t="s">
        <v>3300</v>
      </c>
      <c r="AE253" t="s">
        <v>3289</v>
      </c>
      <c r="AK253" t="s">
        <v>3072</v>
      </c>
      <c r="AL253" t="s">
        <v>3069</v>
      </c>
      <c r="AM253" t="s">
        <v>513</v>
      </c>
      <c r="AN253" t="s">
        <v>514</v>
      </c>
      <c r="AO253" t="s">
        <v>2631</v>
      </c>
      <c r="AP253" t="s">
        <v>2632</v>
      </c>
      <c r="AQ253" t="s">
        <v>631</v>
      </c>
      <c r="AR253" t="s">
        <v>632</v>
      </c>
      <c r="AS253" t="s">
        <v>633</v>
      </c>
      <c r="AT253" t="s">
        <v>2631</v>
      </c>
      <c r="AU253" t="s">
        <v>2632</v>
      </c>
      <c r="AV253" t="s">
        <v>631</v>
      </c>
      <c r="AW253" t="s">
        <v>613</v>
      </c>
      <c r="AX253" t="s">
        <v>632</v>
      </c>
      <c r="AY253" t="s">
        <v>633</v>
      </c>
      <c r="BB253" t="b">
        <v>1</v>
      </c>
      <c r="BC253" t="b">
        <v>0</v>
      </c>
      <c r="BD253" t="b">
        <v>0</v>
      </c>
    </row>
    <row r="254" spans="1:56" x14ac:dyDescent="0.25">
      <c r="A254" t="s">
        <v>3301</v>
      </c>
      <c r="B254" t="s">
        <v>143</v>
      </c>
      <c r="C254" t="s">
        <v>144</v>
      </c>
      <c r="D254" t="s">
        <v>3302</v>
      </c>
      <c r="E254" t="s">
        <v>613</v>
      </c>
      <c r="F254" t="s">
        <v>3303</v>
      </c>
      <c r="G254">
        <v>10309</v>
      </c>
      <c r="H254" t="s">
        <v>3304</v>
      </c>
      <c r="J254" t="s">
        <v>3305</v>
      </c>
      <c r="K254" t="s">
        <v>3305</v>
      </c>
      <c r="L254" t="s">
        <v>3306</v>
      </c>
      <c r="M254" t="s">
        <v>3304</v>
      </c>
      <c r="N254" t="s">
        <v>3307</v>
      </c>
      <c r="O254" t="s">
        <v>3308</v>
      </c>
      <c r="P254">
        <v>40.542719392148101</v>
      </c>
      <c r="Q254">
        <v>-74.207755128731804</v>
      </c>
      <c r="R254">
        <v>1</v>
      </c>
      <c r="S254" t="s">
        <v>152</v>
      </c>
      <c r="T254" t="s">
        <v>3309</v>
      </c>
      <c r="U254" t="s">
        <v>3310</v>
      </c>
      <c r="Y254" t="s">
        <v>3311</v>
      </c>
      <c r="Z254" t="s">
        <v>3312</v>
      </c>
      <c r="AB254" t="s">
        <v>3313</v>
      </c>
      <c r="AC254" t="s">
        <v>3314</v>
      </c>
      <c r="AE254" t="s">
        <v>3302</v>
      </c>
      <c r="AK254" t="s">
        <v>3072</v>
      </c>
      <c r="AL254" t="s">
        <v>3069</v>
      </c>
      <c r="AM254" t="s">
        <v>513</v>
      </c>
      <c r="AN254" t="s">
        <v>514</v>
      </c>
      <c r="AO254" t="s">
        <v>1100</v>
      </c>
      <c r="AP254" t="s">
        <v>1101</v>
      </c>
      <c r="AQ254" t="s">
        <v>631</v>
      </c>
      <c r="AR254" t="s">
        <v>632</v>
      </c>
      <c r="AS254" t="s">
        <v>633</v>
      </c>
      <c r="AT254" t="s">
        <v>1100</v>
      </c>
      <c r="AU254" t="s">
        <v>1101</v>
      </c>
      <c r="AV254" t="s">
        <v>631</v>
      </c>
      <c r="AW254" t="s">
        <v>613</v>
      </c>
      <c r="AX254" t="s">
        <v>632</v>
      </c>
      <c r="AY254" t="s">
        <v>633</v>
      </c>
      <c r="AZ254" t="s">
        <v>716</v>
      </c>
      <c r="BA254" t="s">
        <v>717</v>
      </c>
      <c r="BB254" t="b">
        <v>1</v>
      </c>
      <c r="BC254" t="b">
        <v>0</v>
      </c>
      <c r="BD254" t="b">
        <v>0</v>
      </c>
    </row>
    <row r="255" spans="1:56" x14ac:dyDescent="0.25">
      <c r="A255" t="s">
        <v>3315</v>
      </c>
      <c r="B255" t="s">
        <v>143</v>
      </c>
      <c r="C255" t="s">
        <v>144</v>
      </c>
      <c r="D255" t="s">
        <v>3316</v>
      </c>
      <c r="E255" t="s">
        <v>1349</v>
      </c>
      <c r="F255" t="s">
        <v>3317</v>
      </c>
      <c r="G255">
        <v>10309</v>
      </c>
      <c r="H255" t="s">
        <v>3318</v>
      </c>
      <c r="J255" t="s">
        <v>3319</v>
      </c>
      <c r="K255" t="s">
        <v>3319</v>
      </c>
      <c r="L255" t="s">
        <v>3320</v>
      </c>
      <c r="M255" t="s">
        <v>3318</v>
      </c>
      <c r="N255" t="s">
        <v>3321</v>
      </c>
      <c r="O255" t="s">
        <v>3322</v>
      </c>
      <c r="P255">
        <v>40.542792364105203</v>
      </c>
      <c r="Q255">
        <v>-74.207530762121607</v>
      </c>
      <c r="R255">
        <v>1</v>
      </c>
      <c r="S255" t="s">
        <v>152</v>
      </c>
      <c r="T255" t="s">
        <v>1356</v>
      </c>
      <c r="U255" t="s">
        <v>3323</v>
      </c>
      <c r="W255" t="s">
        <v>1361</v>
      </c>
      <c r="AB255" t="s">
        <v>3324</v>
      </c>
      <c r="AE255" t="s">
        <v>3316</v>
      </c>
      <c r="AK255" t="s">
        <v>3072</v>
      </c>
      <c r="AL255" t="s">
        <v>3069</v>
      </c>
      <c r="AM255" t="s">
        <v>513</v>
      </c>
      <c r="AN255" t="s">
        <v>514</v>
      </c>
      <c r="AO255" t="s">
        <v>1362</v>
      </c>
      <c r="AP255" t="s">
        <v>1363</v>
      </c>
      <c r="AQ255" t="s">
        <v>1364</v>
      </c>
      <c r="AR255" t="s">
        <v>985</v>
      </c>
      <c r="AS255" t="s">
        <v>986</v>
      </c>
      <c r="AT255" t="s">
        <v>1362</v>
      </c>
      <c r="AU255" t="s">
        <v>1363</v>
      </c>
      <c r="AV255" t="s">
        <v>1364</v>
      </c>
      <c r="AW255" t="s">
        <v>1349</v>
      </c>
      <c r="AX255" t="s">
        <v>985</v>
      </c>
      <c r="AY255" t="s">
        <v>986</v>
      </c>
      <c r="BB255" t="b">
        <v>1</v>
      </c>
      <c r="BC255" t="b">
        <v>0</v>
      </c>
      <c r="BD255" t="b">
        <v>0</v>
      </c>
    </row>
    <row r="256" spans="1:56" x14ac:dyDescent="0.25">
      <c r="A256" t="s">
        <v>3325</v>
      </c>
      <c r="B256" t="s">
        <v>143</v>
      </c>
      <c r="C256" t="s">
        <v>144</v>
      </c>
      <c r="D256" t="s">
        <v>3326</v>
      </c>
      <c r="E256" t="s">
        <v>1599</v>
      </c>
      <c r="F256" t="s">
        <v>3327</v>
      </c>
      <c r="G256">
        <v>10309</v>
      </c>
      <c r="H256" t="s">
        <v>3328</v>
      </c>
      <c r="J256" t="s">
        <v>3329</v>
      </c>
      <c r="K256" t="s">
        <v>3329</v>
      </c>
      <c r="L256" t="s">
        <v>3330</v>
      </c>
      <c r="M256" t="s">
        <v>3328</v>
      </c>
      <c r="N256" t="s">
        <v>3331</v>
      </c>
      <c r="O256" t="s">
        <v>3332</v>
      </c>
      <c r="P256">
        <v>40.542733265333702</v>
      </c>
      <c r="Q256">
        <v>-74.207711677248795</v>
      </c>
      <c r="R256">
        <v>1</v>
      </c>
      <c r="S256" t="s">
        <v>152</v>
      </c>
      <c r="U256" t="s">
        <v>3333</v>
      </c>
      <c r="W256" t="s">
        <v>3334</v>
      </c>
      <c r="Y256" t="s">
        <v>3335</v>
      </c>
      <c r="AA256" t="s">
        <v>3336</v>
      </c>
      <c r="AB256" t="s">
        <v>3337</v>
      </c>
      <c r="AE256" t="s">
        <v>3326</v>
      </c>
      <c r="AK256" t="s">
        <v>3072</v>
      </c>
      <c r="AL256" t="s">
        <v>3069</v>
      </c>
      <c r="AM256" t="s">
        <v>513</v>
      </c>
      <c r="AN256" t="s">
        <v>514</v>
      </c>
      <c r="AO256" t="s">
        <v>1787</v>
      </c>
      <c r="AP256" t="s">
        <v>1788</v>
      </c>
      <c r="AQ256" t="s">
        <v>1613</v>
      </c>
      <c r="AR256" t="s">
        <v>1144</v>
      </c>
      <c r="AS256" t="s">
        <v>1145</v>
      </c>
      <c r="AT256" t="s">
        <v>1787</v>
      </c>
      <c r="AU256" t="s">
        <v>1788</v>
      </c>
      <c r="AV256" t="s">
        <v>1613</v>
      </c>
      <c r="AW256" t="s">
        <v>1599</v>
      </c>
      <c r="AX256" t="s">
        <v>1144</v>
      </c>
      <c r="AY256" t="s">
        <v>1145</v>
      </c>
      <c r="BB256" t="b">
        <v>1</v>
      </c>
      <c r="BC256" t="b">
        <v>0</v>
      </c>
      <c r="BD256" t="b">
        <v>0</v>
      </c>
    </row>
    <row r="257" spans="1:56" x14ac:dyDescent="0.25">
      <c r="A257" t="s">
        <v>3338</v>
      </c>
      <c r="B257" t="s">
        <v>143</v>
      </c>
      <c r="C257" t="s">
        <v>144</v>
      </c>
      <c r="D257" t="s">
        <v>3339</v>
      </c>
      <c r="E257" t="s">
        <v>613</v>
      </c>
      <c r="F257" t="s">
        <v>3303</v>
      </c>
      <c r="H257" t="s">
        <v>3340</v>
      </c>
      <c r="J257" t="s">
        <v>3341</v>
      </c>
      <c r="K257" t="s">
        <v>3341</v>
      </c>
      <c r="L257" t="s">
        <v>3342</v>
      </c>
      <c r="M257" t="s">
        <v>3340</v>
      </c>
      <c r="N257" t="s">
        <v>3343</v>
      </c>
      <c r="O257" t="s">
        <v>3344</v>
      </c>
      <c r="P257">
        <v>40.542754042245903</v>
      </c>
      <c r="Q257">
        <v>-74.207650264594093</v>
      </c>
      <c r="R257">
        <v>1</v>
      </c>
      <c r="S257" t="s">
        <v>152</v>
      </c>
      <c r="U257" t="s">
        <v>3345</v>
      </c>
      <c r="AB257" t="s">
        <v>3346</v>
      </c>
      <c r="AE257" t="s">
        <v>3339</v>
      </c>
      <c r="AK257" t="s">
        <v>3072</v>
      </c>
      <c r="AL257" t="s">
        <v>3069</v>
      </c>
      <c r="AM257" t="s">
        <v>513</v>
      </c>
      <c r="AN257" t="s">
        <v>514</v>
      </c>
      <c r="AO257" t="s">
        <v>819</v>
      </c>
      <c r="AP257" t="s">
        <v>820</v>
      </c>
      <c r="AQ257" t="s">
        <v>631</v>
      </c>
      <c r="AR257" t="s">
        <v>632</v>
      </c>
      <c r="AS257" t="s">
        <v>633</v>
      </c>
      <c r="AT257" t="s">
        <v>819</v>
      </c>
      <c r="AU257" t="s">
        <v>820</v>
      </c>
      <c r="AV257" t="s">
        <v>631</v>
      </c>
      <c r="AW257" t="s">
        <v>613</v>
      </c>
      <c r="AX257" t="s">
        <v>632</v>
      </c>
      <c r="AY257" t="s">
        <v>633</v>
      </c>
      <c r="BB257" t="b">
        <v>1</v>
      </c>
      <c r="BC257" t="b">
        <v>0</v>
      </c>
      <c r="BD257" t="b">
        <v>0</v>
      </c>
    </row>
    <row r="258" spans="1:56" x14ac:dyDescent="0.25">
      <c r="A258" t="s">
        <v>3347</v>
      </c>
      <c r="B258" t="s">
        <v>143</v>
      </c>
      <c r="C258" t="s">
        <v>144</v>
      </c>
      <c r="D258" t="s">
        <v>3348</v>
      </c>
      <c r="E258" t="s">
        <v>1165</v>
      </c>
      <c r="F258" t="s">
        <v>3303</v>
      </c>
      <c r="H258" t="s">
        <v>3349</v>
      </c>
      <c r="J258" t="s">
        <v>3350</v>
      </c>
      <c r="K258" t="s">
        <v>3350</v>
      </c>
      <c r="L258" t="s">
        <v>3351</v>
      </c>
      <c r="M258" t="s">
        <v>3349</v>
      </c>
      <c r="N258" t="s">
        <v>3352</v>
      </c>
      <c r="O258" t="s">
        <v>3353</v>
      </c>
      <c r="P258">
        <v>40.542773330476699</v>
      </c>
      <c r="Q258">
        <v>-74.207594176621498</v>
      </c>
      <c r="R258">
        <v>1</v>
      </c>
      <c r="S258" t="s">
        <v>152</v>
      </c>
      <c r="T258" t="s">
        <v>3354</v>
      </c>
      <c r="AB258" t="s">
        <v>3355</v>
      </c>
      <c r="AE258" t="s">
        <v>3348</v>
      </c>
      <c r="AK258" t="s">
        <v>3072</v>
      </c>
      <c r="AL258" t="s">
        <v>3069</v>
      </c>
      <c r="AM258" t="s">
        <v>513</v>
      </c>
      <c r="AN258" t="s">
        <v>514</v>
      </c>
      <c r="AO258" t="s">
        <v>1701</v>
      </c>
      <c r="AP258" t="s">
        <v>1702</v>
      </c>
      <c r="AQ258" t="s">
        <v>1176</v>
      </c>
      <c r="AR258" t="s">
        <v>985</v>
      </c>
      <c r="AS258" t="s">
        <v>986</v>
      </c>
      <c r="AT258" t="s">
        <v>1701</v>
      </c>
      <c r="AU258" t="s">
        <v>1702</v>
      </c>
      <c r="AV258" t="s">
        <v>1176</v>
      </c>
      <c r="AW258" t="s">
        <v>1165</v>
      </c>
      <c r="AX258" t="s">
        <v>985</v>
      </c>
      <c r="AY258" t="s">
        <v>986</v>
      </c>
      <c r="BB258" t="b">
        <v>1</v>
      </c>
      <c r="BC258" t="b">
        <v>0</v>
      </c>
      <c r="BD258" t="b">
        <v>0</v>
      </c>
    </row>
    <row r="259" spans="1:56" x14ac:dyDescent="0.25">
      <c r="A259" t="s">
        <v>3356</v>
      </c>
      <c r="B259" t="s">
        <v>143</v>
      </c>
      <c r="C259" t="s">
        <v>144</v>
      </c>
      <c r="D259" t="s">
        <v>3357</v>
      </c>
      <c r="E259" t="s">
        <v>1313</v>
      </c>
      <c r="F259" t="s">
        <v>3358</v>
      </c>
      <c r="G259">
        <v>10309</v>
      </c>
      <c r="H259" t="s">
        <v>3359</v>
      </c>
      <c r="J259" t="s">
        <v>3360</v>
      </c>
      <c r="K259" t="s">
        <v>3360</v>
      </c>
      <c r="L259" t="s">
        <v>3361</v>
      </c>
      <c r="M259" t="s">
        <v>3359</v>
      </c>
      <c r="N259" t="s">
        <v>3362</v>
      </c>
      <c r="O259" t="s">
        <v>3363</v>
      </c>
      <c r="P259">
        <v>40.527626986972997</v>
      </c>
      <c r="Q259">
        <v>-74.233845303500999</v>
      </c>
      <c r="R259">
        <v>1</v>
      </c>
      <c r="S259" t="s">
        <v>152</v>
      </c>
      <c r="T259" t="s">
        <v>3364</v>
      </c>
      <c r="U259" t="s">
        <v>3365</v>
      </c>
      <c r="V259" t="s">
        <v>3366</v>
      </c>
      <c r="W259" t="s">
        <v>3367</v>
      </c>
      <c r="AA259" t="s">
        <v>3368</v>
      </c>
      <c r="AB259" t="s">
        <v>3369</v>
      </c>
      <c r="AE259" t="s">
        <v>3357</v>
      </c>
      <c r="AK259" t="s">
        <v>2730</v>
      </c>
      <c r="AL259" t="s">
        <v>2727</v>
      </c>
      <c r="AM259" t="s">
        <v>513</v>
      </c>
      <c r="AN259" t="s">
        <v>514</v>
      </c>
      <c r="AO259" t="s">
        <v>1323</v>
      </c>
      <c r="AP259" t="s">
        <v>1324</v>
      </c>
      <c r="AQ259" t="s">
        <v>1325</v>
      </c>
      <c r="AR259" t="s">
        <v>845</v>
      </c>
      <c r="AS259" t="s">
        <v>846</v>
      </c>
      <c r="AT259" t="s">
        <v>1323</v>
      </c>
      <c r="AU259" t="s">
        <v>1324</v>
      </c>
      <c r="AV259" t="s">
        <v>1325</v>
      </c>
      <c r="AW259" t="s">
        <v>1313</v>
      </c>
      <c r="AX259" t="s">
        <v>845</v>
      </c>
      <c r="AY259" t="s">
        <v>846</v>
      </c>
      <c r="BB259" t="b">
        <v>1</v>
      </c>
      <c r="BC259" t="b">
        <v>0</v>
      </c>
      <c r="BD259" t="b">
        <v>0</v>
      </c>
    </row>
    <row r="260" spans="1:56" x14ac:dyDescent="0.25">
      <c r="A260" t="s">
        <v>3370</v>
      </c>
      <c r="B260" t="s">
        <v>143</v>
      </c>
      <c r="C260" t="s">
        <v>144</v>
      </c>
      <c r="D260" t="s">
        <v>3371</v>
      </c>
      <c r="E260" t="s">
        <v>2196</v>
      </c>
      <c r="F260" t="s">
        <v>3372</v>
      </c>
      <c r="G260">
        <v>10309</v>
      </c>
      <c r="H260" t="s">
        <v>3373</v>
      </c>
      <c r="J260" t="s">
        <v>3374</v>
      </c>
      <c r="K260" t="s">
        <v>3374</v>
      </c>
      <c r="L260" t="s">
        <v>3375</v>
      </c>
      <c r="M260" t="s">
        <v>3373</v>
      </c>
      <c r="N260" t="s">
        <v>3376</v>
      </c>
      <c r="O260" t="s">
        <v>3377</v>
      </c>
      <c r="P260">
        <v>40.527408967751903</v>
      </c>
      <c r="Q260">
        <v>-74.233898094132599</v>
      </c>
      <c r="R260">
        <v>1</v>
      </c>
      <c r="S260" t="s">
        <v>152</v>
      </c>
      <c r="T260" t="s">
        <v>3378</v>
      </c>
      <c r="U260" t="s">
        <v>3379</v>
      </c>
      <c r="AB260" t="s">
        <v>3380</v>
      </c>
      <c r="AE260" t="s">
        <v>3371</v>
      </c>
      <c r="AH260" t="s">
        <v>3381</v>
      </c>
      <c r="AI260" t="s">
        <v>3371</v>
      </c>
      <c r="AJ260" t="s">
        <v>3382</v>
      </c>
      <c r="AK260" t="s">
        <v>2730</v>
      </c>
      <c r="AL260" t="s">
        <v>2727</v>
      </c>
      <c r="AM260" t="s">
        <v>513</v>
      </c>
      <c r="AN260" t="s">
        <v>514</v>
      </c>
      <c r="AO260" t="s">
        <v>3383</v>
      </c>
      <c r="AP260" t="s">
        <v>3384</v>
      </c>
      <c r="AQ260" t="s">
        <v>2211</v>
      </c>
      <c r="AR260" t="s">
        <v>2212</v>
      </c>
      <c r="AS260" t="s">
        <v>2213</v>
      </c>
      <c r="AT260" t="s">
        <v>3383</v>
      </c>
      <c r="AU260" t="s">
        <v>3384</v>
      </c>
      <c r="AV260" t="s">
        <v>2211</v>
      </c>
      <c r="AW260" t="s">
        <v>2196</v>
      </c>
      <c r="AX260" t="s">
        <v>2212</v>
      </c>
      <c r="AY260" t="s">
        <v>2213</v>
      </c>
      <c r="BB260" t="b">
        <v>1</v>
      </c>
      <c r="BC260" t="b">
        <v>0</v>
      </c>
      <c r="BD260" t="b">
        <v>0</v>
      </c>
    </row>
    <row r="261" spans="1:56" x14ac:dyDescent="0.25">
      <c r="A261" t="s">
        <v>3385</v>
      </c>
      <c r="B261" t="s">
        <v>143</v>
      </c>
      <c r="C261" t="s">
        <v>144</v>
      </c>
      <c r="D261" t="s">
        <v>3386</v>
      </c>
      <c r="E261" t="s">
        <v>613</v>
      </c>
      <c r="F261" t="s">
        <v>3387</v>
      </c>
      <c r="G261">
        <v>10309</v>
      </c>
      <c r="H261" t="s">
        <v>3388</v>
      </c>
      <c r="J261" t="s">
        <v>3389</v>
      </c>
      <c r="K261" t="s">
        <v>3389</v>
      </c>
      <c r="L261" t="s">
        <v>3390</v>
      </c>
      <c r="M261" t="s">
        <v>3388</v>
      </c>
      <c r="N261" t="s">
        <v>3391</v>
      </c>
      <c r="O261" t="s">
        <v>3392</v>
      </c>
      <c r="P261">
        <v>40.530071361031197</v>
      </c>
      <c r="Q261">
        <v>-74.229075142433004</v>
      </c>
      <c r="R261">
        <v>1</v>
      </c>
      <c r="S261" t="s">
        <v>152</v>
      </c>
      <c r="T261" t="s">
        <v>3393</v>
      </c>
      <c r="U261" t="s">
        <v>3394</v>
      </c>
      <c r="AB261" t="s">
        <v>3395</v>
      </c>
      <c r="AE261" t="s">
        <v>3386</v>
      </c>
      <c r="AH261" t="s">
        <v>3396</v>
      </c>
      <c r="AI261" t="s">
        <v>3386</v>
      </c>
      <c r="AJ261" t="s">
        <v>3397</v>
      </c>
      <c r="AO261" t="s">
        <v>631</v>
      </c>
      <c r="AP261" t="s">
        <v>613</v>
      </c>
      <c r="AQ261" t="s">
        <v>631</v>
      </c>
      <c r="AR261" t="s">
        <v>632</v>
      </c>
      <c r="AS261" t="s">
        <v>633</v>
      </c>
      <c r="AT261" t="s">
        <v>631</v>
      </c>
      <c r="AU261" t="s">
        <v>613</v>
      </c>
      <c r="AV261" t="s">
        <v>631</v>
      </c>
      <c r="AW261" t="s">
        <v>613</v>
      </c>
      <c r="AX261" t="s">
        <v>632</v>
      </c>
      <c r="AY261" t="s">
        <v>633</v>
      </c>
      <c r="AZ261" t="s">
        <v>937</v>
      </c>
      <c r="BA261" t="s">
        <v>938</v>
      </c>
      <c r="BB261" t="b">
        <v>1</v>
      </c>
      <c r="BC261" t="b">
        <v>0</v>
      </c>
      <c r="BD261" t="b">
        <v>0</v>
      </c>
    </row>
    <row r="262" spans="1:56" x14ac:dyDescent="0.25">
      <c r="A262" t="s">
        <v>3398</v>
      </c>
      <c r="B262" t="s">
        <v>143</v>
      </c>
      <c r="C262" t="s">
        <v>144</v>
      </c>
      <c r="D262" t="s">
        <v>3399</v>
      </c>
      <c r="E262" t="s">
        <v>1433</v>
      </c>
      <c r="F262" t="s">
        <v>3400</v>
      </c>
      <c r="G262">
        <v>10309</v>
      </c>
      <c r="H262" t="s">
        <v>3401</v>
      </c>
      <c r="J262" t="s">
        <v>3402</v>
      </c>
      <c r="K262" t="s">
        <v>3402</v>
      </c>
      <c r="L262" t="s">
        <v>3403</v>
      </c>
      <c r="M262" t="s">
        <v>3401</v>
      </c>
      <c r="N262" t="s">
        <v>3404</v>
      </c>
      <c r="O262" t="s">
        <v>3405</v>
      </c>
      <c r="P262">
        <v>40.5273380467208</v>
      </c>
      <c r="Q262">
        <v>-74.235506079811202</v>
      </c>
      <c r="R262">
        <v>1</v>
      </c>
      <c r="S262" t="s">
        <v>152</v>
      </c>
      <c r="T262" t="s">
        <v>3406</v>
      </c>
      <c r="U262" t="s">
        <v>3407</v>
      </c>
      <c r="AB262" t="s">
        <v>3408</v>
      </c>
      <c r="AE262" t="s">
        <v>3399</v>
      </c>
      <c r="AH262" t="s">
        <v>3409</v>
      </c>
      <c r="AI262" t="s">
        <v>3399</v>
      </c>
      <c r="AO262" t="s">
        <v>1443</v>
      </c>
      <c r="AP262" t="s">
        <v>1433</v>
      </c>
      <c r="AQ262" t="s">
        <v>1443</v>
      </c>
      <c r="AR262" t="s">
        <v>1444</v>
      </c>
      <c r="AS262" t="s">
        <v>1445</v>
      </c>
      <c r="AT262" t="s">
        <v>1443</v>
      </c>
      <c r="AU262" t="s">
        <v>1433</v>
      </c>
      <c r="AV262" t="s">
        <v>1443</v>
      </c>
      <c r="AW262" t="s">
        <v>1433</v>
      </c>
      <c r="AX262" t="s">
        <v>1444</v>
      </c>
      <c r="AY262" t="s">
        <v>1445</v>
      </c>
      <c r="BB262" t="b">
        <v>1</v>
      </c>
      <c r="BC262" t="b">
        <v>0</v>
      </c>
      <c r="BD262" t="b">
        <v>0</v>
      </c>
    </row>
    <row r="263" spans="1:56" x14ac:dyDescent="0.25">
      <c r="A263" t="s">
        <v>3410</v>
      </c>
      <c r="B263" t="s">
        <v>143</v>
      </c>
      <c r="C263" t="s">
        <v>144</v>
      </c>
      <c r="D263" t="s">
        <v>3411</v>
      </c>
      <c r="E263" t="s">
        <v>751</v>
      </c>
      <c r="F263" t="s">
        <v>3412</v>
      </c>
      <c r="G263">
        <v>10309</v>
      </c>
      <c r="H263" t="s">
        <v>3413</v>
      </c>
      <c r="J263" t="s">
        <v>3414</v>
      </c>
      <c r="K263" t="s">
        <v>3414</v>
      </c>
      <c r="L263" t="s">
        <v>3415</v>
      </c>
      <c r="M263" t="s">
        <v>3413</v>
      </c>
      <c r="N263" t="s">
        <v>3416</v>
      </c>
      <c r="O263" t="s">
        <v>3417</v>
      </c>
      <c r="P263">
        <v>40.527453723681802</v>
      </c>
      <c r="Q263">
        <v>-74.232701763781606</v>
      </c>
      <c r="R263">
        <v>1</v>
      </c>
      <c r="S263" t="s">
        <v>152</v>
      </c>
      <c r="T263" t="s">
        <v>3418</v>
      </c>
      <c r="U263" t="s">
        <v>3419</v>
      </c>
      <c r="AB263" t="s">
        <v>3420</v>
      </c>
      <c r="AE263" t="s">
        <v>3411</v>
      </c>
      <c r="AH263" t="s">
        <v>3421</v>
      </c>
      <c r="AI263" t="s">
        <v>3411</v>
      </c>
      <c r="AJ263" t="s">
        <v>3422</v>
      </c>
      <c r="AK263" t="s">
        <v>2730</v>
      </c>
      <c r="AL263" t="s">
        <v>2727</v>
      </c>
      <c r="AM263" t="s">
        <v>513</v>
      </c>
      <c r="AN263" t="s">
        <v>514</v>
      </c>
      <c r="AO263" t="s">
        <v>767</v>
      </c>
      <c r="AP263" t="s">
        <v>751</v>
      </c>
      <c r="AQ263" t="s">
        <v>767</v>
      </c>
      <c r="AR263" t="s">
        <v>768</v>
      </c>
      <c r="AS263" t="s">
        <v>769</v>
      </c>
      <c r="AT263" t="s">
        <v>767</v>
      </c>
      <c r="AU263" t="s">
        <v>751</v>
      </c>
      <c r="AV263" t="s">
        <v>767</v>
      </c>
      <c r="AW263" t="s">
        <v>751</v>
      </c>
      <c r="AX263" t="s">
        <v>768</v>
      </c>
      <c r="AY263" t="s">
        <v>769</v>
      </c>
      <c r="BB263" t="b">
        <v>1</v>
      </c>
      <c r="BC263" t="b">
        <v>0</v>
      </c>
      <c r="BD263" t="b">
        <v>0</v>
      </c>
    </row>
    <row r="264" spans="1:56" x14ac:dyDescent="0.25">
      <c r="A264" t="s">
        <v>3423</v>
      </c>
      <c r="B264" t="s">
        <v>143</v>
      </c>
      <c r="C264" t="s">
        <v>144</v>
      </c>
      <c r="D264" t="s">
        <v>3424</v>
      </c>
      <c r="E264" t="s">
        <v>3425</v>
      </c>
      <c r="F264" t="s">
        <v>3426</v>
      </c>
      <c r="G264">
        <v>10309</v>
      </c>
      <c r="H264" t="s">
        <v>3427</v>
      </c>
      <c r="J264" t="s">
        <v>3428</v>
      </c>
      <c r="K264" t="s">
        <v>3428</v>
      </c>
      <c r="L264" t="s">
        <v>3429</v>
      </c>
      <c r="M264" t="s">
        <v>3427</v>
      </c>
      <c r="N264" t="s">
        <v>3430</v>
      </c>
      <c r="O264" t="s">
        <v>3431</v>
      </c>
      <c r="P264">
        <v>40.530809338985698</v>
      </c>
      <c r="Q264">
        <v>-74.231386967612096</v>
      </c>
      <c r="R264">
        <v>1</v>
      </c>
      <c r="S264" t="s">
        <v>152</v>
      </c>
      <c r="T264" t="s">
        <v>3432</v>
      </c>
      <c r="U264" t="s">
        <v>3433</v>
      </c>
      <c r="AB264" t="s">
        <v>3434</v>
      </c>
      <c r="AE264" t="s">
        <v>3424</v>
      </c>
      <c r="AH264" t="s">
        <v>3435</v>
      </c>
      <c r="AI264" t="s">
        <v>3436</v>
      </c>
      <c r="AJ264" t="s">
        <v>3437</v>
      </c>
      <c r="AO264" t="s">
        <v>3438</v>
      </c>
      <c r="AP264" t="s">
        <v>3425</v>
      </c>
      <c r="AQ264" t="s">
        <v>3438</v>
      </c>
      <c r="AR264" t="s">
        <v>768</v>
      </c>
      <c r="AS264" t="s">
        <v>769</v>
      </c>
      <c r="AT264" t="s">
        <v>3438</v>
      </c>
      <c r="AU264" t="s">
        <v>3425</v>
      </c>
      <c r="AV264" t="s">
        <v>3438</v>
      </c>
      <c r="AW264" t="s">
        <v>3425</v>
      </c>
      <c r="AX264" t="s">
        <v>768</v>
      </c>
      <c r="AY264" t="s">
        <v>769</v>
      </c>
      <c r="BB264" t="b">
        <v>1</v>
      </c>
      <c r="BC264" t="b">
        <v>0</v>
      </c>
      <c r="BD264" t="b">
        <v>0</v>
      </c>
    </row>
    <row r="265" spans="1:56" x14ac:dyDescent="0.25">
      <c r="A265" t="s">
        <v>3439</v>
      </c>
      <c r="B265" t="s">
        <v>143</v>
      </c>
      <c r="C265" t="s">
        <v>144</v>
      </c>
      <c r="D265" t="s">
        <v>3440</v>
      </c>
      <c r="E265" t="s">
        <v>3441</v>
      </c>
      <c r="F265" t="s">
        <v>3426</v>
      </c>
      <c r="G265">
        <v>10309</v>
      </c>
      <c r="H265" t="s">
        <v>3442</v>
      </c>
      <c r="J265" t="s">
        <v>3443</v>
      </c>
      <c r="K265" t="s">
        <v>3443</v>
      </c>
      <c r="L265" t="s">
        <v>3444</v>
      </c>
      <c r="M265" t="s">
        <v>3442</v>
      </c>
      <c r="N265" t="s">
        <v>3445</v>
      </c>
      <c r="O265" t="s">
        <v>3446</v>
      </c>
      <c r="P265">
        <v>40.530543114091202</v>
      </c>
      <c r="Q265">
        <v>-74.232048553989003</v>
      </c>
      <c r="R265">
        <v>1</v>
      </c>
      <c r="S265" t="s">
        <v>152</v>
      </c>
      <c r="T265" t="s">
        <v>3418</v>
      </c>
      <c r="U265" t="s">
        <v>3447</v>
      </c>
      <c r="AB265" t="s">
        <v>3448</v>
      </c>
      <c r="AE265" t="s">
        <v>3440</v>
      </c>
      <c r="AH265" t="s">
        <v>3449</v>
      </c>
      <c r="AI265" t="s">
        <v>3440</v>
      </c>
      <c r="AJ265" t="s">
        <v>3450</v>
      </c>
      <c r="AO265" t="s">
        <v>3451</v>
      </c>
      <c r="AP265" t="s">
        <v>3441</v>
      </c>
      <c r="AQ265" t="s">
        <v>3451</v>
      </c>
      <c r="AR265" t="s">
        <v>768</v>
      </c>
      <c r="AS265" t="s">
        <v>769</v>
      </c>
      <c r="AT265" t="s">
        <v>3451</v>
      </c>
      <c r="AU265" t="s">
        <v>3441</v>
      </c>
      <c r="AV265" t="s">
        <v>3451</v>
      </c>
      <c r="AW265" t="s">
        <v>3441</v>
      </c>
      <c r="AX265" t="s">
        <v>768</v>
      </c>
      <c r="AY265" t="s">
        <v>769</v>
      </c>
      <c r="BB265" t="b">
        <v>1</v>
      </c>
      <c r="BC265" t="b">
        <v>0</v>
      </c>
      <c r="BD265" t="b">
        <v>0</v>
      </c>
    </row>
    <row r="266" spans="1:56" x14ac:dyDescent="0.25">
      <c r="A266" t="s">
        <v>3452</v>
      </c>
      <c r="B266" t="s">
        <v>143</v>
      </c>
      <c r="C266" t="s">
        <v>144</v>
      </c>
      <c r="D266" t="s">
        <v>3453</v>
      </c>
      <c r="E266" t="s">
        <v>3454</v>
      </c>
      <c r="F266" t="s">
        <v>3426</v>
      </c>
      <c r="G266">
        <v>10309</v>
      </c>
      <c r="H266" t="s">
        <v>3455</v>
      </c>
      <c r="J266" t="s">
        <v>3456</v>
      </c>
      <c r="K266" t="s">
        <v>3456</v>
      </c>
      <c r="L266" t="s">
        <v>3457</v>
      </c>
      <c r="M266" t="s">
        <v>3455</v>
      </c>
      <c r="N266" t="s">
        <v>3458</v>
      </c>
      <c r="O266" t="s">
        <v>3459</v>
      </c>
      <c r="P266">
        <v>40.530216794500703</v>
      </c>
      <c r="Q266">
        <v>-74.232054826369193</v>
      </c>
      <c r="R266">
        <v>1</v>
      </c>
      <c r="S266" t="s">
        <v>152</v>
      </c>
      <c r="T266" t="s">
        <v>3460</v>
      </c>
      <c r="U266" t="s">
        <v>3461</v>
      </c>
      <c r="AB266" t="s">
        <v>3462</v>
      </c>
      <c r="AE266" t="s">
        <v>3453</v>
      </c>
      <c r="AH266" t="s">
        <v>3463</v>
      </c>
      <c r="AI266" t="s">
        <v>3453</v>
      </c>
      <c r="AJ266" t="s">
        <v>3464</v>
      </c>
      <c r="AO266" t="s">
        <v>3465</v>
      </c>
      <c r="AP266" t="s">
        <v>3454</v>
      </c>
      <c r="AQ266" t="s">
        <v>3465</v>
      </c>
      <c r="AR266" t="s">
        <v>513</v>
      </c>
      <c r="AS266" t="s">
        <v>514</v>
      </c>
      <c r="AT266" t="s">
        <v>3465</v>
      </c>
      <c r="AU266" t="s">
        <v>3454</v>
      </c>
      <c r="AV266" t="s">
        <v>3465</v>
      </c>
      <c r="AW266" t="s">
        <v>3454</v>
      </c>
      <c r="AX266" t="s">
        <v>513</v>
      </c>
      <c r="AY266" t="s">
        <v>514</v>
      </c>
      <c r="BB266" t="b">
        <v>1</v>
      </c>
      <c r="BC266" t="b">
        <v>0</v>
      </c>
      <c r="BD266" t="b">
        <v>0</v>
      </c>
    </row>
    <row r="267" spans="1:56" x14ac:dyDescent="0.25">
      <c r="A267" t="s">
        <v>3466</v>
      </c>
      <c r="B267" t="s">
        <v>143</v>
      </c>
      <c r="C267" t="s">
        <v>144</v>
      </c>
      <c r="D267" t="s">
        <v>3467</v>
      </c>
      <c r="E267" t="s">
        <v>751</v>
      </c>
      <c r="F267" t="s">
        <v>3426</v>
      </c>
      <c r="G267">
        <v>10309</v>
      </c>
      <c r="H267" t="s">
        <v>3468</v>
      </c>
      <c r="J267" t="s">
        <v>3469</v>
      </c>
      <c r="K267" t="s">
        <v>3469</v>
      </c>
      <c r="L267" t="s">
        <v>3470</v>
      </c>
      <c r="M267" t="s">
        <v>3468</v>
      </c>
      <c r="N267" t="s">
        <v>3471</v>
      </c>
      <c r="O267" t="s">
        <v>3472</v>
      </c>
      <c r="P267">
        <v>40.529913964435003</v>
      </c>
      <c r="Q267">
        <v>-74.232106152983505</v>
      </c>
      <c r="R267">
        <v>1</v>
      </c>
      <c r="S267" t="s">
        <v>152</v>
      </c>
      <c r="U267" t="s">
        <v>3473</v>
      </c>
      <c r="AB267" t="s">
        <v>3474</v>
      </c>
      <c r="AE267" t="s">
        <v>3467</v>
      </c>
      <c r="AH267" t="s">
        <v>3475</v>
      </c>
      <c r="AI267" t="s">
        <v>3467</v>
      </c>
      <c r="AJ267" t="s">
        <v>3476</v>
      </c>
      <c r="AO267" t="s">
        <v>767</v>
      </c>
      <c r="AP267" t="s">
        <v>751</v>
      </c>
      <c r="AQ267" t="s">
        <v>767</v>
      </c>
      <c r="AR267" t="s">
        <v>768</v>
      </c>
      <c r="AS267" t="s">
        <v>769</v>
      </c>
      <c r="AT267" t="s">
        <v>767</v>
      </c>
      <c r="AU267" t="s">
        <v>751</v>
      </c>
      <c r="AV267" t="s">
        <v>767</v>
      </c>
      <c r="AW267" t="s">
        <v>751</v>
      </c>
      <c r="AX267" t="s">
        <v>768</v>
      </c>
      <c r="AY267" t="s">
        <v>769</v>
      </c>
      <c r="BB267" t="b">
        <v>1</v>
      </c>
      <c r="BC267" t="b">
        <v>0</v>
      </c>
      <c r="BD267" t="b">
        <v>0</v>
      </c>
    </row>
    <row r="268" spans="1:56" x14ac:dyDescent="0.25">
      <c r="A268" t="s">
        <v>3477</v>
      </c>
      <c r="B268" t="s">
        <v>143</v>
      </c>
      <c r="C268" t="s">
        <v>144</v>
      </c>
      <c r="D268" t="s">
        <v>2777</v>
      </c>
      <c r="E268" t="s">
        <v>1225</v>
      </c>
      <c r="F268" t="s">
        <v>3372</v>
      </c>
      <c r="G268">
        <v>10309</v>
      </c>
      <c r="H268" t="s">
        <v>3478</v>
      </c>
      <c r="J268" t="s">
        <v>3479</v>
      </c>
      <c r="K268" t="s">
        <v>3479</v>
      </c>
      <c r="L268" t="s">
        <v>3480</v>
      </c>
      <c r="M268" t="s">
        <v>3478</v>
      </c>
      <c r="N268" t="s">
        <v>3481</v>
      </c>
      <c r="O268" t="s">
        <v>3482</v>
      </c>
      <c r="P268">
        <v>40.527259706045399</v>
      </c>
      <c r="Q268">
        <v>-74.231718784983499</v>
      </c>
      <c r="R268">
        <v>1</v>
      </c>
      <c r="S268" t="s">
        <v>152</v>
      </c>
      <c r="T268" t="s">
        <v>3483</v>
      </c>
      <c r="U268" t="s">
        <v>3484</v>
      </c>
      <c r="AB268" t="s">
        <v>3485</v>
      </c>
      <c r="AE268" t="s">
        <v>2777</v>
      </c>
      <c r="AH268" t="s">
        <v>2786</v>
      </c>
      <c r="AI268" t="s">
        <v>2777</v>
      </c>
      <c r="AJ268" t="s">
        <v>2787</v>
      </c>
      <c r="AK268" t="s">
        <v>2730</v>
      </c>
      <c r="AL268" t="s">
        <v>2727</v>
      </c>
      <c r="AM268" t="s">
        <v>513</v>
      </c>
      <c r="AN268" t="s">
        <v>514</v>
      </c>
      <c r="AO268" t="s">
        <v>1233</v>
      </c>
      <c r="AP268" t="s">
        <v>1234</v>
      </c>
      <c r="AQ268" t="s">
        <v>1235</v>
      </c>
      <c r="AR268" t="s">
        <v>632</v>
      </c>
      <c r="AS268" t="s">
        <v>633</v>
      </c>
      <c r="AT268" t="s">
        <v>2788</v>
      </c>
      <c r="AU268" t="s">
        <v>2789</v>
      </c>
      <c r="AV268" t="s">
        <v>2790</v>
      </c>
      <c r="AW268" t="s">
        <v>2791</v>
      </c>
      <c r="AX268" t="s">
        <v>632</v>
      </c>
      <c r="AY268" t="s">
        <v>633</v>
      </c>
      <c r="AZ268" t="s">
        <v>1501</v>
      </c>
      <c r="BA268" t="s">
        <v>1502</v>
      </c>
      <c r="BB268" t="b">
        <v>1</v>
      </c>
      <c r="BC268" t="b">
        <v>0</v>
      </c>
      <c r="BD268" t="b">
        <v>0</v>
      </c>
    </row>
    <row r="269" spans="1:56" x14ac:dyDescent="0.25">
      <c r="A269" t="s">
        <v>3486</v>
      </c>
      <c r="B269" t="s">
        <v>143</v>
      </c>
      <c r="C269" t="s">
        <v>144</v>
      </c>
      <c r="D269" t="s">
        <v>3487</v>
      </c>
      <c r="E269" t="s">
        <v>1028</v>
      </c>
      <c r="F269" t="s">
        <v>3488</v>
      </c>
      <c r="G269">
        <v>10309</v>
      </c>
      <c r="H269" t="s">
        <v>3489</v>
      </c>
      <c r="J269" t="s">
        <v>3490</v>
      </c>
      <c r="K269" t="s">
        <v>3490</v>
      </c>
      <c r="L269" t="s">
        <v>3491</v>
      </c>
      <c r="M269" t="s">
        <v>3489</v>
      </c>
      <c r="N269" t="s">
        <v>3492</v>
      </c>
      <c r="O269" t="s">
        <v>3493</v>
      </c>
      <c r="P269">
        <v>40.529721694506101</v>
      </c>
      <c r="Q269">
        <v>-74.232330070439104</v>
      </c>
      <c r="R269">
        <v>1</v>
      </c>
      <c r="S269" t="s">
        <v>152</v>
      </c>
      <c r="U269" t="s">
        <v>3494</v>
      </c>
      <c r="V269" t="s">
        <v>3495</v>
      </c>
      <c r="W269" t="s">
        <v>3496</v>
      </c>
      <c r="AA269" t="s">
        <v>3497</v>
      </c>
      <c r="AB269" t="s">
        <v>3498</v>
      </c>
      <c r="AE269" t="s">
        <v>3487</v>
      </c>
      <c r="AO269" t="s">
        <v>3499</v>
      </c>
      <c r="AP269" t="s">
        <v>3500</v>
      </c>
      <c r="AQ269" t="s">
        <v>1039</v>
      </c>
      <c r="AR269" t="s">
        <v>781</v>
      </c>
      <c r="AS269" t="s">
        <v>782</v>
      </c>
      <c r="AT269" t="s">
        <v>3499</v>
      </c>
      <c r="AU269" t="s">
        <v>3500</v>
      </c>
      <c r="AV269" t="s">
        <v>1039</v>
      </c>
      <c r="AW269" t="s">
        <v>1028</v>
      </c>
      <c r="AX269" t="s">
        <v>781</v>
      </c>
      <c r="AY269" t="s">
        <v>782</v>
      </c>
      <c r="BB269" t="b">
        <v>1</v>
      </c>
      <c r="BC269" t="b">
        <v>0</v>
      </c>
      <c r="BD269" t="b">
        <v>0</v>
      </c>
    </row>
    <row r="270" spans="1:56" x14ac:dyDescent="0.25">
      <c r="A270" t="s">
        <v>3501</v>
      </c>
      <c r="B270" t="s">
        <v>143</v>
      </c>
      <c r="C270" t="s">
        <v>144</v>
      </c>
      <c r="D270" t="s">
        <v>3502</v>
      </c>
      <c r="E270" t="s">
        <v>1515</v>
      </c>
      <c r="F270" t="s">
        <v>3503</v>
      </c>
      <c r="G270">
        <v>10309</v>
      </c>
      <c r="H270" t="s">
        <v>3504</v>
      </c>
      <c r="J270" t="s">
        <v>3505</v>
      </c>
      <c r="K270" t="s">
        <v>3505</v>
      </c>
      <c r="L270" t="s">
        <v>3506</v>
      </c>
      <c r="M270" t="s">
        <v>3504</v>
      </c>
      <c r="N270" t="s">
        <v>3507</v>
      </c>
      <c r="O270" t="s">
        <v>3508</v>
      </c>
      <c r="P270">
        <v>40.527349714438401</v>
      </c>
      <c r="Q270">
        <v>-74.235645357985902</v>
      </c>
      <c r="R270">
        <v>1</v>
      </c>
      <c r="S270" t="s">
        <v>152</v>
      </c>
      <c r="T270" t="s">
        <v>3509</v>
      </c>
      <c r="U270" t="s">
        <v>3510</v>
      </c>
      <c r="AB270" t="s">
        <v>3511</v>
      </c>
      <c r="AE270" t="s">
        <v>3502</v>
      </c>
      <c r="AH270" t="s">
        <v>3512</v>
      </c>
      <c r="AI270" t="s">
        <v>3502</v>
      </c>
      <c r="AJ270" t="s">
        <v>3513</v>
      </c>
      <c r="AO270" t="s">
        <v>1528</v>
      </c>
      <c r="AP270" t="s">
        <v>1529</v>
      </c>
      <c r="AQ270" t="s">
        <v>1530</v>
      </c>
      <c r="AR270" t="s">
        <v>513</v>
      </c>
      <c r="AS270" t="s">
        <v>514</v>
      </c>
      <c r="AT270" t="s">
        <v>1528</v>
      </c>
      <c r="AU270" t="s">
        <v>1529</v>
      </c>
      <c r="AV270" t="s">
        <v>1530</v>
      </c>
      <c r="AW270" t="s">
        <v>1515</v>
      </c>
      <c r="AX270" t="s">
        <v>513</v>
      </c>
      <c r="AY270" t="s">
        <v>514</v>
      </c>
      <c r="BB270" t="b">
        <v>1</v>
      </c>
      <c r="BC270" t="b">
        <v>0</v>
      </c>
      <c r="BD270" t="b">
        <v>0</v>
      </c>
    </row>
    <row r="271" spans="1:56" x14ac:dyDescent="0.25">
      <c r="A271" t="s">
        <v>3514</v>
      </c>
      <c r="B271" t="s">
        <v>143</v>
      </c>
      <c r="C271" t="s">
        <v>144</v>
      </c>
      <c r="D271" t="s">
        <v>3515</v>
      </c>
      <c r="E271" t="s">
        <v>1028</v>
      </c>
      <c r="F271" t="s">
        <v>3516</v>
      </c>
      <c r="G271">
        <v>10309</v>
      </c>
      <c r="H271" t="s">
        <v>3517</v>
      </c>
      <c r="J271" t="s">
        <v>3518</v>
      </c>
      <c r="K271" t="s">
        <v>3518</v>
      </c>
      <c r="L271" t="s">
        <v>3519</v>
      </c>
      <c r="M271" t="s">
        <v>3517</v>
      </c>
      <c r="N271" t="s">
        <v>3520</v>
      </c>
      <c r="O271" t="s">
        <v>3521</v>
      </c>
      <c r="P271">
        <v>40.527350277651998</v>
      </c>
      <c r="Q271">
        <v>-74.2323927544914</v>
      </c>
      <c r="R271">
        <v>2</v>
      </c>
      <c r="S271" t="s">
        <v>152</v>
      </c>
      <c r="U271" t="s">
        <v>3522</v>
      </c>
      <c r="W271" t="s">
        <v>3523</v>
      </c>
      <c r="AB271" t="s">
        <v>3524</v>
      </c>
      <c r="AE271" t="s">
        <v>3515</v>
      </c>
      <c r="AK271" t="s">
        <v>2730</v>
      </c>
      <c r="AL271" t="s">
        <v>2727</v>
      </c>
      <c r="AM271" t="s">
        <v>513</v>
      </c>
      <c r="AN271" t="s">
        <v>514</v>
      </c>
      <c r="AO271" t="s">
        <v>3525</v>
      </c>
      <c r="AP271" t="s">
        <v>3526</v>
      </c>
      <c r="AQ271" t="s">
        <v>1039</v>
      </c>
      <c r="AR271" t="s">
        <v>781</v>
      </c>
      <c r="AS271" t="s">
        <v>782</v>
      </c>
      <c r="AT271" t="s">
        <v>3525</v>
      </c>
      <c r="AU271" t="s">
        <v>3526</v>
      </c>
      <c r="AV271" t="s">
        <v>1039</v>
      </c>
      <c r="AW271" t="s">
        <v>1028</v>
      </c>
      <c r="AX271" t="s">
        <v>781</v>
      </c>
      <c r="AY271" t="s">
        <v>782</v>
      </c>
      <c r="BB271" t="b">
        <v>0</v>
      </c>
      <c r="BC271" t="b">
        <v>1</v>
      </c>
      <c r="BD271" t="b">
        <v>0</v>
      </c>
    </row>
    <row r="272" spans="1:56" x14ac:dyDescent="0.25">
      <c r="A272" t="s">
        <v>3527</v>
      </c>
      <c r="B272" t="s">
        <v>143</v>
      </c>
      <c r="C272" t="s">
        <v>144</v>
      </c>
      <c r="D272" t="s">
        <v>3528</v>
      </c>
      <c r="E272" t="s">
        <v>1028</v>
      </c>
      <c r="F272" t="s">
        <v>3529</v>
      </c>
      <c r="G272">
        <v>10309</v>
      </c>
      <c r="H272" t="s">
        <v>3530</v>
      </c>
      <c r="J272" t="s">
        <v>3531</v>
      </c>
      <c r="K272" t="s">
        <v>3531</v>
      </c>
      <c r="L272" t="s">
        <v>3532</v>
      </c>
      <c r="M272" t="s">
        <v>3530</v>
      </c>
      <c r="N272" t="s">
        <v>3533</v>
      </c>
      <c r="O272" t="s">
        <v>3534</v>
      </c>
      <c r="P272">
        <v>40.527344217076802</v>
      </c>
      <c r="Q272">
        <v>-74.232298570990196</v>
      </c>
      <c r="R272">
        <v>2</v>
      </c>
      <c r="S272" t="s">
        <v>152</v>
      </c>
      <c r="U272" t="s">
        <v>3535</v>
      </c>
      <c r="W272" t="s">
        <v>3536</v>
      </c>
      <c r="AA272" t="s">
        <v>3537</v>
      </c>
      <c r="AB272" t="s">
        <v>3538</v>
      </c>
      <c r="AE272" t="s">
        <v>3528</v>
      </c>
      <c r="AK272" t="s">
        <v>2730</v>
      </c>
      <c r="AL272" t="s">
        <v>2727</v>
      </c>
      <c r="AM272" t="s">
        <v>513</v>
      </c>
      <c r="AN272" t="s">
        <v>514</v>
      </c>
      <c r="AO272" s="115" t="s">
        <v>1037</v>
      </c>
      <c r="AP272" t="s">
        <v>1038</v>
      </c>
      <c r="AQ272" t="s">
        <v>1039</v>
      </c>
      <c r="AR272" t="s">
        <v>781</v>
      </c>
      <c r="AS272" t="s">
        <v>782</v>
      </c>
      <c r="AT272" s="115" t="s">
        <v>1037</v>
      </c>
      <c r="AU272" t="s">
        <v>1038</v>
      </c>
      <c r="AV272" t="s">
        <v>1039</v>
      </c>
      <c r="AW272" t="s">
        <v>1028</v>
      </c>
      <c r="AX272" t="s">
        <v>781</v>
      </c>
      <c r="AY272" t="s">
        <v>782</v>
      </c>
      <c r="BB272" t="b">
        <v>0</v>
      </c>
      <c r="BC272" t="b">
        <v>1</v>
      </c>
      <c r="BD272" t="b">
        <v>0</v>
      </c>
    </row>
    <row r="273" spans="1:56" x14ac:dyDescent="0.25">
      <c r="A273" t="s">
        <v>3539</v>
      </c>
      <c r="B273" t="s">
        <v>143</v>
      </c>
      <c r="C273" t="s">
        <v>144</v>
      </c>
      <c r="D273" t="s">
        <v>3540</v>
      </c>
      <c r="E273" t="s">
        <v>1028</v>
      </c>
      <c r="F273" t="s">
        <v>3541</v>
      </c>
      <c r="G273">
        <v>10309</v>
      </c>
      <c r="H273" t="s">
        <v>3542</v>
      </c>
      <c r="J273" t="s">
        <v>3543</v>
      </c>
      <c r="K273" t="s">
        <v>3543</v>
      </c>
      <c r="L273" t="s">
        <v>3544</v>
      </c>
      <c r="M273" t="s">
        <v>3542</v>
      </c>
      <c r="N273" t="s">
        <v>3545</v>
      </c>
      <c r="O273" t="s">
        <v>3546</v>
      </c>
      <c r="P273">
        <v>40.527357388893499</v>
      </c>
      <c r="Q273">
        <v>-74.2324860832327</v>
      </c>
      <c r="R273">
        <v>2</v>
      </c>
      <c r="S273" t="s">
        <v>152</v>
      </c>
      <c r="AB273" t="s">
        <v>3547</v>
      </c>
      <c r="AE273" t="s">
        <v>3540</v>
      </c>
      <c r="AK273" t="s">
        <v>2730</v>
      </c>
      <c r="AL273" t="s">
        <v>2727</v>
      </c>
      <c r="AM273" t="s">
        <v>513</v>
      </c>
      <c r="AN273" t="s">
        <v>514</v>
      </c>
      <c r="AO273" s="115" t="s">
        <v>2435</v>
      </c>
      <c r="AP273" t="s">
        <v>2436</v>
      </c>
      <c r="AQ273" t="s">
        <v>1039</v>
      </c>
      <c r="AR273" t="s">
        <v>781</v>
      </c>
      <c r="AS273" t="s">
        <v>782</v>
      </c>
      <c r="AT273" s="115" t="s">
        <v>2435</v>
      </c>
      <c r="AU273" t="s">
        <v>2436</v>
      </c>
      <c r="AV273" t="s">
        <v>1039</v>
      </c>
      <c r="AW273" t="s">
        <v>1028</v>
      </c>
      <c r="AX273" t="s">
        <v>781</v>
      </c>
      <c r="AY273" t="s">
        <v>782</v>
      </c>
      <c r="BB273" t="b">
        <v>0</v>
      </c>
      <c r="BC273" t="b">
        <v>1</v>
      </c>
      <c r="BD273" t="b">
        <v>0</v>
      </c>
    </row>
    <row r="274" spans="1:56" x14ac:dyDescent="0.25">
      <c r="A274" t="s">
        <v>3548</v>
      </c>
      <c r="B274" t="s">
        <v>143</v>
      </c>
      <c r="C274" t="s">
        <v>144</v>
      </c>
      <c r="D274" t="s">
        <v>3549</v>
      </c>
      <c r="E274" t="s">
        <v>2601</v>
      </c>
      <c r="F274" t="s">
        <v>3550</v>
      </c>
      <c r="G274">
        <v>10309</v>
      </c>
      <c r="H274" t="s">
        <v>3551</v>
      </c>
      <c r="J274" t="s">
        <v>3552</v>
      </c>
      <c r="K274" t="s">
        <v>3552</v>
      </c>
      <c r="L274" t="s">
        <v>3553</v>
      </c>
      <c r="M274" t="s">
        <v>3551</v>
      </c>
      <c r="N274" t="s">
        <v>3554</v>
      </c>
      <c r="O274" t="s">
        <v>3555</v>
      </c>
      <c r="P274">
        <v>40.527359204147103</v>
      </c>
      <c r="Q274">
        <v>-74.232571645947402</v>
      </c>
      <c r="R274">
        <v>2</v>
      </c>
      <c r="S274" t="s">
        <v>152</v>
      </c>
      <c r="T274" t="s">
        <v>3556</v>
      </c>
      <c r="U274" t="s">
        <v>3557</v>
      </c>
      <c r="V274" t="s">
        <v>3558</v>
      </c>
      <c r="W274" t="s">
        <v>3559</v>
      </c>
      <c r="AB274" t="s">
        <v>3560</v>
      </c>
      <c r="AE274" t="s">
        <v>3549</v>
      </c>
      <c r="AK274" t="s">
        <v>2730</v>
      </c>
      <c r="AL274" t="s">
        <v>2727</v>
      </c>
      <c r="AM274" t="s">
        <v>513</v>
      </c>
      <c r="AN274" t="s">
        <v>514</v>
      </c>
      <c r="AO274" t="s">
        <v>3561</v>
      </c>
      <c r="AP274" t="s">
        <v>3562</v>
      </c>
      <c r="AQ274" t="s">
        <v>2617</v>
      </c>
      <c r="AR274" t="s">
        <v>845</v>
      </c>
      <c r="AS274" t="s">
        <v>846</v>
      </c>
      <c r="AT274" t="s">
        <v>3561</v>
      </c>
      <c r="AU274" t="s">
        <v>3562</v>
      </c>
      <c r="AV274" t="s">
        <v>2617</v>
      </c>
      <c r="AW274" t="s">
        <v>2601</v>
      </c>
      <c r="AX274" t="s">
        <v>845</v>
      </c>
      <c r="AY274" t="s">
        <v>846</v>
      </c>
      <c r="BB274" t="b">
        <v>0</v>
      </c>
      <c r="BC274" t="b">
        <v>1</v>
      </c>
      <c r="BD274" t="b">
        <v>0</v>
      </c>
    </row>
    <row r="275" spans="1:56" x14ac:dyDescent="0.25">
      <c r="A275" t="s">
        <v>3563</v>
      </c>
      <c r="B275" t="s">
        <v>143</v>
      </c>
      <c r="C275" t="s">
        <v>144</v>
      </c>
      <c r="D275" t="s">
        <v>3564</v>
      </c>
      <c r="E275" t="s">
        <v>1028</v>
      </c>
      <c r="H275" t="s">
        <v>3565</v>
      </c>
      <c r="J275" t="s">
        <v>3566</v>
      </c>
      <c r="K275" t="s">
        <v>3566</v>
      </c>
      <c r="L275" t="s">
        <v>3567</v>
      </c>
      <c r="M275" t="s">
        <v>3565</v>
      </c>
      <c r="N275" t="s">
        <v>3568</v>
      </c>
      <c r="O275" t="s">
        <v>3569</v>
      </c>
      <c r="P275">
        <v>40.527293438959099</v>
      </c>
      <c r="Q275">
        <v>-74.232493358263497</v>
      </c>
      <c r="R275">
        <v>2</v>
      </c>
      <c r="S275" t="s">
        <v>152</v>
      </c>
      <c r="AB275" t="s">
        <v>3570</v>
      </c>
      <c r="AE275" t="s">
        <v>3564</v>
      </c>
      <c r="AK275" t="s">
        <v>3544</v>
      </c>
      <c r="AL275" t="s">
        <v>3540</v>
      </c>
      <c r="AM275" t="s">
        <v>781</v>
      </c>
      <c r="AN275" t="s">
        <v>782</v>
      </c>
      <c r="AO275" t="s">
        <v>3571</v>
      </c>
      <c r="AP275" t="s">
        <v>3572</v>
      </c>
      <c r="AQ275" t="s">
        <v>1039</v>
      </c>
      <c r="AR275" t="s">
        <v>781</v>
      </c>
      <c r="AS275" t="s">
        <v>782</v>
      </c>
      <c r="AT275" t="s">
        <v>3571</v>
      </c>
      <c r="AU275" t="s">
        <v>3572</v>
      </c>
      <c r="AV275" t="s">
        <v>1039</v>
      </c>
      <c r="AW275" t="s">
        <v>1028</v>
      </c>
      <c r="AX275" t="s">
        <v>781</v>
      </c>
      <c r="AY275" t="s">
        <v>782</v>
      </c>
      <c r="BB275" t="b">
        <v>0</v>
      </c>
      <c r="BC275" t="b">
        <v>1</v>
      </c>
      <c r="BD275" t="b">
        <v>0</v>
      </c>
    </row>
    <row r="276" spans="1:56" x14ac:dyDescent="0.25">
      <c r="A276" t="s">
        <v>3573</v>
      </c>
      <c r="B276" t="s">
        <v>143</v>
      </c>
      <c r="C276" t="s">
        <v>144</v>
      </c>
      <c r="D276" t="s">
        <v>3574</v>
      </c>
      <c r="E276" t="s">
        <v>1419</v>
      </c>
      <c r="F276" t="s">
        <v>3575</v>
      </c>
      <c r="G276">
        <v>10309</v>
      </c>
      <c r="H276" t="s">
        <v>3576</v>
      </c>
      <c r="J276" t="s">
        <v>3577</v>
      </c>
      <c r="K276" t="s">
        <v>3577</v>
      </c>
      <c r="L276" t="s">
        <v>3578</v>
      </c>
      <c r="M276" t="s">
        <v>3576</v>
      </c>
      <c r="N276" t="s">
        <v>3579</v>
      </c>
      <c r="O276" t="s">
        <v>3580</v>
      </c>
      <c r="P276">
        <v>40.526606685291199</v>
      </c>
      <c r="Q276">
        <v>-74.230887080267095</v>
      </c>
      <c r="R276">
        <v>1</v>
      </c>
      <c r="S276" t="s">
        <v>152</v>
      </c>
      <c r="T276" t="s">
        <v>3581</v>
      </c>
      <c r="U276" t="s">
        <v>3582</v>
      </c>
      <c r="AB276" t="s">
        <v>3583</v>
      </c>
      <c r="AE276" t="s">
        <v>3574</v>
      </c>
      <c r="AH276" t="s">
        <v>3584</v>
      </c>
      <c r="AI276" t="s">
        <v>3574</v>
      </c>
      <c r="AK276" t="s">
        <v>2730</v>
      </c>
      <c r="AL276" t="s">
        <v>2727</v>
      </c>
      <c r="AM276" t="s">
        <v>513</v>
      </c>
      <c r="AN276" t="s">
        <v>514</v>
      </c>
      <c r="AO276" t="s">
        <v>1430</v>
      </c>
      <c r="AP276" t="s">
        <v>1419</v>
      </c>
      <c r="AQ276" t="s">
        <v>1430</v>
      </c>
      <c r="AR276" t="s">
        <v>985</v>
      </c>
      <c r="AS276" t="s">
        <v>986</v>
      </c>
      <c r="AT276" t="s">
        <v>1430</v>
      </c>
      <c r="AU276" t="s">
        <v>1419</v>
      </c>
      <c r="AV276" t="s">
        <v>1430</v>
      </c>
      <c r="AW276" t="s">
        <v>1419</v>
      </c>
      <c r="AX276" t="s">
        <v>985</v>
      </c>
      <c r="AY276" t="s">
        <v>986</v>
      </c>
      <c r="BB276" t="b">
        <v>1</v>
      </c>
      <c r="BC276" t="b">
        <v>0</v>
      </c>
      <c r="BD276" t="b">
        <v>0</v>
      </c>
    </row>
    <row r="277" spans="1:56" x14ac:dyDescent="0.25">
      <c r="A277" t="s">
        <v>3585</v>
      </c>
      <c r="B277" t="s">
        <v>143</v>
      </c>
      <c r="C277" t="s">
        <v>144</v>
      </c>
      <c r="D277" t="s">
        <v>3586</v>
      </c>
      <c r="E277" t="s">
        <v>613</v>
      </c>
      <c r="F277" t="s">
        <v>3587</v>
      </c>
      <c r="G277">
        <v>10309</v>
      </c>
      <c r="H277" t="s">
        <v>3588</v>
      </c>
      <c r="J277" t="s">
        <v>3589</v>
      </c>
      <c r="K277" t="s">
        <v>3589</v>
      </c>
      <c r="L277" t="s">
        <v>3590</v>
      </c>
      <c r="M277" t="s">
        <v>3588</v>
      </c>
      <c r="N277" t="s">
        <v>3591</v>
      </c>
      <c r="O277" t="s">
        <v>3592</v>
      </c>
      <c r="P277">
        <v>40.526668328806998</v>
      </c>
      <c r="Q277">
        <v>-74.231049733168504</v>
      </c>
      <c r="R277">
        <v>1</v>
      </c>
      <c r="S277" t="s">
        <v>152</v>
      </c>
      <c r="U277" t="s">
        <v>3593</v>
      </c>
      <c r="W277" t="s">
        <v>3594</v>
      </c>
      <c r="Y277" t="s">
        <v>3595</v>
      </c>
      <c r="Z277" t="s">
        <v>3596</v>
      </c>
      <c r="AB277" t="s">
        <v>3597</v>
      </c>
      <c r="AE277" t="s">
        <v>3586</v>
      </c>
      <c r="AH277" t="s">
        <v>3598</v>
      </c>
      <c r="AI277" t="s">
        <v>3586</v>
      </c>
      <c r="AJ277" t="s">
        <v>3594</v>
      </c>
      <c r="AK277" t="s">
        <v>2730</v>
      </c>
      <c r="AL277" t="s">
        <v>2727</v>
      </c>
      <c r="AM277" t="s">
        <v>513</v>
      </c>
      <c r="AN277" t="s">
        <v>514</v>
      </c>
      <c r="AO277" t="s">
        <v>1100</v>
      </c>
      <c r="AP277" t="s">
        <v>1101</v>
      </c>
      <c r="AQ277" t="s">
        <v>631</v>
      </c>
      <c r="AR277" t="s">
        <v>632</v>
      </c>
      <c r="AS277" t="s">
        <v>633</v>
      </c>
      <c r="AT277" t="s">
        <v>1100</v>
      </c>
      <c r="AU277" t="s">
        <v>1101</v>
      </c>
      <c r="AV277" t="s">
        <v>631</v>
      </c>
      <c r="AW277" t="s">
        <v>613</v>
      </c>
      <c r="AX277" t="s">
        <v>632</v>
      </c>
      <c r="AY277" t="s">
        <v>633</v>
      </c>
      <c r="AZ277" t="s">
        <v>716</v>
      </c>
      <c r="BA277" t="s">
        <v>717</v>
      </c>
      <c r="BB277" t="b">
        <v>1</v>
      </c>
      <c r="BC277" t="b">
        <v>0</v>
      </c>
      <c r="BD277" t="b">
        <v>0</v>
      </c>
    </row>
    <row r="278" spans="1:56" x14ac:dyDescent="0.25">
      <c r="A278" t="s">
        <v>3599</v>
      </c>
      <c r="B278" t="s">
        <v>143</v>
      </c>
      <c r="C278" t="s">
        <v>144</v>
      </c>
      <c r="D278" t="s">
        <v>3600</v>
      </c>
      <c r="E278" t="s">
        <v>798</v>
      </c>
      <c r="F278" t="s">
        <v>3601</v>
      </c>
      <c r="G278">
        <v>10309</v>
      </c>
      <c r="H278" t="s">
        <v>3602</v>
      </c>
      <c r="J278" t="s">
        <v>3603</v>
      </c>
      <c r="K278" t="s">
        <v>3603</v>
      </c>
      <c r="L278" t="s">
        <v>3604</v>
      </c>
      <c r="M278" t="s">
        <v>3602</v>
      </c>
      <c r="N278" t="s">
        <v>3605</v>
      </c>
      <c r="O278" t="s">
        <v>3606</v>
      </c>
      <c r="P278">
        <v>40.526705487274597</v>
      </c>
      <c r="Q278">
        <v>-74.231135589053594</v>
      </c>
      <c r="R278">
        <v>1</v>
      </c>
      <c r="S278" t="s">
        <v>152</v>
      </c>
      <c r="T278" t="s">
        <v>3607</v>
      </c>
      <c r="U278" t="s">
        <v>3608</v>
      </c>
      <c r="W278" t="s">
        <v>3609</v>
      </c>
      <c r="AB278" t="s">
        <v>3610</v>
      </c>
      <c r="AE278" t="s">
        <v>3600</v>
      </c>
      <c r="AK278" t="s">
        <v>2730</v>
      </c>
      <c r="AL278" t="s">
        <v>2727</v>
      </c>
      <c r="AM278" t="s">
        <v>513</v>
      </c>
      <c r="AN278" t="s">
        <v>514</v>
      </c>
      <c r="AO278" t="s">
        <v>3611</v>
      </c>
      <c r="AP278" t="s">
        <v>3612</v>
      </c>
      <c r="AQ278" t="s">
        <v>808</v>
      </c>
      <c r="AR278" t="s">
        <v>513</v>
      </c>
      <c r="AS278" t="s">
        <v>514</v>
      </c>
      <c r="AT278" t="s">
        <v>3611</v>
      </c>
      <c r="AU278" t="s">
        <v>3612</v>
      </c>
      <c r="AV278" t="s">
        <v>808</v>
      </c>
      <c r="AW278" t="s">
        <v>798</v>
      </c>
      <c r="AX278" t="s">
        <v>513</v>
      </c>
      <c r="AY278" t="s">
        <v>514</v>
      </c>
      <c r="BB278" t="b">
        <v>1</v>
      </c>
      <c r="BC278" t="b">
        <v>0</v>
      </c>
      <c r="BD278" t="b">
        <v>0</v>
      </c>
    </row>
    <row r="279" spans="1:56" x14ac:dyDescent="0.25">
      <c r="A279" t="s">
        <v>3613</v>
      </c>
      <c r="B279" t="s">
        <v>143</v>
      </c>
      <c r="C279" t="s">
        <v>144</v>
      </c>
      <c r="D279" t="s">
        <v>3614</v>
      </c>
      <c r="E279" t="s">
        <v>3615</v>
      </c>
      <c r="F279" t="s">
        <v>3616</v>
      </c>
      <c r="G279">
        <v>10309</v>
      </c>
      <c r="H279" t="s">
        <v>3617</v>
      </c>
      <c r="J279" t="s">
        <v>3618</v>
      </c>
      <c r="K279" t="s">
        <v>3618</v>
      </c>
      <c r="L279" t="s">
        <v>3619</v>
      </c>
      <c r="M279" t="s">
        <v>3617</v>
      </c>
      <c r="N279" t="s">
        <v>3620</v>
      </c>
      <c r="O279" t="s">
        <v>3606</v>
      </c>
      <c r="P279">
        <v>40.527369547736697</v>
      </c>
      <c r="Q279">
        <v>-74.232684304817397</v>
      </c>
      <c r="R279">
        <v>2</v>
      </c>
      <c r="S279" t="s">
        <v>152</v>
      </c>
      <c r="U279" t="s">
        <v>3621</v>
      </c>
      <c r="W279" t="s">
        <v>3622</v>
      </c>
      <c r="Y279" t="s">
        <v>3623</v>
      </c>
      <c r="AB279" t="s">
        <v>3624</v>
      </c>
      <c r="AE279" t="s">
        <v>3614</v>
      </c>
      <c r="AK279" t="s">
        <v>2730</v>
      </c>
      <c r="AL279" t="s">
        <v>2727</v>
      </c>
      <c r="AM279" t="s">
        <v>513</v>
      </c>
      <c r="AN279" t="s">
        <v>514</v>
      </c>
      <c r="AO279" t="s">
        <v>3625</v>
      </c>
      <c r="AP279" t="s">
        <v>3626</v>
      </c>
      <c r="AQ279" t="s">
        <v>3627</v>
      </c>
      <c r="AR279" t="s">
        <v>267</v>
      </c>
      <c r="AS279" t="s">
        <v>268</v>
      </c>
      <c r="AT279" t="s">
        <v>3625</v>
      </c>
      <c r="AU279" t="s">
        <v>3626</v>
      </c>
      <c r="AV279" t="s">
        <v>3627</v>
      </c>
      <c r="AW279" t="s">
        <v>3615</v>
      </c>
      <c r="AX279" t="s">
        <v>267</v>
      </c>
      <c r="AY279" t="s">
        <v>268</v>
      </c>
      <c r="BB279" t="b">
        <v>0</v>
      </c>
      <c r="BC279" t="b">
        <v>1</v>
      </c>
      <c r="BD279" t="b">
        <v>0</v>
      </c>
    </row>
    <row r="280" spans="1:56" x14ac:dyDescent="0.25">
      <c r="A280" t="s">
        <v>3628</v>
      </c>
      <c r="B280" t="s">
        <v>143</v>
      </c>
      <c r="C280" t="s">
        <v>144</v>
      </c>
      <c r="D280" t="s">
        <v>3629</v>
      </c>
      <c r="E280" t="s">
        <v>1476</v>
      </c>
      <c r="F280" t="s">
        <v>3630</v>
      </c>
      <c r="G280">
        <v>10309</v>
      </c>
      <c r="H280" t="s">
        <v>3631</v>
      </c>
      <c r="J280" t="s">
        <v>3632</v>
      </c>
      <c r="K280" t="s">
        <v>3632</v>
      </c>
      <c r="L280" t="s">
        <v>3633</v>
      </c>
      <c r="M280" t="s">
        <v>3631</v>
      </c>
      <c r="N280" t="s">
        <v>3634</v>
      </c>
      <c r="O280" t="s">
        <v>3635</v>
      </c>
      <c r="P280">
        <v>40.5267402708727</v>
      </c>
      <c r="Q280">
        <v>-74.231201405092193</v>
      </c>
      <c r="R280">
        <v>1</v>
      </c>
      <c r="S280" t="s">
        <v>152</v>
      </c>
      <c r="T280" t="s">
        <v>3636</v>
      </c>
      <c r="U280" t="s">
        <v>3637</v>
      </c>
      <c r="V280" t="s">
        <v>3638</v>
      </c>
      <c r="W280" t="s">
        <v>3639</v>
      </c>
      <c r="Y280" t="s">
        <v>3640</v>
      </c>
      <c r="AB280" t="s">
        <v>3641</v>
      </c>
      <c r="AE280" t="s">
        <v>3629</v>
      </c>
      <c r="AK280" t="s">
        <v>2730</v>
      </c>
      <c r="AL280" t="s">
        <v>2727</v>
      </c>
      <c r="AM280" t="s">
        <v>513</v>
      </c>
      <c r="AN280" t="s">
        <v>514</v>
      </c>
      <c r="AO280" t="s">
        <v>1488</v>
      </c>
      <c r="AP280" t="s">
        <v>1476</v>
      </c>
      <c r="AQ280" t="s">
        <v>1488</v>
      </c>
      <c r="AR280" t="s">
        <v>768</v>
      </c>
      <c r="AS280" t="s">
        <v>769</v>
      </c>
      <c r="AT280" t="s">
        <v>1488</v>
      </c>
      <c r="AU280" t="s">
        <v>1476</v>
      </c>
      <c r="AV280" t="s">
        <v>1488</v>
      </c>
      <c r="AW280" t="s">
        <v>1476</v>
      </c>
      <c r="AX280" t="s">
        <v>768</v>
      </c>
      <c r="AY280" t="s">
        <v>769</v>
      </c>
      <c r="BB280" t="b">
        <v>1</v>
      </c>
      <c r="BC280" t="b">
        <v>0</v>
      </c>
      <c r="BD280" t="b">
        <v>0</v>
      </c>
    </row>
    <row r="281" spans="1:56" x14ac:dyDescent="0.25">
      <c r="A281" t="s">
        <v>3642</v>
      </c>
      <c r="B281" t="s">
        <v>143</v>
      </c>
      <c r="C281" t="s">
        <v>144</v>
      </c>
      <c r="D281" t="s">
        <v>3643</v>
      </c>
      <c r="E281" t="s">
        <v>1028</v>
      </c>
      <c r="F281" t="s">
        <v>3644</v>
      </c>
      <c r="G281">
        <v>10309</v>
      </c>
      <c r="H281" t="s">
        <v>3645</v>
      </c>
      <c r="J281" t="s">
        <v>3646</v>
      </c>
      <c r="K281" t="s">
        <v>3646</v>
      </c>
      <c r="L281" t="s">
        <v>3647</v>
      </c>
      <c r="M281" t="s">
        <v>3645</v>
      </c>
      <c r="N281" t="s">
        <v>3648</v>
      </c>
      <c r="O281" t="s">
        <v>3649</v>
      </c>
      <c r="P281">
        <v>40.527371430570902</v>
      </c>
      <c r="Q281">
        <v>-74.232787112154796</v>
      </c>
      <c r="R281">
        <v>2</v>
      </c>
      <c r="S281" t="s">
        <v>152</v>
      </c>
      <c r="U281" t="s">
        <v>3650</v>
      </c>
      <c r="AB281" t="s">
        <v>3651</v>
      </c>
      <c r="AE281" t="s">
        <v>3643</v>
      </c>
      <c r="AK281" t="s">
        <v>2730</v>
      </c>
      <c r="AL281" t="s">
        <v>2727</v>
      </c>
      <c r="AM281" t="s">
        <v>513</v>
      </c>
      <c r="AN281" t="s">
        <v>514</v>
      </c>
      <c r="AO281" t="s">
        <v>3652</v>
      </c>
      <c r="AP281" t="s">
        <v>3653</v>
      </c>
      <c r="AQ281" t="s">
        <v>1039</v>
      </c>
      <c r="AR281" t="s">
        <v>781</v>
      </c>
      <c r="AS281" t="s">
        <v>782</v>
      </c>
      <c r="AT281" t="s">
        <v>3654</v>
      </c>
      <c r="AU281" t="s">
        <v>3655</v>
      </c>
      <c r="AV281" t="s">
        <v>1039</v>
      </c>
      <c r="AW281" t="s">
        <v>1028</v>
      </c>
      <c r="AX281" t="s">
        <v>3195</v>
      </c>
      <c r="AY281" t="s">
        <v>3196</v>
      </c>
      <c r="BB281" t="b">
        <v>0</v>
      </c>
      <c r="BC281" t="b">
        <v>1</v>
      </c>
      <c r="BD281" t="b">
        <v>0</v>
      </c>
    </row>
    <row r="282" spans="1:56" x14ac:dyDescent="0.25">
      <c r="A282" t="s">
        <v>3656</v>
      </c>
      <c r="B282" t="s">
        <v>143</v>
      </c>
      <c r="C282" t="s">
        <v>144</v>
      </c>
      <c r="D282" t="s">
        <v>3657</v>
      </c>
      <c r="E282" t="s">
        <v>1028</v>
      </c>
      <c r="F282" t="s">
        <v>3658</v>
      </c>
      <c r="G282">
        <v>10309</v>
      </c>
      <c r="H282" t="s">
        <v>3659</v>
      </c>
      <c r="J282" t="s">
        <v>3660</v>
      </c>
      <c r="K282" t="s">
        <v>3660</v>
      </c>
      <c r="L282" t="s">
        <v>3661</v>
      </c>
      <c r="M282" t="s">
        <v>3659</v>
      </c>
      <c r="N282" t="s">
        <v>3662</v>
      </c>
      <c r="O282" t="s">
        <v>3663</v>
      </c>
      <c r="P282">
        <v>40.527377733877302</v>
      </c>
      <c r="Q282">
        <v>-74.232883320327403</v>
      </c>
      <c r="R282">
        <v>2</v>
      </c>
      <c r="S282" t="s">
        <v>152</v>
      </c>
      <c r="T282" t="s">
        <v>3664</v>
      </c>
      <c r="U282" t="s">
        <v>3665</v>
      </c>
      <c r="V282" t="s">
        <v>3666</v>
      </c>
      <c r="W282" t="s">
        <v>3667</v>
      </c>
      <c r="AA282" t="s">
        <v>3668</v>
      </c>
      <c r="AB282" t="s">
        <v>3669</v>
      </c>
      <c r="AE282" t="s">
        <v>3657</v>
      </c>
      <c r="AK282" t="s">
        <v>2730</v>
      </c>
      <c r="AL282" t="s">
        <v>2727</v>
      </c>
      <c r="AM282" t="s">
        <v>513</v>
      </c>
      <c r="AN282" t="s">
        <v>514</v>
      </c>
      <c r="AO282" t="s">
        <v>3670</v>
      </c>
      <c r="AP282" t="s">
        <v>3671</v>
      </c>
      <c r="AQ282" t="s">
        <v>1039</v>
      </c>
      <c r="AR282" t="s">
        <v>781</v>
      </c>
      <c r="AS282" t="s">
        <v>782</v>
      </c>
      <c r="AT282" t="s">
        <v>3670</v>
      </c>
      <c r="AU282" t="s">
        <v>3671</v>
      </c>
      <c r="AV282" t="s">
        <v>1039</v>
      </c>
      <c r="AW282" t="s">
        <v>1028</v>
      </c>
      <c r="AX282" t="s">
        <v>781</v>
      </c>
      <c r="AY282" t="s">
        <v>782</v>
      </c>
      <c r="BB282" t="b">
        <v>0</v>
      </c>
      <c r="BC282" t="b">
        <v>1</v>
      </c>
      <c r="BD282" t="b">
        <v>0</v>
      </c>
    </row>
    <row r="283" spans="1:56" x14ac:dyDescent="0.25">
      <c r="A283" t="s">
        <v>3672</v>
      </c>
      <c r="B283" t="s">
        <v>143</v>
      </c>
      <c r="C283" t="s">
        <v>144</v>
      </c>
      <c r="D283" t="s">
        <v>3673</v>
      </c>
      <c r="E283" t="s">
        <v>3441</v>
      </c>
      <c r="F283" t="s">
        <v>3674</v>
      </c>
      <c r="G283">
        <v>10309</v>
      </c>
      <c r="H283" t="s">
        <v>3675</v>
      </c>
      <c r="J283" t="s">
        <v>3676</v>
      </c>
      <c r="K283" t="s">
        <v>3676</v>
      </c>
      <c r="L283" t="s">
        <v>3677</v>
      </c>
      <c r="M283" t="s">
        <v>3675</v>
      </c>
      <c r="N283" t="s">
        <v>3678</v>
      </c>
      <c r="O283" t="s">
        <v>3679</v>
      </c>
      <c r="P283">
        <v>40.527046296019698</v>
      </c>
      <c r="Q283">
        <v>-74.231534975143603</v>
      </c>
      <c r="R283">
        <v>1</v>
      </c>
      <c r="S283" t="s">
        <v>152</v>
      </c>
      <c r="T283" t="s">
        <v>3680</v>
      </c>
      <c r="U283" t="s">
        <v>3681</v>
      </c>
      <c r="W283" t="s">
        <v>3682</v>
      </c>
      <c r="Y283" t="s">
        <v>3683</v>
      </c>
      <c r="AB283" t="s">
        <v>3684</v>
      </c>
      <c r="AE283" t="s">
        <v>3673</v>
      </c>
      <c r="AK283" t="s">
        <v>2730</v>
      </c>
      <c r="AL283" t="s">
        <v>2727</v>
      </c>
      <c r="AM283" t="s">
        <v>513</v>
      </c>
      <c r="AN283" t="s">
        <v>514</v>
      </c>
      <c r="AO283" t="s">
        <v>3451</v>
      </c>
      <c r="AP283" t="s">
        <v>3441</v>
      </c>
      <c r="AQ283" t="s">
        <v>3451</v>
      </c>
      <c r="AR283" t="s">
        <v>768</v>
      </c>
      <c r="AS283" t="s">
        <v>769</v>
      </c>
      <c r="AT283" t="s">
        <v>3451</v>
      </c>
      <c r="AU283" t="s">
        <v>3441</v>
      </c>
      <c r="AV283" t="s">
        <v>3451</v>
      </c>
      <c r="AW283" t="s">
        <v>3441</v>
      </c>
      <c r="AX283" t="s">
        <v>768</v>
      </c>
      <c r="AY283" t="s">
        <v>769</v>
      </c>
      <c r="BB283" t="b">
        <v>1</v>
      </c>
      <c r="BC283" t="b">
        <v>0</v>
      </c>
      <c r="BD283" t="b">
        <v>0</v>
      </c>
    </row>
    <row r="284" spans="1:56" x14ac:dyDescent="0.25">
      <c r="A284" t="s">
        <v>3685</v>
      </c>
      <c r="B284" t="s">
        <v>143</v>
      </c>
      <c r="C284" t="s">
        <v>144</v>
      </c>
      <c r="D284" t="s">
        <v>3686</v>
      </c>
      <c r="E284" t="s">
        <v>1729</v>
      </c>
      <c r="F284" t="s">
        <v>3630</v>
      </c>
      <c r="G284">
        <v>10309</v>
      </c>
      <c r="H284" t="s">
        <v>3687</v>
      </c>
      <c r="J284" t="s">
        <v>3688</v>
      </c>
      <c r="K284" t="s">
        <v>3688</v>
      </c>
      <c r="L284" t="s">
        <v>3689</v>
      </c>
      <c r="M284" t="s">
        <v>3687</v>
      </c>
      <c r="N284" t="s">
        <v>3690</v>
      </c>
      <c r="O284" t="s">
        <v>3691</v>
      </c>
      <c r="P284">
        <v>40.527100408436397</v>
      </c>
      <c r="Q284">
        <v>-74.231572270021402</v>
      </c>
      <c r="R284">
        <v>1</v>
      </c>
      <c r="S284" t="s">
        <v>152</v>
      </c>
      <c r="T284" t="s">
        <v>3692</v>
      </c>
      <c r="U284" t="s">
        <v>3693</v>
      </c>
      <c r="AB284" t="s">
        <v>3694</v>
      </c>
      <c r="AE284" t="s">
        <v>3686</v>
      </c>
      <c r="AH284" t="s">
        <v>3695</v>
      </c>
      <c r="AI284" t="s">
        <v>3686</v>
      </c>
      <c r="AJ284" t="s">
        <v>3696</v>
      </c>
      <c r="AK284" t="s">
        <v>2730</v>
      </c>
      <c r="AL284" t="s">
        <v>2727</v>
      </c>
      <c r="AM284" t="s">
        <v>513</v>
      </c>
      <c r="AN284" t="s">
        <v>514</v>
      </c>
      <c r="AO284" t="s">
        <v>1740</v>
      </c>
      <c r="AP284" t="s">
        <v>1729</v>
      </c>
      <c r="AQ284" t="s">
        <v>1740</v>
      </c>
      <c r="AR284" t="s">
        <v>845</v>
      </c>
      <c r="AS284" t="s">
        <v>846</v>
      </c>
      <c r="AT284" t="s">
        <v>1740</v>
      </c>
      <c r="AU284" t="s">
        <v>1729</v>
      </c>
      <c r="AV284" t="s">
        <v>1740</v>
      </c>
      <c r="AW284" t="s">
        <v>1729</v>
      </c>
      <c r="AX284" t="s">
        <v>845</v>
      </c>
      <c r="AY284" t="s">
        <v>846</v>
      </c>
      <c r="BB284" t="b">
        <v>1</v>
      </c>
      <c r="BC284" t="b">
        <v>0</v>
      </c>
      <c r="BD284" t="b">
        <v>0</v>
      </c>
    </row>
    <row r="285" spans="1:56" x14ac:dyDescent="0.25">
      <c r="A285" t="s">
        <v>3697</v>
      </c>
      <c r="B285" t="s">
        <v>143</v>
      </c>
      <c r="C285" t="s">
        <v>144</v>
      </c>
      <c r="D285" t="s">
        <v>3698</v>
      </c>
      <c r="E285" t="s">
        <v>3699</v>
      </c>
      <c r="F285" t="s">
        <v>3630</v>
      </c>
      <c r="G285">
        <v>10309</v>
      </c>
      <c r="H285" t="s">
        <v>3700</v>
      </c>
      <c r="J285" t="s">
        <v>3701</v>
      </c>
      <c r="K285" t="s">
        <v>3701</v>
      </c>
      <c r="L285" t="s">
        <v>3702</v>
      </c>
      <c r="M285" t="s">
        <v>3700</v>
      </c>
      <c r="N285" t="s">
        <v>3703</v>
      </c>
      <c r="O285" t="s">
        <v>3704</v>
      </c>
      <c r="P285">
        <v>40.527145809839297</v>
      </c>
      <c r="Q285">
        <v>-74.231604651888702</v>
      </c>
      <c r="R285">
        <v>1</v>
      </c>
      <c r="S285" t="s">
        <v>152</v>
      </c>
      <c r="T285" t="s">
        <v>3705</v>
      </c>
      <c r="U285" t="s">
        <v>3706</v>
      </c>
      <c r="AB285" t="s">
        <v>3707</v>
      </c>
      <c r="AE285" t="s">
        <v>3698</v>
      </c>
      <c r="AH285" t="s">
        <v>3708</v>
      </c>
      <c r="AI285" t="s">
        <v>3698</v>
      </c>
      <c r="AJ285" t="s">
        <v>3709</v>
      </c>
      <c r="AK285" t="s">
        <v>2730</v>
      </c>
      <c r="AL285" t="s">
        <v>2727</v>
      </c>
      <c r="AM285" t="s">
        <v>513</v>
      </c>
      <c r="AN285" t="s">
        <v>514</v>
      </c>
      <c r="AO285" t="s">
        <v>3710</v>
      </c>
      <c r="AP285" t="s">
        <v>3699</v>
      </c>
      <c r="AQ285" t="s">
        <v>3710</v>
      </c>
      <c r="AR285" t="s">
        <v>1144</v>
      </c>
      <c r="AS285" t="s">
        <v>1145</v>
      </c>
      <c r="AT285" t="s">
        <v>3710</v>
      </c>
      <c r="AU285" t="s">
        <v>3699</v>
      </c>
      <c r="AV285" t="s">
        <v>3710</v>
      </c>
      <c r="AW285" t="s">
        <v>3699</v>
      </c>
      <c r="AX285" t="s">
        <v>1144</v>
      </c>
      <c r="AY285" t="s">
        <v>1145</v>
      </c>
      <c r="BB285" t="b">
        <v>1</v>
      </c>
      <c r="BC285" t="b">
        <v>0</v>
      </c>
      <c r="BD285" t="b">
        <v>0</v>
      </c>
    </row>
    <row r="286" spans="1:56" x14ac:dyDescent="0.25">
      <c r="A286" t="s">
        <v>3711</v>
      </c>
      <c r="B286" t="s">
        <v>143</v>
      </c>
      <c r="C286" t="s">
        <v>144</v>
      </c>
      <c r="D286" t="s">
        <v>3712</v>
      </c>
      <c r="E286" t="s">
        <v>2196</v>
      </c>
      <c r="F286" t="s">
        <v>3713</v>
      </c>
      <c r="G286">
        <v>10309</v>
      </c>
      <c r="H286" t="s">
        <v>3714</v>
      </c>
      <c r="J286" t="s">
        <v>3715</v>
      </c>
      <c r="K286" t="s">
        <v>3715</v>
      </c>
      <c r="L286" t="s">
        <v>3716</v>
      </c>
      <c r="M286" t="s">
        <v>3714</v>
      </c>
      <c r="N286" t="s">
        <v>3717</v>
      </c>
      <c r="O286" t="s">
        <v>3718</v>
      </c>
      <c r="P286">
        <v>40.527385278398299</v>
      </c>
      <c r="Q286">
        <v>-74.233006601979696</v>
      </c>
      <c r="R286">
        <v>2</v>
      </c>
      <c r="S286" t="s">
        <v>152</v>
      </c>
      <c r="T286" t="s">
        <v>3719</v>
      </c>
      <c r="U286" t="s">
        <v>3720</v>
      </c>
      <c r="V286" t="s">
        <v>3721</v>
      </c>
      <c r="W286" t="s">
        <v>3722</v>
      </c>
      <c r="Y286" t="s">
        <v>3723</v>
      </c>
      <c r="AB286" t="s">
        <v>3724</v>
      </c>
      <c r="AE286" t="s">
        <v>3712</v>
      </c>
      <c r="AK286" t="s">
        <v>2730</v>
      </c>
      <c r="AL286" t="s">
        <v>2727</v>
      </c>
      <c r="AM286" t="s">
        <v>513</v>
      </c>
      <c r="AN286" t="s">
        <v>514</v>
      </c>
      <c r="AO286" t="s">
        <v>3725</v>
      </c>
      <c r="AP286" t="s">
        <v>3726</v>
      </c>
      <c r="AQ286" t="s">
        <v>2211</v>
      </c>
      <c r="AR286" t="s">
        <v>2212</v>
      </c>
      <c r="AS286" t="s">
        <v>2213</v>
      </c>
      <c r="AT286" t="s">
        <v>3725</v>
      </c>
      <c r="AU286" t="s">
        <v>3726</v>
      </c>
      <c r="AV286" t="s">
        <v>2211</v>
      </c>
      <c r="AW286" t="s">
        <v>2196</v>
      </c>
      <c r="AX286" t="s">
        <v>2212</v>
      </c>
      <c r="AY286" t="s">
        <v>2213</v>
      </c>
      <c r="BB286" t="b">
        <v>0</v>
      </c>
      <c r="BC286" t="b">
        <v>1</v>
      </c>
      <c r="BD286" t="b">
        <v>0</v>
      </c>
    </row>
    <row r="287" spans="1:56" x14ac:dyDescent="0.25">
      <c r="A287" t="s">
        <v>3727</v>
      </c>
      <c r="B287" t="s">
        <v>143</v>
      </c>
      <c r="C287" t="s">
        <v>144</v>
      </c>
      <c r="D287" t="s">
        <v>3728</v>
      </c>
      <c r="E287" t="s">
        <v>613</v>
      </c>
      <c r="F287" t="s">
        <v>3729</v>
      </c>
      <c r="G287">
        <v>10309</v>
      </c>
      <c r="H287" t="s">
        <v>3730</v>
      </c>
      <c r="J287" t="s">
        <v>3731</v>
      </c>
      <c r="K287" t="s">
        <v>3731</v>
      </c>
      <c r="L287" t="s">
        <v>3732</v>
      </c>
      <c r="M287" t="s">
        <v>3730</v>
      </c>
      <c r="N287" t="s">
        <v>3733</v>
      </c>
      <c r="O287" t="s">
        <v>3734</v>
      </c>
      <c r="P287">
        <v>40.527237418613403</v>
      </c>
      <c r="Q287">
        <v>-74.230816107285605</v>
      </c>
      <c r="R287">
        <v>1</v>
      </c>
      <c r="S287" t="s">
        <v>152</v>
      </c>
      <c r="T287" t="s">
        <v>1751</v>
      </c>
      <c r="U287" t="s">
        <v>3735</v>
      </c>
      <c r="V287" t="s">
        <v>3736</v>
      </c>
      <c r="W287" t="s">
        <v>3737</v>
      </c>
      <c r="Y287" t="s">
        <v>3738</v>
      </c>
      <c r="Z287" t="s">
        <v>3739</v>
      </c>
      <c r="AA287" t="s">
        <v>3740</v>
      </c>
      <c r="AB287" t="s">
        <v>3741</v>
      </c>
      <c r="AE287" t="s">
        <v>3728</v>
      </c>
      <c r="AK287" t="s">
        <v>2730</v>
      </c>
      <c r="AL287" t="s">
        <v>2727</v>
      </c>
      <c r="AM287" t="s">
        <v>513</v>
      </c>
      <c r="AN287" t="s">
        <v>514</v>
      </c>
      <c r="AO287" t="s">
        <v>631</v>
      </c>
      <c r="AP287" t="s">
        <v>613</v>
      </c>
      <c r="AQ287" t="s">
        <v>631</v>
      </c>
      <c r="AR287" t="s">
        <v>632</v>
      </c>
      <c r="AS287" t="s">
        <v>633</v>
      </c>
      <c r="AT287" t="s">
        <v>631</v>
      </c>
      <c r="AU287" t="s">
        <v>613</v>
      </c>
      <c r="AV287" t="s">
        <v>631</v>
      </c>
      <c r="AW287" t="s">
        <v>613</v>
      </c>
      <c r="AX287" t="s">
        <v>632</v>
      </c>
      <c r="AY287" t="s">
        <v>633</v>
      </c>
      <c r="AZ287" t="s">
        <v>937</v>
      </c>
      <c r="BA287" t="s">
        <v>938</v>
      </c>
      <c r="BB287" t="b">
        <v>1</v>
      </c>
      <c r="BC287" t="b">
        <v>0</v>
      </c>
      <c r="BD287" t="b">
        <v>0</v>
      </c>
    </row>
    <row r="288" spans="1:56" x14ac:dyDescent="0.25">
      <c r="A288" t="s">
        <v>3742</v>
      </c>
      <c r="B288" t="s">
        <v>143</v>
      </c>
      <c r="C288" t="s">
        <v>144</v>
      </c>
      <c r="D288" t="s">
        <v>3743</v>
      </c>
      <c r="E288" t="s">
        <v>3744</v>
      </c>
      <c r="F288" t="s">
        <v>3745</v>
      </c>
      <c r="H288" t="s">
        <v>3746</v>
      </c>
      <c r="J288" t="s">
        <v>3747</v>
      </c>
      <c r="K288" t="s">
        <v>3747</v>
      </c>
      <c r="L288" t="s">
        <v>3748</v>
      </c>
      <c r="M288" t="s">
        <v>3746</v>
      </c>
      <c r="N288" t="s">
        <v>3749</v>
      </c>
      <c r="O288" t="s">
        <v>3750</v>
      </c>
      <c r="P288">
        <v>40.527425495401097</v>
      </c>
      <c r="Q288">
        <v>-74.230921430628001</v>
      </c>
      <c r="R288">
        <v>1</v>
      </c>
      <c r="S288" t="s">
        <v>152</v>
      </c>
      <c r="AB288" t="s">
        <v>3751</v>
      </c>
      <c r="AE288" t="s">
        <v>3743</v>
      </c>
      <c r="AO288" t="s">
        <v>3752</v>
      </c>
      <c r="AP288" t="s">
        <v>3744</v>
      </c>
      <c r="AQ288" t="s">
        <v>3752</v>
      </c>
      <c r="AR288" t="s">
        <v>2086</v>
      </c>
      <c r="AS288" t="s">
        <v>2087</v>
      </c>
      <c r="AT288" t="s">
        <v>3753</v>
      </c>
      <c r="AU288" t="s">
        <v>3754</v>
      </c>
      <c r="AV288" t="s">
        <v>3753</v>
      </c>
      <c r="AW288" t="s">
        <v>3754</v>
      </c>
      <c r="AX288" t="s">
        <v>2086</v>
      </c>
      <c r="AY288" t="s">
        <v>2087</v>
      </c>
      <c r="AZ288" t="s">
        <v>3755</v>
      </c>
      <c r="BA288" t="s">
        <v>3756</v>
      </c>
      <c r="BB288" t="b">
        <v>1</v>
      </c>
      <c r="BC288" t="b">
        <v>0</v>
      </c>
      <c r="BD288" t="b">
        <v>0</v>
      </c>
    </row>
    <row r="289" spans="1:56" x14ac:dyDescent="0.25">
      <c r="A289" t="s">
        <v>3757</v>
      </c>
      <c r="B289" t="s">
        <v>143</v>
      </c>
      <c r="C289" t="s">
        <v>144</v>
      </c>
      <c r="D289" t="s">
        <v>3758</v>
      </c>
      <c r="E289" t="s">
        <v>1408</v>
      </c>
      <c r="H289" t="s">
        <v>3759</v>
      </c>
      <c r="J289" t="s">
        <v>3760</v>
      </c>
      <c r="K289" t="s">
        <v>3760</v>
      </c>
      <c r="L289" t="s">
        <v>3761</v>
      </c>
      <c r="M289" t="s">
        <v>3759</v>
      </c>
      <c r="N289" t="s">
        <v>3762</v>
      </c>
      <c r="O289" t="s">
        <v>3763</v>
      </c>
      <c r="P289">
        <v>40.525875758270701</v>
      </c>
      <c r="Q289">
        <v>-74.201108555504703</v>
      </c>
      <c r="R289">
        <v>1</v>
      </c>
      <c r="S289" t="s">
        <v>205</v>
      </c>
      <c r="AB289" t="s">
        <v>3764</v>
      </c>
      <c r="AE289" t="s">
        <v>3758</v>
      </c>
      <c r="AO289" t="s">
        <v>2724</v>
      </c>
      <c r="AP289" t="s">
        <v>2725</v>
      </c>
      <c r="AQ289" t="s">
        <v>1416</v>
      </c>
      <c r="AR289" t="s">
        <v>513</v>
      </c>
      <c r="AS289" t="s">
        <v>514</v>
      </c>
      <c r="AT289" t="s">
        <v>2724</v>
      </c>
      <c r="AU289" t="s">
        <v>2725</v>
      </c>
      <c r="AV289" t="s">
        <v>1416</v>
      </c>
      <c r="AW289" t="s">
        <v>1408</v>
      </c>
      <c r="AX289" t="s">
        <v>513</v>
      </c>
      <c r="AY289" t="s">
        <v>514</v>
      </c>
      <c r="BB289" t="b">
        <v>0</v>
      </c>
      <c r="BC289" t="b">
        <v>0</v>
      </c>
      <c r="BD289" t="b">
        <v>0</v>
      </c>
    </row>
    <row r="290" spans="1:56" x14ac:dyDescent="0.25">
      <c r="A290" t="s">
        <v>3765</v>
      </c>
      <c r="B290" t="s">
        <v>143</v>
      </c>
      <c r="C290" t="s">
        <v>144</v>
      </c>
      <c r="D290" t="s">
        <v>3766</v>
      </c>
      <c r="E290" t="s">
        <v>1419</v>
      </c>
      <c r="F290" t="s">
        <v>3767</v>
      </c>
      <c r="G290">
        <v>10309</v>
      </c>
      <c r="H290" t="s">
        <v>3768</v>
      </c>
      <c r="J290" t="s">
        <v>3769</v>
      </c>
      <c r="K290" t="s">
        <v>3769</v>
      </c>
      <c r="L290" t="s">
        <v>3770</v>
      </c>
      <c r="M290" t="s">
        <v>3768</v>
      </c>
      <c r="N290" t="s">
        <v>3771</v>
      </c>
      <c r="O290" t="s">
        <v>3772</v>
      </c>
      <c r="P290">
        <v>40.526142225673098</v>
      </c>
      <c r="Q290">
        <v>-74.201002420004599</v>
      </c>
      <c r="R290">
        <v>1</v>
      </c>
      <c r="S290" t="s">
        <v>152</v>
      </c>
      <c r="T290" t="s">
        <v>3773</v>
      </c>
      <c r="U290" t="s">
        <v>3774</v>
      </c>
      <c r="AB290" t="s">
        <v>3775</v>
      </c>
      <c r="AE290" t="s">
        <v>3766</v>
      </c>
      <c r="AH290" t="s">
        <v>3776</v>
      </c>
      <c r="AI290" t="s">
        <v>3766</v>
      </c>
      <c r="AJ290" t="s">
        <v>3777</v>
      </c>
      <c r="AK290" t="s">
        <v>3761</v>
      </c>
      <c r="AL290" t="s">
        <v>3758</v>
      </c>
      <c r="AM290" t="s">
        <v>513</v>
      </c>
      <c r="AN290" t="s">
        <v>514</v>
      </c>
      <c r="AO290" t="s">
        <v>1430</v>
      </c>
      <c r="AP290" t="s">
        <v>1419</v>
      </c>
      <c r="AQ290" t="s">
        <v>1430</v>
      </c>
      <c r="AR290" t="s">
        <v>985</v>
      </c>
      <c r="AS290" t="s">
        <v>986</v>
      </c>
      <c r="AT290" t="s">
        <v>1430</v>
      </c>
      <c r="AU290" t="s">
        <v>1419</v>
      </c>
      <c r="AV290" t="s">
        <v>1430</v>
      </c>
      <c r="AW290" t="s">
        <v>1419</v>
      </c>
      <c r="AX290" t="s">
        <v>985</v>
      </c>
      <c r="AY290" t="s">
        <v>986</v>
      </c>
      <c r="BB290" t="b">
        <v>1</v>
      </c>
      <c r="BC290" t="b">
        <v>0</v>
      </c>
      <c r="BD290" t="b">
        <v>0</v>
      </c>
    </row>
    <row r="291" spans="1:56" x14ac:dyDescent="0.25">
      <c r="A291" t="s">
        <v>3778</v>
      </c>
      <c r="B291" t="s">
        <v>143</v>
      </c>
      <c r="C291" t="s">
        <v>144</v>
      </c>
      <c r="D291" t="s">
        <v>3779</v>
      </c>
      <c r="E291" t="s">
        <v>613</v>
      </c>
      <c r="F291" t="s">
        <v>3780</v>
      </c>
      <c r="G291">
        <v>10309</v>
      </c>
      <c r="H291" t="s">
        <v>3781</v>
      </c>
      <c r="J291" t="s">
        <v>3782</v>
      </c>
      <c r="K291" t="s">
        <v>3782</v>
      </c>
      <c r="L291" t="s">
        <v>3783</v>
      </c>
      <c r="M291" t="s">
        <v>3781</v>
      </c>
      <c r="N291" t="s">
        <v>3784</v>
      </c>
      <c r="O291" t="s">
        <v>3785</v>
      </c>
      <c r="P291">
        <v>40.525749574587898</v>
      </c>
      <c r="Q291">
        <v>-74.200692443048794</v>
      </c>
      <c r="R291">
        <v>1</v>
      </c>
      <c r="S291" t="s">
        <v>152</v>
      </c>
      <c r="T291" t="s">
        <v>3786</v>
      </c>
      <c r="U291" t="s">
        <v>3787</v>
      </c>
      <c r="Z291" t="s">
        <v>3788</v>
      </c>
      <c r="AB291" t="s">
        <v>3789</v>
      </c>
      <c r="AC291" t="s">
        <v>3790</v>
      </c>
      <c r="AE291" t="s">
        <v>3779</v>
      </c>
      <c r="AK291" t="s">
        <v>3761</v>
      </c>
      <c r="AL291" t="s">
        <v>3758</v>
      </c>
      <c r="AM291" t="s">
        <v>513</v>
      </c>
      <c r="AN291" t="s">
        <v>514</v>
      </c>
      <c r="AO291" t="s">
        <v>819</v>
      </c>
      <c r="AP291" t="s">
        <v>820</v>
      </c>
      <c r="AQ291" t="s">
        <v>631</v>
      </c>
      <c r="AR291" t="s">
        <v>632</v>
      </c>
      <c r="AS291" t="s">
        <v>633</v>
      </c>
      <c r="AT291" t="s">
        <v>819</v>
      </c>
      <c r="AU291" t="s">
        <v>820</v>
      </c>
      <c r="AV291" t="s">
        <v>631</v>
      </c>
      <c r="AW291" t="s">
        <v>613</v>
      </c>
      <c r="AX291" t="s">
        <v>632</v>
      </c>
      <c r="AY291" t="s">
        <v>633</v>
      </c>
      <c r="AZ291" t="s">
        <v>716</v>
      </c>
      <c r="BA291" t="s">
        <v>717</v>
      </c>
      <c r="BB291" t="b">
        <v>1</v>
      </c>
      <c r="BC291" t="b">
        <v>0</v>
      </c>
      <c r="BD291" t="b">
        <v>0</v>
      </c>
    </row>
    <row r="292" spans="1:56" x14ac:dyDescent="0.25">
      <c r="A292" t="s">
        <v>3791</v>
      </c>
      <c r="B292" t="s">
        <v>143</v>
      </c>
      <c r="C292" t="s">
        <v>144</v>
      </c>
      <c r="D292" t="s">
        <v>3792</v>
      </c>
      <c r="E292" t="s">
        <v>1028</v>
      </c>
      <c r="F292" t="s">
        <v>3793</v>
      </c>
      <c r="G292">
        <v>10309</v>
      </c>
      <c r="H292" t="s">
        <v>3794</v>
      </c>
      <c r="J292" t="s">
        <v>3795</v>
      </c>
      <c r="K292" t="s">
        <v>3795</v>
      </c>
      <c r="L292" t="s">
        <v>3796</v>
      </c>
      <c r="M292" t="s">
        <v>3794</v>
      </c>
      <c r="N292" t="s">
        <v>3797</v>
      </c>
      <c r="O292" t="s">
        <v>3798</v>
      </c>
      <c r="P292">
        <v>40.526176171207297</v>
      </c>
      <c r="Q292">
        <v>-74.200551530638407</v>
      </c>
      <c r="R292">
        <v>1</v>
      </c>
      <c r="S292" t="s">
        <v>152</v>
      </c>
      <c r="T292" t="s">
        <v>3799</v>
      </c>
      <c r="U292" t="s">
        <v>3800</v>
      </c>
      <c r="W292" t="s">
        <v>3801</v>
      </c>
      <c r="AB292" t="s">
        <v>3802</v>
      </c>
      <c r="AE292" t="s">
        <v>3792</v>
      </c>
      <c r="AK292" t="s">
        <v>3761</v>
      </c>
      <c r="AL292" t="s">
        <v>3758</v>
      </c>
      <c r="AM292" t="s">
        <v>513</v>
      </c>
      <c r="AN292" t="s">
        <v>514</v>
      </c>
      <c r="AO292" t="s">
        <v>3525</v>
      </c>
      <c r="AP292" t="s">
        <v>3526</v>
      </c>
      <c r="AQ292" t="s">
        <v>1039</v>
      </c>
      <c r="AR292" t="s">
        <v>781</v>
      </c>
      <c r="AS292" t="s">
        <v>782</v>
      </c>
      <c r="AT292" t="s">
        <v>3525</v>
      </c>
      <c r="AU292" t="s">
        <v>3526</v>
      </c>
      <c r="AV292" t="s">
        <v>1039</v>
      </c>
      <c r="AW292" t="s">
        <v>1028</v>
      </c>
      <c r="AX292" t="s">
        <v>781</v>
      </c>
      <c r="AY292" t="s">
        <v>782</v>
      </c>
      <c r="BB292" t="b">
        <v>1</v>
      </c>
      <c r="BC292" t="b">
        <v>0</v>
      </c>
      <c r="BD292" t="b">
        <v>0</v>
      </c>
    </row>
    <row r="293" spans="1:56" x14ac:dyDescent="0.25">
      <c r="A293" t="s">
        <v>3803</v>
      </c>
      <c r="B293" t="s">
        <v>143</v>
      </c>
      <c r="C293" t="s">
        <v>144</v>
      </c>
      <c r="D293" t="s">
        <v>3804</v>
      </c>
      <c r="E293" t="s">
        <v>1571</v>
      </c>
      <c r="F293" t="s">
        <v>3805</v>
      </c>
      <c r="G293">
        <v>10309</v>
      </c>
      <c r="H293" t="s">
        <v>3806</v>
      </c>
      <c r="J293" t="s">
        <v>3807</v>
      </c>
      <c r="K293" t="s">
        <v>3807</v>
      </c>
      <c r="L293" t="s">
        <v>3808</v>
      </c>
      <c r="M293" t="s">
        <v>3806</v>
      </c>
      <c r="N293" t="s">
        <v>3809</v>
      </c>
      <c r="O293" t="s">
        <v>3810</v>
      </c>
      <c r="P293">
        <v>40.525861875856101</v>
      </c>
      <c r="Q293">
        <v>-74.200461806054903</v>
      </c>
      <c r="R293">
        <v>1</v>
      </c>
      <c r="S293" t="s">
        <v>152</v>
      </c>
      <c r="T293" t="s">
        <v>3811</v>
      </c>
      <c r="U293" t="s">
        <v>3812</v>
      </c>
      <c r="AB293" t="s">
        <v>3813</v>
      </c>
      <c r="AE293" t="s">
        <v>3804</v>
      </c>
      <c r="AK293" t="s">
        <v>3761</v>
      </c>
      <c r="AL293" t="s">
        <v>3758</v>
      </c>
      <c r="AM293" t="s">
        <v>513</v>
      </c>
      <c r="AN293" t="s">
        <v>514</v>
      </c>
      <c r="AO293" t="s">
        <v>2814</v>
      </c>
      <c r="AP293" t="s">
        <v>2815</v>
      </c>
      <c r="AQ293" t="s">
        <v>1584</v>
      </c>
      <c r="AR293" t="s">
        <v>1144</v>
      </c>
      <c r="AS293" t="s">
        <v>1145</v>
      </c>
      <c r="AT293" t="s">
        <v>3814</v>
      </c>
      <c r="AU293" t="s">
        <v>3815</v>
      </c>
      <c r="AV293" t="s">
        <v>1584</v>
      </c>
      <c r="AW293" t="s">
        <v>1571</v>
      </c>
      <c r="AX293" t="s">
        <v>1144</v>
      </c>
      <c r="AY293" t="s">
        <v>1145</v>
      </c>
      <c r="BB293" t="b">
        <v>1</v>
      </c>
      <c r="BC293" t="b">
        <v>0</v>
      </c>
      <c r="BD293" t="b">
        <v>0</v>
      </c>
    </row>
    <row r="294" spans="1:56" x14ac:dyDescent="0.25">
      <c r="A294" t="s">
        <v>3816</v>
      </c>
      <c r="B294" t="s">
        <v>143</v>
      </c>
      <c r="C294" t="s">
        <v>144</v>
      </c>
      <c r="D294" t="s">
        <v>3817</v>
      </c>
      <c r="E294" t="s">
        <v>1132</v>
      </c>
      <c r="F294" t="s">
        <v>3818</v>
      </c>
      <c r="G294">
        <v>10309</v>
      </c>
      <c r="H294" t="s">
        <v>3819</v>
      </c>
      <c r="J294" t="s">
        <v>3820</v>
      </c>
      <c r="K294" t="s">
        <v>3820</v>
      </c>
      <c r="L294" t="s">
        <v>3821</v>
      </c>
      <c r="M294" t="s">
        <v>3819</v>
      </c>
      <c r="N294" t="s">
        <v>3822</v>
      </c>
      <c r="O294" t="s">
        <v>3823</v>
      </c>
      <c r="P294">
        <v>40.5258785288922</v>
      </c>
      <c r="Q294">
        <v>-74.200415520480803</v>
      </c>
      <c r="R294">
        <v>1</v>
      </c>
      <c r="S294" t="s">
        <v>152</v>
      </c>
      <c r="AB294" t="s">
        <v>3824</v>
      </c>
      <c r="AE294" t="s">
        <v>3817</v>
      </c>
      <c r="AK294" t="s">
        <v>3761</v>
      </c>
      <c r="AL294" t="s">
        <v>3758</v>
      </c>
      <c r="AM294" t="s">
        <v>513</v>
      </c>
      <c r="AN294" t="s">
        <v>514</v>
      </c>
      <c r="AO294" t="s">
        <v>2074</v>
      </c>
      <c r="AP294" t="s">
        <v>2075</v>
      </c>
      <c r="AQ294" t="s">
        <v>1143</v>
      </c>
      <c r="AR294" t="s">
        <v>1144</v>
      </c>
      <c r="AS294" t="s">
        <v>1145</v>
      </c>
      <c r="AT294" t="s">
        <v>2074</v>
      </c>
      <c r="AU294" t="s">
        <v>2075</v>
      </c>
      <c r="AV294" t="s">
        <v>1143</v>
      </c>
      <c r="AW294" t="s">
        <v>1132</v>
      </c>
      <c r="AX294" t="s">
        <v>1144</v>
      </c>
      <c r="AY294" t="s">
        <v>1145</v>
      </c>
      <c r="BB294" t="b">
        <v>1</v>
      </c>
      <c r="BC294" t="b">
        <v>0</v>
      </c>
      <c r="BD294" t="b">
        <v>0</v>
      </c>
    </row>
    <row r="295" spans="1:56" x14ac:dyDescent="0.25">
      <c r="A295" t="s">
        <v>3825</v>
      </c>
      <c r="B295" t="s">
        <v>143</v>
      </c>
      <c r="C295" t="s">
        <v>144</v>
      </c>
      <c r="D295" t="s">
        <v>3826</v>
      </c>
      <c r="E295" t="s">
        <v>2573</v>
      </c>
      <c r="F295" t="s">
        <v>3827</v>
      </c>
      <c r="G295">
        <v>10312</v>
      </c>
      <c r="H295" t="s">
        <v>3828</v>
      </c>
      <c r="J295" t="s">
        <v>3829</v>
      </c>
      <c r="K295" t="s">
        <v>3829</v>
      </c>
      <c r="L295" t="s">
        <v>3830</v>
      </c>
      <c r="M295" t="s">
        <v>3828</v>
      </c>
      <c r="N295" t="s">
        <v>3831</v>
      </c>
      <c r="O295" t="s">
        <v>3832</v>
      </c>
      <c r="P295">
        <v>40.531383010151202</v>
      </c>
      <c r="Q295">
        <v>-74.193553246844203</v>
      </c>
      <c r="R295">
        <v>1</v>
      </c>
      <c r="S295" t="s">
        <v>152</v>
      </c>
      <c r="T295" t="s">
        <v>3833</v>
      </c>
      <c r="U295" t="s">
        <v>3834</v>
      </c>
      <c r="V295" t="s">
        <v>3835</v>
      </c>
      <c r="W295" t="s">
        <v>3836</v>
      </c>
      <c r="X295" t="s">
        <v>3837</v>
      </c>
      <c r="Y295" t="s">
        <v>3838</v>
      </c>
      <c r="AA295" t="s">
        <v>3839</v>
      </c>
      <c r="AB295" t="s">
        <v>3840</v>
      </c>
      <c r="AE295" t="s">
        <v>3826</v>
      </c>
      <c r="AO295" t="s">
        <v>3841</v>
      </c>
      <c r="AP295" t="s">
        <v>3842</v>
      </c>
      <c r="AQ295" t="s">
        <v>2588</v>
      </c>
      <c r="AR295" t="s">
        <v>985</v>
      </c>
      <c r="AS295" t="s">
        <v>986</v>
      </c>
      <c r="AT295" t="s">
        <v>3841</v>
      </c>
      <c r="AU295" t="s">
        <v>3842</v>
      </c>
      <c r="AV295" t="s">
        <v>2588</v>
      </c>
      <c r="AW295" t="s">
        <v>2573</v>
      </c>
      <c r="AX295" t="s">
        <v>985</v>
      </c>
      <c r="AY295" t="s">
        <v>986</v>
      </c>
      <c r="BB295" t="b">
        <v>1</v>
      </c>
      <c r="BC295" t="b">
        <v>0</v>
      </c>
      <c r="BD295" t="b">
        <v>0</v>
      </c>
    </row>
    <row r="296" spans="1:56" x14ac:dyDescent="0.25">
      <c r="A296" t="s">
        <v>3843</v>
      </c>
      <c r="B296" t="s">
        <v>143</v>
      </c>
      <c r="C296" t="s">
        <v>144</v>
      </c>
      <c r="D296" t="s">
        <v>3844</v>
      </c>
      <c r="E296" t="s">
        <v>613</v>
      </c>
      <c r="F296" t="s">
        <v>3845</v>
      </c>
      <c r="G296">
        <v>10312</v>
      </c>
      <c r="H296" t="s">
        <v>3846</v>
      </c>
      <c r="J296" t="s">
        <v>3847</v>
      </c>
      <c r="K296" t="s">
        <v>3847</v>
      </c>
      <c r="L296" t="s">
        <v>3848</v>
      </c>
      <c r="M296" t="s">
        <v>3846</v>
      </c>
      <c r="N296" t="s">
        <v>3849</v>
      </c>
      <c r="O296" t="s">
        <v>3850</v>
      </c>
      <c r="P296">
        <v>40.533282798309102</v>
      </c>
      <c r="Q296">
        <v>-74.192630657867795</v>
      </c>
      <c r="R296">
        <v>1</v>
      </c>
      <c r="S296" t="s">
        <v>152</v>
      </c>
      <c r="T296" t="s">
        <v>3851</v>
      </c>
      <c r="U296" t="s">
        <v>3852</v>
      </c>
      <c r="W296" t="s">
        <v>3853</v>
      </c>
      <c r="AB296" t="s">
        <v>3854</v>
      </c>
      <c r="AC296" t="s">
        <v>3855</v>
      </c>
      <c r="AD296" t="s">
        <v>3856</v>
      </c>
      <c r="AE296" t="s">
        <v>3844</v>
      </c>
      <c r="AO296" t="s">
        <v>1100</v>
      </c>
      <c r="AP296" t="s">
        <v>1101</v>
      </c>
      <c r="AQ296" t="s">
        <v>631</v>
      </c>
      <c r="AR296" t="s">
        <v>632</v>
      </c>
      <c r="AS296" t="s">
        <v>633</v>
      </c>
      <c r="AT296" t="s">
        <v>1100</v>
      </c>
      <c r="AU296" t="s">
        <v>1101</v>
      </c>
      <c r="AV296" t="s">
        <v>631</v>
      </c>
      <c r="AW296" t="s">
        <v>613</v>
      </c>
      <c r="AX296" t="s">
        <v>632</v>
      </c>
      <c r="AY296" t="s">
        <v>633</v>
      </c>
      <c r="AZ296" t="s">
        <v>937</v>
      </c>
      <c r="BA296" t="s">
        <v>938</v>
      </c>
      <c r="BB296" t="b">
        <v>1</v>
      </c>
      <c r="BC296" t="b">
        <v>0</v>
      </c>
      <c r="BD296" t="b">
        <v>0</v>
      </c>
    </row>
    <row r="297" spans="1:56" x14ac:dyDescent="0.25">
      <c r="A297" t="s">
        <v>3857</v>
      </c>
      <c r="B297" t="s">
        <v>143</v>
      </c>
      <c r="C297" t="s">
        <v>144</v>
      </c>
      <c r="D297" t="s">
        <v>3858</v>
      </c>
      <c r="E297" t="s">
        <v>613</v>
      </c>
      <c r="F297" t="s">
        <v>3859</v>
      </c>
      <c r="G297">
        <v>10312</v>
      </c>
      <c r="H297" t="s">
        <v>3860</v>
      </c>
      <c r="J297" t="s">
        <v>3861</v>
      </c>
      <c r="K297" t="s">
        <v>3861</v>
      </c>
      <c r="L297" t="s">
        <v>3862</v>
      </c>
      <c r="M297" t="s">
        <v>3860</v>
      </c>
      <c r="N297" t="s">
        <v>3863</v>
      </c>
      <c r="O297" t="s">
        <v>3864</v>
      </c>
      <c r="P297">
        <v>40.532934382828998</v>
      </c>
      <c r="Q297">
        <v>-74.192202253122304</v>
      </c>
      <c r="R297">
        <v>1</v>
      </c>
      <c r="S297" t="s">
        <v>152</v>
      </c>
      <c r="T297" t="s">
        <v>3865</v>
      </c>
      <c r="U297" t="s">
        <v>3866</v>
      </c>
      <c r="W297" t="s">
        <v>3867</v>
      </c>
      <c r="X297" t="s">
        <v>3868</v>
      </c>
      <c r="Y297" t="s">
        <v>3869</v>
      </c>
      <c r="Z297" t="s">
        <v>3870</v>
      </c>
      <c r="AA297" t="s">
        <v>3871</v>
      </c>
      <c r="AB297" t="s">
        <v>3872</v>
      </c>
      <c r="AC297" t="s">
        <v>3873</v>
      </c>
      <c r="AD297" t="s">
        <v>3874</v>
      </c>
      <c r="AE297" t="s">
        <v>3858</v>
      </c>
      <c r="AO297" t="s">
        <v>678</v>
      </c>
      <c r="AP297" t="s">
        <v>679</v>
      </c>
      <c r="AQ297" t="s">
        <v>631</v>
      </c>
      <c r="AR297" t="s">
        <v>632</v>
      </c>
      <c r="AS297" t="s">
        <v>633</v>
      </c>
      <c r="AT297" t="s">
        <v>678</v>
      </c>
      <c r="AU297" t="s">
        <v>679</v>
      </c>
      <c r="AV297" t="s">
        <v>631</v>
      </c>
      <c r="AW297" t="s">
        <v>613</v>
      </c>
      <c r="AX297" t="s">
        <v>632</v>
      </c>
      <c r="AY297" t="s">
        <v>633</v>
      </c>
      <c r="AZ297" t="s">
        <v>716</v>
      </c>
      <c r="BA297" t="s">
        <v>717</v>
      </c>
      <c r="BB297" t="b">
        <v>1</v>
      </c>
      <c r="BC297" t="b">
        <v>0</v>
      </c>
      <c r="BD297" t="b">
        <v>0</v>
      </c>
    </row>
    <row r="298" spans="1:56" x14ac:dyDescent="0.25">
      <c r="A298" t="s">
        <v>3875</v>
      </c>
      <c r="B298" t="s">
        <v>143</v>
      </c>
      <c r="C298" t="s">
        <v>144</v>
      </c>
      <c r="D298" t="s">
        <v>3876</v>
      </c>
      <c r="E298" t="s">
        <v>1066</v>
      </c>
      <c r="F298" t="s">
        <v>3877</v>
      </c>
      <c r="G298">
        <v>10312</v>
      </c>
      <c r="H298" t="s">
        <v>3878</v>
      </c>
      <c r="J298" t="s">
        <v>3879</v>
      </c>
      <c r="K298" t="s">
        <v>3879</v>
      </c>
      <c r="L298" t="s">
        <v>3880</v>
      </c>
      <c r="M298" t="s">
        <v>3878</v>
      </c>
      <c r="N298" t="s">
        <v>3881</v>
      </c>
      <c r="O298" t="s">
        <v>3882</v>
      </c>
      <c r="P298">
        <v>40.532777594275899</v>
      </c>
      <c r="Q298">
        <v>-74.192332157572196</v>
      </c>
      <c r="R298">
        <v>1</v>
      </c>
      <c r="S298" t="s">
        <v>152</v>
      </c>
      <c r="U298" t="s">
        <v>3883</v>
      </c>
      <c r="W298" t="s">
        <v>3884</v>
      </c>
      <c r="AB298" t="s">
        <v>3885</v>
      </c>
      <c r="AE298" t="s">
        <v>3876</v>
      </c>
      <c r="AO298" t="s">
        <v>1077</v>
      </c>
      <c r="AP298" t="s">
        <v>1078</v>
      </c>
      <c r="AQ298" t="s">
        <v>1079</v>
      </c>
      <c r="AR298" t="s">
        <v>513</v>
      </c>
      <c r="AS298" t="s">
        <v>514</v>
      </c>
      <c r="AT298" t="s">
        <v>1077</v>
      </c>
      <c r="AU298" t="s">
        <v>1078</v>
      </c>
      <c r="AV298" t="s">
        <v>1079</v>
      </c>
      <c r="AW298" t="s">
        <v>1066</v>
      </c>
      <c r="AX298" t="s">
        <v>513</v>
      </c>
      <c r="AY298" t="s">
        <v>514</v>
      </c>
      <c r="BB298" t="b">
        <v>1</v>
      </c>
      <c r="BC298" t="b">
        <v>0</v>
      </c>
      <c r="BD298" t="b">
        <v>0</v>
      </c>
    </row>
    <row r="299" spans="1:56" x14ac:dyDescent="0.25">
      <c r="A299" t="s">
        <v>3886</v>
      </c>
      <c r="B299" t="s">
        <v>143</v>
      </c>
      <c r="C299" t="s">
        <v>144</v>
      </c>
      <c r="D299" t="s">
        <v>3887</v>
      </c>
      <c r="E299" t="s">
        <v>785</v>
      </c>
      <c r="F299" t="s">
        <v>3888</v>
      </c>
      <c r="G299">
        <v>10312</v>
      </c>
      <c r="H299" t="s">
        <v>3889</v>
      </c>
      <c r="J299" t="s">
        <v>3890</v>
      </c>
      <c r="K299" t="s">
        <v>3890</v>
      </c>
      <c r="L299" t="s">
        <v>3891</v>
      </c>
      <c r="M299" t="s">
        <v>3889</v>
      </c>
      <c r="N299" t="s">
        <v>3892</v>
      </c>
      <c r="O299" t="s">
        <v>3893</v>
      </c>
      <c r="P299">
        <v>40.532888268120203</v>
      </c>
      <c r="Q299">
        <v>-74.192090710502299</v>
      </c>
      <c r="R299">
        <v>1</v>
      </c>
      <c r="S299" t="s">
        <v>152</v>
      </c>
      <c r="AB299" t="s">
        <v>3894</v>
      </c>
      <c r="AE299" t="s">
        <v>3887</v>
      </c>
      <c r="AO299" t="s">
        <v>1945</v>
      </c>
      <c r="AP299" t="s">
        <v>1946</v>
      </c>
      <c r="AQ299" t="s">
        <v>795</v>
      </c>
      <c r="AR299" t="s">
        <v>267</v>
      </c>
      <c r="AS299" t="s">
        <v>268</v>
      </c>
      <c r="AT299" t="s">
        <v>1945</v>
      </c>
      <c r="AU299" t="s">
        <v>1946</v>
      </c>
      <c r="AV299" t="s">
        <v>795</v>
      </c>
      <c r="AW299" t="s">
        <v>785</v>
      </c>
      <c r="AX299" t="s">
        <v>267</v>
      </c>
      <c r="AY299" t="s">
        <v>268</v>
      </c>
      <c r="BB299" t="b">
        <v>1</v>
      </c>
      <c r="BC299" t="b">
        <v>0</v>
      </c>
      <c r="BD299" t="b">
        <v>0</v>
      </c>
    </row>
    <row r="300" spans="1:56" x14ac:dyDescent="0.25">
      <c r="A300" t="s">
        <v>3895</v>
      </c>
      <c r="B300" t="s">
        <v>143</v>
      </c>
      <c r="C300" t="s">
        <v>144</v>
      </c>
      <c r="D300" t="s">
        <v>3896</v>
      </c>
      <c r="E300" t="s">
        <v>834</v>
      </c>
      <c r="F300" t="s">
        <v>3897</v>
      </c>
      <c r="G300">
        <v>10312</v>
      </c>
      <c r="H300" t="s">
        <v>3898</v>
      </c>
      <c r="J300" t="s">
        <v>3899</v>
      </c>
      <c r="K300" t="s">
        <v>3899</v>
      </c>
      <c r="L300" t="s">
        <v>3900</v>
      </c>
      <c r="M300" t="s">
        <v>3898</v>
      </c>
      <c r="N300" t="s">
        <v>3901</v>
      </c>
      <c r="O300" t="s">
        <v>3902</v>
      </c>
      <c r="P300">
        <v>40.532643659199699</v>
      </c>
      <c r="Q300">
        <v>-74.192247155021704</v>
      </c>
      <c r="R300">
        <v>1</v>
      </c>
      <c r="S300" t="s">
        <v>152</v>
      </c>
      <c r="U300" t="s">
        <v>3903</v>
      </c>
      <c r="AB300" t="s">
        <v>3904</v>
      </c>
      <c r="AE300" t="s">
        <v>3896</v>
      </c>
      <c r="AO300" t="s">
        <v>844</v>
      </c>
      <c r="AP300" t="s">
        <v>834</v>
      </c>
      <c r="AQ300" t="s">
        <v>844</v>
      </c>
      <c r="AR300" t="s">
        <v>845</v>
      </c>
      <c r="AS300" t="s">
        <v>846</v>
      </c>
      <c r="AT300" t="s">
        <v>844</v>
      </c>
      <c r="AU300" t="s">
        <v>834</v>
      </c>
      <c r="AV300" t="s">
        <v>844</v>
      </c>
      <c r="AW300" t="s">
        <v>834</v>
      </c>
      <c r="AX300" t="s">
        <v>845</v>
      </c>
      <c r="AY300" t="s">
        <v>846</v>
      </c>
      <c r="BB300" t="b">
        <v>1</v>
      </c>
      <c r="BC300" t="b">
        <v>0</v>
      </c>
      <c r="BD300" t="b">
        <v>0</v>
      </c>
    </row>
    <row r="301" spans="1:56" x14ac:dyDescent="0.25">
      <c r="A301" t="s">
        <v>3905</v>
      </c>
      <c r="B301" t="s">
        <v>143</v>
      </c>
      <c r="C301" t="s">
        <v>144</v>
      </c>
      <c r="D301" t="s">
        <v>3906</v>
      </c>
      <c r="E301" t="s">
        <v>785</v>
      </c>
      <c r="H301" t="s">
        <v>3907</v>
      </c>
      <c r="J301" t="s">
        <v>3908</v>
      </c>
      <c r="K301" t="s">
        <v>3908</v>
      </c>
      <c r="L301" t="s">
        <v>3909</v>
      </c>
      <c r="M301" t="s">
        <v>3907</v>
      </c>
      <c r="N301" t="s">
        <v>3910</v>
      </c>
      <c r="O301" t="s">
        <v>3911</v>
      </c>
      <c r="P301">
        <v>40.532850556357502</v>
      </c>
      <c r="Q301">
        <v>-74.192070277950094</v>
      </c>
      <c r="R301">
        <v>2</v>
      </c>
      <c r="S301" t="s">
        <v>152</v>
      </c>
      <c r="AB301" t="s">
        <v>3912</v>
      </c>
      <c r="AE301" t="s">
        <v>3906</v>
      </c>
      <c r="AO301" t="s">
        <v>947</v>
      </c>
      <c r="AP301" t="s">
        <v>948</v>
      </c>
      <c r="AQ301" t="s">
        <v>795</v>
      </c>
      <c r="AR301" t="s">
        <v>267</v>
      </c>
      <c r="AS301" t="s">
        <v>268</v>
      </c>
      <c r="AT301" t="s">
        <v>947</v>
      </c>
      <c r="AU301" t="s">
        <v>948</v>
      </c>
      <c r="AV301" t="s">
        <v>795</v>
      </c>
      <c r="AW301" t="s">
        <v>785</v>
      </c>
      <c r="AX301" t="s">
        <v>267</v>
      </c>
      <c r="AY301" t="s">
        <v>268</v>
      </c>
      <c r="BB301" t="b">
        <v>0</v>
      </c>
      <c r="BC301" t="b">
        <v>1</v>
      </c>
      <c r="BD301" t="b">
        <v>0</v>
      </c>
    </row>
    <row r="302" spans="1:56" x14ac:dyDescent="0.25">
      <c r="A302" t="s">
        <v>3913</v>
      </c>
      <c r="B302" t="s">
        <v>143</v>
      </c>
      <c r="C302" t="s">
        <v>144</v>
      </c>
      <c r="D302" t="s">
        <v>3914</v>
      </c>
      <c r="E302" t="s">
        <v>785</v>
      </c>
      <c r="H302" t="s">
        <v>3915</v>
      </c>
      <c r="J302" t="s">
        <v>3916</v>
      </c>
      <c r="K302" t="s">
        <v>3916</v>
      </c>
      <c r="L302" t="s">
        <v>3917</v>
      </c>
      <c r="M302" t="s">
        <v>3915</v>
      </c>
      <c r="N302" t="s">
        <v>3918</v>
      </c>
      <c r="O302" t="s">
        <v>3919</v>
      </c>
      <c r="P302">
        <v>40.532675052236101</v>
      </c>
      <c r="Q302">
        <v>-74.192265174195896</v>
      </c>
      <c r="R302">
        <v>1</v>
      </c>
      <c r="S302" t="s">
        <v>152</v>
      </c>
      <c r="AB302" t="s">
        <v>3920</v>
      </c>
      <c r="AE302" t="s">
        <v>3914</v>
      </c>
      <c r="AO302" t="s">
        <v>3921</v>
      </c>
      <c r="AP302" t="s">
        <v>3922</v>
      </c>
      <c r="AQ302" t="s">
        <v>795</v>
      </c>
      <c r="AR302" t="s">
        <v>267</v>
      </c>
      <c r="AS302" t="s">
        <v>268</v>
      </c>
      <c r="AT302" t="s">
        <v>3921</v>
      </c>
      <c r="AU302" t="s">
        <v>3922</v>
      </c>
      <c r="AV302" t="s">
        <v>795</v>
      </c>
      <c r="AW302" t="s">
        <v>785</v>
      </c>
      <c r="AX302" t="s">
        <v>267</v>
      </c>
      <c r="AY302" t="s">
        <v>268</v>
      </c>
      <c r="BB302" t="b">
        <v>1</v>
      </c>
      <c r="BC302" t="b">
        <v>0</v>
      </c>
      <c r="BD302" t="b">
        <v>0</v>
      </c>
    </row>
    <row r="303" spans="1:56" x14ac:dyDescent="0.25">
      <c r="A303" t="s">
        <v>3923</v>
      </c>
      <c r="B303" t="s">
        <v>143</v>
      </c>
      <c r="C303" t="s">
        <v>144</v>
      </c>
      <c r="D303" t="s">
        <v>3924</v>
      </c>
      <c r="E303" t="s">
        <v>1165</v>
      </c>
      <c r="F303" t="s">
        <v>3925</v>
      </c>
      <c r="G303">
        <v>10312</v>
      </c>
      <c r="H303" t="s">
        <v>3926</v>
      </c>
      <c r="J303" t="s">
        <v>3927</v>
      </c>
      <c r="K303" t="s">
        <v>3927</v>
      </c>
      <c r="L303" t="s">
        <v>3928</v>
      </c>
      <c r="M303" t="s">
        <v>3926</v>
      </c>
      <c r="N303" t="s">
        <v>3929</v>
      </c>
      <c r="O303" t="s">
        <v>3930</v>
      </c>
      <c r="P303">
        <v>40.532612170093998</v>
      </c>
      <c r="Q303">
        <v>-74.192229320308698</v>
      </c>
      <c r="R303">
        <v>1</v>
      </c>
      <c r="S303" t="s">
        <v>152</v>
      </c>
      <c r="U303" t="s">
        <v>3931</v>
      </c>
      <c r="AB303" t="s">
        <v>3932</v>
      </c>
      <c r="AE303" t="s">
        <v>3924</v>
      </c>
      <c r="AO303" t="s">
        <v>1701</v>
      </c>
      <c r="AP303" t="s">
        <v>1702</v>
      </c>
      <c r="AQ303" t="s">
        <v>1176</v>
      </c>
      <c r="AR303" t="s">
        <v>985</v>
      </c>
      <c r="AS303" t="s">
        <v>986</v>
      </c>
      <c r="AT303" t="s">
        <v>1701</v>
      </c>
      <c r="AU303" t="s">
        <v>1702</v>
      </c>
      <c r="AV303" t="s">
        <v>1176</v>
      </c>
      <c r="AW303" t="s">
        <v>1165</v>
      </c>
      <c r="AX303" t="s">
        <v>985</v>
      </c>
      <c r="AY303" t="s">
        <v>986</v>
      </c>
      <c r="BB303" t="b">
        <v>1</v>
      </c>
      <c r="BC303" t="b">
        <v>0</v>
      </c>
      <c r="BD303" t="b">
        <v>0</v>
      </c>
    </row>
    <row r="304" spans="1:56" x14ac:dyDescent="0.25">
      <c r="A304" t="s">
        <v>3933</v>
      </c>
      <c r="B304" t="s">
        <v>143</v>
      </c>
      <c r="C304" t="s">
        <v>144</v>
      </c>
      <c r="D304" t="s">
        <v>3934</v>
      </c>
      <c r="E304" t="s">
        <v>1433</v>
      </c>
      <c r="F304" t="s">
        <v>3935</v>
      </c>
      <c r="G304">
        <v>10312</v>
      </c>
      <c r="H304" t="s">
        <v>3936</v>
      </c>
      <c r="J304" t="s">
        <v>3937</v>
      </c>
      <c r="K304" t="s">
        <v>3937</v>
      </c>
      <c r="L304" t="s">
        <v>3938</v>
      </c>
      <c r="M304" t="s">
        <v>3936</v>
      </c>
      <c r="N304" t="s">
        <v>3939</v>
      </c>
      <c r="O304" t="s">
        <v>3940</v>
      </c>
      <c r="P304">
        <v>40.532862508708703</v>
      </c>
      <c r="Q304">
        <v>-74.192031322468395</v>
      </c>
      <c r="R304">
        <v>2</v>
      </c>
      <c r="S304" t="s">
        <v>152</v>
      </c>
      <c r="U304" t="s">
        <v>3941</v>
      </c>
      <c r="V304" t="s">
        <v>3942</v>
      </c>
      <c r="W304" t="s">
        <v>3943</v>
      </c>
      <c r="AA304" t="s">
        <v>3944</v>
      </c>
      <c r="AB304" t="s">
        <v>3945</v>
      </c>
      <c r="AE304" t="s">
        <v>3934</v>
      </c>
      <c r="AK304" t="s">
        <v>3909</v>
      </c>
      <c r="AL304" t="s">
        <v>3906</v>
      </c>
      <c r="AM304" t="s">
        <v>267</v>
      </c>
      <c r="AN304" t="s">
        <v>268</v>
      </c>
      <c r="AO304" t="s">
        <v>3946</v>
      </c>
      <c r="AP304" t="s">
        <v>3947</v>
      </c>
      <c r="AQ304" t="s">
        <v>1443</v>
      </c>
      <c r="AR304" t="s">
        <v>1444</v>
      </c>
      <c r="AS304" t="s">
        <v>1445</v>
      </c>
      <c r="AT304" t="s">
        <v>3946</v>
      </c>
      <c r="AU304" t="s">
        <v>3947</v>
      </c>
      <c r="AV304" t="s">
        <v>1443</v>
      </c>
      <c r="AW304" t="s">
        <v>1433</v>
      </c>
      <c r="AX304" t="s">
        <v>1444</v>
      </c>
      <c r="AY304" t="s">
        <v>1445</v>
      </c>
      <c r="BB304" t="b">
        <v>0</v>
      </c>
      <c r="BC304" t="b">
        <v>1</v>
      </c>
      <c r="BD304" t="b">
        <v>0</v>
      </c>
    </row>
    <row r="305" spans="1:56" x14ac:dyDescent="0.25">
      <c r="A305" t="s">
        <v>3948</v>
      </c>
      <c r="B305" t="s">
        <v>143</v>
      </c>
      <c r="C305" t="s">
        <v>144</v>
      </c>
      <c r="D305" t="s">
        <v>3949</v>
      </c>
      <c r="E305" t="s">
        <v>1408</v>
      </c>
      <c r="F305" t="s">
        <v>3950</v>
      </c>
      <c r="G305">
        <v>10312</v>
      </c>
      <c r="H305" t="s">
        <v>3951</v>
      </c>
      <c r="J305" t="s">
        <v>3952</v>
      </c>
      <c r="K305" t="s">
        <v>3952</v>
      </c>
      <c r="L305" t="s">
        <v>3953</v>
      </c>
      <c r="M305" t="s">
        <v>3951</v>
      </c>
      <c r="N305" t="s">
        <v>3954</v>
      </c>
      <c r="O305" t="s">
        <v>3955</v>
      </c>
      <c r="P305">
        <v>40.532736878265297</v>
      </c>
      <c r="Q305">
        <v>-74.192050336932297</v>
      </c>
      <c r="R305">
        <v>1</v>
      </c>
      <c r="S305" t="s">
        <v>205</v>
      </c>
      <c r="AB305" t="s">
        <v>3956</v>
      </c>
      <c r="AE305" t="s">
        <v>3949</v>
      </c>
      <c r="AO305" t="s">
        <v>2724</v>
      </c>
      <c r="AP305" t="s">
        <v>2725</v>
      </c>
      <c r="AQ305" t="s">
        <v>1416</v>
      </c>
      <c r="AR305" t="s">
        <v>513</v>
      </c>
      <c r="AS305" t="s">
        <v>514</v>
      </c>
      <c r="AT305" t="s">
        <v>2724</v>
      </c>
      <c r="AU305" t="s">
        <v>2725</v>
      </c>
      <c r="AV305" t="s">
        <v>1416</v>
      </c>
      <c r="AW305" t="s">
        <v>1408</v>
      </c>
      <c r="AX305" t="s">
        <v>513</v>
      </c>
      <c r="AY305" t="s">
        <v>514</v>
      </c>
      <c r="BB305" t="b">
        <v>0</v>
      </c>
      <c r="BC305" t="b">
        <v>0</v>
      </c>
      <c r="BD305" t="b">
        <v>0</v>
      </c>
    </row>
    <row r="306" spans="1:56" x14ac:dyDescent="0.25">
      <c r="A306" t="s">
        <v>3957</v>
      </c>
      <c r="B306" t="s">
        <v>143</v>
      </c>
      <c r="C306" t="s">
        <v>144</v>
      </c>
      <c r="D306" t="s">
        <v>3958</v>
      </c>
      <c r="E306" t="s">
        <v>998</v>
      </c>
      <c r="F306" t="s">
        <v>3925</v>
      </c>
      <c r="G306">
        <v>10312</v>
      </c>
      <c r="H306" t="s">
        <v>3959</v>
      </c>
      <c r="J306" t="s">
        <v>3960</v>
      </c>
      <c r="K306" t="s">
        <v>3960</v>
      </c>
      <c r="L306" t="s">
        <v>3961</v>
      </c>
      <c r="M306" t="s">
        <v>3959</v>
      </c>
      <c r="N306" t="s">
        <v>3962</v>
      </c>
      <c r="O306" t="s">
        <v>3963</v>
      </c>
      <c r="P306">
        <v>40.532560456775201</v>
      </c>
      <c r="Q306">
        <v>-74.192237077834307</v>
      </c>
      <c r="R306">
        <v>1</v>
      </c>
      <c r="S306" t="s">
        <v>152</v>
      </c>
      <c r="T306" t="s">
        <v>3964</v>
      </c>
      <c r="U306" t="s">
        <v>3965</v>
      </c>
      <c r="W306" t="s">
        <v>3966</v>
      </c>
      <c r="Y306" t="s">
        <v>3967</v>
      </c>
      <c r="AB306" t="s">
        <v>3968</v>
      </c>
      <c r="AC306" t="s">
        <v>3969</v>
      </c>
      <c r="AD306" t="s">
        <v>3970</v>
      </c>
      <c r="AE306" t="s">
        <v>3958</v>
      </c>
      <c r="AO306" t="s">
        <v>3971</v>
      </c>
      <c r="AP306" t="s">
        <v>3972</v>
      </c>
      <c r="AQ306" t="s">
        <v>1013</v>
      </c>
      <c r="AR306" t="s">
        <v>632</v>
      </c>
      <c r="AS306" t="s">
        <v>633</v>
      </c>
      <c r="AT306" t="s">
        <v>3971</v>
      </c>
      <c r="AU306" t="s">
        <v>3972</v>
      </c>
      <c r="AV306" t="s">
        <v>1013</v>
      </c>
      <c r="AW306" t="s">
        <v>998</v>
      </c>
      <c r="AX306" t="s">
        <v>632</v>
      </c>
      <c r="AY306" t="s">
        <v>633</v>
      </c>
      <c r="BB306" t="b">
        <v>1</v>
      </c>
      <c r="BC306" t="b">
        <v>0</v>
      </c>
      <c r="BD306" t="b">
        <v>0</v>
      </c>
    </row>
    <row r="307" spans="1:56" x14ac:dyDescent="0.25">
      <c r="A307" t="s">
        <v>3973</v>
      </c>
      <c r="B307" t="s">
        <v>143</v>
      </c>
      <c r="C307" t="s">
        <v>144</v>
      </c>
      <c r="D307" t="s">
        <v>3974</v>
      </c>
      <c r="E307" t="s">
        <v>613</v>
      </c>
      <c r="F307" t="s">
        <v>3975</v>
      </c>
      <c r="G307">
        <v>10312</v>
      </c>
      <c r="H307" t="s">
        <v>3976</v>
      </c>
      <c r="J307" t="s">
        <v>3977</v>
      </c>
      <c r="K307" t="s">
        <v>3977</v>
      </c>
      <c r="L307" t="s">
        <v>3978</v>
      </c>
      <c r="M307" t="s">
        <v>3976</v>
      </c>
      <c r="N307" t="s">
        <v>3979</v>
      </c>
      <c r="O307" t="s">
        <v>3980</v>
      </c>
      <c r="P307">
        <v>40.532511282301101</v>
      </c>
      <c r="Q307">
        <v>-74.192398638327106</v>
      </c>
      <c r="R307">
        <v>1</v>
      </c>
      <c r="S307" t="s">
        <v>152</v>
      </c>
      <c r="T307" t="s">
        <v>1751</v>
      </c>
      <c r="U307" t="s">
        <v>3981</v>
      </c>
      <c r="AB307" t="s">
        <v>3982</v>
      </c>
      <c r="AE307" t="s">
        <v>3974</v>
      </c>
      <c r="AO307" t="s">
        <v>714</v>
      </c>
      <c r="AP307" t="s">
        <v>715</v>
      </c>
      <c r="AQ307" t="s">
        <v>631</v>
      </c>
      <c r="AR307" t="s">
        <v>632</v>
      </c>
      <c r="AS307" t="s">
        <v>633</v>
      </c>
      <c r="AT307" t="s">
        <v>714</v>
      </c>
      <c r="AU307" t="s">
        <v>715</v>
      </c>
      <c r="AV307" t="s">
        <v>631</v>
      </c>
      <c r="AW307" t="s">
        <v>613</v>
      </c>
      <c r="AX307" t="s">
        <v>632</v>
      </c>
      <c r="AY307" t="s">
        <v>633</v>
      </c>
      <c r="AZ307" t="s">
        <v>716</v>
      </c>
      <c r="BA307" t="s">
        <v>717</v>
      </c>
      <c r="BB307" t="b">
        <v>1</v>
      </c>
      <c r="BC307" t="b">
        <v>0</v>
      </c>
      <c r="BD307" t="b">
        <v>0</v>
      </c>
    </row>
    <row r="308" spans="1:56" x14ac:dyDescent="0.25">
      <c r="A308" t="s">
        <v>3983</v>
      </c>
      <c r="B308" t="s">
        <v>143</v>
      </c>
      <c r="C308" t="s">
        <v>144</v>
      </c>
      <c r="D308" t="s">
        <v>3984</v>
      </c>
      <c r="E308" t="s">
        <v>1313</v>
      </c>
      <c r="F308" t="s">
        <v>3975</v>
      </c>
      <c r="G308">
        <v>10312</v>
      </c>
      <c r="H308" t="s">
        <v>3985</v>
      </c>
      <c r="J308" t="s">
        <v>3986</v>
      </c>
      <c r="K308" t="s">
        <v>3986</v>
      </c>
      <c r="L308" t="s">
        <v>3987</v>
      </c>
      <c r="M308" t="s">
        <v>3985</v>
      </c>
      <c r="N308" t="s">
        <v>3988</v>
      </c>
      <c r="O308" t="s">
        <v>3989</v>
      </c>
      <c r="P308">
        <v>40.532459292135798</v>
      </c>
      <c r="Q308">
        <v>-74.192550388988096</v>
      </c>
      <c r="R308">
        <v>1</v>
      </c>
      <c r="S308" t="s">
        <v>152</v>
      </c>
      <c r="T308" t="s">
        <v>3990</v>
      </c>
      <c r="U308" t="s">
        <v>3991</v>
      </c>
      <c r="V308" t="s">
        <v>3992</v>
      </c>
      <c r="AB308" t="s">
        <v>3993</v>
      </c>
      <c r="AE308" t="s">
        <v>3984</v>
      </c>
      <c r="AO308" t="s">
        <v>1323</v>
      </c>
      <c r="AP308" t="s">
        <v>1324</v>
      </c>
      <c r="AQ308" t="s">
        <v>1325</v>
      </c>
      <c r="AR308" t="s">
        <v>845</v>
      </c>
      <c r="AS308" t="s">
        <v>846</v>
      </c>
      <c r="AT308" t="s">
        <v>1323</v>
      </c>
      <c r="AU308" t="s">
        <v>1324</v>
      </c>
      <c r="AV308" t="s">
        <v>1325</v>
      </c>
      <c r="AW308" t="s">
        <v>1313</v>
      </c>
      <c r="AX308" t="s">
        <v>845</v>
      </c>
      <c r="AY308" t="s">
        <v>846</v>
      </c>
      <c r="BB308" t="b">
        <v>1</v>
      </c>
      <c r="BC308" t="b">
        <v>0</v>
      </c>
      <c r="BD308" t="b">
        <v>0</v>
      </c>
    </row>
    <row r="309" spans="1:56" x14ac:dyDescent="0.25">
      <c r="A309" t="s">
        <v>3994</v>
      </c>
      <c r="B309" t="s">
        <v>143</v>
      </c>
      <c r="C309" t="s">
        <v>144</v>
      </c>
      <c r="D309" t="s">
        <v>2136</v>
      </c>
      <c r="E309" t="s">
        <v>1419</v>
      </c>
      <c r="F309" t="s">
        <v>3995</v>
      </c>
      <c r="G309">
        <v>10312</v>
      </c>
      <c r="H309" t="s">
        <v>3996</v>
      </c>
      <c r="J309" t="s">
        <v>3997</v>
      </c>
      <c r="K309" t="s">
        <v>3997</v>
      </c>
      <c r="L309" t="s">
        <v>3998</v>
      </c>
      <c r="M309" t="s">
        <v>3996</v>
      </c>
      <c r="N309" t="s">
        <v>3999</v>
      </c>
      <c r="O309" t="s">
        <v>4000</v>
      </c>
      <c r="P309">
        <v>40.532327727937599</v>
      </c>
      <c r="Q309">
        <v>-74.192384607117205</v>
      </c>
      <c r="R309">
        <v>1</v>
      </c>
      <c r="S309" t="s">
        <v>152</v>
      </c>
      <c r="T309" t="s">
        <v>2143</v>
      </c>
      <c r="U309" t="s">
        <v>4001</v>
      </c>
      <c r="AB309" t="s">
        <v>4002</v>
      </c>
      <c r="AE309" t="s">
        <v>2136</v>
      </c>
      <c r="AH309" t="s">
        <v>2146</v>
      </c>
      <c r="AI309" t="s">
        <v>2136</v>
      </c>
      <c r="AJ309" t="s">
        <v>2147</v>
      </c>
      <c r="AO309" t="s">
        <v>1430</v>
      </c>
      <c r="AP309" t="s">
        <v>1419</v>
      </c>
      <c r="AQ309" t="s">
        <v>1430</v>
      </c>
      <c r="AR309" t="s">
        <v>985</v>
      </c>
      <c r="AS309" t="s">
        <v>986</v>
      </c>
      <c r="AT309" t="s">
        <v>1430</v>
      </c>
      <c r="AU309" t="s">
        <v>1419</v>
      </c>
      <c r="AV309" t="s">
        <v>1430</v>
      </c>
      <c r="AW309" t="s">
        <v>1419</v>
      </c>
      <c r="AX309" t="s">
        <v>985</v>
      </c>
      <c r="AY309" t="s">
        <v>986</v>
      </c>
      <c r="BB309" t="b">
        <v>1</v>
      </c>
      <c r="BC309" t="b">
        <v>0</v>
      </c>
      <c r="BD309" t="b">
        <v>0</v>
      </c>
    </row>
    <row r="310" spans="1:56" x14ac:dyDescent="0.25">
      <c r="A310" t="s">
        <v>4003</v>
      </c>
      <c r="B310" t="s">
        <v>143</v>
      </c>
      <c r="C310" t="s">
        <v>144</v>
      </c>
      <c r="D310" t="s">
        <v>4004</v>
      </c>
      <c r="E310" t="s">
        <v>613</v>
      </c>
      <c r="F310" t="s">
        <v>4005</v>
      </c>
      <c r="G310">
        <v>10312</v>
      </c>
      <c r="H310" t="s">
        <v>4006</v>
      </c>
      <c r="J310" t="s">
        <v>4007</v>
      </c>
      <c r="K310" t="s">
        <v>4007</v>
      </c>
      <c r="L310" t="s">
        <v>4008</v>
      </c>
      <c r="M310" t="s">
        <v>4006</v>
      </c>
      <c r="N310" t="s">
        <v>4009</v>
      </c>
      <c r="O310" t="s">
        <v>4010</v>
      </c>
      <c r="P310">
        <v>40.532687689172803</v>
      </c>
      <c r="Q310">
        <v>-74.191811861871599</v>
      </c>
      <c r="R310">
        <v>1</v>
      </c>
      <c r="S310" t="s">
        <v>152</v>
      </c>
      <c r="T310" t="s">
        <v>4011</v>
      </c>
      <c r="U310" t="s">
        <v>4012</v>
      </c>
      <c r="W310" t="s">
        <v>4013</v>
      </c>
      <c r="Z310" t="s">
        <v>4014</v>
      </c>
      <c r="AB310" t="s">
        <v>4015</v>
      </c>
      <c r="AC310" t="s">
        <v>4016</v>
      </c>
      <c r="AD310" t="s">
        <v>4017</v>
      </c>
      <c r="AE310" t="s">
        <v>4004</v>
      </c>
      <c r="AK310" t="s">
        <v>3953</v>
      </c>
      <c r="AL310" t="s">
        <v>3949</v>
      </c>
      <c r="AM310" t="s">
        <v>513</v>
      </c>
      <c r="AN310" t="s">
        <v>514</v>
      </c>
      <c r="AO310" t="s">
        <v>819</v>
      </c>
      <c r="AP310" t="s">
        <v>820</v>
      </c>
      <c r="AQ310" t="s">
        <v>631</v>
      </c>
      <c r="AR310" t="s">
        <v>632</v>
      </c>
      <c r="AS310" t="s">
        <v>633</v>
      </c>
      <c r="AT310" t="s">
        <v>4018</v>
      </c>
      <c r="AU310" t="s">
        <v>4019</v>
      </c>
      <c r="AV310" t="s">
        <v>631</v>
      </c>
      <c r="AW310" t="s">
        <v>613</v>
      </c>
      <c r="AX310" t="s">
        <v>632</v>
      </c>
      <c r="AY310" t="s">
        <v>633</v>
      </c>
      <c r="AZ310" t="s">
        <v>716</v>
      </c>
      <c r="BA310" t="s">
        <v>717</v>
      </c>
      <c r="BB310" t="b">
        <v>1</v>
      </c>
      <c r="BC310" t="b">
        <v>0</v>
      </c>
      <c r="BD310" t="b">
        <v>0</v>
      </c>
    </row>
    <row r="311" spans="1:56" x14ac:dyDescent="0.25">
      <c r="A311" t="s">
        <v>4020</v>
      </c>
      <c r="B311" t="s">
        <v>143</v>
      </c>
      <c r="C311" t="s">
        <v>144</v>
      </c>
      <c r="D311" t="s">
        <v>4021</v>
      </c>
      <c r="E311" t="s">
        <v>834</v>
      </c>
      <c r="F311" t="s">
        <v>3950</v>
      </c>
      <c r="G311">
        <v>10312</v>
      </c>
      <c r="H311" t="s">
        <v>4022</v>
      </c>
      <c r="J311" t="s">
        <v>4023</v>
      </c>
      <c r="K311" t="s">
        <v>4023</v>
      </c>
      <c r="L311" t="s">
        <v>4024</v>
      </c>
      <c r="M311" t="s">
        <v>4022</v>
      </c>
      <c r="N311" t="s">
        <v>4025</v>
      </c>
      <c r="O311" t="s">
        <v>4026</v>
      </c>
      <c r="P311">
        <v>40.532604951791797</v>
      </c>
      <c r="Q311">
        <v>-74.191929350929897</v>
      </c>
      <c r="R311">
        <v>1</v>
      </c>
      <c r="S311" t="s">
        <v>152</v>
      </c>
      <c r="T311" t="s">
        <v>4027</v>
      </c>
      <c r="AB311" t="s">
        <v>4028</v>
      </c>
      <c r="AE311" t="s">
        <v>4021</v>
      </c>
      <c r="AK311" t="s">
        <v>3953</v>
      </c>
      <c r="AL311" t="s">
        <v>3949</v>
      </c>
      <c r="AM311" t="s">
        <v>513</v>
      </c>
      <c r="AN311" t="s">
        <v>514</v>
      </c>
      <c r="AO311" t="s">
        <v>844</v>
      </c>
      <c r="AP311" t="s">
        <v>834</v>
      </c>
      <c r="AQ311" t="s">
        <v>844</v>
      </c>
      <c r="AR311" t="s">
        <v>845</v>
      </c>
      <c r="AS311" t="s">
        <v>846</v>
      </c>
      <c r="AT311" t="s">
        <v>844</v>
      </c>
      <c r="AU311" t="s">
        <v>834</v>
      </c>
      <c r="AV311" t="s">
        <v>844</v>
      </c>
      <c r="AW311" t="s">
        <v>834</v>
      </c>
      <c r="AX311" t="s">
        <v>845</v>
      </c>
      <c r="AY311" t="s">
        <v>846</v>
      </c>
      <c r="BB311" t="b">
        <v>1</v>
      </c>
      <c r="BC311" t="b">
        <v>0</v>
      </c>
      <c r="BD311" t="b">
        <v>0</v>
      </c>
    </row>
    <row r="312" spans="1:56" x14ac:dyDescent="0.25">
      <c r="A312" t="s">
        <v>4029</v>
      </c>
      <c r="B312" t="s">
        <v>143</v>
      </c>
      <c r="C312" t="s">
        <v>144</v>
      </c>
      <c r="D312" t="s">
        <v>4030</v>
      </c>
      <c r="E312" t="s">
        <v>883</v>
      </c>
      <c r="F312" t="s">
        <v>4031</v>
      </c>
      <c r="G312">
        <v>10312</v>
      </c>
      <c r="H312" t="s">
        <v>4032</v>
      </c>
      <c r="J312" t="s">
        <v>4033</v>
      </c>
      <c r="K312" t="s">
        <v>4033</v>
      </c>
      <c r="L312" t="s">
        <v>4034</v>
      </c>
      <c r="M312" t="s">
        <v>4032</v>
      </c>
      <c r="N312" t="s">
        <v>4035</v>
      </c>
      <c r="O312" t="s">
        <v>4036</v>
      </c>
      <c r="P312">
        <v>40.531910061276697</v>
      </c>
      <c r="Q312">
        <v>-74.192461993323505</v>
      </c>
      <c r="R312">
        <v>1</v>
      </c>
      <c r="S312" t="s">
        <v>152</v>
      </c>
      <c r="T312" t="s">
        <v>4037</v>
      </c>
      <c r="U312" t="s">
        <v>4038</v>
      </c>
      <c r="V312" t="s">
        <v>4039</v>
      </c>
      <c r="W312" t="s">
        <v>4040</v>
      </c>
      <c r="AB312" t="s">
        <v>4041</v>
      </c>
      <c r="AE312" t="s">
        <v>4030</v>
      </c>
      <c r="AO312" t="s">
        <v>1202</v>
      </c>
      <c r="AP312" t="s">
        <v>1203</v>
      </c>
      <c r="AQ312" t="s">
        <v>897</v>
      </c>
      <c r="AR312" t="s">
        <v>440</v>
      </c>
      <c r="AS312" t="s">
        <v>441</v>
      </c>
      <c r="AT312" t="s">
        <v>1202</v>
      </c>
      <c r="AU312" t="s">
        <v>1203</v>
      </c>
      <c r="AV312" t="s">
        <v>897</v>
      </c>
      <c r="AW312" t="s">
        <v>883</v>
      </c>
      <c r="AX312" t="s">
        <v>440</v>
      </c>
      <c r="AY312" t="s">
        <v>441</v>
      </c>
      <c r="BB312" t="b">
        <v>1</v>
      </c>
      <c r="BC312" t="b">
        <v>0</v>
      </c>
      <c r="BD312" t="b">
        <v>0</v>
      </c>
    </row>
    <row r="313" spans="1:56" x14ac:dyDescent="0.25">
      <c r="A313" t="s">
        <v>4042</v>
      </c>
      <c r="B313" t="s">
        <v>143</v>
      </c>
      <c r="C313" t="s">
        <v>144</v>
      </c>
      <c r="D313" t="s">
        <v>4043</v>
      </c>
      <c r="E313" t="s">
        <v>1313</v>
      </c>
      <c r="F313" t="s">
        <v>4044</v>
      </c>
      <c r="G313">
        <v>10312</v>
      </c>
      <c r="H313" t="s">
        <v>4045</v>
      </c>
      <c r="J313" t="s">
        <v>4046</v>
      </c>
      <c r="K313" t="s">
        <v>4046</v>
      </c>
      <c r="L313" t="s">
        <v>4047</v>
      </c>
      <c r="M313" t="s">
        <v>4045</v>
      </c>
      <c r="N313" t="s">
        <v>4048</v>
      </c>
      <c r="O313" t="s">
        <v>4049</v>
      </c>
      <c r="P313">
        <v>40.5316081412047</v>
      </c>
      <c r="Q313">
        <v>-74.192150810004193</v>
      </c>
      <c r="R313">
        <v>1</v>
      </c>
      <c r="S313" t="s">
        <v>152</v>
      </c>
      <c r="T313" t="s">
        <v>4050</v>
      </c>
      <c r="U313" t="s">
        <v>4051</v>
      </c>
      <c r="W313" t="s">
        <v>4052</v>
      </c>
      <c r="AB313" t="s">
        <v>4053</v>
      </c>
      <c r="AE313" t="s">
        <v>4043</v>
      </c>
      <c r="AO313" t="s">
        <v>1323</v>
      </c>
      <c r="AP313" t="s">
        <v>1324</v>
      </c>
      <c r="AQ313" t="s">
        <v>1325</v>
      </c>
      <c r="AR313" t="s">
        <v>845</v>
      </c>
      <c r="AS313" t="s">
        <v>846</v>
      </c>
      <c r="AT313" t="s">
        <v>1323</v>
      </c>
      <c r="AU313" t="s">
        <v>1324</v>
      </c>
      <c r="AV313" t="s">
        <v>1325</v>
      </c>
      <c r="AW313" t="s">
        <v>1313</v>
      </c>
      <c r="AX313" t="s">
        <v>845</v>
      </c>
      <c r="AY313" t="s">
        <v>846</v>
      </c>
      <c r="BB313" t="b">
        <v>1</v>
      </c>
      <c r="BC313" t="b">
        <v>0</v>
      </c>
      <c r="BD313" t="b">
        <v>0</v>
      </c>
    </row>
    <row r="314" spans="1:56" x14ac:dyDescent="0.25">
      <c r="A314" t="s">
        <v>4054</v>
      </c>
      <c r="B314" t="s">
        <v>143</v>
      </c>
      <c r="C314" t="s">
        <v>144</v>
      </c>
      <c r="D314" t="s">
        <v>4055</v>
      </c>
      <c r="E314" t="s">
        <v>1599</v>
      </c>
      <c r="F314" t="s">
        <v>4056</v>
      </c>
      <c r="G314">
        <v>10312</v>
      </c>
      <c r="H314" t="s">
        <v>4057</v>
      </c>
      <c r="J314" t="s">
        <v>4058</v>
      </c>
      <c r="K314" t="s">
        <v>4058</v>
      </c>
      <c r="L314" t="s">
        <v>4059</v>
      </c>
      <c r="M314" t="s">
        <v>4057</v>
      </c>
      <c r="N314" t="s">
        <v>4060</v>
      </c>
      <c r="O314" t="s">
        <v>4061</v>
      </c>
      <c r="P314">
        <v>40.5325296088645</v>
      </c>
      <c r="Q314">
        <v>-74.191744300407606</v>
      </c>
      <c r="R314">
        <v>2</v>
      </c>
      <c r="S314" t="s">
        <v>152</v>
      </c>
      <c r="T314" t="s">
        <v>4062</v>
      </c>
      <c r="U314" t="s">
        <v>4063</v>
      </c>
      <c r="W314" t="s">
        <v>4064</v>
      </c>
      <c r="Y314" t="s">
        <v>4065</v>
      </c>
      <c r="AB314" t="s">
        <v>4066</v>
      </c>
      <c r="AE314" t="s">
        <v>4055</v>
      </c>
      <c r="AK314" t="s">
        <v>3953</v>
      </c>
      <c r="AL314" t="s">
        <v>3949</v>
      </c>
      <c r="AM314" t="s">
        <v>513</v>
      </c>
      <c r="AN314" t="s">
        <v>514</v>
      </c>
      <c r="AO314" t="s">
        <v>1787</v>
      </c>
      <c r="AP314" t="s">
        <v>1788</v>
      </c>
      <c r="AQ314" t="s">
        <v>1613</v>
      </c>
      <c r="AR314" t="s">
        <v>1144</v>
      </c>
      <c r="AS314" t="s">
        <v>1145</v>
      </c>
      <c r="AT314" t="s">
        <v>1787</v>
      </c>
      <c r="AU314" t="s">
        <v>1788</v>
      </c>
      <c r="AV314" t="s">
        <v>1613</v>
      </c>
      <c r="AW314" t="s">
        <v>1599</v>
      </c>
      <c r="AX314" t="s">
        <v>1144</v>
      </c>
      <c r="AY314" t="s">
        <v>1145</v>
      </c>
      <c r="BB314" t="b">
        <v>0</v>
      </c>
      <c r="BC314" t="b">
        <v>1</v>
      </c>
      <c r="BD314" t="b">
        <v>0</v>
      </c>
    </row>
    <row r="315" spans="1:56" x14ac:dyDescent="0.25">
      <c r="A315" t="s">
        <v>4067</v>
      </c>
      <c r="B315" t="s">
        <v>143</v>
      </c>
      <c r="C315" t="s">
        <v>144</v>
      </c>
      <c r="D315" t="s">
        <v>2136</v>
      </c>
      <c r="E315" t="s">
        <v>1419</v>
      </c>
      <c r="H315" t="s">
        <v>4068</v>
      </c>
      <c r="J315" t="s">
        <v>4069</v>
      </c>
      <c r="K315" t="s">
        <v>4069</v>
      </c>
      <c r="L315" t="s">
        <v>4070</v>
      </c>
      <c r="M315" t="s">
        <v>4068</v>
      </c>
      <c r="N315" t="s">
        <v>4071</v>
      </c>
      <c r="O315" t="s">
        <v>4072</v>
      </c>
      <c r="P315">
        <v>40.531713763957903</v>
      </c>
      <c r="Q315">
        <v>-74.191822107386997</v>
      </c>
      <c r="R315">
        <v>1</v>
      </c>
      <c r="S315" t="s">
        <v>152</v>
      </c>
      <c r="AB315" t="s">
        <v>4073</v>
      </c>
      <c r="AE315" t="s">
        <v>2136</v>
      </c>
      <c r="AH315" t="s">
        <v>2146</v>
      </c>
      <c r="AI315" t="s">
        <v>2136</v>
      </c>
      <c r="AJ315" t="s">
        <v>2147</v>
      </c>
      <c r="AO315" t="s">
        <v>1430</v>
      </c>
      <c r="AP315" t="s">
        <v>1419</v>
      </c>
      <c r="AQ315" t="s">
        <v>1430</v>
      </c>
      <c r="AR315" t="s">
        <v>985</v>
      </c>
      <c r="AS315" t="s">
        <v>986</v>
      </c>
      <c r="AT315" t="s">
        <v>1430</v>
      </c>
      <c r="AU315" t="s">
        <v>1419</v>
      </c>
      <c r="AV315" t="s">
        <v>1430</v>
      </c>
      <c r="AW315" t="s">
        <v>1419</v>
      </c>
      <c r="AX315" t="s">
        <v>985</v>
      </c>
      <c r="AY315" t="s">
        <v>986</v>
      </c>
      <c r="BB315" t="b">
        <v>1</v>
      </c>
      <c r="BC315" t="b">
        <v>0</v>
      </c>
      <c r="BD315" t="b">
        <v>0</v>
      </c>
    </row>
    <row r="316" spans="1:56" x14ac:dyDescent="0.25">
      <c r="A316" t="s">
        <v>4074</v>
      </c>
      <c r="B316" t="s">
        <v>143</v>
      </c>
      <c r="C316" t="s">
        <v>144</v>
      </c>
      <c r="D316" t="s">
        <v>2777</v>
      </c>
      <c r="E316" t="s">
        <v>1225</v>
      </c>
      <c r="F316" t="s">
        <v>4056</v>
      </c>
      <c r="G316">
        <v>10312</v>
      </c>
      <c r="H316" t="s">
        <v>4075</v>
      </c>
      <c r="J316" t="s">
        <v>4076</v>
      </c>
      <c r="K316" t="s">
        <v>4076</v>
      </c>
      <c r="L316" t="s">
        <v>4077</v>
      </c>
      <c r="M316" t="s">
        <v>4075</v>
      </c>
      <c r="N316" t="s">
        <v>4078</v>
      </c>
      <c r="O316" t="s">
        <v>4079</v>
      </c>
      <c r="P316">
        <v>40.532453925412199</v>
      </c>
      <c r="Q316">
        <v>-74.191701617704993</v>
      </c>
      <c r="R316">
        <v>1</v>
      </c>
      <c r="S316" t="s">
        <v>152</v>
      </c>
      <c r="T316" t="s">
        <v>4080</v>
      </c>
      <c r="U316" t="s">
        <v>4081</v>
      </c>
      <c r="AB316" t="s">
        <v>4082</v>
      </c>
      <c r="AE316" t="s">
        <v>2777</v>
      </c>
      <c r="AH316" t="s">
        <v>2786</v>
      </c>
      <c r="AI316" t="s">
        <v>2777</v>
      </c>
      <c r="AJ316" t="s">
        <v>2787</v>
      </c>
      <c r="AK316" t="s">
        <v>3953</v>
      </c>
      <c r="AL316" t="s">
        <v>3949</v>
      </c>
      <c r="AM316" t="s">
        <v>513</v>
      </c>
      <c r="AN316" t="s">
        <v>514</v>
      </c>
      <c r="AO316" t="s">
        <v>1233</v>
      </c>
      <c r="AP316" t="s">
        <v>1234</v>
      </c>
      <c r="AQ316" t="s">
        <v>1235</v>
      </c>
      <c r="AR316" t="s">
        <v>632</v>
      </c>
      <c r="AS316" t="s">
        <v>633</v>
      </c>
      <c r="AT316" t="s">
        <v>2788</v>
      </c>
      <c r="AU316" t="s">
        <v>2789</v>
      </c>
      <c r="AV316" t="s">
        <v>2790</v>
      </c>
      <c r="AW316" t="s">
        <v>2791</v>
      </c>
      <c r="AX316" t="s">
        <v>632</v>
      </c>
      <c r="AY316" t="s">
        <v>633</v>
      </c>
      <c r="AZ316" t="s">
        <v>1501</v>
      </c>
      <c r="BA316" t="s">
        <v>1502</v>
      </c>
      <c r="BB316" t="b">
        <v>1</v>
      </c>
      <c r="BC316" t="b">
        <v>0</v>
      </c>
      <c r="BD316" t="b">
        <v>0</v>
      </c>
    </row>
    <row r="317" spans="1:56" x14ac:dyDescent="0.25">
      <c r="A317" t="s">
        <v>4083</v>
      </c>
      <c r="B317" t="s">
        <v>143</v>
      </c>
      <c r="C317" t="s">
        <v>144</v>
      </c>
      <c r="D317" t="s">
        <v>1418</v>
      </c>
      <c r="E317" t="s">
        <v>1419</v>
      </c>
      <c r="F317" t="s">
        <v>4084</v>
      </c>
      <c r="G317">
        <v>10312</v>
      </c>
      <c r="H317" t="s">
        <v>4085</v>
      </c>
      <c r="J317" t="s">
        <v>4086</v>
      </c>
      <c r="K317" t="s">
        <v>4086</v>
      </c>
      <c r="L317" t="s">
        <v>4087</v>
      </c>
      <c r="M317" t="s">
        <v>4085</v>
      </c>
      <c r="N317" t="s">
        <v>4088</v>
      </c>
      <c r="O317" t="s">
        <v>4089</v>
      </c>
      <c r="P317">
        <v>40.531790728429897</v>
      </c>
      <c r="Q317">
        <v>-74.191360587627699</v>
      </c>
      <c r="R317">
        <v>1</v>
      </c>
      <c r="S317" t="s">
        <v>152</v>
      </c>
      <c r="T317" t="s">
        <v>4090</v>
      </c>
      <c r="U317" t="s">
        <v>4091</v>
      </c>
      <c r="AB317" t="s">
        <v>4092</v>
      </c>
      <c r="AE317" t="s">
        <v>1418</v>
      </c>
      <c r="AH317" t="s">
        <v>1429</v>
      </c>
      <c r="AI317" t="s">
        <v>1418</v>
      </c>
      <c r="AO317" t="s">
        <v>2774</v>
      </c>
      <c r="AP317" t="s">
        <v>2775</v>
      </c>
      <c r="AQ317" t="s">
        <v>1430</v>
      </c>
      <c r="AR317" t="s">
        <v>985</v>
      </c>
      <c r="AS317" t="s">
        <v>986</v>
      </c>
      <c r="AT317" t="s">
        <v>2774</v>
      </c>
      <c r="AU317" t="s">
        <v>2775</v>
      </c>
      <c r="AV317" t="s">
        <v>1430</v>
      </c>
      <c r="AW317" t="s">
        <v>1419</v>
      </c>
      <c r="AX317" t="s">
        <v>985</v>
      </c>
      <c r="AY317" t="s">
        <v>986</v>
      </c>
      <c r="BB317" t="b">
        <v>1</v>
      </c>
      <c r="BC317" t="b">
        <v>0</v>
      </c>
      <c r="BD317" t="b">
        <v>0</v>
      </c>
    </row>
    <row r="318" spans="1:56" x14ac:dyDescent="0.25">
      <c r="A318" t="s">
        <v>4093</v>
      </c>
      <c r="B318" t="s">
        <v>143</v>
      </c>
      <c r="C318" t="s">
        <v>144</v>
      </c>
      <c r="D318" t="s">
        <v>4094</v>
      </c>
      <c r="E318" t="s">
        <v>785</v>
      </c>
      <c r="F318" t="s">
        <v>4095</v>
      </c>
      <c r="G318">
        <v>10312</v>
      </c>
      <c r="H318" t="s">
        <v>4096</v>
      </c>
      <c r="J318" t="s">
        <v>4097</v>
      </c>
      <c r="K318" t="s">
        <v>4097</v>
      </c>
      <c r="L318" t="s">
        <v>4098</v>
      </c>
      <c r="M318" t="s">
        <v>4096</v>
      </c>
      <c r="N318" t="s">
        <v>4099</v>
      </c>
      <c r="O318" t="s">
        <v>4100</v>
      </c>
      <c r="P318">
        <v>40.531472703663802</v>
      </c>
      <c r="Q318">
        <v>-74.191276649037903</v>
      </c>
      <c r="R318">
        <v>1</v>
      </c>
      <c r="S318" t="s">
        <v>152</v>
      </c>
      <c r="AB318" t="s">
        <v>4101</v>
      </c>
      <c r="AE318" t="s">
        <v>4094</v>
      </c>
      <c r="AH318" t="s">
        <v>4102</v>
      </c>
      <c r="AI318" t="s">
        <v>4094</v>
      </c>
      <c r="AO318" t="s">
        <v>795</v>
      </c>
      <c r="AP318" t="s">
        <v>785</v>
      </c>
      <c r="AQ318" t="s">
        <v>795</v>
      </c>
      <c r="AR318" t="s">
        <v>267</v>
      </c>
      <c r="AS318" t="s">
        <v>268</v>
      </c>
      <c r="AT318" t="s">
        <v>795</v>
      </c>
      <c r="AU318" t="s">
        <v>785</v>
      </c>
      <c r="AV318" t="s">
        <v>795</v>
      </c>
      <c r="AW318" t="s">
        <v>785</v>
      </c>
      <c r="AX318" t="s">
        <v>267</v>
      </c>
      <c r="AY318" t="s">
        <v>268</v>
      </c>
      <c r="BB318" t="b">
        <v>0</v>
      </c>
      <c r="BC318" t="b">
        <v>1</v>
      </c>
      <c r="BD318" t="b">
        <v>0</v>
      </c>
    </row>
    <row r="319" spans="1:56" x14ac:dyDescent="0.25">
      <c r="A319" t="s">
        <v>4103</v>
      </c>
      <c r="B319" t="s">
        <v>143</v>
      </c>
      <c r="C319" t="s">
        <v>144</v>
      </c>
      <c r="D319" t="s">
        <v>4104</v>
      </c>
      <c r="E319" t="s">
        <v>883</v>
      </c>
      <c r="F319" t="s">
        <v>4105</v>
      </c>
      <c r="G319">
        <v>10312</v>
      </c>
      <c r="H319" t="s">
        <v>4106</v>
      </c>
      <c r="J319" t="s">
        <v>4107</v>
      </c>
      <c r="K319" t="s">
        <v>4107</v>
      </c>
      <c r="L319" t="s">
        <v>4108</v>
      </c>
      <c r="M319" t="s">
        <v>4106</v>
      </c>
      <c r="N319" t="s">
        <v>4109</v>
      </c>
      <c r="O319" t="s">
        <v>4110</v>
      </c>
      <c r="P319">
        <v>40.531262610720603</v>
      </c>
      <c r="Q319">
        <v>-74.191468091249405</v>
      </c>
      <c r="R319">
        <v>1</v>
      </c>
      <c r="S319" t="s">
        <v>152</v>
      </c>
      <c r="U319" t="s">
        <v>4111</v>
      </c>
      <c r="V319" t="s">
        <v>4112</v>
      </c>
      <c r="W319" t="s">
        <v>4113</v>
      </c>
      <c r="AB319" t="s">
        <v>4114</v>
      </c>
      <c r="AE319" t="s">
        <v>4104</v>
      </c>
      <c r="AO319" t="s">
        <v>4115</v>
      </c>
      <c r="AP319" t="s">
        <v>4116</v>
      </c>
      <c r="AQ319" t="s">
        <v>897</v>
      </c>
      <c r="AR319" t="s">
        <v>440</v>
      </c>
      <c r="AS319" t="s">
        <v>441</v>
      </c>
      <c r="AT319" t="s">
        <v>4115</v>
      </c>
      <c r="AU319" t="s">
        <v>4116</v>
      </c>
      <c r="AV319" t="s">
        <v>897</v>
      </c>
      <c r="AW319" t="s">
        <v>883</v>
      </c>
      <c r="AX319" t="s">
        <v>440</v>
      </c>
      <c r="AY319" t="s">
        <v>441</v>
      </c>
      <c r="BB319" t="b">
        <v>1</v>
      </c>
      <c r="BC319" t="b">
        <v>0</v>
      </c>
      <c r="BD319" t="b">
        <v>0</v>
      </c>
    </row>
    <row r="320" spans="1:56" x14ac:dyDescent="0.25">
      <c r="A320" t="s">
        <v>4117</v>
      </c>
      <c r="B320" t="s">
        <v>143</v>
      </c>
      <c r="C320" t="s">
        <v>144</v>
      </c>
      <c r="D320" t="s">
        <v>4118</v>
      </c>
      <c r="E320" t="s">
        <v>883</v>
      </c>
      <c r="F320" t="s">
        <v>4119</v>
      </c>
      <c r="G320">
        <v>10312</v>
      </c>
      <c r="H320" t="s">
        <v>4120</v>
      </c>
      <c r="J320" t="s">
        <v>4121</v>
      </c>
      <c r="K320" t="s">
        <v>4121</v>
      </c>
      <c r="L320" t="s">
        <v>4122</v>
      </c>
      <c r="M320" t="s">
        <v>4120</v>
      </c>
      <c r="N320" t="s">
        <v>4123</v>
      </c>
      <c r="O320" t="s">
        <v>4100</v>
      </c>
      <c r="P320">
        <v>40.532572963606398</v>
      </c>
      <c r="Q320">
        <v>-74.191064851003404</v>
      </c>
      <c r="R320">
        <v>1</v>
      </c>
      <c r="S320" t="s">
        <v>152</v>
      </c>
      <c r="U320" t="s">
        <v>4124</v>
      </c>
      <c r="V320" t="s">
        <v>4125</v>
      </c>
      <c r="W320" t="s">
        <v>4126</v>
      </c>
      <c r="AB320" t="s">
        <v>4127</v>
      </c>
      <c r="AE320" t="s">
        <v>4118</v>
      </c>
      <c r="AO320" t="s">
        <v>1052</v>
      </c>
      <c r="AP320" t="s">
        <v>1053</v>
      </c>
      <c r="AQ320" t="s">
        <v>897</v>
      </c>
      <c r="AR320" t="s">
        <v>440</v>
      </c>
      <c r="AS320" t="s">
        <v>441</v>
      </c>
      <c r="AT320" t="s">
        <v>1052</v>
      </c>
      <c r="AU320" t="s">
        <v>1053</v>
      </c>
      <c r="AV320" t="s">
        <v>897</v>
      </c>
      <c r="AW320" t="s">
        <v>883</v>
      </c>
      <c r="AX320" t="s">
        <v>440</v>
      </c>
      <c r="AY320" t="s">
        <v>441</v>
      </c>
      <c r="BB320" t="b">
        <v>1</v>
      </c>
      <c r="BC320" t="b">
        <v>0</v>
      </c>
      <c r="BD320" t="b">
        <v>0</v>
      </c>
    </row>
    <row r="321" spans="1:56" x14ac:dyDescent="0.25">
      <c r="A321" t="s">
        <v>4128</v>
      </c>
      <c r="B321" t="s">
        <v>143</v>
      </c>
      <c r="C321" t="s">
        <v>144</v>
      </c>
      <c r="D321" t="s">
        <v>4129</v>
      </c>
      <c r="E321" t="s">
        <v>1028</v>
      </c>
      <c r="F321" t="s">
        <v>4130</v>
      </c>
      <c r="G321">
        <v>10312</v>
      </c>
      <c r="H321" t="s">
        <v>4131</v>
      </c>
      <c r="J321" t="s">
        <v>4132</v>
      </c>
      <c r="K321" t="s">
        <v>4132</v>
      </c>
      <c r="L321" t="s">
        <v>4133</v>
      </c>
      <c r="M321" t="s">
        <v>4131</v>
      </c>
      <c r="N321" t="s">
        <v>4134</v>
      </c>
      <c r="O321" t="s">
        <v>4135</v>
      </c>
      <c r="P321">
        <v>40.531325893261098</v>
      </c>
      <c r="Q321">
        <v>-74.191069900750094</v>
      </c>
      <c r="R321">
        <v>1</v>
      </c>
      <c r="S321" t="s">
        <v>152</v>
      </c>
      <c r="U321" t="s">
        <v>4136</v>
      </c>
      <c r="AB321" t="s">
        <v>4137</v>
      </c>
      <c r="AE321" t="s">
        <v>4129</v>
      </c>
      <c r="AO321" s="115" t="s">
        <v>2435</v>
      </c>
      <c r="AP321" t="s">
        <v>2436</v>
      </c>
      <c r="AQ321" t="s">
        <v>1039</v>
      </c>
      <c r="AR321" t="s">
        <v>781</v>
      </c>
      <c r="AS321" t="s">
        <v>782</v>
      </c>
      <c r="AT321" s="115" t="s">
        <v>2435</v>
      </c>
      <c r="AU321" t="s">
        <v>2436</v>
      </c>
      <c r="AV321" t="s">
        <v>1039</v>
      </c>
      <c r="AW321" t="s">
        <v>1028</v>
      </c>
      <c r="AX321" t="s">
        <v>781</v>
      </c>
      <c r="AY321" t="s">
        <v>782</v>
      </c>
      <c r="BB321" t="b">
        <v>1</v>
      </c>
      <c r="BC321" t="b">
        <v>0</v>
      </c>
      <c r="BD321" t="b">
        <v>0</v>
      </c>
    </row>
    <row r="322" spans="1:56" x14ac:dyDescent="0.25">
      <c r="A322" t="s">
        <v>4138</v>
      </c>
      <c r="B322" t="s">
        <v>143</v>
      </c>
      <c r="C322" t="s">
        <v>144</v>
      </c>
      <c r="D322" t="s">
        <v>4139</v>
      </c>
      <c r="E322" t="s">
        <v>1028</v>
      </c>
      <c r="F322" t="s">
        <v>4130</v>
      </c>
      <c r="G322">
        <v>10312</v>
      </c>
      <c r="H322" t="s">
        <v>4140</v>
      </c>
      <c r="J322" t="s">
        <v>4141</v>
      </c>
      <c r="K322" t="s">
        <v>4141</v>
      </c>
      <c r="L322" t="s">
        <v>4142</v>
      </c>
      <c r="M322" t="s">
        <v>4140</v>
      </c>
      <c r="N322" t="s">
        <v>4143</v>
      </c>
      <c r="O322" t="s">
        <v>4144</v>
      </c>
      <c r="P322">
        <v>40.531331411997598</v>
      </c>
      <c r="Q322">
        <v>-74.191055454515094</v>
      </c>
      <c r="R322">
        <v>1</v>
      </c>
      <c r="S322" t="s">
        <v>152</v>
      </c>
      <c r="U322" t="s">
        <v>4136</v>
      </c>
      <c r="V322" t="s">
        <v>4145</v>
      </c>
      <c r="W322" t="s">
        <v>4146</v>
      </c>
      <c r="AA322" t="s">
        <v>4147</v>
      </c>
      <c r="AB322" t="s">
        <v>4148</v>
      </c>
      <c r="AE322" t="s">
        <v>4139</v>
      </c>
      <c r="AO322" s="115" t="s">
        <v>1037</v>
      </c>
      <c r="AP322" t="s">
        <v>1038</v>
      </c>
      <c r="AQ322" t="s">
        <v>1039</v>
      </c>
      <c r="AR322" t="s">
        <v>781</v>
      </c>
      <c r="AS322" t="s">
        <v>782</v>
      </c>
      <c r="AT322" s="115" t="s">
        <v>1037</v>
      </c>
      <c r="AU322" t="s">
        <v>1038</v>
      </c>
      <c r="AV322" t="s">
        <v>1039</v>
      </c>
      <c r="AW322" t="s">
        <v>1028</v>
      </c>
      <c r="AX322" t="s">
        <v>781</v>
      </c>
      <c r="AY322" t="s">
        <v>782</v>
      </c>
      <c r="BB322" t="b">
        <v>1</v>
      </c>
      <c r="BC322" t="b">
        <v>0</v>
      </c>
      <c r="BD322" t="b">
        <v>0</v>
      </c>
    </row>
    <row r="323" spans="1:56" x14ac:dyDescent="0.25">
      <c r="A323" t="s">
        <v>4149</v>
      </c>
      <c r="B323" t="s">
        <v>143</v>
      </c>
      <c r="C323" t="s">
        <v>144</v>
      </c>
      <c r="D323" t="s">
        <v>4150</v>
      </c>
      <c r="E323" t="s">
        <v>1028</v>
      </c>
      <c r="F323" t="s">
        <v>4130</v>
      </c>
      <c r="G323">
        <v>10312</v>
      </c>
      <c r="H323" t="s">
        <v>4151</v>
      </c>
      <c r="J323" t="s">
        <v>4152</v>
      </c>
      <c r="K323" t="s">
        <v>4152</v>
      </c>
      <c r="L323" t="s">
        <v>4153</v>
      </c>
      <c r="M323" t="s">
        <v>4151</v>
      </c>
      <c r="N323" t="s">
        <v>4154</v>
      </c>
      <c r="O323" t="s">
        <v>4155</v>
      </c>
      <c r="P323">
        <v>40.531337191791998</v>
      </c>
      <c r="Q323">
        <v>-74.1910412653896</v>
      </c>
      <c r="R323">
        <v>1</v>
      </c>
      <c r="S323" t="s">
        <v>152</v>
      </c>
      <c r="U323" t="s">
        <v>4156</v>
      </c>
      <c r="AB323" t="s">
        <v>4157</v>
      </c>
      <c r="AE323" t="s">
        <v>4150</v>
      </c>
      <c r="AO323" t="s">
        <v>4158</v>
      </c>
      <c r="AP323" t="s">
        <v>4159</v>
      </c>
      <c r="AQ323" t="s">
        <v>1039</v>
      </c>
      <c r="AR323" t="s">
        <v>781</v>
      </c>
      <c r="AS323" t="s">
        <v>782</v>
      </c>
      <c r="AT323" t="s">
        <v>4158</v>
      </c>
      <c r="AU323" t="s">
        <v>4159</v>
      </c>
      <c r="AV323" t="s">
        <v>1039</v>
      </c>
      <c r="AW323" t="s">
        <v>1028</v>
      </c>
      <c r="AX323" t="s">
        <v>781</v>
      </c>
      <c r="AY323" t="s">
        <v>782</v>
      </c>
      <c r="BB323" t="b">
        <v>0</v>
      </c>
      <c r="BC323" t="b">
        <v>1</v>
      </c>
      <c r="BD323" t="b">
        <v>0</v>
      </c>
    </row>
    <row r="324" spans="1:56" x14ac:dyDescent="0.25">
      <c r="A324" t="s">
        <v>4160</v>
      </c>
      <c r="B324" t="s">
        <v>143</v>
      </c>
      <c r="C324" t="s">
        <v>144</v>
      </c>
      <c r="D324" t="s">
        <v>4161</v>
      </c>
      <c r="E324" t="s">
        <v>4162</v>
      </c>
      <c r="H324" t="s">
        <v>4163</v>
      </c>
      <c r="J324" t="s">
        <v>4164</v>
      </c>
      <c r="K324" t="s">
        <v>4164</v>
      </c>
      <c r="L324" t="s">
        <v>4165</v>
      </c>
      <c r="M324" t="s">
        <v>4163</v>
      </c>
      <c r="N324" t="s">
        <v>4166</v>
      </c>
      <c r="O324" t="s">
        <v>4167</v>
      </c>
      <c r="P324">
        <v>40.533152489367303</v>
      </c>
      <c r="Q324">
        <v>-74.191000837062404</v>
      </c>
      <c r="R324">
        <v>1</v>
      </c>
      <c r="S324" t="s">
        <v>152</v>
      </c>
      <c r="AB324" t="s">
        <v>4168</v>
      </c>
      <c r="AE324" t="s">
        <v>4161</v>
      </c>
      <c r="AK324" t="s">
        <v>4122</v>
      </c>
      <c r="AL324" t="s">
        <v>4118</v>
      </c>
      <c r="AM324" t="s">
        <v>440</v>
      </c>
      <c r="AN324" t="s">
        <v>441</v>
      </c>
      <c r="AO324" t="s">
        <v>4169</v>
      </c>
      <c r="AP324" t="s">
        <v>4170</v>
      </c>
      <c r="AQ324" t="s">
        <v>4171</v>
      </c>
      <c r="AR324" t="s">
        <v>781</v>
      </c>
      <c r="AS324" t="s">
        <v>782</v>
      </c>
      <c r="AT324" t="s">
        <v>4169</v>
      </c>
      <c r="AU324" t="s">
        <v>4170</v>
      </c>
      <c r="AV324" t="s">
        <v>4171</v>
      </c>
      <c r="AW324" t="s">
        <v>4162</v>
      </c>
      <c r="AX324" t="s">
        <v>781</v>
      </c>
      <c r="AY324" t="s">
        <v>782</v>
      </c>
      <c r="BB324" t="b">
        <v>1</v>
      </c>
      <c r="BC324" t="b">
        <v>0</v>
      </c>
      <c r="BD324" t="b">
        <v>0</v>
      </c>
    </row>
    <row r="325" spans="1:56" x14ac:dyDescent="0.25">
      <c r="A325" t="s">
        <v>4172</v>
      </c>
      <c r="B325" t="s">
        <v>143</v>
      </c>
      <c r="C325" t="s">
        <v>1380</v>
      </c>
      <c r="D325" t="s">
        <v>4173</v>
      </c>
      <c r="E325" t="s">
        <v>785</v>
      </c>
      <c r="F325" t="s">
        <v>4095</v>
      </c>
      <c r="H325" t="s">
        <v>4174</v>
      </c>
      <c r="J325" t="s">
        <v>4175</v>
      </c>
      <c r="K325" t="s">
        <v>4175</v>
      </c>
      <c r="L325" t="s">
        <v>4176</v>
      </c>
      <c r="M325" t="s">
        <v>4174</v>
      </c>
      <c r="N325" t="s">
        <v>4177</v>
      </c>
      <c r="O325" t="s">
        <v>4178</v>
      </c>
      <c r="P325">
        <v>40.531478088486097</v>
      </c>
      <c r="Q325">
        <v>-74.191266282776894</v>
      </c>
      <c r="R325">
        <v>2</v>
      </c>
      <c r="S325" t="s">
        <v>152</v>
      </c>
      <c r="AB325" t="s">
        <v>4179</v>
      </c>
      <c r="AE325" t="s">
        <v>4173</v>
      </c>
      <c r="AO325" t="s">
        <v>1945</v>
      </c>
      <c r="AP325" t="s">
        <v>1946</v>
      </c>
      <c r="AQ325" t="s">
        <v>795</v>
      </c>
      <c r="AR325" t="s">
        <v>267</v>
      </c>
      <c r="AS325" t="s">
        <v>268</v>
      </c>
      <c r="AT325" t="s">
        <v>1945</v>
      </c>
      <c r="AU325" t="s">
        <v>1946</v>
      </c>
      <c r="AV325" t="s">
        <v>795</v>
      </c>
      <c r="AW325" t="s">
        <v>785</v>
      </c>
      <c r="AX325" t="s">
        <v>267</v>
      </c>
      <c r="AY325" t="s">
        <v>268</v>
      </c>
      <c r="BB325" t="b">
        <v>0</v>
      </c>
      <c r="BC325" t="b">
        <v>1</v>
      </c>
      <c r="BD325" t="b">
        <v>0</v>
      </c>
    </row>
    <row r="326" spans="1:56" x14ac:dyDescent="0.25">
      <c r="A326" t="s">
        <v>4180</v>
      </c>
      <c r="B326" t="s">
        <v>143</v>
      </c>
      <c r="C326" t="s">
        <v>144</v>
      </c>
      <c r="D326" t="s">
        <v>4181</v>
      </c>
      <c r="E326" t="s">
        <v>1104</v>
      </c>
      <c r="F326" t="s">
        <v>4182</v>
      </c>
      <c r="G326">
        <v>10312</v>
      </c>
      <c r="H326" t="s">
        <v>4183</v>
      </c>
      <c r="J326" t="s">
        <v>4184</v>
      </c>
      <c r="K326" t="s">
        <v>4184</v>
      </c>
      <c r="L326" t="s">
        <v>4185</v>
      </c>
      <c r="M326" t="s">
        <v>4183</v>
      </c>
      <c r="N326" t="s">
        <v>4186</v>
      </c>
      <c r="O326" t="s">
        <v>4187</v>
      </c>
      <c r="P326">
        <v>40.534105097869201</v>
      </c>
      <c r="Q326">
        <v>-74.193153008459007</v>
      </c>
      <c r="R326">
        <v>1</v>
      </c>
      <c r="S326" t="s">
        <v>152</v>
      </c>
      <c r="T326" t="s">
        <v>4188</v>
      </c>
      <c r="U326" t="s">
        <v>4189</v>
      </c>
      <c r="W326" t="s">
        <v>4190</v>
      </c>
      <c r="Y326" t="s">
        <v>4191</v>
      </c>
      <c r="AB326" t="s">
        <v>4192</v>
      </c>
      <c r="AE326" t="s">
        <v>4181</v>
      </c>
      <c r="AO326" t="s">
        <v>1117</v>
      </c>
      <c r="AP326" t="s">
        <v>1104</v>
      </c>
      <c r="AQ326" t="s">
        <v>1117</v>
      </c>
      <c r="AR326" t="s">
        <v>440</v>
      </c>
      <c r="AS326" t="s">
        <v>441</v>
      </c>
      <c r="AT326" t="s">
        <v>1117</v>
      </c>
      <c r="AU326" t="s">
        <v>1104</v>
      </c>
      <c r="AV326" t="s">
        <v>1117</v>
      </c>
      <c r="AW326" t="s">
        <v>1104</v>
      </c>
      <c r="AX326" t="s">
        <v>440</v>
      </c>
      <c r="AY326" t="s">
        <v>441</v>
      </c>
      <c r="BB326" t="b">
        <v>1</v>
      </c>
      <c r="BC326" t="b">
        <v>0</v>
      </c>
      <c r="BD326" t="b">
        <v>0</v>
      </c>
    </row>
    <row r="327" spans="1:56" x14ac:dyDescent="0.25">
      <c r="A327" t="s">
        <v>4193</v>
      </c>
      <c r="B327" t="s">
        <v>143</v>
      </c>
      <c r="C327" t="s">
        <v>144</v>
      </c>
      <c r="D327" t="s">
        <v>4194</v>
      </c>
      <c r="E327" t="s">
        <v>868</v>
      </c>
      <c r="F327" t="s">
        <v>4195</v>
      </c>
      <c r="G327">
        <v>10312</v>
      </c>
      <c r="H327" t="s">
        <v>4196</v>
      </c>
      <c r="J327" t="s">
        <v>4197</v>
      </c>
      <c r="K327" t="s">
        <v>4197</v>
      </c>
      <c r="L327" t="s">
        <v>4198</v>
      </c>
      <c r="M327" t="s">
        <v>4196</v>
      </c>
      <c r="N327" t="s">
        <v>4199</v>
      </c>
      <c r="O327" t="s">
        <v>4200</v>
      </c>
      <c r="P327">
        <v>40.541064196408001</v>
      </c>
      <c r="Q327">
        <v>-74.178667497155999</v>
      </c>
      <c r="R327">
        <v>1</v>
      </c>
      <c r="S327" t="s">
        <v>152</v>
      </c>
      <c r="U327" t="s">
        <v>4201</v>
      </c>
      <c r="W327" t="s">
        <v>4202</v>
      </c>
      <c r="AA327" t="s">
        <v>4203</v>
      </c>
      <c r="AB327" t="s">
        <v>4204</v>
      </c>
      <c r="AE327" t="s">
        <v>4194</v>
      </c>
      <c r="AO327" t="s">
        <v>4205</v>
      </c>
      <c r="AP327" t="s">
        <v>4206</v>
      </c>
      <c r="AQ327" t="s">
        <v>880</v>
      </c>
      <c r="AR327" t="s">
        <v>440</v>
      </c>
      <c r="AS327" t="s">
        <v>441</v>
      </c>
      <c r="AT327" t="s">
        <v>4205</v>
      </c>
      <c r="AU327" t="s">
        <v>4206</v>
      </c>
      <c r="AV327" t="s">
        <v>880</v>
      </c>
      <c r="AW327" t="s">
        <v>868</v>
      </c>
      <c r="AX327" t="s">
        <v>440</v>
      </c>
      <c r="AY327" t="s">
        <v>441</v>
      </c>
      <c r="BB327" t="b">
        <v>1</v>
      </c>
      <c r="BC327" t="b">
        <v>0</v>
      </c>
      <c r="BD327" t="b">
        <v>0</v>
      </c>
    </row>
    <row r="328" spans="1:56" x14ac:dyDescent="0.25">
      <c r="A328" t="s">
        <v>4207</v>
      </c>
      <c r="B328" t="s">
        <v>143</v>
      </c>
      <c r="C328" t="s">
        <v>144</v>
      </c>
      <c r="D328" t="s">
        <v>4208</v>
      </c>
      <c r="F328" t="s">
        <v>4209</v>
      </c>
      <c r="G328">
        <v>10312</v>
      </c>
      <c r="H328" t="s">
        <v>4210</v>
      </c>
      <c r="J328" t="s">
        <v>4211</v>
      </c>
      <c r="K328" t="s">
        <v>4211</v>
      </c>
      <c r="L328" t="s">
        <v>4212</v>
      </c>
      <c r="M328" t="s">
        <v>4213</v>
      </c>
      <c r="N328" t="s">
        <v>4214</v>
      </c>
      <c r="O328" t="s">
        <v>4215</v>
      </c>
      <c r="P328">
        <v>40.5411626726547</v>
      </c>
      <c r="Q328">
        <v>-74.178860871310803</v>
      </c>
      <c r="R328">
        <v>1</v>
      </c>
      <c r="S328" t="s">
        <v>152</v>
      </c>
      <c r="U328" t="s">
        <v>4216</v>
      </c>
      <c r="AB328" t="s">
        <v>4217</v>
      </c>
      <c r="AE328" t="s">
        <v>4208</v>
      </c>
      <c r="AO328" t="s">
        <v>267</v>
      </c>
      <c r="AP328" t="s">
        <v>268</v>
      </c>
      <c r="AR328" t="s">
        <v>267</v>
      </c>
      <c r="AS328" t="s">
        <v>268</v>
      </c>
      <c r="AT328" t="s">
        <v>267</v>
      </c>
      <c r="AU328" t="s">
        <v>268</v>
      </c>
      <c r="AX328" t="s">
        <v>267</v>
      </c>
      <c r="AY328" t="s">
        <v>268</v>
      </c>
      <c r="BB328" t="b">
        <v>1</v>
      </c>
      <c r="BC328" t="b">
        <v>0</v>
      </c>
      <c r="BD328" t="b">
        <v>0</v>
      </c>
    </row>
    <row r="329" spans="1:56" x14ac:dyDescent="0.25">
      <c r="A329" t="s">
        <v>4218</v>
      </c>
      <c r="B329" t="s">
        <v>143</v>
      </c>
      <c r="C329" t="s">
        <v>144</v>
      </c>
      <c r="D329" t="s">
        <v>4219</v>
      </c>
      <c r="E329" t="s">
        <v>834</v>
      </c>
      <c r="F329" t="s">
        <v>4220</v>
      </c>
      <c r="G329">
        <v>10312</v>
      </c>
      <c r="H329" t="s">
        <v>4221</v>
      </c>
      <c r="J329" t="s">
        <v>4222</v>
      </c>
      <c r="K329" t="s">
        <v>4222</v>
      </c>
      <c r="L329" t="s">
        <v>4223</v>
      </c>
      <c r="M329" t="s">
        <v>4221</v>
      </c>
      <c r="N329" t="s">
        <v>4224</v>
      </c>
      <c r="O329" t="s">
        <v>4225</v>
      </c>
      <c r="P329">
        <v>40.540942804406697</v>
      </c>
      <c r="Q329">
        <v>-74.177247114824098</v>
      </c>
      <c r="R329">
        <v>1</v>
      </c>
      <c r="S329" t="s">
        <v>152</v>
      </c>
      <c r="T329" t="s">
        <v>4226</v>
      </c>
      <c r="U329" t="s">
        <v>4227</v>
      </c>
      <c r="Y329" t="s">
        <v>4228</v>
      </c>
      <c r="AB329" t="s">
        <v>4229</v>
      </c>
      <c r="AE329" t="s">
        <v>4219</v>
      </c>
      <c r="AO329" t="s">
        <v>844</v>
      </c>
      <c r="AP329" t="s">
        <v>834</v>
      </c>
      <c r="AQ329" t="s">
        <v>844</v>
      </c>
      <c r="AR329" t="s">
        <v>845</v>
      </c>
      <c r="AS329" t="s">
        <v>846</v>
      </c>
      <c r="AT329" t="s">
        <v>844</v>
      </c>
      <c r="AU329" t="s">
        <v>834</v>
      </c>
      <c r="AV329" t="s">
        <v>844</v>
      </c>
      <c r="AW329" t="s">
        <v>834</v>
      </c>
      <c r="AX329" t="s">
        <v>845</v>
      </c>
      <c r="AY329" t="s">
        <v>846</v>
      </c>
      <c r="BB329" t="b">
        <v>1</v>
      </c>
      <c r="BC329" t="b">
        <v>0</v>
      </c>
      <c r="BD329" t="b">
        <v>0</v>
      </c>
    </row>
    <row r="330" spans="1:56" x14ac:dyDescent="0.25">
      <c r="A330" t="s">
        <v>4230</v>
      </c>
      <c r="B330" t="s">
        <v>143</v>
      </c>
      <c r="C330" t="s">
        <v>144</v>
      </c>
      <c r="D330" t="s">
        <v>4231</v>
      </c>
      <c r="E330" t="s">
        <v>970</v>
      </c>
      <c r="F330" t="s">
        <v>4232</v>
      </c>
      <c r="G330">
        <v>10312</v>
      </c>
      <c r="H330" t="s">
        <v>4233</v>
      </c>
      <c r="J330" t="s">
        <v>4234</v>
      </c>
      <c r="K330" t="s">
        <v>4234</v>
      </c>
      <c r="L330" t="s">
        <v>4235</v>
      </c>
      <c r="M330" t="s">
        <v>4233</v>
      </c>
      <c r="N330" t="s">
        <v>4236</v>
      </c>
      <c r="O330" t="s">
        <v>4237</v>
      </c>
      <c r="P330">
        <v>40.540812931904902</v>
      </c>
      <c r="Q330">
        <v>-74.178086211654204</v>
      </c>
      <c r="R330">
        <v>1</v>
      </c>
      <c r="S330" t="s">
        <v>152</v>
      </c>
      <c r="T330" t="s">
        <v>4238</v>
      </c>
      <c r="U330" t="s">
        <v>4239</v>
      </c>
      <c r="V330" t="s">
        <v>4240</v>
      </c>
      <c r="W330" t="s">
        <v>4241</v>
      </c>
      <c r="AB330" t="s">
        <v>4242</v>
      </c>
      <c r="AE330" t="s">
        <v>4231</v>
      </c>
      <c r="AO330" t="s">
        <v>984</v>
      </c>
      <c r="AP330" t="s">
        <v>970</v>
      </c>
      <c r="AQ330" t="s">
        <v>984</v>
      </c>
      <c r="AR330" t="s">
        <v>985</v>
      </c>
      <c r="AS330" t="s">
        <v>986</v>
      </c>
      <c r="AT330" t="s">
        <v>984</v>
      </c>
      <c r="AU330" t="s">
        <v>970</v>
      </c>
      <c r="AV330" t="s">
        <v>984</v>
      </c>
      <c r="AW330" t="s">
        <v>970</v>
      </c>
      <c r="AX330" t="s">
        <v>985</v>
      </c>
      <c r="AY330" t="s">
        <v>986</v>
      </c>
      <c r="BB330" t="b">
        <v>1</v>
      </c>
      <c r="BC330" t="b">
        <v>0</v>
      </c>
      <c r="BD330" t="b">
        <v>0</v>
      </c>
    </row>
    <row r="331" spans="1:56" x14ac:dyDescent="0.25">
      <c r="A331" t="s">
        <v>4243</v>
      </c>
      <c r="B331" t="s">
        <v>143</v>
      </c>
      <c r="C331" t="s">
        <v>144</v>
      </c>
      <c r="D331" t="s">
        <v>4244</v>
      </c>
      <c r="E331" t="s">
        <v>785</v>
      </c>
      <c r="F331" t="s">
        <v>4245</v>
      </c>
      <c r="G331">
        <v>10312</v>
      </c>
      <c r="H331" t="s">
        <v>4246</v>
      </c>
      <c r="J331" t="s">
        <v>4247</v>
      </c>
      <c r="K331" t="s">
        <v>4247</v>
      </c>
      <c r="L331" t="s">
        <v>4248</v>
      </c>
      <c r="M331" t="s">
        <v>4246</v>
      </c>
      <c r="N331" t="s">
        <v>4249</v>
      </c>
      <c r="O331" t="s">
        <v>4250</v>
      </c>
      <c r="P331">
        <v>40.540941189656301</v>
      </c>
      <c r="Q331">
        <v>-74.178297880407499</v>
      </c>
      <c r="R331">
        <v>1</v>
      </c>
      <c r="S331" t="s">
        <v>152</v>
      </c>
      <c r="U331" t="s">
        <v>4251</v>
      </c>
      <c r="V331" t="s">
        <v>4252</v>
      </c>
      <c r="W331" t="s">
        <v>4253</v>
      </c>
      <c r="AA331" t="s">
        <v>4254</v>
      </c>
      <c r="AB331" t="s">
        <v>4255</v>
      </c>
      <c r="AE331" t="s">
        <v>4244</v>
      </c>
      <c r="AO331" t="s">
        <v>1377</v>
      </c>
      <c r="AP331" t="s">
        <v>1378</v>
      </c>
      <c r="AQ331" t="s">
        <v>795</v>
      </c>
      <c r="AR331" t="s">
        <v>267</v>
      </c>
      <c r="AS331" t="s">
        <v>268</v>
      </c>
      <c r="AT331" t="s">
        <v>1377</v>
      </c>
      <c r="AU331" t="s">
        <v>1378</v>
      </c>
      <c r="AV331" t="s">
        <v>795</v>
      </c>
      <c r="AW331" t="s">
        <v>785</v>
      </c>
      <c r="AX331" t="s">
        <v>267</v>
      </c>
      <c r="AY331" t="s">
        <v>268</v>
      </c>
      <c r="BB331" t="b">
        <v>0</v>
      </c>
      <c r="BC331" t="b">
        <v>1</v>
      </c>
      <c r="BD331" t="b">
        <v>0</v>
      </c>
    </row>
    <row r="332" spans="1:56" x14ac:dyDescent="0.25">
      <c r="A332" t="s">
        <v>4256</v>
      </c>
      <c r="B332" t="s">
        <v>143</v>
      </c>
      <c r="C332" t="s">
        <v>144</v>
      </c>
      <c r="D332" t="s">
        <v>4257</v>
      </c>
      <c r="E332" t="s">
        <v>613</v>
      </c>
      <c r="F332" t="s">
        <v>4258</v>
      </c>
      <c r="G332">
        <v>10312</v>
      </c>
      <c r="H332" t="s">
        <v>4259</v>
      </c>
      <c r="J332" t="s">
        <v>4260</v>
      </c>
      <c r="K332" t="s">
        <v>4260</v>
      </c>
      <c r="L332" t="s">
        <v>4261</v>
      </c>
      <c r="M332" t="s">
        <v>4259</v>
      </c>
      <c r="N332" t="s">
        <v>4262</v>
      </c>
      <c r="O332" t="s">
        <v>4263</v>
      </c>
      <c r="P332">
        <v>40.541001361548503</v>
      </c>
      <c r="Q332">
        <v>-74.177243562798296</v>
      </c>
      <c r="R332">
        <v>1</v>
      </c>
      <c r="S332" t="s">
        <v>152</v>
      </c>
      <c r="U332" t="s">
        <v>4264</v>
      </c>
      <c r="AB332" t="s">
        <v>4265</v>
      </c>
      <c r="AE332" t="s">
        <v>4257</v>
      </c>
      <c r="AO332" t="s">
        <v>714</v>
      </c>
      <c r="AP332" t="s">
        <v>715</v>
      </c>
      <c r="AQ332" t="s">
        <v>631</v>
      </c>
      <c r="AR332" t="s">
        <v>632</v>
      </c>
      <c r="AS332" t="s">
        <v>633</v>
      </c>
      <c r="AT332" t="s">
        <v>4266</v>
      </c>
      <c r="AU332" t="s">
        <v>4267</v>
      </c>
      <c r="AV332" t="s">
        <v>862</v>
      </c>
      <c r="AW332" t="s">
        <v>863</v>
      </c>
      <c r="AX332" t="s">
        <v>864</v>
      </c>
      <c r="AY332" t="s">
        <v>865</v>
      </c>
      <c r="AZ332" t="s">
        <v>716</v>
      </c>
      <c r="BA332" t="s">
        <v>717</v>
      </c>
      <c r="BB332" t="b">
        <v>1</v>
      </c>
      <c r="BC332" t="b">
        <v>0</v>
      </c>
      <c r="BD332" t="b">
        <v>0</v>
      </c>
    </row>
    <row r="333" spans="1:56" x14ac:dyDescent="0.25">
      <c r="A333" t="s">
        <v>4268</v>
      </c>
      <c r="B333" t="s">
        <v>143</v>
      </c>
      <c r="C333" t="s">
        <v>144</v>
      </c>
      <c r="D333" t="s">
        <v>4269</v>
      </c>
      <c r="E333" t="s">
        <v>2196</v>
      </c>
      <c r="F333" t="s">
        <v>4245</v>
      </c>
      <c r="G333">
        <v>10312</v>
      </c>
      <c r="H333" t="s">
        <v>4270</v>
      </c>
      <c r="J333" t="s">
        <v>4271</v>
      </c>
      <c r="K333" t="s">
        <v>4271</v>
      </c>
      <c r="L333" t="s">
        <v>4272</v>
      </c>
      <c r="M333" t="s">
        <v>4270</v>
      </c>
      <c r="N333" t="s">
        <v>4273</v>
      </c>
      <c r="O333" t="s">
        <v>4274</v>
      </c>
      <c r="P333">
        <v>40.540938606080203</v>
      </c>
      <c r="Q333">
        <v>-74.1783218488128</v>
      </c>
      <c r="R333">
        <v>1</v>
      </c>
      <c r="S333" t="s">
        <v>152</v>
      </c>
      <c r="U333" t="s">
        <v>4275</v>
      </c>
      <c r="V333" t="s">
        <v>4276</v>
      </c>
      <c r="W333" t="s">
        <v>4277</v>
      </c>
      <c r="Y333" t="s">
        <v>4278</v>
      </c>
      <c r="AA333" t="s">
        <v>4279</v>
      </c>
      <c r="AB333" t="s">
        <v>4280</v>
      </c>
      <c r="AE333" t="s">
        <v>4269</v>
      </c>
      <c r="AO333" t="s">
        <v>4281</v>
      </c>
      <c r="AP333" t="s">
        <v>4282</v>
      </c>
      <c r="AQ333" t="s">
        <v>2211</v>
      </c>
      <c r="AR333" t="s">
        <v>2212</v>
      </c>
      <c r="AS333" t="s">
        <v>2213</v>
      </c>
      <c r="AT333" t="s">
        <v>4281</v>
      </c>
      <c r="AU333" t="s">
        <v>4282</v>
      </c>
      <c r="AV333" t="s">
        <v>2211</v>
      </c>
      <c r="AW333" t="s">
        <v>2196</v>
      </c>
      <c r="AX333" t="s">
        <v>2212</v>
      </c>
      <c r="AY333" t="s">
        <v>2213</v>
      </c>
      <c r="BB333" t="b">
        <v>1</v>
      </c>
      <c r="BC333" t="b">
        <v>0</v>
      </c>
      <c r="BD333" t="b">
        <v>0</v>
      </c>
    </row>
    <row r="334" spans="1:56" x14ac:dyDescent="0.25">
      <c r="A334" t="s">
        <v>4283</v>
      </c>
      <c r="B334" t="s">
        <v>143</v>
      </c>
      <c r="C334" t="s">
        <v>144</v>
      </c>
      <c r="D334" t="s">
        <v>4284</v>
      </c>
      <c r="E334" t="s">
        <v>785</v>
      </c>
      <c r="F334" t="s">
        <v>4285</v>
      </c>
      <c r="G334">
        <v>10312</v>
      </c>
      <c r="H334" t="s">
        <v>4286</v>
      </c>
      <c r="J334" t="s">
        <v>4287</v>
      </c>
      <c r="K334" t="s">
        <v>4287</v>
      </c>
      <c r="L334" t="s">
        <v>4288</v>
      </c>
      <c r="M334" t="s">
        <v>4286</v>
      </c>
      <c r="N334" t="s">
        <v>4289</v>
      </c>
      <c r="O334" t="s">
        <v>4290</v>
      </c>
      <c r="P334">
        <v>40.541158104242598</v>
      </c>
      <c r="Q334">
        <v>-74.177063820285397</v>
      </c>
      <c r="R334">
        <v>1</v>
      </c>
      <c r="S334" t="s">
        <v>152</v>
      </c>
      <c r="AB334" t="s">
        <v>4291</v>
      </c>
      <c r="AE334" t="s">
        <v>4284</v>
      </c>
      <c r="AO334" t="s">
        <v>2530</v>
      </c>
      <c r="AP334" t="s">
        <v>2531</v>
      </c>
      <c r="AQ334" t="s">
        <v>795</v>
      </c>
      <c r="AR334" t="s">
        <v>267</v>
      </c>
      <c r="AS334" t="s">
        <v>268</v>
      </c>
      <c r="AT334" t="s">
        <v>2530</v>
      </c>
      <c r="AU334" t="s">
        <v>2531</v>
      </c>
      <c r="AV334" t="s">
        <v>795</v>
      </c>
      <c r="AW334" t="s">
        <v>785</v>
      </c>
      <c r="AX334" t="s">
        <v>267</v>
      </c>
      <c r="AY334" t="s">
        <v>268</v>
      </c>
      <c r="BB334" t="b">
        <v>1</v>
      </c>
      <c r="BC334" t="b">
        <v>0</v>
      </c>
      <c r="BD334" t="b">
        <v>0</v>
      </c>
    </row>
    <row r="335" spans="1:56" x14ac:dyDescent="0.25">
      <c r="A335" t="s">
        <v>4292</v>
      </c>
      <c r="B335" t="s">
        <v>143</v>
      </c>
      <c r="C335" t="s">
        <v>144</v>
      </c>
      <c r="D335" t="s">
        <v>4293</v>
      </c>
      <c r="E335" t="s">
        <v>868</v>
      </c>
      <c r="F335" t="s">
        <v>4294</v>
      </c>
      <c r="G335">
        <v>10312</v>
      </c>
      <c r="H335" t="s">
        <v>4295</v>
      </c>
      <c r="J335" t="s">
        <v>4296</v>
      </c>
      <c r="K335" t="s">
        <v>4296</v>
      </c>
      <c r="L335" t="s">
        <v>4297</v>
      </c>
      <c r="M335" t="s">
        <v>4298</v>
      </c>
      <c r="N335" t="s">
        <v>4299</v>
      </c>
      <c r="O335" t="s">
        <v>4300</v>
      </c>
      <c r="P335">
        <v>40.540934548676098</v>
      </c>
      <c r="Q335">
        <v>-74.178347048054704</v>
      </c>
      <c r="R335">
        <v>1</v>
      </c>
      <c r="S335" t="s">
        <v>152</v>
      </c>
      <c r="U335" t="s">
        <v>4301</v>
      </c>
      <c r="W335" t="s">
        <v>4302</v>
      </c>
      <c r="AA335" t="s">
        <v>4303</v>
      </c>
      <c r="AB335" t="s">
        <v>4304</v>
      </c>
      <c r="AE335" t="s">
        <v>4293</v>
      </c>
      <c r="AO335" t="s">
        <v>4305</v>
      </c>
      <c r="AP335" t="s">
        <v>4306</v>
      </c>
      <c r="AQ335" t="s">
        <v>880</v>
      </c>
      <c r="AR335" t="s">
        <v>440</v>
      </c>
      <c r="AS335" t="s">
        <v>441</v>
      </c>
      <c r="AT335" t="s">
        <v>4305</v>
      </c>
      <c r="AU335" t="s">
        <v>4306</v>
      </c>
      <c r="AV335" t="s">
        <v>880</v>
      </c>
      <c r="AW335" t="s">
        <v>868</v>
      </c>
      <c r="AX335" t="s">
        <v>440</v>
      </c>
      <c r="AY335" t="s">
        <v>441</v>
      </c>
      <c r="BB335" t="b">
        <v>0</v>
      </c>
      <c r="BC335" t="b">
        <v>1</v>
      </c>
      <c r="BD335" t="b">
        <v>0</v>
      </c>
    </row>
    <row r="336" spans="1:56" x14ac:dyDescent="0.25">
      <c r="A336" t="s">
        <v>4307</v>
      </c>
      <c r="B336" t="s">
        <v>143</v>
      </c>
      <c r="C336" t="s">
        <v>144</v>
      </c>
      <c r="D336" t="s">
        <v>4308</v>
      </c>
      <c r="E336" t="s">
        <v>785</v>
      </c>
      <c r="F336" t="s">
        <v>4309</v>
      </c>
      <c r="H336" t="s">
        <v>4310</v>
      </c>
      <c r="J336" t="s">
        <v>4311</v>
      </c>
      <c r="K336" t="s">
        <v>4311</v>
      </c>
      <c r="L336" t="s">
        <v>4312</v>
      </c>
      <c r="M336" t="s">
        <v>4313</v>
      </c>
      <c r="N336" t="s">
        <v>4314</v>
      </c>
      <c r="O336" t="s">
        <v>4315</v>
      </c>
      <c r="P336">
        <v>40.541047393459301</v>
      </c>
      <c r="Q336">
        <v>-74.178076801798795</v>
      </c>
      <c r="R336">
        <v>1</v>
      </c>
      <c r="S336" t="s">
        <v>152</v>
      </c>
      <c r="AB336" t="s">
        <v>4316</v>
      </c>
      <c r="AE336" t="s">
        <v>4308</v>
      </c>
      <c r="AO336" s="115" t="s">
        <v>4317</v>
      </c>
      <c r="AP336" t="s">
        <v>4318</v>
      </c>
      <c r="AQ336" t="s">
        <v>795</v>
      </c>
      <c r="AR336" t="s">
        <v>267</v>
      </c>
      <c r="AS336" t="s">
        <v>268</v>
      </c>
      <c r="AT336" s="115" t="s">
        <v>4317</v>
      </c>
      <c r="AU336" t="s">
        <v>4318</v>
      </c>
      <c r="AV336" t="s">
        <v>795</v>
      </c>
      <c r="AW336" t="s">
        <v>785</v>
      </c>
      <c r="AX336" t="s">
        <v>267</v>
      </c>
      <c r="AY336" t="s">
        <v>268</v>
      </c>
      <c r="BB336" t="b">
        <v>1</v>
      </c>
      <c r="BC336" t="b">
        <v>0</v>
      </c>
      <c r="BD336" t="b">
        <v>0</v>
      </c>
    </row>
    <row r="337" spans="1:56" x14ac:dyDescent="0.25">
      <c r="A337" t="s">
        <v>4319</v>
      </c>
      <c r="B337" t="s">
        <v>143</v>
      </c>
      <c r="C337" t="s">
        <v>144</v>
      </c>
      <c r="D337" t="s">
        <v>4320</v>
      </c>
      <c r="E337" t="s">
        <v>1571</v>
      </c>
      <c r="F337" t="s">
        <v>4321</v>
      </c>
      <c r="G337">
        <v>10312</v>
      </c>
      <c r="H337" t="s">
        <v>4322</v>
      </c>
      <c r="J337" t="s">
        <v>4323</v>
      </c>
      <c r="K337" t="s">
        <v>4323</v>
      </c>
      <c r="L337" t="s">
        <v>4324</v>
      </c>
      <c r="M337" t="s">
        <v>4322</v>
      </c>
      <c r="N337" t="s">
        <v>4325</v>
      </c>
      <c r="O337" t="s">
        <v>4326</v>
      </c>
      <c r="P337">
        <v>40.541173989283799</v>
      </c>
      <c r="Q337">
        <v>-74.177234824196603</v>
      </c>
      <c r="R337">
        <v>1</v>
      </c>
      <c r="S337" t="s">
        <v>152</v>
      </c>
      <c r="T337" t="s">
        <v>4327</v>
      </c>
      <c r="U337" t="s">
        <v>4328</v>
      </c>
      <c r="AB337" t="s">
        <v>4329</v>
      </c>
      <c r="AE337" t="s">
        <v>4320</v>
      </c>
      <c r="AO337" t="s">
        <v>1582</v>
      </c>
      <c r="AP337" t="s">
        <v>1583</v>
      </c>
      <c r="AQ337" t="s">
        <v>1584</v>
      </c>
      <c r="AR337" t="s">
        <v>1144</v>
      </c>
      <c r="AS337" t="s">
        <v>1145</v>
      </c>
      <c r="AT337" t="s">
        <v>1585</v>
      </c>
      <c r="AU337" t="s">
        <v>1586</v>
      </c>
      <c r="AV337" t="s">
        <v>1584</v>
      </c>
      <c r="AW337" t="s">
        <v>1571</v>
      </c>
      <c r="AX337" t="s">
        <v>1144</v>
      </c>
      <c r="AY337" t="s">
        <v>1145</v>
      </c>
      <c r="BB337" t="b">
        <v>1</v>
      </c>
      <c r="BC337" t="b">
        <v>0</v>
      </c>
      <c r="BD337" t="b">
        <v>0</v>
      </c>
    </row>
    <row r="338" spans="1:56" x14ac:dyDescent="0.25">
      <c r="A338" t="s">
        <v>4330</v>
      </c>
      <c r="B338" t="s">
        <v>143</v>
      </c>
      <c r="C338" t="s">
        <v>144</v>
      </c>
      <c r="D338" t="s">
        <v>4331</v>
      </c>
      <c r="E338" t="s">
        <v>834</v>
      </c>
      <c r="F338" t="s">
        <v>4332</v>
      </c>
      <c r="G338">
        <v>10312</v>
      </c>
      <c r="H338" t="s">
        <v>4333</v>
      </c>
      <c r="J338" t="s">
        <v>4334</v>
      </c>
      <c r="K338" t="s">
        <v>4334</v>
      </c>
      <c r="L338" t="s">
        <v>4335</v>
      </c>
      <c r="M338" t="s">
        <v>4336</v>
      </c>
      <c r="N338" t="s">
        <v>4337</v>
      </c>
      <c r="O338" t="s">
        <v>4338</v>
      </c>
      <c r="P338">
        <v>40.541118141415801</v>
      </c>
      <c r="Q338">
        <v>-74.178087008340896</v>
      </c>
      <c r="R338">
        <v>1</v>
      </c>
      <c r="S338" t="s">
        <v>152</v>
      </c>
      <c r="T338" t="s">
        <v>4226</v>
      </c>
      <c r="U338" t="s">
        <v>4339</v>
      </c>
      <c r="AB338" t="s">
        <v>4340</v>
      </c>
      <c r="AE338" t="s">
        <v>4331</v>
      </c>
      <c r="AO338" t="s">
        <v>844</v>
      </c>
      <c r="AP338" t="s">
        <v>834</v>
      </c>
      <c r="AQ338" t="s">
        <v>844</v>
      </c>
      <c r="AR338" t="s">
        <v>845</v>
      </c>
      <c r="AS338" t="s">
        <v>846</v>
      </c>
      <c r="AT338" t="s">
        <v>844</v>
      </c>
      <c r="AU338" t="s">
        <v>834</v>
      </c>
      <c r="AV338" t="s">
        <v>844</v>
      </c>
      <c r="AW338" t="s">
        <v>834</v>
      </c>
      <c r="AX338" t="s">
        <v>845</v>
      </c>
      <c r="AY338" t="s">
        <v>846</v>
      </c>
      <c r="BB338" t="b">
        <v>1</v>
      </c>
      <c r="BC338" t="b">
        <v>0</v>
      </c>
      <c r="BD338" t="b">
        <v>0</v>
      </c>
    </row>
    <row r="339" spans="1:56" x14ac:dyDescent="0.25">
      <c r="A339" t="s">
        <v>4341</v>
      </c>
      <c r="B339" t="s">
        <v>143</v>
      </c>
      <c r="C339" t="s">
        <v>144</v>
      </c>
      <c r="D339" t="s">
        <v>4342</v>
      </c>
      <c r="E339" t="s">
        <v>613</v>
      </c>
      <c r="F339" t="s">
        <v>4343</v>
      </c>
      <c r="G339">
        <v>10312</v>
      </c>
      <c r="H339" t="s">
        <v>4344</v>
      </c>
      <c r="J339" t="s">
        <v>4345</v>
      </c>
      <c r="K339" t="s">
        <v>4345</v>
      </c>
      <c r="L339" t="s">
        <v>4346</v>
      </c>
      <c r="M339" t="s">
        <v>4344</v>
      </c>
      <c r="N339" t="s">
        <v>4347</v>
      </c>
      <c r="O339" t="s">
        <v>4348</v>
      </c>
      <c r="P339">
        <v>40.541324267383601</v>
      </c>
      <c r="Q339">
        <v>-74.176942545893894</v>
      </c>
      <c r="R339">
        <v>1</v>
      </c>
      <c r="S339" t="s">
        <v>152</v>
      </c>
      <c r="T339" t="s">
        <v>4349</v>
      </c>
      <c r="U339" t="s">
        <v>4350</v>
      </c>
      <c r="V339" t="s">
        <v>4351</v>
      </c>
      <c r="W339" t="s">
        <v>4352</v>
      </c>
      <c r="Y339" t="s">
        <v>4353</v>
      </c>
      <c r="Z339" t="s">
        <v>4354</v>
      </c>
      <c r="AB339" t="s">
        <v>4355</v>
      </c>
      <c r="AC339" t="s">
        <v>4356</v>
      </c>
      <c r="AE339" t="s">
        <v>4342</v>
      </c>
      <c r="AO339" t="s">
        <v>1100</v>
      </c>
      <c r="AP339" t="s">
        <v>1101</v>
      </c>
      <c r="AQ339" t="s">
        <v>631</v>
      </c>
      <c r="AR339" t="s">
        <v>632</v>
      </c>
      <c r="AS339" t="s">
        <v>633</v>
      </c>
      <c r="AT339" t="s">
        <v>4357</v>
      </c>
      <c r="AU339" t="s">
        <v>4358</v>
      </c>
      <c r="AV339" t="s">
        <v>631</v>
      </c>
      <c r="AW339" t="s">
        <v>613</v>
      </c>
      <c r="AX339" t="s">
        <v>632</v>
      </c>
      <c r="AY339" t="s">
        <v>633</v>
      </c>
      <c r="AZ339" t="s">
        <v>716</v>
      </c>
      <c r="BA339" t="s">
        <v>717</v>
      </c>
      <c r="BB339" t="b">
        <v>1</v>
      </c>
      <c r="BC339" t="b">
        <v>0</v>
      </c>
      <c r="BD339" t="b">
        <v>0</v>
      </c>
    </row>
    <row r="340" spans="1:56" x14ac:dyDescent="0.25">
      <c r="A340" t="s">
        <v>4359</v>
      </c>
      <c r="B340" t="s">
        <v>143</v>
      </c>
      <c r="C340" t="s">
        <v>144</v>
      </c>
      <c r="D340" t="s">
        <v>4360</v>
      </c>
      <c r="E340" t="s">
        <v>613</v>
      </c>
      <c r="F340" t="s">
        <v>4361</v>
      </c>
      <c r="G340">
        <v>10312</v>
      </c>
      <c r="H340" t="s">
        <v>4362</v>
      </c>
      <c r="J340" t="s">
        <v>4363</v>
      </c>
      <c r="K340" t="s">
        <v>4363</v>
      </c>
      <c r="L340" t="s">
        <v>4364</v>
      </c>
      <c r="M340" t="s">
        <v>4365</v>
      </c>
      <c r="N340" t="s">
        <v>4366</v>
      </c>
      <c r="O340" t="s">
        <v>4367</v>
      </c>
      <c r="P340">
        <v>40.541157239223402</v>
      </c>
      <c r="Q340">
        <v>-74.178335037401993</v>
      </c>
      <c r="R340">
        <v>1</v>
      </c>
      <c r="S340" t="s">
        <v>152</v>
      </c>
      <c r="T340" t="s">
        <v>4368</v>
      </c>
      <c r="U340" t="s">
        <v>4369</v>
      </c>
      <c r="V340" t="s">
        <v>4370</v>
      </c>
      <c r="W340" t="s">
        <v>4371</v>
      </c>
      <c r="Z340" t="s">
        <v>4372</v>
      </c>
      <c r="AB340" t="s">
        <v>4373</v>
      </c>
      <c r="AC340" t="s">
        <v>4374</v>
      </c>
      <c r="AD340" t="s">
        <v>4375</v>
      </c>
      <c r="AE340" t="s">
        <v>4360</v>
      </c>
      <c r="AO340" t="s">
        <v>2631</v>
      </c>
      <c r="AP340" t="s">
        <v>2632</v>
      </c>
      <c r="AQ340" t="s">
        <v>631</v>
      </c>
      <c r="AR340" t="s">
        <v>632</v>
      </c>
      <c r="AS340" t="s">
        <v>633</v>
      </c>
      <c r="AT340" t="s">
        <v>2631</v>
      </c>
      <c r="AU340" t="s">
        <v>2632</v>
      </c>
      <c r="AV340" t="s">
        <v>631</v>
      </c>
      <c r="AW340" t="s">
        <v>613</v>
      </c>
      <c r="AX340" t="s">
        <v>632</v>
      </c>
      <c r="AY340" t="s">
        <v>633</v>
      </c>
      <c r="BB340" t="b">
        <v>1</v>
      </c>
      <c r="BC340" t="b">
        <v>0</v>
      </c>
      <c r="BD340" t="b">
        <v>0</v>
      </c>
    </row>
    <row r="341" spans="1:56" x14ac:dyDescent="0.25">
      <c r="A341" t="s">
        <v>4376</v>
      </c>
      <c r="B341" t="s">
        <v>143</v>
      </c>
      <c r="C341" t="s">
        <v>144</v>
      </c>
      <c r="D341" t="s">
        <v>4377</v>
      </c>
      <c r="E341" t="s">
        <v>613</v>
      </c>
      <c r="F341" t="s">
        <v>4378</v>
      </c>
      <c r="G341">
        <v>10312</v>
      </c>
      <c r="H341" t="s">
        <v>4379</v>
      </c>
      <c r="J341" t="s">
        <v>4380</v>
      </c>
      <c r="K341" t="s">
        <v>4380</v>
      </c>
      <c r="L341" t="s">
        <v>4381</v>
      </c>
      <c r="M341" t="s">
        <v>4382</v>
      </c>
      <c r="N341" t="s">
        <v>4383</v>
      </c>
      <c r="O341" t="s">
        <v>4384</v>
      </c>
      <c r="P341">
        <v>40.541403380177002</v>
      </c>
      <c r="Q341">
        <v>-74.177248287513606</v>
      </c>
      <c r="R341">
        <v>1</v>
      </c>
      <c r="S341" t="s">
        <v>152</v>
      </c>
      <c r="T341" t="s">
        <v>4385</v>
      </c>
      <c r="U341" t="s">
        <v>4386</v>
      </c>
      <c r="Y341" t="s">
        <v>4387</v>
      </c>
      <c r="AB341" t="s">
        <v>4388</v>
      </c>
      <c r="AC341" t="s">
        <v>4389</v>
      </c>
      <c r="AE341" t="s">
        <v>4377</v>
      </c>
      <c r="AO341" t="s">
        <v>913</v>
      </c>
      <c r="AP341" t="s">
        <v>914</v>
      </c>
      <c r="AQ341" t="s">
        <v>631</v>
      </c>
      <c r="AR341" t="s">
        <v>632</v>
      </c>
      <c r="AS341" t="s">
        <v>633</v>
      </c>
      <c r="AT341" t="s">
        <v>4390</v>
      </c>
      <c r="AU341" t="s">
        <v>4391</v>
      </c>
      <c r="AV341" t="s">
        <v>631</v>
      </c>
      <c r="AW341" t="s">
        <v>613</v>
      </c>
      <c r="AX341" t="s">
        <v>632</v>
      </c>
      <c r="AY341" t="s">
        <v>633</v>
      </c>
      <c r="AZ341" t="s">
        <v>4392</v>
      </c>
      <c r="BA341" t="s">
        <v>4393</v>
      </c>
      <c r="BB341" t="b">
        <v>1</v>
      </c>
      <c r="BC341" t="b">
        <v>0</v>
      </c>
      <c r="BD341" t="b">
        <v>0</v>
      </c>
    </row>
    <row r="342" spans="1:56" x14ac:dyDescent="0.25">
      <c r="A342" t="s">
        <v>4394</v>
      </c>
      <c r="B342" t="s">
        <v>143</v>
      </c>
      <c r="C342" t="s">
        <v>144</v>
      </c>
      <c r="D342" t="s">
        <v>4395</v>
      </c>
      <c r="E342" t="s">
        <v>613</v>
      </c>
      <c r="F342" t="s">
        <v>4396</v>
      </c>
      <c r="G342">
        <v>10312</v>
      </c>
      <c r="H342" t="s">
        <v>4397</v>
      </c>
      <c r="J342" t="s">
        <v>4398</v>
      </c>
      <c r="K342" t="s">
        <v>4398</v>
      </c>
      <c r="L342" t="s">
        <v>4399</v>
      </c>
      <c r="M342" t="s">
        <v>4397</v>
      </c>
      <c r="N342" t="s">
        <v>4400</v>
      </c>
      <c r="O342" t="s">
        <v>4401</v>
      </c>
      <c r="P342">
        <v>40.541228559638903</v>
      </c>
      <c r="Q342">
        <v>-74.178361336554403</v>
      </c>
      <c r="R342">
        <v>1</v>
      </c>
      <c r="S342" t="s">
        <v>152</v>
      </c>
      <c r="T342" t="s">
        <v>4402</v>
      </c>
      <c r="U342" t="s">
        <v>4403</v>
      </c>
      <c r="V342" t="s">
        <v>4404</v>
      </c>
      <c r="W342" t="s">
        <v>4405</v>
      </c>
      <c r="Z342" t="s">
        <v>4406</v>
      </c>
      <c r="AA342" t="s">
        <v>4407</v>
      </c>
      <c r="AB342" t="s">
        <v>4408</v>
      </c>
      <c r="AC342" t="s">
        <v>4409</v>
      </c>
      <c r="AD342" t="s">
        <v>4410</v>
      </c>
      <c r="AE342" t="s">
        <v>4395</v>
      </c>
      <c r="AO342" t="s">
        <v>913</v>
      </c>
      <c r="AP342" t="s">
        <v>914</v>
      </c>
      <c r="AQ342" t="s">
        <v>631</v>
      </c>
      <c r="AR342" t="s">
        <v>632</v>
      </c>
      <c r="AS342" t="s">
        <v>633</v>
      </c>
      <c r="AT342" t="s">
        <v>913</v>
      </c>
      <c r="AU342" t="s">
        <v>914</v>
      </c>
      <c r="AV342" t="s">
        <v>631</v>
      </c>
      <c r="AW342" t="s">
        <v>613</v>
      </c>
      <c r="AX342" t="s">
        <v>632</v>
      </c>
      <c r="AY342" t="s">
        <v>633</v>
      </c>
      <c r="AZ342" t="s">
        <v>937</v>
      </c>
      <c r="BA342" t="s">
        <v>938</v>
      </c>
      <c r="BB342" t="b">
        <v>1</v>
      </c>
      <c r="BC342" t="b">
        <v>0</v>
      </c>
      <c r="BD342" t="b">
        <v>0</v>
      </c>
    </row>
    <row r="343" spans="1:56" x14ac:dyDescent="0.25">
      <c r="A343" t="s">
        <v>4411</v>
      </c>
      <c r="B343" t="s">
        <v>143</v>
      </c>
      <c r="C343" t="s">
        <v>144</v>
      </c>
      <c r="D343" t="s">
        <v>4412</v>
      </c>
      <c r="E343" t="s">
        <v>1743</v>
      </c>
      <c r="F343" t="s">
        <v>4413</v>
      </c>
      <c r="G343">
        <v>10312</v>
      </c>
      <c r="H343" t="s">
        <v>4414</v>
      </c>
      <c r="J343" t="s">
        <v>4415</v>
      </c>
      <c r="K343" t="s">
        <v>4415</v>
      </c>
      <c r="L343" t="s">
        <v>4416</v>
      </c>
      <c r="M343" t="s">
        <v>4414</v>
      </c>
      <c r="N343" t="s">
        <v>4417</v>
      </c>
      <c r="O343" t="s">
        <v>4418</v>
      </c>
      <c r="P343">
        <v>40.541534895090997</v>
      </c>
      <c r="Q343">
        <v>-74.177251268676102</v>
      </c>
      <c r="R343">
        <v>1</v>
      </c>
      <c r="S343" t="s">
        <v>152</v>
      </c>
      <c r="T343" t="s">
        <v>4419</v>
      </c>
      <c r="U343" t="s">
        <v>4420</v>
      </c>
      <c r="AB343" t="s">
        <v>4421</v>
      </c>
      <c r="AE343" t="s">
        <v>4412</v>
      </c>
      <c r="AO343" t="s">
        <v>1756</v>
      </c>
      <c r="AP343" t="s">
        <v>1743</v>
      </c>
      <c r="AQ343" t="s">
        <v>1756</v>
      </c>
      <c r="AR343" t="s">
        <v>1144</v>
      </c>
      <c r="AS343" t="s">
        <v>1145</v>
      </c>
      <c r="AT343" t="s">
        <v>4422</v>
      </c>
      <c r="AU343" t="s">
        <v>4423</v>
      </c>
      <c r="AV343" t="s">
        <v>4424</v>
      </c>
      <c r="AW343" t="s">
        <v>4425</v>
      </c>
      <c r="AX343" t="s">
        <v>4426</v>
      </c>
      <c r="AY343" t="s">
        <v>4427</v>
      </c>
      <c r="BB343" t="b">
        <v>1</v>
      </c>
      <c r="BC343" t="b">
        <v>0</v>
      </c>
      <c r="BD343" t="b">
        <v>0</v>
      </c>
    </row>
    <row r="344" spans="1:56" x14ac:dyDescent="0.25">
      <c r="A344" t="s">
        <v>4428</v>
      </c>
      <c r="B344" t="s">
        <v>143</v>
      </c>
      <c r="C344" t="s">
        <v>144</v>
      </c>
      <c r="D344" t="s">
        <v>4429</v>
      </c>
      <c r="E344" t="s">
        <v>868</v>
      </c>
      <c r="F344" t="s">
        <v>4430</v>
      </c>
      <c r="G344">
        <v>10312</v>
      </c>
      <c r="H344" t="s">
        <v>4431</v>
      </c>
      <c r="J344" t="s">
        <v>4432</v>
      </c>
      <c r="K344" t="s">
        <v>4432</v>
      </c>
      <c r="L344" t="s">
        <v>4433</v>
      </c>
      <c r="M344" t="s">
        <v>4434</v>
      </c>
      <c r="N344" t="s">
        <v>4435</v>
      </c>
      <c r="O344" t="s">
        <v>4436</v>
      </c>
      <c r="P344">
        <v>40.541425849535997</v>
      </c>
      <c r="Q344">
        <v>-74.178437810395906</v>
      </c>
      <c r="R344">
        <v>1</v>
      </c>
      <c r="S344" t="s">
        <v>152</v>
      </c>
      <c r="U344" t="s">
        <v>4437</v>
      </c>
      <c r="W344" t="s">
        <v>4438</v>
      </c>
      <c r="AB344" t="s">
        <v>4439</v>
      </c>
      <c r="AE344" t="s">
        <v>4429</v>
      </c>
      <c r="AO344" t="s">
        <v>878</v>
      </c>
      <c r="AP344" t="s">
        <v>879</v>
      </c>
      <c r="AQ344" t="s">
        <v>880</v>
      </c>
      <c r="AR344" t="s">
        <v>440</v>
      </c>
      <c r="AS344" t="s">
        <v>441</v>
      </c>
      <c r="AT344" t="s">
        <v>878</v>
      </c>
      <c r="AU344" t="s">
        <v>879</v>
      </c>
      <c r="AV344" t="s">
        <v>880</v>
      </c>
      <c r="AW344" t="s">
        <v>868</v>
      </c>
      <c r="AX344" t="s">
        <v>440</v>
      </c>
      <c r="AY344" t="s">
        <v>441</v>
      </c>
      <c r="BB344" t="b">
        <v>1</v>
      </c>
      <c r="BC344" t="b">
        <v>0</v>
      </c>
      <c r="BD344" t="b">
        <v>0</v>
      </c>
    </row>
    <row r="345" spans="1:56" x14ac:dyDescent="0.25">
      <c r="A345" t="s">
        <v>4440</v>
      </c>
      <c r="B345" t="s">
        <v>143</v>
      </c>
      <c r="C345" t="s">
        <v>144</v>
      </c>
      <c r="D345" t="s">
        <v>4441</v>
      </c>
      <c r="E345" t="s">
        <v>785</v>
      </c>
      <c r="F345" t="s">
        <v>4442</v>
      </c>
      <c r="H345" t="s">
        <v>4443</v>
      </c>
      <c r="J345" t="s">
        <v>4444</v>
      </c>
      <c r="K345" t="s">
        <v>4444</v>
      </c>
      <c r="L345" t="s">
        <v>4445</v>
      </c>
      <c r="M345" t="s">
        <v>4443</v>
      </c>
      <c r="N345" t="s">
        <v>4446</v>
      </c>
      <c r="O345" t="s">
        <v>4447</v>
      </c>
      <c r="P345">
        <v>40.541675727526801</v>
      </c>
      <c r="Q345">
        <v>-74.178296931079103</v>
      </c>
      <c r="R345">
        <v>1</v>
      </c>
      <c r="S345" t="s">
        <v>152</v>
      </c>
      <c r="AB345" t="s">
        <v>4448</v>
      </c>
      <c r="AE345" t="s">
        <v>4441</v>
      </c>
      <c r="AO345" t="s">
        <v>793</v>
      </c>
      <c r="AP345" t="s">
        <v>794</v>
      </c>
      <c r="AQ345" t="s">
        <v>795</v>
      </c>
      <c r="AR345" t="s">
        <v>267</v>
      </c>
      <c r="AS345" t="s">
        <v>268</v>
      </c>
      <c r="AT345" t="s">
        <v>793</v>
      </c>
      <c r="AU345" t="s">
        <v>794</v>
      </c>
      <c r="AV345" t="s">
        <v>795</v>
      </c>
      <c r="AW345" t="s">
        <v>785</v>
      </c>
      <c r="AX345" t="s">
        <v>267</v>
      </c>
      <c r="AY345" t="s">
        <v>268</v>
      </c>
      <c r="BB345" t="b">
        <v>1</v>
      </c>
      <c r="BC345" t="b">
        <v>0</v>
      </c>
      <c r="BD345" t="b">
        <v>0</v>
      </c>
    </row>
    <row r="346" spans="1:56" x14ac:dyDescent="0.25">
      <c r="A346" t="s">
        <v>4449</v>
      </c>
      <c r="B346" t="s">
        <v>143</v>
      </c>
      <c r="C346" t="s">
        <v>144</v>
      </c>
      <c r="D346" t="s">
        <v>4450</v>
      </c>
      <c r="E346" t="s">
        <v>998</v>
      </c>
      <c r="F346" t="s">
        <v>4451</v>
      </c>
      <c r="G346">
        <v>10312</v>
      </c>
      <c r="H346" t="s">
        <v>4452</v>
      </c>
      <c r="J346" t="s">
        <v>4453</v>
      </c>
      <c r="K346" t="s">
        <v>4453</v>
      </c>
      <c r="L346" t="s">
        <v>4454</v>
      </c>
      <c r="M346" t="s">
        <v>4455</v>
      </c>
      <c r="N346" t="s">
        <v>4456</v>
      </c>
      <c r="O346" t="s">
        <v>4457</v>
      </c>
      <c r="P346">
        <v>40.541798304527703</v>
      </c>
      <c r="Q346">
        <v>-74.177316964291506</v>
      </c>
      <c r="R346">
        <v>1</v>
      </c>
      <c r="S346" t="s">
        <v>152</v>
      </c>
      <c r="T346" t="s">
        <v>4458</v>
      </c>
      <c r="U346" t="s">
        <v>4459</v>
      </c>
      <c r="V346" t="s">
        <v>4460</v>
      </c>
      <c r="W346" t="s">
        <v>4461</v>
      </c>
      <c r="Y346" t="s">
        <v>4462</v>
      </c>
      <c r="AB346" t="s">
        <v>4463</v>
      </c>
      <c r="AC346" t="s">
        <v>4464</v>
      </c>
      <c r="AD346" t="s">
        <v>4465</v>
      </c>
      <c r="AE346" t="s">
        <v>4450</v>
      </c>
      <c r="AO346" t="s">
        <v>1011</v>
      </c>
      <c r="AP346" t="s">
        <v>1012</v>
      </c>
      <c r="AQ346" t="s">
        <v>1013</v>
      </c>
      <c r="AR346" t="s">
        <v>632</v>
      </c>
      <c r="AS346" t="s">
        <v>633</v>
      </c>
      <c r="AT346" t="s">
        <v>1011</v>
      </c>
      <c r="AU346" t="s">
        <v>1012</v>
      </c>
      <c r="AV346" t="s">
        <v>1013</v>
      </c>
      <c r="AW346" t="s">
        <v>998</v>
      </c>
      <c r="AX346" t="s">
        <v>632</v>
      </c>
      <c r="AY346" t="s">
        <v>633</v>
      </c>
      <c r="BB346" t="b">
        <v>1</v>
      </c>
      <c r="BC346" t="b">
        <v>0</v>
      </c>
      <c r="BD346" t="b">
        <v>0</v>
      </c>
    </row>
    <row r="347" spans="1:56" x14ac:dyDescent="0.25">
      <c r="A347" t="s">
        <v>4466</v>
      </c>
      <c r="B347" t="s">
        <v>143</v>
      </c>
      <c r="C347" t="s">
        <v>144</v>
      </c>
      <c r="D347" t="s">
        <v>4467</v>
      </c>
      <c r="E347" t="s">
        <v>2241</v>
      </c>
      <c r="F347" t="s">
        <v>4468</v>
      </c>
      <c r="G347">
        <v>10312</v>
      </c>
      <c r="H347" t="s">
        <v>4469</v>
      </c>
      <c r="J347" t="s">
        <v>4470</v>
      </c>
      <c r="K347" t="s">
        <v>4470</v>
      </c>
      <c r="L347" t="s">
        <v>4471</v>
      </c>
      <c r="M347" t="s">
        <v>4472</v>
      </c>
      <c r="N347" t="s">
        <v>4473</v>
      </c>
      <c r="O347" t="s">
        <v>4474</v>
      </c>
      <c r="P347">
        <v>40.542088740076203</v>
      </c>
      <c r="Q347">
        <v>-74.177171319793999</v>
      </c>
      <c r="R347">
        <v>1</v>
      </c>
      <c r="S347" t="s">
        <v>152</v>
      </c>
      <c r="U347" t="s">
        <v>4475</v>
      </c>
      <c r="V347" t="s">
        <v>4476</v>
      </c>
      <c r="W347" t="s">
        <v>4477</v>
      </c>
      <c r="AA347" t="s">
        <v>4478</v>
      </c>
      <c r="AB347" t="s">
        <v>4479</v>
      </c>
      <c r="AE347" t="s">
        <v>4467</v>
      </c>
      <c r="AO347" t="s">
        <v>2254</v>
      </c>
      <c r="AP347" t="s">
        <v>2255</v>
      </c>
      <c r="AQ347" t="s">
        <v>2256</v>
      </c>
      <c r="AR347" t="s">
        <v>440</v>
      </c>
      <c r="AS347" t="s">
        <v>441</v>
      </c>
      <c r="AT347" t="s">
        <v>2254</v>
      </c>
      <c r="AU347" t="s">
        <v>2255</v>
      </c>
      <c r="AV347" t="s">
        <v>2256</v>
      </c>
      <c r="AW347" t="s">
        <v>2241</v>
      </c>
      <c r="AX347" t="s">
        <v>440</v>
      </c>
      <c r="AY347" t="s">
        <v>441</v>
      </c>
      <c r="BB347" t="b">
        <v>1</v>
      </c>
      <c r="BC347" t="b">
        <v>0</v>
      </c>
      <c r="BD347" t="b">
        <v>0</v>
      </c>
    </row>
    <row r="348" spans="1:56" x14ac:dyDescent="0.25">
      <c r="A348" t="s">
        <v>4480</v>
      </c>
      <c r="B348" t="s">
        <v>143</v>
      </c>
      <c r="C348" t="s">
        <v>144</v>
      </c>
      <c r="D348" t="s">
        <v>4481</v>
      </c>
      <c r="E348" t="s">
        <v>785</v>
      </c>
      <c r="F348" t="s">
        <v>4482</v>
      </c>
      <c r="G348">
        <v>10312</v>
      </c>
      <c r="H348" t="s">
        <v>4483</v>
      </c>
      <c r="J348" t="s">
        <v>4484</v>
      </c>
      <c r="K348" t="s">
        <v>4484</v>
      </c>
      <c r="L348" t="s">
        <v>4485</v>
      </c>
      <c r="M348" t="s">
        <v>4486</v>
      </c>
      <c r="N348" t="s">
        <v>4487</v>
      </c>
      <c r="O348" t="s">
        <v>4488</v>
      </c>
      <c r="P348">
        <v>40.542290720962903</v>
      </c>
      <c r="Q348">
        <v>-74.177594478943803</v>
      </c>
      <c r="R348">
        <v>1</v>
      </c>
      <c r="S348" t="s">
        <v>152</v>
      </c>
      <c r="AB348" t="s">
        <v>4489</v>
      </c>
      <c r="AE348" t="s">
        <v>4481</v>
      </c>
      <c r="AO348" s="115" t="s">
        <v>830</v>
      </c>
      <c r="AP348" t="s">
        <v>831</v>
      </c>
      <c r="AQ348" t="s">
        <v>795</v>
      </c>
      <c r="AR348" t="s">
        <v>267</v>
      </c>
      <c r="AS348" t="s">
        <v>268</v>
      </c>
      <c r="AT348" s="115" t="s">
        <v>830</v>
      </c>
      <c r="AU348" t="s">
        <v>831</v>
      </c>
      <c r="AV348" t="s">
        <v>795</v>
      </c>
      <c r="AW348" t="s">
        <v>785</v>
      </c>
      <c r="AX348" t="s">
        <v>267</v>
      </c>
      <c r="AY348" t="s">
        <v>268</v>
      </c>
      <c r="BB348" t="b">
        <v>0</v>
      </c>
      <c r="BC348" t="b">
        <v>1</v>
      </c>
      <c r="BD348" t="b">
        <v>0</v>
      </c>
    </row>
    <row r="349" spans="1:56" x14ac:dyDescent="0.25">
      <c r="A349" t="s">
        <v>4490</v>
      </c>
      <c r="B349" t="s">
        <v>143</v>
      </c>
      <c r="C349" t="s">
        <v>144</v>
      </c>
      <c r="D349" t="s">
        <v>4491</v>
      </c>
      <c r="E349" t="s">
        <v>613</v>
      </c>
      <c r="F349" t="s">
        <v>4492</v>
      </c>
      <c r="G349">
        <v>10312</v>
      </c>
      <c r="H349" t="s">
        <v>4493</v>
      </c>
      <c r="J349" t="s">
        <v>4494</v>
      </c>
      <c r="K349" t="s">
        <v>4494</v>
      </c>
      <c r="L349" t="s">
        <v>4495</v>
      </c>
      <c r="M349" t="s">
        <v>4493</v>
      </c>
      <c r="N349" t="s">
        <v>4496</v>
      </c>
      <c r="O349" t="s">
        <v>4497</v>
      </c>
      <c r="P349">
        <v>40.542534843467799</v>
      </c>
      <c r="Q349">
        <v>-74.177193935602403</v>
      </c>
      <c r="R349">
        <v>1</v>
      </c>
      <c r="S349" t="s">
        <v>152</v>
      </c>
      <c r="T349" t="s">
        <v>4498</v>
      </c>
      <c r="U349" t="s">
        <v>4499</v>
      </c>
      <c r="V349" t="s">
        <v>4500</v>
      </c>
      <c r="W349" t="s">
        <v>4501</v>
      </c>
      <c r="Z349" t="s">
        <v>4502</v>
      </c>
      <c r="AA349" t="s">
        <v>4503</v>
      </c>
      <c r="AB349" t="s">
        <v>4504</v>
      </c>
      <c r="AC349" t="s">
        <v>4505</v>
      </c>
      <c r="AD349" t="s">
        <v>4506</v>
      </c>
      <c r="AE349" t="s">
        <v>4491</v>
      </c>
      <c r="AO349" t="s">
        <v>1801</v>
      </c>
      <c r="AP349" t="s">
        <v>1802</v>
      </c>
      <c r="AQ349" t="s">
        <v>631</v>
      </c>
      <c r="AR349" t="s">
        <v>632</v>
      </c>
      <c r="AS349" t="s">
        <v>633</v>
      </c>
      <c r="AT349" t="s">
        <v>4507</v>
      </c>
      <c r="AU349" t="s">
        <v>4508</v>
      </c>
      <c r="AV349" t="s">
        <v>4509</v>
      </c>
      <c r="AW349" t="s">
        <v>4510</v>
      </c>
      <c r="AX349" t="s">
        <v>4511</v>
      </c>
      <c r="AY349" t="s">
        <v>4512</v>
      </c>
      <c r="AZ349" t="s">
        <v>4513</v>
      </c>
      <c r="BA349" t="s">
        <v>4514</v>
      </c>
      <c r="BB349" t="b">
        <v>1</v>
      </c>
      <c r="BC349" t="b">
        <v>0</v>
      </c>
      <c r="BD349" t="b">
        <v>0</v>
      </c>
    </row>
    <row r="350" spans="1:56" x14ac:dyDescent="0.25">
      <c r="A350" t="s">
        <v>4515</v>
      </c>
      <c r="B350" t="s">
        <v>143</v>
      </c>
      <c r="C350" t="s">
        <v>144</v>
      </c>
      <c r="D350" t="s">
        <v>4516</v>
      </c>
      <c r="E350" t="s">
        <v>785</v>
      </c>
      <c r="F350" t="s">
        <v>4482</v>
      </c>
      <c r="H350" t="s">
        <v>4517</v>
      </c>
      <c r="J350" t="s">
        <v>4518</v>
      </c>
      <c r="K350" t="s">
        <v>4518</v>
      </c>
      <c r="L350" t="s">
        <v>4519</v>
      </c>
      <c r="M350" t="s">
        <v>4520</v>
      </c>
      <c r="N350" t="s">
        <v>4521</v>
      </c>
      <c r="O350" t="s">
        <v>4522</v>
      </c>
      <c r="P350">
        <v>40.5422917720689</v>
      </c>
      <c r="Q350">
        <v>-74.177611817179795</v>
      </c>
      <c r="R350">
        <v>1</v>
      </c>
      <c r="S350" t="s">
        <v>152</v>
      </c>
      <c r="AB350" t="s">
        <v>4523</v>
      </c>
      <c r="AE350" t="s">
        <v>4516</v>
      </c>
      <c r="AO350" s="115" t="s">
        <v>4524</v>
      </c>
      <c r="AP350" t="s">
        <v>4525</v>
      </c>
      <c r="AQ350" t="s">
        <v>795</v>
      </c>
      <c r="AR350" t="s">
        <v>267</v>
      </c>
      <c r="AS350" t="s">
        <v>268</v>
      </c>
      <c r="AT350" s="115" t="s">
        <v>4524</v>
      </c>
      <c r="AU350" t="s">
        <v>4525</v>
      </c>
      <c r="AV350" t="s">
        <v>795</v>
      </c>
      <c r="AW350" t="s">
        <v>785</v>
      </c>
      <c r="AX350" t="s">
        <v>267</v>
      </c>
      <c r="AY350" t="s">
        <v>268</v>
      </c>
      <c r="BB350" t="b">
        <v>0</v>
      </c>
      <c r="BC350" t="b">
        <v>1</v>
      </c>
      <c r="BD350" t="b">
        <v>0</v>
      </c>
    </row>
    <row r="351" spans="1:56" x14ac:dyDescent="0.25">
      <c r="A351" t="s">
        <v>4526</v>
      </c>
      <c r="B351" t="s">
        <v>143</v>
      </c>
      <c r="C351" t="s">
        <v>144</v>
      </c>
      <c r="D351" t="s">
        <v>4527</v>
      </c>
      <c r="E351" t="s">
        <v>1028</v>
      </c>
      <c r="F351" t="s">
        <v>4482</v>
      </c>
      <c r="G351">
        <v>10312</v>
      </c>
      <c r="H351" t="s">
        <v>4528</v>
      </c>
      <c r="J351" t="s">
        <v>4529</v>
      </c>
      <c r="K351" t="s">
        <v>4529</v>
      </c>
      <c r="L351" t="s">
        <v>4530</v>
      </c>
      <c r="M351" t="s">
        <v>4528</v>
      </c>
      <c r="N351" t="s">
        <v>4531</v>
      </c>
      <c r="O351" t="s">
        <v>4532</v>
      </c>
      <c r="P351">
        <v>40.542292893844802</v>
      </c>
      <c r="Q351">
        <v>-74.177628467040194</v>
      </c>
      <c r="R351">
        <v>1</v>
      </c>
      <c r="S351" t="s">
        <v>152</v>
      </c>
      <c r="U351" t="s">
        <v>4533</v>
      </c>
      <c r="AB351" t="s">
        <v>4534</v>
      </c>
      <c r="AE351" t="s">
        <v>4527</v>
      </c>
      <c r="AO351" t="s">
        <v>4535</v>
      </c>
      <c r="AP351" t="s">
        <v>4536</v>
      </c>
      <c r="AQ351" t="s">
        <v>1039</v>
      </c>
      <c r="AR351" t="s">
        <v>781</v>
      </c>
      <c r="AS351" t="s">
        <v>782</v>
      </c>
      <c r="AT351" t="s">
        <v>4535</v>
      </c>
      <c r="AU351" t="s">
        <v>4536</v>
      </c>
      <c r="AV351" t="s">
        <v>1039</v>
      </c>
      <c r="AW351" t="s">
        <v>1028</v>
      </c>
      <c r="AX351" t="s">
        <v>781</v>
      </c>
      <c r="AY351" t="s">
        <v>782</v>
      </c>
      <c r="BB351" t="b">
        <v>0</v>
      </c>
      <c r="BC351" t="b">
        <v>1</v>
      </c>
      <c r="BD351" t="b">
        <v>0</v>
      </c>
    </row>
    <row r="352" spans="1:56" x14ac:dyDescent="0.25">
      <c r="A352" t="s">
        <v>4537</v>
      </c>
      <c r="B352" t="s">
        <v>143</v>
      </c>
      <c r="C352" t="s">
        <v>144</v>
      </c>
      <c r="D352" t="s">
        <v>4538</v>
      </c>
      <c r="E352" t="s">
        <v>200</v>
      </c>
      <c r="H352" t="s">
        <v>4539</v>
      </c>
      <c r="J352" t="s">
        <v>4540</v>
      </c>
      <c r="K352" t="s">
        <v>4540</v>
      </c>
      <c r="L352" t="s">
        <v>4541</v>
      </c>
      <c r="M352" t="s">
        <v>4539</v>
      </c>
      <c r="N352" t="s">
        <v>4542</v>
      </c>
      <c r="O352" t="s">
        <v>4543</v>
      </c>
      <c r="P352">
        <v>40.541447498195801</v>
      </c>
      <c r="Q352">
        <v>-74.177626515804803</v>
      </c>
      <c r="R352">
        <v>1</v>
      </c>
      <c r="S352" t="s">
        <v>205</v>
      </c>
      <c r="AB352" t="s">
        <v>4544</v>
      </c>
      <c r="AE352" t="s">
        <v>4538</v>
      </c>
      <c r="AO352" t="s">
        <v>217</v>
      </c>
      <c r="AP352" t="s">
        <v>218</v>
      </c>
      <c r="AQ352" t="s">
        <v>209</v>
      </c>
      <c r="AR352" t="s">
        <v>163</v>
      </c>
      <c r="AS352" t="s">
        <v>164</v>
      </c>
      <c r="AT352" t="s">
        <v>217</v>
      </c>
      <c r="AU352" t="s">
        <v>218</v>
      </c>
      <c r="AV352" t="s">
        <v>209</v>
      </c>
      <c r="AW352" t="s">
        <v>200</v>
      </c>
      <c r="AX352" t="s">
        <v>163</v>
      </c>
      <c r="AY352" t="s">
        <v>164</v>
      </c>
      <c r="BB352" t="b">
        <v>0</v>
      </c>
      <c r="BC352" t="b">
        <v>0</v>
      </c>
      <c r="BD352" t="b">
        <v>0</v>
      </c>
    </row>
    <row r="353" spans="1:56" x14ac:dyDescent="0.25">
      <c r="A353" t="s">
        <v>4545</v>
      </c>
      <c r="B353" t="s">
        <v>143</v>
      </c>
      <c r="C353" t="s">
        <v>144</v>
      </c>
      <c r="D353" t="s">
        <v>4546</v>
      </c>
      <c r="E353" t="s">
        <v>4547</v>
      </c>
      <c r="H353" t="s">
        <v>4548</v>
      </c>
      <c r="J353" t="s">
        <v>4549</v>
      </c>
      <c r="K353" t="s">
        <v>4549</v>
      </c>
      <c r="L353" t="s">
        <v>4550</v>
      </c>
      <c r="M353" t="s">
        <v>4548</v>
      </c>
      <c r="N353" t="s">
        <v>4551</v>
      </c>
      <c r="O353" t="s">
        <v>4552</v>
      </c>
      <c r="P353">
        <v>40.541601133081201</v>
      </c>
      <c r="Q353">
        <v>-74.177598757297503</v>
      </c>
      <c r="R353">
        <v>1</v>
      </c>
      <c r="S353" t="s">
        <v>2156</v>
      </c>
      <c r="AB353" t="s">
        <v>4553</v>
      </c>
      <c r="AF353" t="s">
        <v>4554</v>
      </c>
      <c r="AG353" t="s">
        <v>4546</v>
      </c>
      <c r="AK353" t="s">
        <v>4541</v>
      </c>
      <c r="AL353" t="s">
        <v>4538</v>
      </c>
      <c r="AM353" t="s">
        <v>163</v>
      </c>
      <c r="AN353" t="s">
        <v>164</v>
      </c>
      <c r="AO353" t="s">
        <v>4554</v>
      </c>
      <c r="AP353" t="s">
        <v>4546</v>
      </c>
      <c r="AQ353" t="s">
        <v>4555</v>
      </c>
      <c r="AR353" t="s">
        <v>267</v>
      </c>
      <c r="AS353" t="s">
        <v>268</v>
      </c>
      <c r="AT353" t="s">
        <v>4554</v>
      </c>
      <c r="AU353" t="s">
        <v>4546</v>
      </c>
      <c r="AV353" t="s">
        <v>4555</v>
      </c>
      <c r="AW353" t="s">
        <v>4547</v>
      </c>
      <c r="AX353" t="s">
        <v>267</v>
      </c>
      <c r="AY353" t="s">
        <v>268</v>
      </c>
      <c r="BB353" t="b">
        <v>0</v>
      </c>
      <c r="BC353" t="b">
        <v>0</v>
      </c>
      <c r="BD353" t="b">
        <v>0</v>
      </c>
    </row>
    <row r="354" spans="1:56" x14ac:dyDescent="0.25">
      <c r="A354" t="s">
        <v>4556</v>
      </c>
      <c r="B354" t="s">
        <v>143</v>
      </c>
      <c r="C354" t="s">
        <v>144</v>
      </c>
      <c r="D354" t="s">
        <v>4557</v>
      </c>
      <c r="E354" t="s">
        <v>4547</v>
      </c>
      <c r="H354" t="s">
        <v>4558</v>
      </c>
      <c r="J354" t="s">
        <v>4559</v>
      </c>
      <c r="K354" t="s">
        <v>4559</v>
      </c>
      <c r="L354" t="s">
        <v>4560</v>
      </c>
      <c r="M354" t="s">
        <v>4558</v>
      </c>
      <c r="N354" t="s">
        <v>4561</v>
      </c>
      <c r="O354" t="s">
        <v>4562</v>
      </c>
      <c r="P354">
        <v>40.541269437581903</v>
      </c>
      <c r="Q354">
        <v>-74.177599686824294</v>
      </c>
      <c r="R354">
        <v>1</v>
      </c>
      <c r="S354" t="s">
        <v>2156</v>
      </c>
      <c r="AB354" t="s">
        <v>4563</v>
      </c>
      <c r="AF354" t="s">
        <v>4564</v>
      </c>
      <c r="AG354" t="s">
        <v>4557</v>
      </c>
      <c r="AK354" t="s">
        <v>4541</v>
      </c>
      <c r="AL354" t="s">
        <v>4538</v>
      </c>
      <c r="AM354" t="s">
        <v>163</v>
      </c>
      <c r="AN354" t="s">
        <v>164</v>
      </c>
      <c r="AO354" t="s">
        <v>4564</v>
      </c>
      <c r="AP354" t="s">
        <v>4557</v>
      </c>
      <c r="AQ354" t="s">
        <v>4555</v>
      </c>
      <c r="AR354" t="s">
        <v>267</v>
      </c>
      <c r="AS354" t="s">
        <v>268</v>
      </c>
      <c r="AT354" t="s">
        <v>4564</v>
      </c>
      <c r="AU354" t="s">
        <v>4557</v>
      </c>
      <c r="AV354" t="s">
        <v>4555</v>
      </c>
      <c r="AW354" t="s">
        <v>4547</v>
      </c>
      <c r="AX354" t="s">
        <v>267</v>
      </c>
      <c r="AY354" t="s">
        <v>268</v>
      </c>
      <c r="BB354" t="b">
        <v>0</v>
      </c>
      <c r="BC354" t="b">
        <v>0</v>
      </c>
      <c r="BD354" t="b">
        <v>0</v>
      </c>
    </row>
    <row r="355" spans="1:56" x14ac:dyDescent="0.25">
      <c r="A355" t="s">
        <v>4565</v>
      </c>
      <c r="B355" t="s">
        <v>143</v>
      </c>
      <c r="C355" t="s">
        <v>144</v>
      </c>
      <c r="D355" t="s">
        <v>2149</v>
      </c>
      <c r="E355" t="s">
        <v>2150</v>
      </c>
      <c r="H355" t="s">
        <v>4566</v>
      </c>
      <c r="J355" t="s">
        <v>4567</v>
      </c>
      <c r="K355" t="s">
        <v>4567</v>
      </c>
      <c r="L355" t="s">
        <v>4568</v>
      </c>
      <c r="M355" t="s">
        <v>4569</v>
      </c>
      <c r="N355" t="s">
        <v>4570</v>
      </c>
      <c r="O355" t="s">
        <v>4571</v>
      </c>
      <c r="P355">
        <v>40.541287538711003</v>
      </c>
      <c r="Q355">
        <v>-74.177679050846294</v>
      </c>
      <c r="R355">
        <v>1</v>
      </c>
      <c r="S355" t="s">
        <v>2156</v>
      </c>
      <c r="AB355" t="s">
        <v>4572</v>
      </c>
      <c r="AF355" t="s">
        <v>2158</v>
      </c>
      <c r="AG355" t="s">
        <v>2149</v>
      </c>
      <c r="AK355" t="s">
        <v>4541</v>
      </c>
      <c r="AL355" t="s">
        <v>4538</v>
      </c>
      <c r="AM355" t="s">
        <v>163</v>
      </c>
      <c r="AN355" t="s">
        <v>164</v>
      </c>
      <c r="AO355" t="s">
        <v>2159</v>
      </c>
      <c r="AP355" t="s">
        <v>2160</v>
      </c>
      <c r="AQ355" t="s">
        <v>2161</v>
      </c>
      <c r="AR355" t="s">
        <v>178</v>
      </c>
      <c r="AS355" t="s">
        <v>179</v>
      </c>
      <c r="AT355" t="s">
        <v>2159</v>
      </c>
      <c r="AU355" t="s">
        <v>2160</v>
      </c>
      <c r="AV355" t="s">
        <v>2161</v>
      </c>
      <c r="AW355" t="s">
        <v>2150</v>
      </c>
      <c r="AX355" t="s">
        <v>178</v>
      </c>
      <c r="AY355" t="s">
        <v>179</v>
      </c>
      <c r="BB355" t="b">
        <v>0</v>
      </c>
      <c r="BC355" t="b">
        <v>0</v>
      </c>
      <c r="BD355" t="b">
        <v>0</v>
      </c>
    </row>
    <row r="356" spans="1:56" x14ac:dyDescent="0.25">
      <c r="A356" t="s">
        <v>4573</v>
      </c>
      <c r="B356" t="s">
        <v>143</v>
      </c>
      <c r="C356" t="s">
        <v>144</v>
      </c>
      <c r="D356" t="s">
        <v>4574</v>
      </c>
      <c r="E356" t="s">
        <v>613</v>
      </c>
      <c r="F356" t="s">
        <v>4575</v>
      </c>
      <c r="H356" t="s">
        <v>4576</v>
      </c>
      <c r="J356" t="s">
        <v>4577</v>
      </c>
      <c r="K356" t="s">
        <v>4577</v>
      </c>
      <c r="L356" t="s">
        <v>4578</v>
      </c>
      <c r="M356" t="s">
        <v>4579</v>
      </c>
      <c r="N356" t="s">
        <v>4580</v>
      </c>
      <c r="O356" t="s">
        <v>4581</v>
      </c>
      <c r="P356">
        <v>40.540423818294997</v>
      </c>
      <c r="Q356">
        <v>-74.177451214473507</v>
      </c>
      <c r="R356">
        <v>1</v>
      </c>
      <c r="S356" t="s">
        <v>152</v>
      </c>
      <c r="AB356" t="s">
        <v>4582</v>
      </c>
      <c r="AE356" t="s">
        <v>4574</v>
      </c>
      <c r="AO356" t="s">
        <v>714</v>
      </c>
      <c r="AP356" t="s">
        <v>715</v>
      </c>
      <c r="AQ356" t="s">
        <v>631</v>
      </c>
      <c r="AR356" t="s">
        <v>632</v>
      </c>
      <c r="AS356" t="s">
        <v>633</v>
      </c>
      <c r="AT356" t="s">
        <v>2700</v>
      </c>
      <c r="AU356" t="s">
        <v>2701</v>
      </c>
      <c r="AV356" t="s">
        <v>862</v>
      </c>
      <c r="AW356" t="s">
        <v>863</v>
      </c>
      <c r="AX356" t="s">
        <v>864</v>
      </c>
      <c r="AY356" t="s">
        <v>865</v>
      </c>
      <c r="AZ356" t="s">
        <v>716</v>
      </c>
      <c r="BA356" t="s">
        <v>717</v>
      </c>
      <c r="BB356" t="b">
        <v>1</v>
      </c>
      <c r="BC356" t="b">
        <v>0</v>
      </c>
      <c r="BD356" t="b">
        <v>0</v>
      </c>
    </row>
    <row r="357" spans="1:56" x14ac:dyDescent="0.25">
      <c r="A357" t="s">
        <v>4583</v>
      </c>
      <c r="B357" t="s">
        <v>143</v>
      </c>
      <c r="C357" t="s">
        <v>144</v>
      </c>
      <c r="D357" t="s">
        <v>4584</v>
      </c>
      <c r="E357" t="s">
        <v>1066</v>
      </c>
      <c r="H357" t="s">
        <v>4585</v>
      </c>
      <c r="J357" t="s">
        <v>4586</v>
      </c>
      <c r="K357" t="s">
        <v>4586</v>
      </c>
      <c r="L357" t="s">
        <v>4587</v>
      </c>
      <c r="M357" t="s">
        <v>4585</v>
      </c>
      <c r="N357" t="s">
        <v>4588</v>
      </c>
      <c r="O357" t="s">
        <v>4589</v>
      </c>
      <c r="P357">
        <v>40.540289519494102</v>
      </c>
      <c r="Q357">
        <v>-74.177424938998698</v>
      </c>
      <c r="R357">
        <v>1</v>
      </c>
      <c r="S357" t="s">
        <v>152</v>
      </c>
      <c r="AB357" t="s">
        <v>4590</v>
      </c>
      <c r="AE357" t="s">
        <v>4584</v>
      </c>
      <c r="AO357" t="s">
        <v>4591</v>
      </c>
      <c r="AP357" t="s">
        <v>4592</v>
      </c>
      <c r="AQ357" t="s">
        <v>1079</v>
      </c>
      <c r="AR357" t="s">
        <v>513</v>
      </c>
      <c r="AS357" t="s">
        <v>514</v>
      </c>
      <c r="AT357" t="s">
        <v>4591</v>
      </c>
      <c r="AU357" t="s">
        <v>4592</v>
      </c>
      <c r="AV357" t="s">
        <v>1079</v>
      </c>
      <c r="AW357" t="s">
        <v>1066</v>
      </c>
      <c r="AX357" t="s">
        <v>513</v>
      </c>
      <c r="AY357" t="s">
        <v>514</v>
      </c>
      <c r="BB357" t="b">
        <v>1</v>
      </c>
      <c r="BC357" t="b">
        <v>0</v>
      </c>
      <c r="BD357" t="b">
        <v>0</v>
      </c>
    </row>
    <row r="358" spans="1:56" x14ac:dyDescent="0.25">
      <c r="A358" t="s">
        <v>4593</v>
      </c>
      <c r="B358" t="s">
        <v>143</v>
      </c>
      <c r="C358" t="s">
        <v>144</v>
      </c>
      <c r="D358" t="s">
        <v>4594</v>
      </c>
      <c r="E358" t="s">
        <v>613</v>
      </c>
      <c r="F358" t="s">
        <v>4595</v>
      </c>
      <c r="G358">
        <v>10312</v>
      </c>
      <c r="H358" t="s">
        <v>4596</v>
      </c>
      <c r="J358" t="s">
        <v>4597</v>
      </c>
      <c r="K358" t="s">
        <v>4597</v>
      </c>
      <c r="L358" t="s">
        <v>4598</v>
      </c>
      <c r="M358" t="s">
        <v>4599</v>
      </c>
      <c r="N358" t="s">
        <v>4600</v>
      </c>
      <c r="O358" t="s">
        <v>4601</v>
      </c>
      <c r="P358">
        <v>40.540471936003001</v>
      </c>
      <c r="Q358">
        <v>-74.177078941171303</v>
      </c>
      <c r="R358">
        <v>1</v>
      </c>
      <c r="S358" t="s">
        <v>152</v>
      </c>
      <c r="T358" t="s">
        <v>4602</v>
      </c>
      <c r="U358" t="s">
        <v>4603</v>
      </c>
      <c r="W358" t="s">
        <v>4604</v>
      </c>
      <c r="Z358" t="s">
        <v>4605</v>
      </c>
      <c r="AA358" t="s">
        <v>4606</v>
      </c>
      <c r="AB358" t="s">
        <v>4607</v>
      </c>
      <c r="AC358" t="s">
        <v>4608</v>
      </c>
      <c r="AD358" t="s">
        <v>4609</v>
      </c>
      <c r="AE358" t="s">
        <v>4594</v>
      </c>
      <c r="AO358" t="s">
        <v>1100</v>
      </c>
      <c r="AP358" t="s">
        <v>1101</v>
      </c>
      <c r="AQ358" t="s">
        <v>631</v>
      </c>
      <c r="AR358" t="s">
        <v>632</v>
      </c>
      <c r="AS358" t="s">
        <v>633</v>
      </c>
      <c r="AT358" t="s">
        <v>1100</v>
      </c>
      <c r="AU358" t="s">
        <v>1101</v>
      </c>
      <c r="AV358" t="s">
        <v>631</v>
      </c>
      <c r="AW358" t="s">
        <v>613</v>
      </c>
      <c r="AX358" t="s">
        <v>632</v>
      </c>
      <c r="AY358" t="s">
        <v>633</v>
      </c>
      <c r="AZ358" t="s">
        <v>937</v>
      </c>
      <c r="BA358" t="s">
        <v>938</v>
      </c>
      <c r="BB358" t="b">
        <v>1</v>
      </c>
      <c r="BC358" t="b">
        <v>0</v>
      </c>
      <c r="BD358" t="b">
        <v>0</v>
      </c>
    </row>
    <row r="359" spans="1:56" x14ac:dyDescent="0.25">
      <c r="A359" t="s">
        <v>4610</v>
      </c>
      <c r="B359" t="s">
        <v>143</v>
      </c>
      <c r="C359" t="s">
        <v>144</v>
      </c>
      <c r="D359" t="s">
        <v>4611</v>
      </c>
      <c r="E359" t="s">
        <v>1132</v>
      </c>
      <c r="F359" t="s">
        <v>4612</v>
      </c>
      <c r="G359">
        <v>10312</v>
      </c>
      <c r="H359" t="s">
        <v>4613</v>
      </c>
      <c r="J359" t="s">
        <v>4614</v>
      </c>
      <c r="K359" t="s">
        <v>4614</v>
      </c>
      <c r="L359" t="s">
        <v>4615</v>
      </c>
      <c r="M359" t="s">
        <v>4613</v>
      </c>
      <c r="N359" t="s">
        <v>4616</v>
      </c>
      <c r="O359" t="s">
        <v>4617</v>
      </c>
      <c r="P359">
        <v>40.540170567676697</v>
      </c>
      <c r="Q359">
        <v>-74.177121191176795</v>
      </c>
      <c r="R359">
        <v>1</v>
      </c>
      <c r="S359" t="s">
        <v>152</v>
      </c>
      <c r="AB359" t="s">
        <v>4618</v>
      </c>
      <c r="AE359" t="s">
        <v>4611</v>
      </c>
      <c r="AO359" t="s">
        <v>4619</v>
      </c>
      <c r="AP359" t="s">
        <v>4620</v>
      </c>
      <c r="AQ359" t="s">
        <v>1143</v>
      </c>
      <c r="AR359" t="s">
        <v>1144</v>
      </c>
      <c r="AS359" t="s">
        <v>1145</v>
      </c>
      <c r="AT359" t="s">
        <v>4619</v>
      </c>
      <c r="AU359" t="s">
        <v>4620</v>
      </c>
      <c r="AV359" t="s">
        <v>1143</v>
      </c>
      <c r="AW359" t="s">
        <v>1132</v>
      </c>
      <c r="AX359" t="s">
        <v>1144</v>
      </c>
      <c r="AY359" t="s">
        <v>1145</v>
      </c>
      <c r="BB359" t="b">
        <v>1</v>
      </c>
      <c r="BC359" t="b">
        <v>0</v>
      </c>
      <c r="BD359" t="b">
        <v>0</v>
      </c>
    </row>
    <row r="360" spans="1:56" x14ac:dyDescent="0.25">
      <c r="A360" t="s">
        <v>4621</v>
      </c>
      <c r="B360" t="s">
        <v>143</v>
      </c>
      <c r="C360" t="s">
        <v>144</v>
      </c>
      <c r="D360" t="s">
        <v>4622</v>
      </c>
      <c r="E360" t="s">
        <v>1028</v>
      </c>
      <c r="F360" t="s">
        <v>4623</v>
      </c>
      <c r="G360">
        <v>10312</v>
      </c>
      <c r="H360" t="s">
        <v>4624</v>
      </c>
      <c r="J360" t="s">
        <v>4625</v>
      </c>
      <c r="K360" t="s">
        <v>4625</v>
      </c>
      <c r="L360" t="s">
        <v>4626</v>
      </c>
      <c r="M360" t="s">
        <v>4627</v>
      </c>
      <c r="N360" t="s">
        <v>4628</v>
      </c>
      <c r="O360" t="s">
        <v>4629</v>
      </c>
      <c r="P360">
        <v>40.539311779089303</v>
      </c>
      <c r="Q360">
        <v>-74.177055223920803</v>
      </c>
      <c r="R360">
        <v>1</v>
      </c>
      <c r="S360" t="s">
        <v>152</v>
      </c>
      <c r="T360" t="s">
        <v>4630</v>
      </c>
      <c r="W360" t="s">
        <v>4631</v>
      </c>
      <c r="AA360" t="s">
        <v>4632</v>
      </c>
      <c r="AB360" t="s">
        <v>4633</v>
      </c>
      <c r="AE360" t="s">
        <v>4622</v>
      </c>
      <c r="AO360" t="s">
        <v>3670</v>
      </c>
      <c r="AP360" t="s">
        <v>3671</v>
      </c>
      <c r="AQ360" t="s">
        <v>1039</v>
      </c>
      <c r="AR360" t="s">
        <v>781</v>
      </c>
      <c r="AS360" t="s">
        <v>782</v>
      </c>
      <c r="AT360" t="s">
        <v>3670</v>
      </c>
      <c r="AU360" t="s">
        <v>3671</v>
      </c>
      <c r="AV360" t="s">
        <v>1039</v>
      </c>
      <c r="AW360" t="s">
        <v>1028</v>
      </c>
      <c r="AX360" t="s">
        <v>781</v>
      </c>
      <c r="AY360" t="s">
        <v>782</v>
      </c>
      <c r="BB360" t="b">
        <v>1</v>
      </c>
      <c r="BC360" t="b">
        <v>0</v>
      </c>
      <c r="BD360" t="b">
        <v>0</v>
      </c>
    </row>
    <row r="361" spans="1:56" x14ac:dyDescent="0.25">
      <c r="A361" t="s">
        <v>4634</v>
      </c>
      <c r="B361" t="s">
        <v>143</v>
      </c>
      <c r="C361" t="s">
        <v>144</v>
      </c>
      <c r="D361" t="s">
        <v>4635</v>
      </c>
      <c r="E361" t="s">
        <v>785</v>
      </c>
      <c r="F361" t="s">
        <v>4636</v>
      </c>
      <c r="H361" t="s">
        <v>4637</v>
      </c>
      <c r="J361" t="s">
        <v>4638</v>
      </c>
      <c r="K361" t="s">
        <v>4638</v>
      </c>
      <c r="L361" t="s">
        <v>4639</v>
      </c>
      <c r="M361" t="s">
        <v>4640</v>
      </c>
      <c r="N361" t="s">
        <v>4641</v>
      </c>
      <c r="O361" t="s">
        <v>4642</v>
      </c>
      <c r="P361">
        <v>40.539984748489999</v>
      </c>
      <c r="Q361">
        <v>-74.176873976502094</v>
      </c>
      <c r="R361">
        <v>1</v>
      </c>
      <c r="S361" t="s">
        <v>152</v>
      </c>
      <c r="AB361" t="s">
        <v>4643</v>
      </c>
      <c r="AE361" t="s">
        <v>4635</v>
      </c>
      <c r="AO361" s="115" t="s">
        <v>830</v>
      </c>
      <c r="AP361" t="s">
        <v>831</v>
      </c>
      <c r="AQ361" t="s">
        <v>795</v>
      </c>
      <c r="AR361" t="s">
        <v>267</v>
      </c>
      <c r="AS361" t="s">
        <v>268</v>
      </c>
      <c r="AT361" s="115" t="s">
        <v>830</v>
      </c>
      <c r="AU361" t="s">
        <v>831</v>
      </c>
      <c r="AV361" t="s">
        <v>795</v>
      </c>
      <c r="AW361" t="s">
        <v>785</v>
      </c>
      <c r="AX361" t="s">
        <v>267</v>
      </c>
      <c r="AY361" t="s">
        <v>268</v>
      </c>
      <c r="BB361" t="b">
        <v>1</v>
      </c>
      <c r="BC361" t="b">
        <v>0</v>
      </c>
      <c r="BD361" t="b">
        <v>0</v>
      </c>
    </row>
    <row r="362" spans="1:56" x14ac:dyDescent="0.25">
      <c r="A362" t="s">
        <v>4644</v>
      </c>
      <c r="B362" t="s">
        <v>143</v>
      </c>
      <c r="C362" t="s">
        <v>144</v>
      </c>
      <c r="D362" t="s">
        <v>4645</v>
      </c>
      <c r="F362" t="s">
        <v>4623</v>
      </c>
      <c r="G362">
        <v>10312</v>
      </c>
      <c r="H362" t="s">
        <v>4646</v>
      </c>
      <c r="J362" t="s">
        <v>4647</v>
      </c>
      <c r="K362" t="s">
        <v>4647</v>
      </c>
      <c r="L362" t="s">
        <v>4648</v>
      </c>
      <c r="M362" t="s">
        <v>4646</v>
      </c>
      <c r="N362" t="s">
        <v>4649</v>
      </c>
      <c r="O362" t="s">
        <v>4650</v>
      </c>
      <c r="P362">
        <v>40.5392149677539</v>
      </c>
      <c r="Q362">
        <v>-74.177121004146201</v>
      </c>
      <c r="R362">
        <v>1</v>
      </c>
      <c r="S362" t="s">
        <v>152</v>
      </c>
      <c r="U362" t="s">
        <v>4651</v>
      </c>
      <c r="V362" t="s">
        <v>4652</v>
      </c>
      <c r="W362" t="s">
        <v>4653</v>
      </c>
      <c r="AB362" t="s">
        <v>4654</v>
      </c>
      <c r="AE362" t="s">
        <v>4645</v>
      </c>
      <c r="AO362" t="s">
        <v>267</v>
      </c>
      <c r="AP362" t="s">
        <v>268</v>
      </c>
      <c r="AR362" t="s">
        <v>267</v>
      </c>
      <c r="AS362" t="s">
        <v>268</v>
      </c>
      <c r="AT362" t="s">
        <v>4655</v>
      </c>
      <c r="AU362" t="s">
        <v>4656</v>
      </c>
      <c r="AV362" t="s">
        <v>1039</v>
      </c>
      <c r="AW362" t="s">
        <v>1028</v>
      </c>
      <c r="AX362" t="s">
        <v>4657</v>
      </c>
      <c r="AY362" t="s">
        <v>4658</v>
      </c>
      <c r="BB362" t="b">
        <v>1</v>
      </c>
      <c r="BC362" t="b">
        <v>0</v>
      </c>
      <c r="BD362" t="b">
        <v>0</v>
      </c>
    </row>
    <row r="363" spans="1:56" x14ac:dyDescent="0.25">
      <c r="A363" t="s">
        <v>4659</v>
      </c>
      <c r="B363" t="s">
        <v>143</v>
      </c>
      <c r="C363" t="s">
        <v>144</v>
      </c>
      <c r="D363" t="s">
        <v>4660</v>
      </c>
      <c r="E363" t="s">
        <v>613</v>
      </c>
      <c r="F363" t="s">
        <v>4636</v>
      </c>
      <c r="G363">
        <v>10308</v>
      </c>
      <c r="H363" t="s">
        <v>4661</v>
      </c>
      <c r="J363" t="s">
        <v>4662</v>
      </c>
      <c r="K363" t="s">
        <v>4662</v>
      </c>
      <c r="L363" t="s">
        <v>4663</v>
      </c>
      <c r="M363" t="s">
        <v>4661</v>
      </c>
      <c r="N363" t="s">
        <v>4664</v>
      </c>
      <c r="O363" t="s">
        <v>4665</v>
      </c>
      <c r="P363">
        <v>40.5399971149862</v>
      </c>
      <c r="Q363">
        <v>-74.176808471374201</v>
      </c>
      <c r="R363">
        <v>1</v>
      </c>
      <c r="S363" t="s">
        <v>152</v>
      </c>
      <c r="T363" t="s">
        <v>4666</v>
      </c>
      <c r="U363" t="s">
        <v>4667</v>
      </c>
      <c r="W363" t="s">
        <v>4668</v>
      </c>
      <c r="Y363" t="s">
        <v>4669</v>
      </c>
      <c r="Z363" t="s">
        <v>4670</v>
      </c>
      <c r="AB363" t="s">
        <v>4671</v>
      </c>
      <c r="AC363" t="s">
        <v>4672</v>
      </c>
      <c r="AD363" t="s">
        <v>4673</v>
      </c>
      <c r="AE363" t="s">
        <v>4660</v>
      </c>
      <c r="AO363" t="s">
        <v>913</v>
      </c>
      <c r="AP363" t="s">
        <v>914</v>
      </c>
      <c r="AQ363" t="s">
        <v>631</v>
      </c>
      <c r="AR363" t="s">
        <v>632</v>
      </c>
      <c r="AS363" t="s">
        <v>633</v>
      </c>
      <c r="AT363" t="s">
        <v>913</v>
      </c>
      <c r="AU363" t="s">
        <v>914</v>
      </c>
      <c r="AV363" t="s">
        <v>631</v>
      </c>
      <c r="AW363" t="s">
        <v>613</v>
      </c>
      <c r="AX363" t="s">
        <v>632</v>
      </c>
      <c r="AY363" t="s">
        <v>633</v>
      </c>
      <c r="AZ363" t="s">
        <v>937</v>
      </c>
      <c r="BA363" t="s">
        <v>938</v>
      </c>
      <c r="BB363" t="b">
        <v>1</v>
      </c>
      <c r="BC363" t="b">
        <v>0</v>
      </c>
      <c r="BD363" t="b">
        <v>0</v>
      </c>
    </row>
    <row r="364" spans="1:56" x14ac:dyDescent="0.25">
      <c r="A364" t="s">
        <v>4674</v>
      </c>
      <c r="B364" t="s">
        <v>143</v>
      </c>
      <c r="C364" t="s">
        <v>144</v>
      </c>
      <c r="D364" t="s">
        <v>4675</v>
      </c>
      <c r="E364" t="s">
        <v>1313</v>
      </c>
      <c r="F364" t="s">
        <v>4636</v>
      </c>
      <c r="G364">
        <v>10312</v>
      </c>
      <c r="H364" t="s">
        <v>4676</v>
      </c>
      <c r="J364" t="s">
        <v>4677</v>
      </c>
      <c r="K364" t="s">
        <v>4677</v>
      </c>
      <c r="L364" t="s">
        <v>4678</v>
      </c>
      <c r="M364" t="s">
        <v>4679</v>
      </c>
      <c r="N364" t="s">
        <v>4680</v>
      </c>
      <c r="O364" t="s">
        <v>4681</v>
      </c>
      <c r="P364">
        <v>40.540035789602904</v>
      </c>
      <c r="Q364">
        <v>-74.176610505929702</v>
      </c>
      <c r="R364">
        <v>1</v>
      </c>
      <c r="S364" t="s">
        <v>152</v>
      </c>
      <c r="T364" t="s">
        <v>4682</v>
      </c>
      <c r="U364" t="s">
        <v>4683</v>
      </c>
      <c r="W364" t="s">
        <v>4684</v>
      </c>
      <c r="AA364" t="s">
        <v>4685</v>
      </c>
      <c r="AB364" t="s">
        <v>4686</v>
      </c>
      <c r="AE364" t="s">
        <v>4675</v>
      </c>
      <c r="AO364" t="s">
        <v>1644</v>
      </c>
      <c r="AP364" t="s">
        <v>1645</v>
      </c>
      <c r="AQ364" t="s">
        <v>1325</v>
      </c>
      <c r="AR364" t="s">
        <v>845</v>
      </c>
      <c r="AS364" t="s">
        <v>846</v>
      </c>
      <c r="AT364" t="s">
        <v>1644</v>
      </c>
      <c r="AU364" t="s">
        <v>1645</v>
      </c>
      <c r="AV364" t="s">
        <v>1325</v>
      </c>
      <c r="AW364" t="s">
        <v>1313</v>
      </c>
      <c r="AX364" t="s">
        <v>845</v>
      </c>
      <c r="AY364" t="s">
        <v>846</v>
      </c>
      <c r="BB364" t="b">
        <v>1</v>
      </c>
      <c r="BC364" t="b">
        <v>0</v>
      </c>
      <c r="BD364" t="b">
        <v>0</v>
      </c>
    </row>
    <row r="365" spans="1:56" x14ac:dyDescent="0.25">
      <c r="A365" t="s">
        <v>4687</v>
      </c>
      <c r="B365" t="s">
        <v>143</v>
      </c>
      <c r="C365" t="s">
        <v>144</v>
      </c>
      <c r="D365" t="s">
        <v>4688</v>
      </c>
      <c r="E365" t="s">
        <v>751</v>
      </c>
      <c r="F365" t="s">
        <v>4689</v>
      </c>
      <c r="G365">
        <v>10312</v>
      </c>
      <c r="H365" t="s">
        <v>4690</v>
      </c>
      <c r="J365" t="s">
        <v>4691</v>
      </c>
      <c r="K365" t="s">
        <v>4691</v>
      </c>
      <c r="L365" t="s">
        <v>4692</v>
      </c>
      <c r="M365" t="s">
        <v>4690</v>
      </c>
      <c r="N365" t="s">
        <v>4693</v>
      </c>
      <c r="O365" t="s">
        <v>4694</v>
      </c>
      <c r="P365">
        <v>40.540558523565601</v>
      </c>
      <c r="Q365">
        <v>-74.175644237775998</v>
      </c>
      <c r="R365">
        <v>1</v>
      </c>
      <c r="S365" t="s">
        <v>152</v>
      </c>
      <c r="U365" t="s">
        <v>4695</v>
      </c>
      <c r="AB365" t="s">
        <v>4696</v>
      </c>
      <c r="AE365" t="s">
        <v>4688</v>
      </c>
      <c r="AO365" t="s">
        <v>4697</v>
      </c>
      <c r="AP365" t="s">
        <v>4698</v>
      </c>
      <c r="AQ365" t="s">
        <v>767</v>
      </c>
      <c r="AR365" t="s">
        <v>768</v>
      </c>
      <c r="AS365" t="s">
        <v>769</v>
      </c>
      <c r="AT365" t="s">
        <v>4697</v>
      </c>
      <c r="AU365" t="s">
        <v>4698</v>
      </c>
      <c r="AV365" t="s">
        <v>767</v>
      </c>
      <c r="AW365" t="s">
        <v>751</v>
      </c>
      <c r="AX365" t="s">
        <v>768</v>
      </c>
      <c r="AY365" t="s">
        <v>769</v>
      </c>
      <c r="BB365" t="b">
        <v>1</v>
      </c>
      <c r="BC365" t="b">
        <v>0</v>
      </c>
      <c r="BD365" t="b">
        <v>0</v>
      </c>
    </row>
    <row r="366" spans="1:56" x14ac:dyDescent="0.25">
      <c r="A366" t="s">
        <v>4699</v>
      </c>
      <c r="B366" t="s">
        <v>143</v>
      </c>
      <c r="C366" t="s">
        <v>144</v>
      </c>
      <c r="D366" t="s">
        <v>4700</v>
      </c>
      <c r="E366" t="s">
        <v>2094</v>
      </c>
      <c r="F366" t="s">
        <v>4701</v>
      </c>
      <c r="G366">
        <v>10308</v>
      </c>
      <c r="H366" t="s">
        <v>4702</v>
      </c>
      <c r="J366" t="s">
        <v>4703</v>
      </c>
      <c r="K366" t="s">
        <v>4703</v>
      </c>
      <c r="L366" t="s">
        <v>4704</v>
      </c>
      <c r="M366" t="s">
        <v>4702</v>
      </c>
      <c r="N366" t="s">
        <v>4705</v>
      </c>
      <c r="O366" t="s">
        <v>4706</v>
      </c>
      <c r="P366">
        <v>40.546696770010698</v>
      </c>
      <c r="Q366">
        <v>-74.158583527346195</v>
      </c>
      <c r="R366">
        <v>1</v>
      </c>
      <c r="S366" t="s">
        <v>152</v>
      </c>
      <c r="U366" t="s">
        <v>4707</v>
      </c>
      <c r="AB366" t="s">
        <v>4708</v>
      </c>
      <c r="AE366" t="s">
        <v>4700</v>
      </c>
      <c r="AH366" t="s">
        <v>4709</v>
      </c>
      <c r="AI366" t="s">
        <v>4700</v>
      </c>
      <c r="AO366" t="s">
        <v>2102</v>
      </c>
      <c r="AP366" t="s">
        <v>2094</v>
      </c>
      <c r="AQ366" t="s">
        <v>2102</v>
      </c>
      <c r="AR366" t="s">
        <v>985</v>
      </c>
      <c r="AS366" t="s">
        <v>986</v>
      </c>
      <c r="AT366" t="s">
        <v>2102</v>
      </c>
      <c r="AU366" t="s">
        <v>2094</v>
      </c>
      <c r="AV366" t="s">
        <v>2102</v>
      </c>
      <c r="AW366" t="s">
        <v>2094</v>
      </c>
      <c r="AX366" t="s">
        <v>985</v>
      </c>
      <c r="AY366" t="s">
        <v>986</v>
      </c>
      <c r="BB366" t="b">
        <v>1</v>
      </c>
      <c r="BC366" t="b">
        <v>0</v>
      </c>
      <c r="BD366" t="b">
        <v>0</v>
      </c>
    </row>
    <row r="367" spans="1:56" x14ac:dyDescent="0.25">
      <c r="A367" t="s">
        <v>4710</v>
      </c>
      <c r="B367" t="s">
        <v>143</v>
      </c>
      <c r="C367" t="s">
        <v>144</v>
      </c>
      <c r="D367" t="s">
        <v>4711</v>
      </c>
      <c r="E367" t="s">
        <v>785</v>
      </c>
      <c r="F367" t="s">
        <v>4712</v>
      </c>
      <c r="G367">
        <v>10308</v>
      </c>
      <c r="H367" t="s">
        <v>4713</v>
      </c>
      <c r="J367" t="s">
        <v>4714</v>
      </c>
      <c r="K367" t="s">
        <v>4714</v>
      </c>
      <c r="L367" t="s">
        <v>4715</v>
      </c>
      <c r="M367" t="s">
        <v>4713</v>
      </c>
      <c r="N367" t="s">
        <v>4716</v>
      </c>
      <c r="O367" t="s">
        <v>4717</v>
      </c>
      <c r="P367">
        <v>40.547266934351903</v>
      </c>
      <c r="Q367">
        <v>-74.158814047749303</v>
      </c>
      <c r="R367">
        <v>1</v>
      </c>
      <c r="S367" t="s">
        <v>152</v>
      </c>
      <c r="T367" t="s">
        <v>4718</v>
      </c>
      <c r="U367" t="s">
        <v>4719</v>
      </c>
      <c r="V367" t="s">
        <v>4720</v>
      </c>
      <c r="W367" t="s">
        <v>4721</v>
      </c>
      <c r="AB367" t="s">
        <v>4722</v>
      </c>
      <c r="AE367" t="s">
        <v>4711</v>
      </c>
      <c r="AO367" t="s">
        <v>4723</v>
      </c>
      <c r="AP367" t="s">
        <v>4724</v>
      </c>
      <c r="AQ367" t="s">
        <v>795</v>
      </c>
      <c r="AR367" t="s">
        <v>267</v>
      </c>
      <c r="AS367" t="s">
        <v>268</v>
      </c>
      <c r="AT367" t="s">
        <v>4723</v>
      </c>
      <c r="AU367" t="s">
        <v>4724</v>
      </c>
      <c r="AV367" t="s">
        <v>795</v>
      </c>
      <c r="AW367" t="s">
        <v>785</v>
      </c>
      <c r="AX367" t="s">
        <v>267</v>
      </c>
      <c r="AY367" t="s">
        <v>268</v>
      </c>
      <c r="BB367" t="b">
        <v>1</v>
      </c>
      <c r="BC367" t="b">
        <v>0</v>
      </c>
      <c r="BD367" t="b">
        <v>0</v>
      </c>
    </row>
    <row r="368" spans="1:56" x14ac:dyDescent="0.25">
      <c r="A368" t="s">
        <v>4725</v>
      </c>
      <c r="B368" t="s">
        <v>143</v>
      </c>
      <c r="C368" t="s">
        <v>144</v>
      </c>
      <c r="D368" t="s">
        <v>4726</v>
      </c>
      <c r="E368" t="s">
        <v>785</v>
      </c>
      <c r="F368" t="s">
        <v>4727</v>
      </c>
      <c r="H368" t="s">
        <v>4728</v>
      </c>
      <c r="J368" t="s">
        <v>4729</v>
      </c>
      <c r="K368" t="s">
        <v>4729</v>
      </c>
      <c r="L368" t="s">
        <v>4730</v>
      </c>
      <c r="M368" t="s">
        <v>4731</v>
      </c>
      <c r="N368" t="s">
        <v>4732</v>
      </c>
      <c r="O368" t="s">
        <v>4733</v>
      </c>
      <c r="P368">
        <v>40.545131993775698</v>
      </c>
      <c r="Q368">
        <v>-74.165880459561805</v>
      </c>
      <c r="R368">
        <v>1</v>
      </c>
      <c r="S368" t="s">
        <v>152</v>
      </c>
      <c r="AB368" t="s">
        <v>4734</v>
      </c>
      <c r="AE368" t="s">
        <v>4726</v>
      </c>
      <c r="AH368" t="s">
        <v>4102</v>
      </c>
      <c r="AI368" t="s">
        <v>4094</v>
      </c>
      <c r="AO368" t="s">
        <v>947</v>
      </c>
      <c r="AP368" t="s">
        <v>948</v>
      </c>
      <c r="AQ368" t="s">
        <v>795</v>
      </c>
      <c r="AR368" t="s">
        <v>267</v>
      </c>
      <c r="AS368" t="s">
        <v>268</v>
      </c>
      <c r="AT368" t="s">
        <v>947</v>
      </c>
      <c r="AU368" t="s">
        <v>948</v>
      </c>
      <c r="AV368" t="s">
        <v>795</v>
      </c>
      <c r="AW368" t="s">
        <v>785</v>
      </c>
      <c r="AX368" t="s">
        <v>267</v>
      </c>
      <c r="AY368" t="s">
        <v>268</v>
      </c>
      <c r="BB368" t="b">
        <v>1</v>
      </c>
      <c r="BC368" t="b">
        <v>0</v>
      </c>
      <c r="BD368" t="b">
        <v>0</v>
      </c>
    </row>
    <row r="369" spans="1:56" x14ac:dyDescent="0.25">
      <c r="A369" t="s">
        <v>4735</v>
      </c>
      <c r="B369" t="s">
        <v>143</v>
      </c>
      <c r="C369" t="s">
        <v>144</v>
      </c>
      <c r="D369" t="s">
        <v>4736</v>
      </c>
      <c r="E369" t="s">
        <v>1132</v>
      </c>
      <c r="F369" t="s">
        <v>4737</v>
      </c>
      <c r="G369">
        <v>10312</v>
      </c>
      <c r="H369" t="s">
        <v>4738</v>
      </c>
      <c r="J369" t="s">
        <v>4739</v>
      </c>
      <c r="K369" t="s">
        <v>4739</v>
      </c>
      <c r="L369" t="s">
        <v>4740</v>
      </c>
      <c r="M369" t="s">
        <v>4741</v>
      </c>
      <c r="N369" t="s">
        <v>4742</v>
      </c>
      <c r="O369" t="s">
        <v>4743</v>
      </c>
      <c r="P369">
        <v>40.545295159612003</v>
      </c>
      <c r="Q369">
        <v>-74.165347089964499</v>
      </c>
      <c r="R369">
        <v>1</v>
      </c>
      <c r="S369" t="s">
        <v>152</v>
      </c>
      <c r="T369" t="s">
        <v>4744</v>
      </c>
      <c r="U369" t="s">
        <v>4745</v>
      </c>
      <c r="V369" t="s">
        <v>4746</v>
      </c>
      <c r="W369" t="s">
        <v>4747</v>
      </c>
      <c r="AB369" t="s">
        <v>4748</v>
      </c>
      <c r="AE369" t="s">
        <v>4736</v>
      </c>
      <c r="AO369" s="115" t="s">
        <v>4749</v>
      </c>
      <c r="AP369" t="s">
        <v>4750</v>
      </c>
      <c r="AQ369" t="s">
        <v>1143</v>
      </c>
      <c r="AR369" t="s">
        <v>1144</v>
      </c>
      <c r="AS369" t="s">
        <v>1145</v>
      </c>
      <c r="AT369" s="115" t="s">
        <v>4749</v>
      </c>
      <c r="AU369" t="s">
        <v>4750</v>
      </c>
      <c r="AV369" t="s">
        <v>1143</v>
      </c>
      <c r="AW369" t="s">
        <v>1132</v>
      </c>
      <c r="AX369" t="s">
        <v>1144</v>
      </c>
      <c r="AY369" t="s">
        <v>1145</v>
      </c>
      <c r="BB369" t="b">
        <v>1</v>
      </c>
      <c r="BC369" t="b">
        <v>0</v>
      </c>
      <c r="BD369" t="b">
        <v>0</v>
      </c>
    </row>
    <row r="370" spans="1:56" x14ac:dyDescent="0.25">
      <c r="A370" t="s">
        <v>4751</v>
      </c>
      <c r="B370" t="s">
        <v>143</v>
      </c>
      <c r="C370" t="s">
        <v>144</v>
      </c>
      <c r="D370" t="s">
        <v>4752</v>
      </c>
      <c r="E370" t="s">
        <v>2196</v>
      </c>
      <c r="F370" t="s">
        <v>4727</v>
      </c>
      <c r="G370">
        <v>10312</v>
      </c>
      <c r="H370" t="s">
        <v>4753</v>
      </c>
      <c r="J370" t="s">
        <v>4754</v>
      </c>
      <c r="K370" t="s">
        <v>4754</v>
      </c>
      <c r="L370" t="s">
        <v>4755</v>
      </c>
      <c r="M370" t="s">
        <v>4756</v>
      </c>
      <c r="N370" t="s">
        <v>4757</v>
      </c>
      <c r="O370" t="s">
        <v>4758</v>
      </c>
      <c r="P370">
        <v>40.545034394062803</v>
      </c>
      <c r="Q370">
        <v>-74.165846711020606</v>
      </c>
      <c r="R370">
        <v>1</v>
      </c>
      <c r="S370" t="s">
        <v>152</v>
      </c>
      <c r="U370" t="s">
        <v>4759</v>
      </c>
      <c r="V370" t="s">
        <v>4760</v>
      </c>
      <c r="W370" t="s">
        <v>4761</v>
      </c>
      <c r="AA370" t="s">
        <v>4762</v>
      </c>
      <c r="AB370" t="s">
        <v>4763</v>
      </c>
      <c r="AE370" t="s">
        <v>4752</v>
      </c>
      <c r="AO370" t="s">
        <v>3725</v>
      </c>
      <c r="AP370" t="s">
        <v>3726</v>
      </c>
      <c r="AQ370" t="s">
        <v>2211</v>
      </c>
      <c r="AR370" t="s">
        <v>2212</v>
      </c>
      <c r="AS370" t="s">
        <v>2213</v>
      </c>
      <c r="AT370" t="s">
        <v>3725</v>
      </c>
      <c r="AU370" t="s">
        <v>3726</v>
      </c>
      <c r="AV370" t="s">
        <v>2211</v>
      </c>
      <c r="AW370" t="s">
        <v>2196</v>
      </c>
      <c r="AX370" t="s">
        <v>2212</v>
      </c>
      <c r="AY370" t="s">
        <v>2213</v>
      </c>
      <c r="BB370" t="b">
        <v>1</v>
      </c>
      <c r="BC370" t="b">
        <v>0</v>
      </c>
      <c r="BD370" t="b">
        <v>0</v>
      </c>
    </row>
    <row r="371" spans="1:56" x14ac:dyDescent="0.25">
      <c r="A371" t="s">
        <v>4764</v>
      </c>
      <c r="B371" t="s">
        <v>143</v>
      </c>
      <c r="C371" t="s">
        <v>144</v>
      </c>
      <c r="D371" t="s">
        <v>4765</v>
      </c>
      <c r="E371" t="s">
        <v>2078</v>
      </c>
      <c r="F371" t="s">
        <v>4766</v>
      </c>
      <c r="G371">
        <v>10312</v>
      </c>
      <c r="H371" t="s">
        <v>4767</v>
      </c>
      <c r="J371" t="s">
        <v>4768</v>
      </c>
      <c r="K371" t="s">
        <v>4768</v>
      </c>
      <c r="L371" t="s">
        <v>4769</v>
      </c>
      <c r="M371" t="s">
        <v>4770</v>
      </c>
      <c r="N371" t="s">
        <v>4771</v>
      </c>
      <c r="O371" t="s">
        <v>4772</v>
      </c>
      <c r="P371">
        <v>40.545059235821498</v>
      </c>
      <c r="Q371">
        <v>-74.165474703658901</v>
      </c>
      <c r="R371">
        <v>1</v>
      </c>
      <c r="S371" t="s">
        <v>152</v>
      </c>
      <c r="T371" t="s">
        <v>1751</v>
      </c>
      <c r="U371" t="s">
        <v>4773</v>
      </c>
      <c r="V371" t="s">
        <v>4774</v>
      </c>
      <c r="W371" t="s">
        <v>4775</v>
      </c>
      <c r="Y371" t="s">
        <v>4776</v>
      </c>
      <c r="Z371" t="s">
        <v>4777</v>
      </c>
      <c r="AA371" t="s">
        <v>4778</v>
      </c>
      <c r="AB371" t="s">
        <v>4779</v>
      </c>
      <c r="AC371" t="s">
        <v>4780</v>
      </c>
      <c r="AD371" t="s">
        <v>4781</v>
      </c>
      <c r="AE371" t="s">
        <v>4765</v>
      </c>
      <c r="AO371" t="s">
        <v>4782</v>
      </c>
      <c r="AP371" t="s">
        <v>4783</v>
      </c>
      <c r="AQ371" t="s">
        <v>2085</v>
      </c>
      <c r="AR371" t="s">
        <v>2086</v>
      </c>
      <c r="AS371" t="s">
        <v>2087</v>
      </c>
      <c r="AT371" t="s">
        <v>4784</v>
      </c>
      <c r="AU371" t="s">
        <v>4785</v>
      </c>
      <c r="AV371" t="s">
        <v>2088</v>
      </c>
      <c r="AW371" t="s">
        <v>2089</v>
      </c>
      <c r="AX371" t="s">
        <v>2090</v>
      </c>
      <c r="AY371" t="s">
        <v>2091</v>
      </c>
      <c r="AZ371" t="s">
        <v>937</v>
      </c>
      <c r="BA371" t="s">
        <v>938</v>
      </c>
      <c r="BB371" t="b">
        <v>1</v>
      </c>
      <c r="BC371" t="b">
        <v>0</v>
      </c>
      <c r="BD371" t="b">
        <v>0</v>
      </c>
    </row>
    <row r="372" spans="1:56" x14ac:dyDescent="0.25">
      <c r="A372" t="s">
        <v>4786</v>
      </c>
      <c r="B372" t="s">
        <v>143</v>
      </c>
      <c r="C372" t="s">
        <v>144</v>
      </c>
      <c r="D372" t="s">
        <v>4787</v>
      </c>
      <c r="E372" t="s">
        <v>1408</v>
      </c>
      <c r="H372" t="s">
        <v>4788</v>
      </c>
      <c r="J372" t="s">
        <v>4789</v>
      </c>
      <c r="K372" t="s">
        <v>4789</v>
      </c>
      <c r="L372" t="s">
        <v>4790</v>
      </c>
      <c r="M372" t="s">
        <v>4791</v>
      </c>
      <c r="N372" t="s">
        <v>4792</v>
      </c>
      <c r="O372" t="s">
        <v>4793</v>
      </c>
      <c r="P372">
        <v>40.547214357718801</v>
      </c>
      <c r="Q372">
        <v>-74.157544218946498</v>
      </c>
      <c r="R372">
        <v>1</v>
      </c>
      <c r="S372" t="s">
        <v>152</v>
      </c>
      <c r="AB372" t="s">
        <v>4794</v>
      </c>
      <c r="AE372" t="s">
        <v>4787</v>
      </c>
      <c r="AO372" t="s">
        <v>2724</v>
      </c>
      <c r="AP372" t="s">
        <v>2725</v>
      </c>
      <c r="AQ372" t="s">
        <v>1416</v>
      </c>
      <c r="AR372" t="s">
        <v>513</v>
      </c>
      <c r="AS372" t="s">
        <v>514</v>
      </c>
      <c r="AT372" t="s">
        <v>2724</v>
      </c>
      <c r="AU372" t="s">
        <v>2725</v>
      </c>
      <c r="AV372" t="s">
        <v>1416</v>
      </c>
      <c r="AW372" t="s">
        <v>1408</v>
      </c>
      <c r="AX372" t="s">
        <v>513</v>
      </c>
      <c r="AY372" t="s">
        <v>514</v>
      </c>
      <c r="BB372" t="b">
        <v>0</v>
      </c>
      <c r="BC372" t="b">
        <v>0</v>
      </c>
      <c r="BD372" t="b">
        <v>0</v>
      </c>
    </row>
    <row r="373" spans="1:56" x14ac:dyDescent="0.25">
      <c r="A373" t="s">
        <v>4795</v>
      </c>
      <c r="B373" t="s">
        <v>143</v>
      </c>
      <c r="C373" t="s">
        <v>144</v>
      </c>
      <c r="D373" t="s">
        <v>4796</v>
      </c>
      <c r="E373" t="s">
        <v>868</v>
      </c>
      <c r="F373" t="s">
        <v>4797</v>
      </c>
      <c r="G373">
        <v>10312</v>
      </c>
      <c r="H373" t="s">
        <v>4798</v>
      </c>
      <c r="J373" t="s">
        <v>4799</v>
      </c>
      <c r="K373" t="s">
        <v>4799</v>
      </c>
      <c r="L373" t="s">
        <v>4800</v>
      </c>
      <c r="M373" t="s">
        <v>4801</v>
      </c>
      <c r="N373" t="s">
        <v>4802</v>
      </c>
      <c r="O373" t="s">
        <v>4803</v>
      </c>
      <c r="P373">
        <v>40.544881500742001</v>
      </c>
      <c r="Q373">
        <v>-74.165363696040302</v>
      </c>
      <c r="R373">
        <v>1</v>
      </c>
      <c r="S373" t="s">
        <v>152</v>
      </c>
      <c r="U373" t="s">
        <v>4804</v>
      </c>
      <c r="AB373" t="s">
        <v>4805</v>
      </c>
      <c r="AE373" t="s">
        <v>4796</v>
      </c>
      <c r="AO373" t="s">
        <v>4806</v>
      </c>
      <c r="AP373" t="s">
        <v>4807</v>
      </c>
      <c r="AQ373" t="s">
        <v>880</v>
      </c>
      <c r="AR373" t="s">
        <v>440</v>
      </c>
      <c r="AS373" t="s">
        <v>441</v>
      </c>
      <c r="AT373" t="s">
        <v>4806</v>
      </c>
      <c r="AU373" t="s">
        <v>4807</v>
      </c>
      <c r="AV373" t="s">
        <v>880</v>
      </c>
      <c r="AW373" t="s">
        <v>868</v>
      </c>
      <c r="AX373" t="s">
        <v>440</v>
      </c>
      <c r="AY373" t="s">
        <v>441</v>
      </c>
      <c r="BB373" t="b">
        <v>1</v>
      </c>
      <c r="BC373" t="b">
        <v>0</v>
      </c>
      <c r="BD373" t="b">
        <v>0</v>
      </c>
    </row>
    <row r="374" spans="1:56" x14ac:dyDescent="0.25">
      <c r="A374" t="s">
        <v>4808</v>
      </c>
      <c r="B374" t="s">
        <v>143</v>
      </c>
      <c r="C374" t="s">
        <v>144</v>
      </c>
      <c r="D374" t="s">
        <v>4809</v>
      </c>
      <c r="E374" t="s">
        <v>613</v>
      </c>
      <c r="F374" t="s">
        <v>4810</v>
      </c>
      <c r="G374">
        <v>10312</v>
      </c>
      <c r="H374" t="s">
        <v>4811</v>
      </c>
      <c r="J374" t="s">
        <v>4812</v>
      </c>
      <c r="K374" t="s">
        <v>4812</v>
      </c>
      <c r="L374" t="s">
        <v>4813</v>
      </c>
      <c r="M374" t="s">
        <v>4811</v>
      </c>
      <c r="N374" t="s">
        <v>4814</v>
      </c>
      <c r="O374" t="s">
        <v>4815</v>
      </c>
      <c r="P374">
        <v>40.544768277166298</v>
      </c>
      <c r="Q374">
        <v>-74.165729281601202</v>
      </c>
      <c r="R374">
        <v>1</v>
      </c>
      <c r="S374" t="s">
        <v>152</v>
      </c>
      <c r="T374" t="s">
        <v>4816</v>
      </c>
      <c r="U374" t="s">
        <v>4817</v>
      </c>
      <c r="V374" t="s">
        <v>4818</v>
      </c>
      <c r="W374" t="s">
        <v>4819</v>
      </c>
      <c r="AA374" t="s">
        <v>4820</v>
      </c>
      <c r="AB374" t="s">
        <v>4821</v>
      </c>
      <c r="AD374" t="s">
        <v>4822</v>
      </c>
      <c r="AE374" t="s">
        <v>4809</v>
      </c>
      <c r="AO374" t="s">
        <v>858</v>
      </c>
      <c r="AP374" t="s">
        <v>859</v>
      </c>
      <c r="AQ374" t="s">
        <v>631</v>
      </c>
      <c r="AR374" t="s">
        <v>632</v>
      </c>
      <c r="AS374" t="s">
        <v>633</v>
      </c>
      <c r="AT374" t="s">
        <v>4823</v>
      </c>
      <c r="AU374" t="s">
        <v>4824</v>
      </c>
      <c r="AV374" t="s">
        <v>4825</v>
      </c>
      <c r="AW374" t="s">
        <v>4826</v>
      </c>
      <c r="AX374" t="s">
        <v>4827</v>
      </c>
      <c r="AY374" t="s">
        <v>4828</v>
      </c>
      <c r="AZ374" t="s">
        <v>716</v>
      </c>
      <c r="BA374" t="s">
        <v>717</v>
      </c>
      <c r="BB374" t="b">
        <v>1</v>
      </c>
      <c r="BC374" t="b">
        <v>0</v>
      </c>
      <c r="BD374" t="b">
        <v>0</v>
      </c>
    </row>
    <row r="375" spans="1:56" x14ac:dyDescent="0.25">
      <c r="A375" t="s">
        <v>4829</v>
      </c>
      <c r="B375" t="s">
        <v>143</v>
      </c>
      <c r="C375" t="s">
        <v>144</v>
      </c>
      <c r="D375" t="s">
        <v>4830</v>
      </c>
      <c r="E375" t="s">
        <v>1616</v>
      </c>
      <c r="F375" t="s">
        <v>4831</v>
      </c>
      <c r="G375">
        <v>10308</v>
      </c>
      <c r="H375" t="s">
        <v>4832</v>
      </c>
      <c r="J375" t="s">
        <v>4833</v>
      </c>
      <c r="K375" t="s">
        <v>4833</v>
      </c>
      <c r="L375" t="s">
        <v>4834</v>
      </c>
      <c r="M375" t="s">
        <v>4835</v>
      </c>
      <c r="N375" t="s">
        <v>4836</v>
      </c>
      <c r="O375" t="s">
        <v>4837</v>
      </c>
      <c r="P375">
        <v>40.547736068567801</v>
      </c>
      <c r="Q375">
        <v>-74.157666633527398</v>
      </c>
      <c r="R375">
        <v>1</v>
      </c>
      <c r="S375" t="s">
        <v>152</v>
      </c>
      <c r="T375" t="s">
        <v>1623</v>
      </c>
      <c r="U375" t="s">
        <v>4838</v>
      </c>
      <c r="W375" t="s">
        <v>1625</v>
      </c>
      <c r="Y375" t="s">
        <v>4839</v>
      </c>
      <c r="AA375" t="s">
        <v>1626</v>
      </c>
      <c r="AB375" t="s">
        <v>4840</v>
      </c>
      <c r="AE375" t="s">
        <v>4830</v>
      </c>
      <c r="AK375" t="s">
        <v>4790</v>
      </c>
      <c r="AL375" t="s">
        <v>4787</v>
      </c>
      <c r="AM375" t="s">
        <v>513</v>
      </c>
      <c r="AN375" t="s">
        <v>514</v>
      </c>
      <c r="AO375" t="s">
        <v>1628</v>
      </c>
      <c r="AP375" t="s">
        <v>1616</v>
      </c>
      <c r="AQ375" t="s">
        <v>1628</v>
      </c>
      <c r="AR375" t="s">
        <v>845</v>
      </c>
      <c r="AS375" t="s">
        <v>846</v>
      </c>
      <c r="AT375" t="s">
        <v>1628</v>
      </c>
      <c r="AU375" t="s">
        <v>1616</v>
      </c>
      <c r="AV375" t="s">
        <v>1628</v>
      </c>
      <c r="AW375" t="s">
        <v>1616</v>
      </c>
      <c r="AX375" t="s">
        <v>845</v>
      </c>
      <c r="AY375" t="s">
        <v>846</v>
      </c>
      <c r="BB375" t="b">
        <v>1</v>
      </c>
      <c r="BC375" t="b">
        <v>0</v>
      </c>
      <c r="BD375" t="b">
        <v>0</v>
      </c>
    </row>
    <row r="376" spans="1:56" x14ac:dyDescent="0.25">
      <c r="A376" t="s">
        <v>4841</v>
      </c>
      <c r="B376" t="s">
        <v>143</v>
      </c>
      <c r="C376" t="s">
        <v>144</v>
      </c>
      <c r="D376" t="s">
        <v>4842</v>
      </c>
      <c r="E376" t="s">
        <v>1743</v>
      </c>
      <c r="F376" t="s">
        <v>4843</v>
      </c>
      <c r="G376">
        <v>10312</v>
      </c>
      <c r="H376" t="s">
        <v>4844</v>
      </c>
      <c r="J376" t="s">
        <v>4845</v>
      </c>
      <c r="K376" t="s">
        <v>4845</v>
      </c>
      <c r="L376" t="s">
        <v>4846</v>
      </c>
      <c r="M376" t="s">
        <v>4847</v>
      </c>
      <c r="N376" t="s">
        <v>4848</v>
      </c>
      <c r="O376" t="s">
        <v>4849</v>
      </c>
      <c r="P376">
        <v>40.544757666704001</v>
      </c>
      <c r="Q376">
        <v>-74.165350998467801</v>
      </c>
      <c r="R376">
        <v>1</v>
      </c>
      <c r="S376" t="s">
        <v>152</v>
      </c>
      <c r="T376" t="s">
        <v>4850</v>
      </c>
      <c r="U376" t="s">
        <v>4851</v>
      </c>
      <c r="V376" t="s">
        <v>4852</v>
      </c>
      <c r="W376" t="s">
        <v>4853</v>
      </c>
      <c r="AB376" t="s">
        <v>4854</v>
      </c>
      <c r="AE376" t="s">
        <v>4842</v>
      </c>
      <c r="AO376" t="s">
        <v>1756</v>
      </c>
      <c r="AP376" t="s">
        <v>1743</v>
      </c>
      <c r="AQ376" t="s">
        <v>1756</v>
      </c>
      <c r="AR376" t="s">
        <v>1144</v>
      </c>
      <c r="AS376" t="s">
        <v>1145</v>
      </c>
      <c r="AT376" t="s">
        <v>1756</v>
      </c>
      <c r="AU376" t="s">
        <v>1743</v>
      </c>
      <c r="AV376" t="s">
        <v>1756</v>
      </c>
      <c r="AW376" t="s">
        <v>1743</v>
      </c>
      <c r="AX376" t="s">
        <v>1144</v>
      </c>
      <c r="AY376" t="s">
        <v>1145</v>
      </c>
      <c r="BB376" t="b">
        <v>1</v>
      </c>
      <c r="BC376" t="b">
        <v>0</v>
      </c>
      <c r="BD376" t="b">
        <v>0</v>
      </c>
    </row>
    <row r="377" spans="1:56" x14ac:dyDescent="0.25">
      <c r="A377" t="s">
        <v>4855</v>
      </c>
      <c r="B377" t="s">
        <v>143</v>
      </c>
      <c r="C377" t="s">
        <v>144</v>
      </c>
      <c r="D377" t="s">
        <v>4856</v>
      </c>
      <c r="E377" t="s">
        <v>1028</v>
      </c>
      <c r="F377" t="s">
        <v>4831</v>
      </c>
      <c r="G377">
        <v>10308</v>
      </c>
      <c r="H377" t="s">
        <v>4857</v>
      </c>
      <c r="J377" t="s">
        <v>4858</v>
      </c>
      <c r="K377" t="s">
        <v>4858</v>
      </c>
      <c r="L377" t="s">
        <v>4859</v>
      </c>
      <c r="M377" t="s">
        <v>4857</v>
      </c>
      <c r="N377" t="s">
        <v>4860</v>
      </c>
      <c r="O377" t="s">
        <v>4861</v>
      </c>
      <c r="P377">
        <v>40.547684572162602</v>
      </c>
      <c r="Q377">
        <v>-74.157763629104494</v>
      </c>
      <c r="R377">
        <v>1</v>
      </c>
      <c r="S377" t="s">
        <v>152</v>
      </c>
      <c r="T377" t="s">
        <v>4862</v>
      </c>
      <c r="U377" t="s">
        <v>4863</v>
      </c>
      <c r="W377" t="s">
        <v>4864</v>
      </c>
      <c r="Y377" t="s">
        <v>4865</v>
      </c>
      <c r="AA377" t="s">
        <v>4866</v>
      </c>
      <c r="AB377" t="s">
        <v>4867</v>
      </c>
      <c r="AE377" t="s">
        <v>4856</v>
      </c>
      <c r="AK377" t="s">
        <v>4790</v>
      </c>
      <c r="AL377" t="s">
        <v>4787</v>
      </c>
      <c r="AM377" t="s">
        <v>513</v>
      </c>
      <c r="AN377" t="s">
        <v>514</v>
      </c>
      <c r="AO377" t="s">
        <v>3670</v>
      </c>
      <c r="AP377" t="s">
        <v>3671</v>
      </c>
      <c r="AQ377" t="s">
        <v>1039</v>
      </c>
      <c r="AR377" t="s">
        <v>781</v>
      </c>
      <c r="AS377" t="s">
        <v>782</v>
      </c>
      <c r="AT377" t="s">
        <v>3670</v>
      </c>
      <c r="AU377" t="s">
        <v>3671</v>
      </c>
      <c r="AV377" t="s">
        <v>1039</v>
      </c>
      <c r="AW377" t="s">
        <v>1028</v>
      </c>
      <c r="AX377" t="s">
        <v>781</v>
      </c>
      <c r="AY377" t="s">
        <v>782</v>
      </c>
      <c r="BB377" t="b">
        <v>1</v>
      </c>
      <c r="BC377" t="b">
        <v>0</v>
      </c>
      <c r="BD377" t="b">
        <v>0</v>
      </c>
    </row>
    <row r="378" spans="1:56" x14ac:dyDescent="0.25">
      <c r="A378" t="s">
        <v>4868</v>
      </c>
      <c r="B378" t="s">
        <v>143</v>
      </c>
      <c r="C378" t="s">
        <v>144</v>
      </c>
      <c r="D378" t="s">
        <v>4869</v>
      </c>
      <c r="E378" t="s">
        <v>970</v>
      </c>
      <c r="F378" t="s">
        <v>4870</v>
      </c>
      <c r="G378">
        <v>10312</v>
      </c>
      <c r="H378" t="s">
        <v>4871</v>
      </c>
      <c r="J378" t="s">
        <v>4872</v>
      </c>
      <c r="K378" t="s">
        <v>4872</v>
      </c>
      <c r="L378" t="s">
        <v>4873</v>
      </c>
      <c r="M378" t="s">
        <v>4871</v>
      </c>
      <c r="N378" t="s">
        <v>4874</v>
      </c>
      <c r="O378" t="s">
        <v>4875</v>
      </c>
      <c r="P378">
        <v>40.544515513657302</v>
      </c>
      <c r="Q378">
        <v>-74.165654182991702</v>
      </c>
      <c r="R378">
        <v>1</v>
      </c>
      <c r="S378" t="s">
        <v>152</v>
      </c>
      <c r="T378" t="s">
        <v>4876</v>
      </c>
      <c r="U378" t="s">
        <v>4877</v>
      </c>
      <c r="AB378" t="s">
        <v>4878</v>
      </c>
      <c r="AE378" t="s">
        <v>4869</v>
      </c>
      <c r="AH378" t="s">
        <v>4879</v>
      </c>
      <c r="AI378" t="s">
        <v>4869</v>
      </c>
      <c r="AJ378" t="s">
        <v>4880</v>
      </c>
      <c r="AO378" t="s">
        <v>984</v>
      </c>
      <c r="AP378" t="s">
        <v>970</v>
      </c>
      <c r="AQ378" t="s">
        <v>984</v>
      </c>
      <c r="AR378" t="s">
        <v>985</v>
      </c>
      <c r="AS378" t="s">
        <v>986</v>
      </c>
      <c r="AT378" t="s">
        <v>984</v>
      </c>
      <c r="AU378" t="s">
        <v>970</v>
      </c>
      <c r="AV378" t="s">
        <v>984</v>
      </c>
      <c r="AW378" t="s">
        <v>970</v>
      </c>
      <c r="AX378" t="s">
        <v>985</v>
      </c>
      <c r="AY378" t="s">
        <v>986</v>
      </c>
      <c r="BB378" t="b">
        <v>1</v>
      </c>
      <c r="BC378" t="b">
        <v>0</v>
      </c>
      <c r="BD378" t="b">
        <v>0</v>
      </c>
    </row>
    <row r="379" spans="1:56" x14ac:dyDescent="0.25">
      <c r="A379" t="s">
        <v>4881</v>
      </c>
      <c r="B379" t="s">
        <v>143</v>
      </c>
      <c r="C379" t="s">
        <v>144</v>
      </c>
      <c r="D379" t="s">
        <v>2075</v>
      </c>
      <c r="E379" t="s">
        <v>1132</v>
      </c>
      <c r="H379" t="s">
        <v>4882</v>
      </c>
      <c r="J379" t="s">
        <v>4883</v>
      </c>
      <c r="K379" t="s">
        <v>4883</v>
      </c>
      <c r="L379" t="s">
        <v>4884</v>
      </c>
      <c r="M379" t="s">
        <v>4882</v>
      </c>
      <c r="N379" t="s">
        <v>4885</v>
      </c>
      <c r="O379" t="s">
        <v>4886</v>
      </c>
      <c r="P379">
        <v>40.544639301463199</v>
      </c>
      <c r="Q379">
        <v>-74.165329524235403</v>
      </c>
      <c r="R379">
        <v>1</v>
      </c>
      <c r="S379" t="s">
        <v>152</v>
      </c>
      <c r="AB379" t="s">
        <v>4887</v>
      </c>
      <c r="AF379" t="s">
        <v>2074</v>
      </c>
      <c r="AG379" t="s">
        <v>2075</v>
      </c>
      <c r="AO379" t="s">
        <v>2074</v>
      </c>
      <c r="AP379" t="s">
        <v>2075</v>
      </c>
      <c r="AQ379" t="s">
        <v>1143</v>
      </c>
      <c r="AR379" t="s">
        <v>1144</v>
      </c>
      <c r="AS379" t="s">
        <v>1145</v>
      </c>
      <c r="AT379" t="s">
        <v>4888</v>
      </c>
      <c r="AU379" t="s">
        <v>4889</v>
      </c>
      <c r="AV379" t="s">
        <v>4890</v>
      </c>
      <c r="AW379" t="s">
        <v>4891</v>
      </c>
      <c r="AX379" t="s">
        <v>4892</v>
      </c>
      <c r="AY379" t="s">
        <v>4893</v>
      </c>
      <c r="AZ379" t="s">
        <v>716</v>
      </c>
      <c r="BA379" t="s">
        <v>717</v>
      </c>
      <c r="BB379" t="b">
        <v>1</v>
      </c>
      <c r="BC379" t="b">
        <v>0</v>
      </c>
      <c r="BD379" t="b">
        <v>0</v>
      </c>
    </row>
    <row r="380" spans="1:56" x14ac:dyDescent="0.25">
      <c r="A380" t="s">
        <v>4894</v>
      </c>
      <c r="B380" t="s">
        <v>143</v>
      </c>
      <c r="C380" t="s">
        <v>144</v>
      </c>
      <c r="D380" t="s">
        <v>4895</v>
      </c>
      <c r="E380" t="s">
        <v>613</v>
      </c>
      <c r="F380" t="s">
        <v>4831</v>
      </c>
      <c r="G380">
        <v>10308</v>
      </c>
      <c r="H380" t="s">
        <v>4896</v>
      </c>
      <c r="J380" t="s">
        <v>4897</v>
      </c>
      <c r="K380" t="s">
        <v>4897</v>
      </c>
      <c r="L380" t="s">
        <v>4898</v>
      </c>
      <c r="M380" t="s">
        <v>4899</v>
      </c>
      <c r="N380" t="s">
        <v>4900</v>
      </c>
      <c r="O380" t="s">
        <v>4901</v>
      </c>
      <c r="P380">
        <v>40.5476388345635</v>
      </c>
      <c r="Q380">
        <v>-74.157855780360705</v>
      </c>
      <c r="R380">
        <v>1</v>
      </c>
      <c r="S380" t="s">
        <v>152</v>
      </c>
      <c r="T380" t="s">
        <v>4902</v>
      </c>
      <c r="U380" t="s">
        <v>4903</v>
      </c>
      <c r="W380" t="s">
        <v>4904</v>
      </c>
      <c r="Z380" t="s">
        <v>4905</v>
      </c>
      <c r="AB380" t="s">
        <v>4906</v>
      </c>
      <c r="AE380" t="s">
        <v>4895</v>
      </c>
      <c r="AK380" t="s">
        <v>4790</v>
      </c>
      <c r="AL380" t="s">
        <v>4787</v>
      </c>
      <c r="AM380" t="s">
        <v>513</v>
      </c>
      <c r="AN380" t="s">
        <v>514</v>
      </c>
      <c r="AO380" t="s">
        <v>819</v>
      </c>
      <c r="AP380" t="s">
        <v>820</v>
      </c>
      <c r="AQ380" t="s">
        <v>631</v>
      </c>
      <c r="AR380" t="s">
        <v>632</v>
      </c>
      <c r="AS380" t="s">
        <v>633</v>
      </c>
      <c r="AT380" t="s">
        <v>819</v>
      </c>
      <c r="AU380" t="s">
        <v>820</v>
      </c>
      <c r="AV380" t="s">
        <v>631</v>
      </c>
      <c r="AW380" t="s">
        <v>613</v>
      </c>
      <c r="AX380" t="s">
        <v>632</v>
      </c>
      <c r="AY380" t="s">
        <v>633</v>
      </c>
      <c r="AZ380" t="s">
        <v>937</v>
      </c>
      <c r="BA380" t="s">
        <v>938</v>
      </c>
      <c r="BB380" t="b">
        <v>1</v>
      </c>
      <c r="BC380" t="b">
        <v>0</v>
      </c>
      <c r="BD380" t="b">
        <v>0</v>
      </c>
    </row>
    <row r="381" spans="1:56" x14ac:dyDescent="0.25">
      <c r="A381" t="s">
        <v>4907</v>
      </c>
      <c r="B381" t="s">
        <v>143</v>
      </c>
      <c r="C381" t="s">
        <v>144</v>
      </c>
      <c r="D381" t="s">
        <v>4908</v>
      </c>
      <c r="E381" t="s">
        <v>785</v>
      </c>
      <c r="F381" t="s">
        <v>4870</v>
      </c>
      <c r="G381">
        <v>10312</v>
      </c>
      <c r="H381" t="s">
        <v>4909</v>
      </c>
      <c r="J381" t="s">
        <v>4910</v>
      </c>
      <c r="K381" t="s">
        <v>4910</v>
      </c>
      <c r="L381" t="s">
        <v>4911</v>
      </c>
      <c r="M381" t="s">
        <v>4912</v>
      </c>
      <c r="N381" t="s">
        <v>4913</v>
      </c>
      <c r="O381" t="s">
        <v>4914</v>
      </c>
      <c r="P381">
        <v>40.544362233202797</v>
      </c>
      <c r="Q381">
        <v>-74.165783299750899</v>
      </c>
      <c r="R381">
        <v>1</v>
      </c>
      <c r="S381" t="s">
        <v>152</v>
      </c>
      <c r="T381" t="s">
        <v>4915</v>
      </c>
      <c r="U381" t="s">
        <v>4916</v>
      </c>
      <c r="V381" t="s">
        <v>4917</v>
      </c>
      <c r="W381" t="s">
        <v>4918</v>
      </c>
      <c r="AA381" t="s">
        <v>4919</v>
      </c>
      <c r="AB381" t="s">
        <v>4920</v>
      </c>
      <c r="AE381" t="s">
        <v>4908</v>
      </c>
      <c r="AO381" t="s">
        <v>1377</v>
      </c>
      <c r="AP381" t="s">
        <v>1378</v>
      </c>
      <c r="AQ381" t="s">
        <v>795</v>
      </c>
      <c r="AR381" t="s">
        <v>267</v>
      </c>
      <c r="AS381" t="s">
        <v>268</v>
      </c>
      <c r="AT381" t="s">
        <v>1377</v>
      </c>
      <c r="AU381" t="s">
        <v>1378</v>
      </c>
      <c r="AV381" t="s">
        <v>795</v>
      </c>
      <c r="AW381" t="s">
        <v>785</v>
      </c>
      <c r="AX381" t="s">
        <v>267</v>
      </c>
      <c r="AY381" t="s">
        <v>268</v>
      </c>
      <c r="BB381" t="b">
        <v>1</v>
      </c>
      <c r="BC381" t="b">
        <v>0</v>
      </c>
      <c r="BD381" t="b">
        <v>0</v>
      </c>
    </row>
    <row r="382" spans="1:56" x14ac:dyDescent="0.25">
      <c r="A382" t="s">
        <v>4921</v>
      </c>
      <c r="B382" t="s">
        <v>143</v>
      </c>
      <c r="C382" t="s">
        <v>144</v>
      </c>
      <c r="D382" t="s">
        <v>4922</v>
      </c>
      <c r="E382" t="s">
        <v>1066</v>
      </c>
      <c r="F382" t="s">
        <v>4923</v>
      </c>
      <c r="G382">
        <v>10312</v>
      </c>
      <c r="H382" t="s">
        <v>4924</v>
      </c>
      <c r="J382" t="s">
        <v>4925</v>
      </c>
      <c r="K382" t="s">
        <v>4925</v>
      </c>
      <c r="L382" t="s">
        <v>4926</v>
      </c>
      <c r="M382" t="s">
        <v>4927</v>
      </c>
      <c r="N382" t="s">
        <v>4928</v>
      </c>
      <c r="O382" t="s">
        <v>4929</v>
      </c>
      <c r="P382">
        <v>40.544757911748903</v>
      </c>
      <c r="Q382">
        <v>-74.165014630445896</v>
      </c>
      <c r="R382">
        <v>1</v>
      </c>
      <c r="S382" t="s">
        <v>152</v>
      </c>
      <c r="T382" t="s">
        <v>4930</v>
      </c>
      <c r="U382" t="s">
        <v>4931</v>
      </c>
      <c r="V382" t="s">
        <v>4932</v>
      </c>
      <c r="W382" t="s">
        <v>4933</v>
      </c>
      <c r="AB382" t="s">
        <v>4934</v>
      </c>
      <c r="AE382" t="s">
        <v>4922</v>
      </c>
      <c r="AO382" t="s">
        <v>1077</v>
      </c>
      <c r="AP382" t="s">
        <v>1078</v>
      </c>
      <c r="AQ382" t="s">
        <v>1079</v>
      </c>
      <c r="AR382" t="s">
        <v>513</v>
      </c>
      <c r="AS382" t="s">
        <v>514</v>
      </c>
      <c r="AT382" t="s">
        <v>1077</v>
      </c>
      <c r="AU382" t="s">
        <v>1078</v>
      </c>
      <c r="AV382" t="s">
        <v>1079</v>
      </c>
      <c r="AW382" t="s">
        <v>1066</v>
      </c>
      <c r="AX382" t="s">
        <v>513</v>
      </c>
      <c r="AY382" t="s">
        <v>514</v>
      </c>
      <c r="BB382" t="b">
        <v>1</v>
      </c>
      <c r="BC382" t="b">
        <v>0</v>
      </c>
      <c r="BD382" t="b">
        <v>0</v>
      </c>
    </row>
    <row r="383" spans="1:56" x14ac:dyDescent="0.25">
      <c r="A383" t="s">
        <v>4935</v>
      </c>
      <c r="B383" t="s">
        <v>143</v>
      </c>
      <c r="C383" t="s">
        <v>144</v>
      </c>
      <c r="D383" t="s">
        <v>4936</v>
      </c>
      <c r="E383" t="s">
        <v>253</v>
      </c>
      <c r="F383" t="s">
        <v>4937</v>
      </c>
      <c r="G383">
        <v>10312</v>
      </c>
      <c r="H383" t="s">
        <v>4938</v>
      </c>
      <c r="J383" t="s">
        <v>4939</v>
      </c>
      <c r="K383" t="s">
        <v>4939</v>
      </c>
      <c r="L383" t="s">
        <v>4940</v>
      </c>
      <c r="M383" t="s">
        <v>4938</v>
      </c>
      <c r="N383" t="s">
        <v>4941</v>
      </c>
      <c r="O383" t="s">
        <v>4942</v>
      </c>
      <c r="P383">
        <v>40.544869761120303</v>
      </c>
      <c r="Q383">
        <v>-74.164857732486496</v>
      </c>
      <c r="R383">
        <v>1</v>
      </c>
      <c r="S383" t="s">
        <v>152</v>
      </c>
      <c r="T383" t="s">
        <v>1751</v>
      </c>
      <c r="U383" t="s">
        <v>4943</v>
      </c>
      <c r="V383" t="s">
        <v>4944</v>
      </c>
      <c r="W383" t="s">
        <v>4945</v>
      </c>
      <c r="Y383" t="s">
        <v>4946</v>
      </c>
      <c r="AA383" t="s">
        <v>4947</v>
      </c>
      <c r="AB383" t="s">
        <v>4948</v>
      </c>
      <c r="AE383" t="s">
        <v>4936</v>
      </c>
      <c r="AO383" t="s">
        <v>740</v>
      </c>
      <c r="AP383" t="s">
        <v>741</v>
      </c>
      <c r="AQ383" t="s">
        <v>266</v>
      </c>
      <c r="AR383" t="s">
        <v>267</v>
      </c>
      <c r="AS383" t="s">
        <v>268</v>
      </c>
      <c r="AT383" t="s">
        <v>740</v>
      </c>
      <c r="AU383" t="s">
        <v>741</v>
      </c>
      <c r="AV383" t="s">
        <v>266</v>
      </c>
      <c r="AW383" t="s">
        <v>253</v>
      </c>
      <c r="AX383" t="s">
        <v>267</v>
      </c>
      <c r="AY383" t="s">
        <v>268</v>
      </c>
      <c r="BB383" t="b">
        <v>1</v>
      </c>
      <c r="BC383" t="b">
        <v>0</v>
      </c>
      <c r="BD383" t="b">
        <v>0</v>
      </c>
    </row>
    <row r="384" spans="1:56" x14ac:dyDescent="0.25">
      <c r="A384" t="s">
        <v>4949</v>
      </c>
      <c r="B384" t="s">
        <v>143</v>
      </c>
      <c r="C384" t="s">
        <v>144</v>
      </c>
      <c r="D384" t="s">
        <v>4950</v>
      </c>
      <c r="E384" t="s">
        <v>1476</v>
      </c>
      <c r="F384" t="s">
        <v>4831</v>
      </c>
      <c r="H384" t="s">
        <v>4951</v>
      </c>
      <c r="J384" t="s">
        <v>4952</v>
      </c>
      <c r="K384" t="s">
        <v>4952</v>
      </c>
      <c r="L384" t="s">
        <v>4953</v>
      </c>
      <c r="M384" t="s">
        <v>4951</v>
      </c>
      <c r="N384" t="s">
        <v>4954</v>
      </c>
      <c r="O384" t="s">
        <v>4955</v>
      </c>
      <c r="P384">
        <v>40.547561461506298</v>
      </c>
      <c r="Q384">
        <v>-74.157992224285906</v>
      </c>
      <c r="R384">
        <v>1</v>
      </c>
      <c r="S384" t="s">
        <v>152</v>
      </c>
      <c r="U384" t="s">
        <v>4956</v>
      </c>
      <c r="AB384" t="s">
        <v>4957</v>
      </c>
      <c r="AE384" t="s">
        <v>4950</v>
      </c>
      <c r="AK384" t="s">
        <v>4790</v>
      </c>
      <c r="AL384" t="s">
        <v>4787</v>
      </c>
      <c r="AM384" t="s">
        <v>513</v>
      </c>
      <c r="AN384" t="s">
        <v>514</v>
      </c>
      <c r="AO384" t="s">
        <v>1488</v>
      </c>
      <c r="AP384" t="s">
        <v>1476</v>
      </c>
      <c r="AQ384" t="s">
        <v>1488</v>
      </c>
      <c r="AR384" t="s">
        <v>768</v>
      </c>
      <c r="AS384" t="s">
        <v>769</v>
      </c>
      <c r="AT384" t="s">
        <v>1488</v>
      </c>
      <c r="AU384" t="s">
        <v>1476</v>
      </c>
      <c r="AV384" t="s">
        <v>1488</v>
      </c>
      <c r="AW384" t="s">
        <v>1476</v>
      </c>
      <c r="AX384" t="s">
        <v>768</v>
      </c>
      <c r="AY384" t="s">
        <v>769</v>
      </c>
      <c r="BB384" t="b">
        <v>1</v>
      </c>
      <c r="BC384" t="b">
        <v>0</v>
      </c>
      <c r="BD384" t="b">
        <v>0</v>
      </c>
    </row>
    <row r="385" spans="1:56" x14ac:dyDescent="0.25">
      <c r="A385" t="s">
        <v>4958</v>
      </c>
      <c r="B385" t="s">
        <v>143</v>
      </c>
      <c r="C385" t="s">
        <v>144</v>
      </c>
      <c r="D385" t="s">
        <v>4959</v>
      </c>
      <c r="E385" t="s">
        <v>613</v>
      </c>
      <c r="F385" t="s">
        <v>4960</v>
      </c>
      <c r="G385">
        <v>10312</v>
      </c>
      <c r="H385" t="s">
        <v>4961</v>
      </c>
      <c r="J385" t="s">
        <v>4962</v>
      </c>
      <c r="K385" t="s">
        <v>4962</v>
      </c>
      <c r="L385" t="s">
        <v>4963</v>
      </c>
      <c r="M385" t="s">
        <v>4964</v>
      </c>
      <c r="N385" t="s">
        <v>4965</v>
      </c>
      <c r="O385" t="s">
        <v>4966</v>
      </c>
      <c r="P385">
        <v>40.544350885189999</v>
      </c>
      <c r="Q385">
        <v>-74.165635157597805</v>
      </c>
      <c r="R385">
        <v>1</v>
      </c>
      <c r="S385" t="s">
        <v>152</v>
      </c>
      <c r="T385" t="s">
        <v>4967</v>
      </c>
      <c r="U385" t="s">
        <v>4968</v>
      </c>
      <c r="W385" t="s">
        <v>4969</v>
      </c>
      <c r="Z385" t="s">
        <v>4970</v>
      </c>
      <c r="AB385" t="s">
        <v>4971</v>
      </c>
      <c r="AC385" t="s">
        <v>4972</v>
      </c>
      <c r="AD385" t="s">
        <v>4973</v>
      </c>
      <c r="AE385" t="s">
        <v>4959</v>
      </c>
      <c r="AO385" t="s">
        <v>2631</v>
      </c>
      <c r="AP385" t="s">
        <v>2632</v>
      </c>
      <c r="AQ385" t="s">
        <v>631</v>
      </c>
      <c r="AR385" t="s">
        <v>632</v>
      </c>
      <c r="AS385" t="s">
        <v>633</v>
      </c>
      <c r="AT385" t="s">
        <v>2631</v>
      </c>
      <c r="AU385" t="s">
        <v>2632</v>
      </c>
      <c r="AV385" t="s">
        <v>631</v>
      </c>
      <c r="AW385" t="s">
        <v>613</v>
      </c>
      <c r="AX385" t="s">
        <v>632</v>
      </c>
      <c r="AY385" t="s">
        <v>633</v>
      </c>
      <c r="BB385" t="b">
        <v>1</v>
      </c>
      <c r="BC385" t="b">
        <v>0</v>
      </c>
      <c r="BD385" t="b">
        <v>0</v>
      </c>
    </row>
    <row r="386" spans="1:56" x14ac:dyDescent="0.25">
      <c r="A386" t="s">
        <v>4974</v>
      </c>
      <c r="B386" t="s">
        <v>143</v>
      </c>
      <c r="C386" t="s">
        <v>144</v>
      </c>
      <c r="D386" t="s">
        <v>2215</v>
      </c>
      <c r="E386" t="s">
        <v>2196</v>
      </c>
      <c r="F386" t="s">
        <v>4831</v>
      </c>
      <c r="G386">
        <v>10308</v>
      </c>
      <c r="H386" t="s">
        <v>4975</v>
      </c>
      <c r="J386" t="s">
        <v>4976</v>
      </c>
      <c r="K386" t="s">
        <v>4976</v>
      </c>
      <c r="L386" t="s">
        <v>4977</v>
      </c>
      <c r="M386" t="s">
        <v>4975</v>
      </c>
      <c r="N386" t="s">
        <v>4978</v>
      </c>
      <c r="O386" t="s">
        <v>4979</v>
      </c>
      <c r="P386">
        <v>40.547601236470598</v>
      </c>
      <c r="Q386">
        <v>-74.157922077368795</v>
      </c>
      <c r="R386">
        <v>1</v>
      </c>
      <c r="S386" t="s">
        <v>152</v>
      </c>
      <c r="U386" t="s">
        <v>4980</v>
      </c>
      <c r="V386" t="s">
        <v>4981</v>
      </c>
      <c r="W386" t="s">
        <v>4982</v>
      </c>
      <c r="Y386" t="s">
        <v>2224</v>
      </c>
      <c r="AB386" t="s">
        <v>4983</v>
      </c>
      <c r="AE386" t="s">
        <v>2215</v>
      </c>
      <c r="AK386" t="s">
        <v>4790</v>
      </c>
      <c r="AL386" t="s">
        <v>4787</v>
      </c>
      <c r="AM386" t="s">
        <v>513</v>
      </c>
      <c r="AN386" t="s">
        <v>514</v>
      </c>
      <c r="AO386" t="s">
        <v>3725</v>
      </c>
      <c r="AP386" t="s">
        <v>3726</v>
      </c>
      <c r="AQ386" t="s">
        <v>2211</v>
      </c>
      <c r="AR386" t="s">
        <v>2212</v>
      </c>
      <c r="AS386" t="s">
        <v>2213</v>
      </c>
      <c r="AT386" t="s">
        <v>3725</v>
      </c>
      <c r="AU386" t="s">
        <v>3726</v>
      </c>
      <c r="AV386" t="s">
        <v>2211</v>
      </c>
      <c r="AW386" t="s">
        <v>2196</v>
      </c>
      <c r="AX386" t="s">
        <v>2212</v>
      </c>
      <c r="AY386" t="s">
        <v>2213</v>
      </c>
      <c r="BB386" t="b">
        <v>1</v>
      </c>
      <c r="BC386" t="b">
        <v>0</v>
      </c>
      <c r="BD386" t="b">
        <v>0</v>
      </c>
    </row>
    <row r="387" spans="1:56" x14ac:dyDescent="0.25">
      <c r="A387" t="s">
        <v>4984</v>
      </c>
      <c r="B387" t="s">
        <v>143</v>
      </c>
      <c r="C387" t="s">
        <v>144</v>
      </c>
      <c r="D387" t="s">
        <v>4985</v>
      </c>
      <c r="E387" t="s">
        <v>834</v>
      </c>
      <c r="F387" t="s">
        <v>4986</v>
      </c>
      <c r="G387">
        <v>10312</v>
      </c>
      <c r="H387" t="s">
        <v>4987</v>
      </c>
      <c r="J387" t="s">
        <v>4988</v>
      </c>
      <c r="K387" t="s">
        <v>4988</v>
      </c>
      <c r="L387" t="s">
        <v>4989</v>
      </c>
      <c r="M387" t="s">
        <v>4990</v>
      </c>
      <c r="N387" t="s">
        <v>4991</v>
      </c>
      <c r="O387" t="s">
        <v>4992</v>
      </c>
      <c r="P387">
        <v>40.544053761119699</v>
      </c>
      <c r="Q387">
        <v>-74.164860029763304</v>
      </c>
      <c r="R387">
        <v>1</v>
      </c>
      <c r="S387" t="s">
        <v>152</v>
      </c>
      <c r="T387" t="s">
        <v>4993</v>
      </c>
      <c r="U387" t="s">
        <v>4994</v>
      </c>
      <c r="AB387" t="s">
        <v>4995</v>
      </c>
      <c r="AE387" t="s">
        <v>4985</v>
      </c>
      <c r="AO387" t="s">
        <v>844</v>
      </c>
      <c r="AP387" t="s">
        <v>834</v>
      </c>
      <c r="AQ387" t="s">
        <v>844</v>
      </c>
      <c r="AR387" t="s">
        <v>845</v>
      </c>
      <c r="AS387" t="s">
        <v>846</v>
      </c>
      <c r="AT387" t="s">
        <v>844</v>
      </c>
      <c r="AU387" t="s">
        <v>834</v>
      </c>
      <c r="AV387" t="s">
        <v>844</v>
      </c>
      <c r="AW387" t="s">
        <v>834</v>
      </c>
      <c r="AX387" t="s">
        <v>845</v>
      </c>
      <c r="AY387" t="s">
        <v>846</v>
      </c>
      <c r="BB387" t="b">
        <v>1</v>
      </c>
      <c r="BC387" t="b">
        <v>0</v>
      </c>
      <c r="BD387" t="b">
        <v>0</v>
      </c>
    </row>
    <row r="388" spans="1:56" x14ac:dyDescent="0.25">
      <c r="A388" t="s">
        <v>4996</v>
      </c>
      <c r="B388" t="s">
        <v>143</v>
      </c>
      <c r="C388" t="s">
        <v>144</v>
      </c>
      <c r="D388" t="s">
        <v>4997</v>
      </c>
      <c r="E388" t="s">
        <v>1132</v>
      </c>
      <c r="F388" t="s">
        <v>4831</v>
      </c>
      <c r="H388" t="s">
        <v>4998</v>
      </c>
      <c r="J388" t="s">
        <v>4999</v>
      </c>
      <c r="K388" t="s">
        <v>4999</v>
      </c>
      <c r="L388" t="s">
        <v>5000</v>
      </c>
      <c r="M388" t="s">
        <v>4998</v>
      </c>
      <c r="N388" t="s">
        <v>5001</v>
      </c>
      <c r="O388" t="s">
        <v>5002</v>
      </c>
      <c r="P388">
        <v>40.547452423447403</v>
      </c>
      <c r="Q388">
        <v>-74.158108487876007</v>
      </c>
      <c r="R388">
        <v>1</v>
      </c>
      <c r="S388" t="s">
        <v>152</v>
      </c>
      <c r="T388" t="s">
        <v>5003</v>
      </c>
      <c r="U388" t="s">
        <v>5004</v>
      </c>
      <c r="AB388" t="s">
        <v>5005</v>
      </c>
      <c r="AE388" t="s">
        <v>4997</v>
      </c>
      <c r="AK388" t="s">
        <v>4790</v>
      </c>
      <c r="AL388" t="s">
        <v>4787</v>
      </c>
      <c r="AM388" t="s">
        <v>513</v>
      </c>
      <c r="AN388" t="s">
        <v>514</v>
      </c>
      <c r="AO388" t="s">
        <v>1141</v>
      </c>
      <c r="AP388" t="s">
        <v>1142</v>
      </c>
      <c r="AQ388" t="s">
        <v>1143</v>
      </c>
      <c r="AR388" t="s">
        <v>1144</v>
      </c>
      <c r="AS388" t="s">
        <v>1145</v>
      </c>
      <c r="AT388" t="s">
        <v>1141</v>
      </c>
      <c r="AU388" t="s">
        <v>1142</v>
      </c>
      <c r="AV388" t="s">
        <v>1143</v>
      </c>
      <c r="AW388" t="s">
        <v>1132</v>
      </c>
      <c r="AX388" t="s">
        <v>1144</v>
      </c>
      <c r="AY388" t="s">
        <v>1145</v>
      </c>
      <c r="BB388" t="b">
        <v>1</v>
      </c>
      <c r="BC388" t="b">
        <v>0</v>
      </c>
      <c r="BD388" t="b">
        <v>0</v>
      </c>
    </row>
    <row r="389" spans="1:56" x14ac:dyDescent="0.25">
      <c r="A389" t="s">
        <v>5006</v>
      </c>
      <c r="B389" t="s">
        <v>143</v>
      </c>
      <c r="C389" t="s">
        <v>144</v>
      </c>
      <c r="D389" t="s">
        <v>5007</v>
      </c>
      <c r="E389" t="s">
        <v>613</v>
      </c>
      <c r="F389" t="s">
        <v>5008</v>
      </c>
      <c r="G389">
        <v>10314</v>
      </c>
      <c r="H389" t="s">
        <v>5009</v>
      </c>
      <c r="J389" t="s">
        <v>5010</v>
      </c>
      <c r="K389" t="s">
        <v>5010</v>
      </c>
      <c r="L389" t="s">
        <v>5011</v>
      </c>
      <c r="M389" t="s">
        <v>5012</v>
      </c>
      <c r="N389" t="s">
        <v>5013</v>
      </c>
      <c r="O389" t="s">
        <v>5014</v>
      </c>
      <c r="P389">
        <v>40.543922409363603</v>
      </c>
      <c r="Q389">
        <v>-74.165108738476405</v>
      </c>
      <c r="R389">
        <v>1</v>
      </c>
      <c r="S389" t="s">
        <v>152</v>
      </c>
      <c r="T389" t="s">
        <v>5015</v>
      </c>
      <c r="U389" t="s">
        <v>5016</v>
      </c>
      <c r="W389" t="s">
        <v>5017</v>
      </c>
      <c r="AB389" t="s">
        <v>5018</v>
      </c>
      <c r="AC389" t="s">
        <v>5019</v>
      </c>
      <c r="AD389" t="s">
        <v>5020</v>
      </c>
      <c r="AE389" t="s">
        <v>5007</v>
      </c>
      <c r="AO389" t="s">
        <v>1100</v>
      </c>
      <c r="AP389" t="s">
        <v>1101</v>
      </c>
      <c r="AQ389" t="s">
        <v>631</v>
      </c>
      <c r="AR389" t="s">
        <v>632</v>
      </c>
      <c r="AS389" t="s">
        <v>633</v>
      </c>
      <c r="AT389" t="s">
        <v>1100</v>
      </c>
      <c r="AU389" t="s">
        <v>1101</v>
      </c>
      <c r="AV389" t="s">
        <v>631</v>
      </c>
      <c r="AW389" t="s">
        <v>613</v>
      </c>
      <c r="AX389" t="s">
        <v>632</v>
      </c>
      <c r="AY389" t="s">
        <v>633</v>
      </c>
      <c r="AZ389" t="s">
        <v>716</v>
      </c>
      <c r="BA389" t="s">
        <v>717</v>
      </c>
      <c r="BB389" t="b">
        <v>1</v>
      </c>
      <c r="BC389" t="b">
        <v>0</v>
      </c>
      <c r="BD389" t="b">
        <v>0</v>
      </c>
    </row>
    <row r="390" spans="1:56" x14ac:dyDescent="0.25">
      <c r="A390" t="s">
        <v>5021</v>
      </c>
      <c r="B390" t="s">
        <v>143</v>
      </c>
      <c r="C390" t="s">
        <v>144</v>
      </c>
      <c r="D390" t="s">
        <v>2777</v>
      </c>
      <c r="E390" t="s">
        <v>1225</v>
      </c>
      <c r="F390" t="s">
        <v>4986</v>
      </c>
      <c r="G390">
        <v>10312</v>
      </c>
      <c r="H390" t="s">
        <v>5022</v>
      </c>
      <c r="J390" t="s">
        <v>5023</v>
      </c>
      <c r="K390" t="s">
        <v>5023</v>
      </c>
      <c r="L390" t="s">
        <v>5024</v>
      </c>
      <c r="M390" t="s">
        <v>5022</v>
      </c>
      <c r="N390" t="s">
        <v>5025</v>
      </c>
      <c r="O390" t="s">
        <v>5026</v>
      </c>
      <c r="P390">
        <v>40.543992260766203</v>
      </c>
      <c r="Q390">
        <v>-74.164792569078898</v>
      </c>
      <c r="R390">
        <v>1</v>
      </c>
      <c r="S390" t="s">
        <v>152</v>
      </c>
      <c r="T390" t="s">
        <v>5027</v>
      </c>
      <c r="U390" t="s">
        <v>5028</v>
      </c>
      <c r="AB390" t="s">
        <v>5029</v>
      </c>
      <c r="AE390" t="s">
        <v>2777</v>
      </c>
      <c r="AH390" t="s">
        <v>2786</v>
      </c>
      <c r="AI390" t="s">
        <v>2777</v>
      </c>
      <c r="AJ390" t="s">
        <v>2787</v>
      </c>
      <c r="AO390" t="s">
        <v>1233</v>
      </c>
      <c r="AP390" t="s">
        <v>1234</v>
      </c>
      <c r="AQ390" t="s">
        <v>1235</v>
      </c>
      <c r="AR390" t="s">
        <v>632</v>
      </c>
      <c r="AS390" t="s">
        <v>633</v>
      </c>
      <c r="AT390" t="s">
        <v>2788</v>
      </c>
      <c r="AU390" t="s">
        <v>2789</v>
      </c>
      <c r="AV390" t="s">
        <v>2790</v>
      </c>
      <c r="AW390" t="s">
        <v>2791</v>
      </c>
      <c r="AX390" t="s">
        <v>632</v>
      </c>
      <c r="AY390" t="s">
        <v>633</v>
      </c>
      <c r="AZ390" t="s">
        <v>1501</v>
      </c>
      <c r="BA390" t="s">
        <v>1502</v>
      </c>
      <c r="BB390" t="b">
        <v>1</v>
      </c>
      <c r="BC390" t="b">
        <v>0</v>
      </c>
      <c r="BD390" t="b">
        <v>0</v>
      </c>
    </row>
    <row r="391" spans="1:56" x14ac:dyDescent="0.25">
      <c r="A391" t="s">
        <v>5030</v>
      </c>
      <c r="B391" t="s">
        <v>143</v>
      </c>
      <c r="C391" t="s">
        <v>144</v>
      </c>
      <c r="D391" t="s">
        <v>5031</v>
      </c>
      <c r="E391" t="s">
        <v>785</v>
      </c>
      <c r="H391" t="s">
        <v>5032</v>
      </c>
      <c r="J391" t="s">
        <v>5033</v>
      </c>
      <c r="K391" t="s">
        <v>5033</v>
      </c>
      <c r="L391" t="s">
        <v>5034</v>
      </c>
      <c r="M391" t="s">
        <v>5032</v>
      </c>
      <c r="N391" t="s">
        <v>5035</v>
      </c>
      <c r="O391" t="s">
        <v>5036</v>
      </c>
      <c r="P391">
        <v>40.544090035657398</v>
      </c>
      <c r="Q391">
        <v>-74.164901688605397</v>
      </c>
      <c r="R391">
        <v>2</v>
      </c>
      <c r="S391" t="s">
        <v>152</v>
      </c>
      <c r="AB391" t="s">
        <v>5037</v>
      </c>
      <c r="AE391" t="s">
        <v>5031</v>
      </c>
      <c r="AO391" t="s">
        <v>5038</v>
      </c>
      <c r="AP391" t="s">
        <v>5039</v>
      </c>
      <c r="AQ391" t="s">
        <v>795</v>
      </c>
      <c r="AR391" t="s">
        <v>267</v>
      </c>
      <c r="AS391" t="s">
        <v>268</v>
      </c>
      <c r="AT391" t="s">
        <v>5038</v>
      </c>
      <c r="AU391" t="s">
        <v>5039</v>
      </c>
      <c r="AV391" t="s">
        <v>795</v>
      </c>
      <c r="AW391" t="s">
        <v>785</v>
      </c>
      <c r="AX391" t="s">
        <v>267</v>
      </c>
      <c r="AY391" t="s">
        <v>268</v>
      </c>
      <c r="BB391" t="b">
        <v>0</v>
      </c>
      <c r="BC391" t="b">
        <v>1</v>
      </c>
      <c r="BD391" t="b">
        <v>0</v>
      </c>
    </row>
    <row r="392" spans="1:56" x14ac:dyDescent="0.25">
      <c r="A392" t="s">
        <v>5040</v>
      </c>
      <c r="B392" t="s">
        <v>143</v>
      </c>
      <c r="C392" t="s">
        <v>144</v>
      </c>
      <c r="D392" t="s">
        <v>5041</v>
      </c>
      <c r="E392" t="s">
        <v>1132</v>
      </c>
      <c r="F392" t="s">
        <v>5042</v>
      </c>
      <c r="G392">
        <v>10312</v>
      </c>
      <c r="H392" t="s">
        <v>5043</v>
      </c>
      <c r="J392" t="s">
        <v>5044</v>
      </c>
      <c r="K392" t="s">
        <v>5044</v>
      </c>
      <c r="L392" t="s">
        <v>5045</v>
      </c>
      <c r="M392" t="s">
        <v>5043</v>
      </c>
      <c r="N392" t="s">
        <v>5046</v>
      </c>
      <c r="O392" t="s">
        <v>5047</v>
      </c>
      <c r="P392">
        <v>40.543881859795597</v>
      </c>
      <c r="Q392">
        <v>-74.165068566436801</v>
      </c>
      <c r="R392">
        <v>1</v>
      </c>
      <c r="S392" t="s">
        <v>152</v>
      </c>
      <c r="T392" t="s">
        <v>5048</v>
      </c>
      <c r="U392" t="s">
        <v>5049</v>
      </c>
      <c r="AB392" t="s">
        <v>5050</v>
      </c>
      <c r="AE392" t="s">
        <v>5041</v>
      </c>
      <c r="AO392" t="s">
        <v>3278</v>
      </c>
      <c r="AP392" t="s">
        <v>3279</v>
      </c>
      <c r="AQ392" t="s">
        <v>1143</v>
      </c>
      <c r="AR392" t="s">
        <v>1144</v>
      </c>
      <c r="AS392" t="s">
        <v>1145</v>
      </c>
      <c r="AT392" t="s">
        <v>3278</v>
      </c>
      <c r="AU392" t="s">
        <v>3279</v>
      </c>
      <c r="AV392" t="s">
        <v>1143</v>
      </c>
      <c r="AW392" t="s">
        <v>1132</v>
      </c>
      <c r="AX392" t="s">
        <v>1144</v>
      </c>
      <c r="AY392" t="s">
        <v>1145</v>
      </c>
      <c r="BB392" t="b">
        <v>1</v>
      </c>
      <c r="BC392" t="b">
        <v>0</v>
      </c>
      <c r="BD392" t="b">
        <v>0</v>
      </c>
    </row>
    <row r="393" spans="1:56" x14ac:dyDescent="0.25">
      <c r="A393" t="s">
        <v>5051</v>
      </c>
      <c r="B393" t="s">
        <v>143</v>
      </c>
      <c r="C393" t="s">
        <v>144</v>
      </c>
      <c r="D393" t="s">
        <v>5052</v>
      </c>
      <c r="E393" t="s">
        <v>613</v>
      </c>
      <c r="F393" t="s">
        <v>5053</v>
      </c>
      <c r="G393">
        <v>10312</v>
      </c>
      <c r="H393" t="s">
        <v>5054</v>
      </c>
      <c r="J393" t="s">
        <v>5055</v>
      </c>
      <c r="K393" t="s">
        <v>5055</v>
      </c>
      <c r="L393" t="s">
        <v>5056</v>
      </c>
      <c r="M393" t="s">
        <v>5057</v>
      </c>
      <c r="N393" t="s">
        <v>5058</v>
      </c>
      <c r="O393" t="s">
        <v>5059</v>
      </c>
      <c r="P393">
        <v>40.543830753091697</v>
      </c>
      <c r="Q393">
        <v>-74.165013020237197</v>
      </c>
      <c r="R393">
        <v>1</v>
      </c>
      <c r="S393" t="s">
        <v>152</v>
      </c>
      <c r="U393" t="s">
        <v>5060</v>
      </c>
      <c r="W393" t="s">
        <v>5061</v>
      </c>
      <c r="Y393" t="s">
        <v>5062</v>
      </c>
      <c r="Z393" t="s">
        <v>5063</v>
      </c>
      <c r="AA393" t="s">
        <v>5064</v>
      </c>
      <c r="AB393" t="s">
        <v>5065</v>
      </c>
      <c r="AC393" t="s">
        <v>5066</v>
      </c>
      <c r="AD393" t="s">
        <v>5067</v>
      </c>
      <c r="AE393" t="s">
        <v>5052</v>
      </c>
      <c r="AO393" t="s">
        <v>714</v>
      </c>
      <c r="AP393" t="s">
        <v>715</v>
      </c>
      <c r="AQ393" t="s">
        <v>631</v>
      </c>
      <c r="AR393" t="s">
        <v>632</v>
      </c>
      <c r="AS393" t="s">
        <v>633</v>
      </c>
      <c r="AT393" t="s">
        <v>714</v>
      </c>
      <c r="AU393" t="s">
        <v>715</v>
      </c>
      <c r="AV393" t="s">
        <v>631</v>
      </c>
      <c r="AW393" t="s">
        <v>613</v>
      </c>
      <c r="AX393" t="s">
        <v>632</v>
      </c>
      <c r="AY393" t="s">
        <v>633</v>
      </c>
      <c r="AZ393" t="s">
        <v>716</v>
      </c>
      <c r="BA393" t="s">
        <v>717</v>
      </c>
      <c r="BB393" t="b">
        <v>1</v>
      </c>
      <c r="BC393" t="b">
        <v>0</v>
      </c>
      <c r="BD393" t="b">
        <v>0</v>
      </c>
    </row>
    <row r="394" spans="1:56" x14ac:dyDescent="0.25">
      <c r="A394" t="s">
        <v>5068</v>
      </c>
      <c r="B394" t="s">
        <v>143</v>
      </c>
      <c r="C394" t="s">
        <v>144</v>
      </c>
      <c r="D394" t="s">
        <v>5069</v>
      </c>
      <c r="E394" t="s">
        <v>1419</v>
      </c>
      <c r="F394" t="s">
        <v>5070</v>
      </c>
      <c r="G394">
        <v>10312</v>
      </c>
      <c r="H394" t="s">
        <v>5071</v>
      </c>
      <c r="J394" t="s">
        <v>5072</v>
      </c>
      <c r="K394" t="s">
        <v>5072</v>
      </c>
      <c r="L394" t="s">
        <v>5073</v>
      </c>
      <c r="M394" t="s">
        <v>5071</v>
      </c>
      <c r="N394" t="s">
        <v>5074</v>
      </c>
      <c r="O394" t="s">
        <v>5075</v>
      </c>
      <c r="P394">
        <v>40.543739118253498</v>
      </c>
      <c r="Q394">
        <v>-74.164137917831098</v>
      </c>
      <c r="R394">
        <v>1</v>
      </c>
      <c r="S394" t="s">
        <v>152</v>
      </c>
      <c r="T394" t="s">
        <v>5076</v>
      </c>
      <c r="U394" t="s">
        <v>5077</v>
      </c>
      <c r="AB394" t="s">
        <v>5078</v>
      </c>
      <c r="AE394" t="s">
        <v>5069</v>
      </c>
      <c r="AH394" t="s">
        <v>5079</v>
      </c>
      <c r="AI394" t="s">
        <v>5080</v>
      </c>
      <c r="AJ394" t="s">
        <v>5081</v>
      </c>
      <c r="AO394" t="s">
        <v>1430</v>
      </c>
      <c r="AP394" t="s">
        <v>1419</v>
      </c>
      <c r="AQ394" t="s">
        <v>1430</v>
      </c>
      <c r="AR394" t="s">
        <v>985</v>
      </c>
      <c r="AS394" t="s">
        <v>986</v>
      </c>
      <c r="AT394" t="s">
        <v>1430</v>
      </c>
      <c r="AU394" t="s">
        <v>1419</v>
      </c>
      <c r="AV394" t="s">
        <v>1430</v>
      </c>
      <c r="AW394" t="s">
        <v>1419</v>
      </c>
      <c r="AX394" t="s">
        <v>985</v>
      </c>
      <c r="AY394" t="s">
        <v>986</v>
      </c>
      <c r="BB394" t="b">
        <v>1</v>
      </c>
      <c r="BC394" t="b">
        <v>0</v>
      </c>
      <c r="BD394" t="b">
        <v>0</v>
      </c>
    </row>
    <row r="395" spans="1:56" x14ac:dyDescent="0.25">
      <c r="A395" t="s">
        <v>5082</v>
      </c>
      <c r="B395" t="s">
        <v>143</v>
      </c>
      <c r="C395" t="s">
        <v>144</v>
      </c>
      <c r="D395" t="s">
        <v>5083</v>
      </c>
      <c r="E395" t="s">
        <v>613</v>
      </c>
      <c r="F395" t="s">
        <v>706</v>
      </c>
      <c r="G395">
        <v>10312</v>
      </c>
      <c r="H395" t="s">
        <v>5084</v>
      </c>
      <c r="J395" t="s">
        <v>5085</v>
      </c>
      <c r="K395" t="s">
        <v>5085</v>
      </c>
      <c r="L395" t="s">
        <v>5086</v>
      </c>
      <c r="M395" t="s">
        <v>5087</v>
      </c>
      <c r="N395" t="s">
        <v>5088</v>
      </c>
      <c r="O395" t="s">
        <v>5089</v>
      </c>
      <c r="P395">
        <v>40.545637622279102</v>
      </c>
      <c r="Q395">
        <v>-74.158948834832103</v>
      </c>
      <c r="R395">
        <v>1</v>
      </c>
      <c r="S395" t="s">
        <v>152</v>
      </c>
      <c r="T395" t="s">
        <v>5090</v>
      </c>
      <c r="U395" t="s">
        <v>5091</v>
      </c>
      <c r="W395" t="s">
        <v>5092</v>
      </c>
      <c r="Z395" t="s">
        <v>5093</v>
      </c>
      <c r="AA395" t="s">
        <v>5094</v>
      </c>
      <c r="AB395" t="s">
        <v>5095</v>
      </c>
      <c r="AC395" t="s">
        <v>5096</v>
      </c>
      <c r="AD395" t="s">
        <v>5097</v>
      </c>
      <c r="AE395" t="s">
        <v>5083</v>
      </c>
      <c r="AO395" t="s">
        <v>1100</v>
      </c>
      <c r="AP395" t="s">
        <v>1101</v>
      </c>
      <c r="AQ395" t="s">
        <v>631</v>
      </c>
      <c r="AR395" t="s">
        <v>632</v>
      </c>
      <c r="AS395" t="s">
        <v>633</v>
      </c>
      <c r="AT395" t="s">
        <v>4357</v>
      </c>
      <c r="AU395" t="s">
        <v>4358</v>
      </c>
      <c r="AV395" t="s">
        <v>631</v>
      </c>
      <c r="AW395" t="s">
        <v>613</v>
      </c>
      <c r="AX395" t="s">
        <v>632</v>
      </c>
      <c r="AY395" t="s">
        <v>633</v>
      </c>
      <c r="AZ395" t="s">
        <v>716</v>
      </c>
      <c r="BA395" t="s">
        <v>717</v>
      </c>
      <c r="BB395" t="b">
        <v>1</v>
      </c>
      <c r="BC395" t="b">
        <v>0</v>
      </c>
      <c r="BD395" t="b">
        <v>0</v>
      </c>
    </row>
    <row r="396" spans="1:56" x14ac:dyDescent="0.25">
      <c r="A396" t="s">
        <v>5098</v>
      </c>
      <c r="B396" t="s">
        <v>143</v>
      </c>
      <c r="C396" t="s">
        <v>144</v>
      </c>
      <c r="D396" t="s">
        <v>5099</v>
      </c>
      <c r="E396" t="s">
        <v>613</v>
      </c>
      <c r="F396" t="s">
        <v>4831</v>
      </c>
      <c r="G396">
        <v>10308</v>
      </c>
      <c r="H396" t="s">
        <v>5087</v>
      </c>
      <c r="J396" t="s">
        <v>5100</v>
      </c>
      <c r="K396" t="s">
        <v>5100</v>
      </c>
      <c r="L396" t="s">
        <v>5101</v>
      </c>
      <c r="M396" t="s">
        <v>5087</v>
      </c>
      <c r="N396" t="s">
        <v>5102</v>
      </c>
      <c r="O396" t="s">
        <v>5103</v>
      </c>
      <c r="P396">
        <v>40.547195478711501</v>
      </c>
      <c r="Q396">
        <v>-74.157929023477806</v>
      </c>
      <c r="R396">
        <v>1</v>
      </c>
      <c r="S396" t="s">
        <v>152</v>
      </c>
      <c r="T396" t="s">
        <v>5104</v>
      </c>
      <c r="U396" t="s">
        <v>5105</v>
      </c>
      <c r="V396" t="s">
        <v>5106</v>
      </c>
      <c r="W396" t="s">
        <v>5107</v>
      </c>
      <c r="Y396" t="s">
        <v>5108</v>
      </c>
      <c r="Z396" t="s">
        <v>5109</v>
      </c>
      <c r="AA396" t="s">
        <v>5110</v>
      </c>
      <c r="AB396" t="s">
        <v>5111</v>
      </c>
      <c r="AC396" t="s">
        <v>5112</v>
      </c>
      <c r="AD396" t="s">
        <v>5113</v>
      </c>
      <c r="AE396" t="s">
        <v>5099</v>
      </c>
      <c r="AK396" t="s">
        <v>4790</v>
      </c>
      <c r="AL396" t="s">
        <v>4787</v>
      </c>
      <c r="AM396" t="s">
        <v>513</v>
      </c>
      <c r="AN396" t="s">
        <v>514</v>
      </c>
      <c r="AO396" t="s">
        <v>1100</v>
      </c>
      <c r="AP396" t="s">
        <v>1101</v>
      </c>
      <c r="AQ396" t="s">
        <v>631</v>
      </c>
      <c r="AR396" t="s">
        <v>632</v>
      </c>
      <c r="AS396" t="s">
        <v>633</v>
      </c>
      <c r="AT396" t="s">
        <v>1100</v>
      </c>
      <c r="AU396" t="s">
        <v>1101</v>
      </c>
      <c r="AV396" t="s">
        <v>631</v>
      </c>
      <c r="AW396" t="s">
        <v>613</v>
      </c>
      <c r="AX396" t="s">
        <v>632</v>
      </c>
      <c r="AY396" t="s">
        <v>633</v>
      </c>
      <c r="AZ396" t="s">
        <v>937</v>
      </c>
      <c r="BA396" t="s">
        <v>938</v>
      </c>
      <c r="BB396" t="b">
        <v>1</v>
      </c>
      <c r="BC396" t="b">
        <v>0</v>
      </c>
      <c r="BD396" t="b">
        <v>0</v>
      </c>
    </row>
    <row r="397" spans="1:56" x14ac:dyDescent="0.25">
      <c r="A397" t="s">
        <v>5114</v>
      </c>
      <c r="B397" t="s">
        <v>143</v>
      </c>
      <c r="C397" t="s">
        <v>144</v>
      </c>
      <c r="D397" t="s">
        <v>5115</v>
      </c>
      <c r="E397" t="s">
        <v>1408</v>
      </c>
      <c r="H397" t="s">
        <v>5116</v>
      </c>
      <c r="J397" t="s">
        <v>5117</v>
      </c>
      <c r="K397" t="s">
        <v>5117</v>
      </c>
      <c r="L397" t="s">
        <v>5118</v>
      </c>
      <c r="M397" t="s">
        <v>5116</v>
      </c>
      <c r="N397" t="s">
        <v>5119</v>
      </c>
      <c r="O397" t="s">
        <v>5120</v>
      </c>
      <c r="P397">
        <v>40.544828599854398</v>
      </c>
      <c r="Q397">
        <v>-74.160955217299701</v>
      </c>
      <c r="R397">
        <v>1</v>
      </c>
      <c r="S397" t="s">
        <v>205</v>
      </c>
      <c r="AB397" t="s">
        <v>5121</v>
      </c>
      <c r="AE397" t="s">
        <v>5115</v>
      </c>
      <c r="AO397" t="s">
        <v>2724</v>
      </c>
      <c r="AP397" t="s">
        <v>2725</v>
      </c>
      <c r="AQ397" t="s">
        <v>1416</v>
      </c>
      <c r="AR397" t="s">
        <v>513</v>
      </c>
      <c r="AS397" t="s">
        <v>514</v>
      </c>
      <c r="AT397" t="s">
        <v>2724</v>
      </c>
      <c r="AU397" t="s">
        <v>2725</v>
      </c>
      <c r="AV397" t="s">
        <v>1416</v>
      </c>
      <c r="AW397" t="s">
        <v>1408</v>
      </c>
      <c r="AX397" t="s">
        <v>513</v>
      </c>
      <c r="AY397" t="s">
        <v>514</v>
      </c>
      <c r="BB397" t="b">
        <v>0</v>
      </c>
      <c r="BC397" t="b">
        <v>0</v>
      </c>
      <c r="BD397" t="b">
        <v>0</v>
      </c>
    </row>
    <row r="398" spans="1:56" x14ac:dyDescent="0.25">
      <c r="A398" t="s">
        <v>5122</v>
      </c>
      <c r="B398" t="s">
        <v>143</v>
      </c>
      <c r="C398" t="s">
        <v>144</v>
      </c>
      <c r="D398" t="s">
        <v>5123</v>
      </c>
      <c r="E398" t="s">
        <v>613</v>
      </c>
      <c r="F398" t="s">
        <v>5124</v>
      </c>
      <c r="G398">
        <v>10312</v>
      </c>
      <c r="H398" t="s">
        <v>5125</v>
      </c>
      <c r="J398" t="s">
        <v>5126</v>
      </c>
      <c r="K398" t="s">
        <v>5126</v>
      </c>
      <c r="L398" t="s">
        <v>5127</v>
      </c>
      <c r="M398" t="s">
        <v>5125</v>
      </c>
      <c r="N398" t="s">
        <v>5128</v>
      </c>
      <c r="O398" t="s">
        <v>5129</v>
      </c>
      <c r="P398">
        <v>40.543319808975802</v>
      </c>
      <c r="Q398">
        <v>-74.1639057571103</v>
      </c>
      <c r="R398">
        <v>1</v>
      </c>
      <c r="S398" t="s">
        <v>152</v>
      </c>
      <c r="T398" t="s">
        <v>5130</v>
      </c>
      <c r="U398" t="s">
        <v>5131</v>
      </c>
      <c r="AB398" t="s">
        <v>5132</v>
      </c>
      <c r="AE398" t="s">
        <v>5123</v>
      </c>
      <c r="AH398" t="s">
        <v>5133</v>
      </c>
      <c r="AI398" t="s">
        <v>5123</v>
      </c>
      <c r="AJ398" t="s">
        <v>5134</v>
      </c>
      <c r="AO398" t="s">
        <v>5135</v>
      </c>
      <c r="AP398" t="s">
        <v>5136</v>
      </c>
      <c r="AQ398" t="s">
        <v>631</v>
      </c>
      <c r="AR398" t="s">
        <v>632</v>
      </c>
      <c r="AS398" t="s">
        <v>633</v>
      </c>
      <c r="AT398" t="s">
        <v>5135</v>
      </c>
      <c r="AU398" t="s">
        <v>5136</v>
      </c>
      <c r="AV398" t="s">
        <v>631</v>
      </c>
      <c r="AW398" t="s">
        <v>613</v>
      </c>
      <c r="AX398" t="s">
        <v>632</v>
      </c>
      <c r="AY398" t="s">
        <v>633</v>
      </c>
      <c r="AZ398" t="s">
        <v>716</v>
      </c>
      <c r="BA398" t="s">
        <v>717</v>
      </c>
      <c r="BB398" t="b">
        <v>1</v>
      </c>
      <c r="BC398" t="b">
        <v>0</v>
      </c>
      <c r="BD398" t="b">
        <v>0</v>
      </c>
    </row>
    <row r="399" spans="1:56" x14ac:dyDescent="0.25">
      <c r="A399" t="s">
        <v>5137</v>
      </c>
      <c r="B399" t="s">
        <v>143</v>
      </c>
      <c r="C399" t="s">
        <v>144</v>
      </c>
      <c r="D399" t="s">
        <v>5138</v>
      </c>
      <c r="E399" t="s">
        <v>1132</v>
      </c>
      <c r="F399" t="s">
        <v>5139</v>
      </c>
      <c r="H399" t="s">
        <v>5140</v>
      </c>
      <c r="J399" t="s">
        <v>5141</v>
      </c>
      <c r="K399" t="s">
        <v>5141</v>
      </c>
      <c r="L399" t="s">
        <v>5142</v>
      </c>
      <c r="M399" t="s">
        <v>5143</v>
      </c>
      <c r="N399" t="s">
        <v>5144</v>
      </c>
      <c r="O399" t="s">
        <v>5145</v>
      </c>
      <c r="P399">
        <v>40.543635044256597</v>
      </c>
      <c r="Q399">
        <v>-74.164889477631505</v>
      </c>
      <c r="R399">
        <v>1</v>
      </c>
      <c r="S399" t="s">
        <v>152</v>
      </c>
      <c r="AB399" t="s">
        <v>5146</v>
      </c>
      <c r="AE399" t="s">
        <v>5138</v>
      </c>
      <c r="AO399" t="s">
        <v>3258</v>
      </c>
      <c r="AP399" t="s">
        <v>3259</v>
      </c>
      <c r="AQ399" t="s">
        <v>1143</v>
      </c>
      <c r="AR399" t="s">
        <v>1144</v>
      </c>
      <c r="AS399" t="s">
        <v>1145</v>
      </c>
      <c r="AT399" t="s">
        <v>3258</v>
      </c>
      <c r="AU399" t="s">
        <v>3259</v>
      </c>
      <c r="AV399" t="s">
        <v>1143</v>
      </c>
      <c r="AW399" t="s">
        <v>1132</v>
      </c>
      <c r="AX399" t="s">
        <v>1144</v>
      </c>
      <c r="AY399" t="s">
        <v>1145</v>
      </c>
      <c r="BB399" t="b">
        <v>1</v>
      </c>
      <c r="BC399" t="b">
        <v>0</v>
      </c>
      <c r="BD399" t="b">
        <v>0</v>
      </c>
    </row>
    <row r="400" spans="1:56" x14ac:dyDescent="0.25">
      <c r="A400" t="s">
        <v>5147</v>
      </c>
      <c r="B400" t="s">
        <v>143</v>
      </c>
      <c r="C400" t="s">
        <v>144</v>
      </c>
      <c r="D400" t="s">
        <v>2136</v>
      </c>
      <c r="E400" t="s">
        <v>1419</v>
      </c>
      <c r="F400" t="s">
        <v>5148</v>
      </c>
      <c r="G400">
        <v>10312</v>
      </c>
      <c r="H400" t="s">
        <v>5149</v>
      </c>
      <c r="J400" t="s">
        <v>5150</v>
      </c>
      <c r="K400" t="s">
        <v>5150</v>
      </c>
      <c r="L400" t="s">
        <v>5151</v>
      </c>
      <c r="M400" t="s">
        <v>5152</v>
      </c>
      <c r="N400" t="s">
        <v>5153</v>
      </c>
      <c r="O400" t="s">
        <v>5154</v>
      </c>
      <c r="P400">
        <v>40.545567571320198</v>
      </c>
      <c r="Q400">
        <v>-74.1593978133875</v>
      </c>
      <c r="R400">
        <v>1</v>
      </c>
      <c r="S400" t="s">
        <v>152</v>
      </c>
      <c r="T400" t="s">
        <v>2143</v>
      </c>
      <c r="U400" t="s">
        <v>5155</v>
      </c>
      <c r="AB400" t="s">
        <v>5156</v>
      </c>
      <c r="AE400" t="s">
        <v>2136</v>
      </c>
      <c r="AH400" t="s">
        <v>2146</v>
      </c>
      <c r="AI400" t="s">
        <v>2136</v>
      </c>
      <c r="AJ400" t="s">
        <v>2147</v>
      </c>
      <c r="AK400" t="s">
        <v>5118</v>
      </c>
      <c r="AL400" t="s">
        <v>5115</v>
      </c>
      <c r="AM400" t="s">
        <v>513</v>
      </c>
      <c r="AN400" t="s">
        <v>514</v>
      </c>
      <c r="AO400" t="s">
        <v>2774</v>
      </c>
      <c r="AP400" t="s">
        <v>2775</v>
      </c>
      <c r="AQ400" t="s">
        <v>1430</v>
      </c>
      <c r="AR400" t="s">
        <v>985</v>
      </c>
      <c r="AS400" t="s">
        <v>986</v>
      </c>
      <c r="AT400" t="s">
        <v>2774</v>
      </c>
      <c r="AU400" t="s">
        <v>2775</v>
      </c>
      <c r="AV400" t="s">
        <v>1430</v>
      </c>
      <c r="AW400" t="s">
        <v>1419</v>
      </c>
      <c r="AX400" t="s">
        <v>985</v>
      </c>
      <c r="AY400" t="s">
        <v>986</v>
      </c>
      <c r="BB400" t="b">
        <v>1</v>
      </c>
      <c r="BC400" t="b">
        <v>0</v>
      </c>
      <c r="BD400" t="b">
        <v>0</v>
      </c>
    </row>
    <row r="401" spans="1:56" x14ac:dyDescent="0.25">
      <c r="A401" t="s">
        <v>5157</v>
      </c>
      <c r="B401" t="s">
        <v>143</v>
      </c>
      <c r="C401" t="s">
        <v>144</v>
      </c>
      <c r="D401" t="s">
        <v>5158</v>
      </c>
      <c r="E401" t="s">
        <v>432</v>
      </c>
      <c r="F401" t="s">
        <v>5159</v>
      </c>
      <c r="G401">
        <v>10312</v>
      </c>
      <c r="H401" t="s">
        <v>5160</v>
      </c>
      <c r="J401" t="s">
        <v>5161</v>
      </c>
      <c r="K401" t="s">
        <v>5161</v>
      </c>
      <c r="L401" t="s">
        <v>5162</v>
      </c>
      <c r="M401" t="s">
        <v>5160</v>
      </c>
      <c r="N401" t="s">
        <v>5163</v>
      </c>
      <c r="O401" t="s">
        <v>5164</v>
      </c>
      <c r="P401">
        <v>40.543004375264502</v>
      </c>
      <c r="Q401">
        <v>-74.163678909371001</v>
      </c>
      <c r="R401">
        <v>1</v>
      </c>
      <c r="S401" t="s">
        <v>152</v>
      </c>
      <c r="T401" t="s">
        <v>5165</v>
      </c>
      <c r="U401" t="s">
        <v>5166</v>
      </c>
      <c r="AB401" t="s">
        <v>5167</v>
      </c>
      <c r="AE401" t="s">
        <v>5158</v>
      </c>
      <c r="AH401" t="s">
        <v>5168</v>
      </c>
      <c r="AI401" t="s">
        <v>5169</v>
      </c>
      <c r="AJ401" t="s">
        <v>5170</v>
      </c>
      <c r="AO401" t="s">
        <v>439</v>
      </c>
      <c r="AP401" t="s">
        <v>432</v>
      </c>
      <c r="AQ401" t="s">
        <v>439</v>
      </c>
      <c r="AR401" t="s">
        <v>440</v>
      </c>
      <c r="AS401" t="s">
        <v>441</v>
      </c>
      <c r="AT401" t="s">
        <v>439</v>
      </c>
      <c r="AU401" t="s">
        <v>432</v>
      </c>
      <c r="AV401" t="s">
        <v>439</v>
      </c>
      <c r="AW401" t="s">
        <v>432</v>
      </c>
      <c r="AX401" t="s">
        <v>440</v>
      </c>
      <c r="AY401" t="s">
        <v>441</v>
      </c>
      <c r="BB401" t="b">
        <v>1</v>
      </c>
      <c r="BC401" t="b">
        <v>0</v>
      </c>
      <c r="BD401" t="b">
        <v>0</v>
      </c>
    </row>
    <row r="402" spans="1:56" x14ac:dyDescent="0.25">
      <c r="A402" t="s">
        <v>5171</v>
      </c>
      <c r="B402" t="s">
        <v>143</v>
      </c>
      <c r="C402" t="s">
        <v>144</v>
      </c>
      <c r="D402" t="s">
        <v>5172</v>
      </c>
      <c r="E402" t="s">
        <v>1599</v>
      </c>
      <c r="F402" t="s">
        <v>5173</v>
      </c>
      <c r="G402">
        <v>10312</v>
      </c>
      <c r="H402" t="s">
        <v>5174</v>
      </c>
      <c r="J402" t="s">
        <v>5175</v>
      </c>
      <c r="K402" t="s">
        <v>5175</v>
      </c>
      <c r="L402" t="s">
        <v>5176</v>
      </c>
      <c r="M402" t="s">
        <v>5177</v>
      </c>
      <c r="N402" t="s">
        <v>5178</v>
      </c>
      <c r="O402" t="s">
        <v>5179</v>
      </c>
      <c r="P402">
        <v>40.543597442873903</v>
      </c>
      <c r="Q402">
        <v>-74.164756670362394</v>
      </c>
      <c r="R402">
        <v>1</v>
      </c>
      <c r="S402" t="s">
        <v>152</v>
      </c>
      <c r="T402" t="s">
        <v>5180</v>
      </c>
      <c r="U402" t="s">
        <v>5181</v>
      </c>
      <c r="AB402" t="s">
        <v>5182</v>
      </c>
      <c r="AE402" t="s">
        <v>5172</v>
      </c>
      <c r="AO402" t="s">
        <v>1611</v>
      </c>
      <c r="AP402" t="s">
        <v>1612</v>
      </c>
      <c r="AQ402" t="s">
        <v>1613</v>
      </c>
      <c r="AR402" t="s">
        <v>1144</v>
      </c>
      <c r="AS402" t="s">
        <v>1145</v>
      </c>
      <c r="AT402" t="s">
        <v>1611</v>
      </c>
      <c r="AU402" t="s">
        <v>1612</v>
      </c>
      <c r="AV402" t="s">
        <v>1613</v>
      </c>
      <c r="AW402" t="s">
        <v>1599</v>
      </c>
      <c r="AX402" t="s">
        <v>1144</v>
      </c>
      <c r="AY402" t="s">
        <v>1145</v>
      </c>
      <c r="BB402" t="b">
        <v>1</v>
      </c>
      <c r="BC402" t="b">
        <v>0</v>
      </c>
      <c r="BD402" t="b">
        <v>0</v>
      </c>
    </row>
    <row r="403" spans="1:56" x14ac:dyDescent="0.25">
      <c r="A403" t="s">
        <v>5183</v>
      </c>
      <c r="B403" t="s">
        <v>143</v>
      </c>
      <c r="C403" t="s">
        <v>144</v>
      </c>
      <c r="D403" t="s">
        <v>5184</v>
      </c>
      <c r="E403" t="s">
        <v>1028</v>
      </c>
      <c r="F403" t="s">
        <v>5185</v>
      </c>
      <c r="G403">
        <v>10312</v>
      </c>
      <c r="H403" t="s">
        <v>5186</v>
      </c>
      <c r="J403" t="s">
        <v>5187</v>
      </c>
      <c r="K403" t="s">
        <v>5187</v>
      </c>
      <c r="L403" t="s">
        <v>5188</v>
      </c>
      <c r="M403" t="s">
        <v>5186</v>
      </c>
      <c r="N403" t="s">
        <v>5189</v>
      </c>
      <c r="O403" t="s">
        <v>5190</v>
      </c>
      <c r="P403">
        <v>40.545442979811497</v>
      </c>
      <c r="Q403">
        <v>-74.159366038540597</v>
      </c>
      <c r="R403">
        <v>1</v>
      </c>
      <c r="S403" t="s">
        <v>152</v>
      </c>
      <c r="T403" t="s">
        <v>5191</v>
      </c>
      <c r="U403" t="s">
        <v>5192</v>
      </c>
      <c r="AB403" t="s">
        <v>5193</v>
      </c>
      <c r="AE403" t="s">
        <v>5184</v>
      </c>
      <c r="AK403" t="s">
        <v>5118</v>
      </c>
      <c r="AL403" t="s">
        <v>5115</v>
      </c>
      <c r="AM403" t="s">
        <v>513</v>
      </c>
      <c r="AN403" t="s">
        <v>514</v>
      </c>
      <c r="AO403" t="s">
        <v>1982</v>
      </c>
      <c r="AP403" t="s">
        <v>1983</v>
      </c>
      <c r="AQ403" t="s">
        <v>1039</v>
      </c>
      <c r="AR403" t="s">
        <v>781</v>
      </c>
      <c r="AS403" t="s">
        <v>782</v>
      </c>
      <c r="AT403" t="s">
        <v>1982</v>
      </c>
      <c r="AU403" t="s">
        <v>1983</v>
      </c>
      <c r="AV403" t="s">
        <v>1039</v>
      </c>
      <c r="AW403" t="s">
        <v>1028</v>
      </c>
      <c r="AX403" t="s">
        <v>781</v>
      </c>
      <c r="AY403" t="s">
        <v>782</v>
      </c>
      <c r="BB403" t="b">
        <v>1</v>
      </c>
      <c r="BC403" t="b">
        <v>0</v>
      </c>
      <c r="BD403" t="b">
        <v>0</v>
      </c>
    </row>
    <row r="404" spans="1:56" x14ac:dyDescent="0.25">
      <c r="A404" t="s">
        <v>5194</v>
      </c>
      <c r="B404" t="s">
        <v>143</v>
      </c>
      <c r="C404" t="s">
        <v>144</v>
      </c>
      <c r="D404" t="s">
        <v>5195</v>
      </c>
      <c r="E404" t="s">
        <v>613</v>
      </c>
      <c r="H404" t="s">
        <v>5196</v>
      </c>
      <c r="J404" t="s">
        <v>5197</v>
      </c>
      <c r="K404" t="s">
        <v>5197</v>
      </c>
      <c r="L404" t="s">
        <v>5198</v>
      </c>
      <c r="M404" t="s">
        <v>5196</v>
      </c>
      <c r="N404" t="s">
        <v>5199</v>
      </c>
      <c r="O404" t="s">
        <v>5200</v>
      </c>
      <c r="P404">
        <v>40.546839957401303</v>
      </c>
      <c r="Q404">
        <v>-74.159325339612195</v>
      </c>
      <c r="R404">
        <v>1</v>
      </c>
      <c r="S404" t="s">
        <v>152</v>
      </c>
      <c r="AB404" t="s">
        <v>5201</v>
      </c>
      <c r="AE404" t="s">
        <v>5195</v>
      </c>
      <c r="AO404" t="s">
        <v>858</v>
      </c>
      <c r="AP404" t="s">
        <v>859</v>
      </c>
      <c r="AQ404" t="s">
        <v>631</v>
      </c>
      <c r="AR404" t="s">
        <v>632</v>
      </c>
      <c r="AS404" t="s">
        <v>633</v>
      </c>
      <c r="AT404" t="s">
        <v>860</v>
      </c>
      <c r="AU404" t="s">
        <v>861</v>
      </c>
      <c r="AV404" t="s">
        <v>862</v>
      </c>
      <c r="AW404" t="s">
        <v>863</v>
      </c>
      <c r="AX404" t="s">
        <v>864</v>
      </c>
      <c r="AY404" t="s">
        <v>865</v>
      </c>
      <c r="AZ404" t="s">
        <v>716</v>
      </c>
      <c r="BA404" t="s">
        <v>717</v>
      </c>
      <c r="BB404" t="b">
        <v>1</v>
      </c>
      <c r="BC404" t="b">
        <v>0</v>
      </c>
      <c r="BD404" t="b">
        <v>0</v>
      </c>
    </row>
    <row r="405" spans="1:56" x14ac:dyDescent="0.25">
      <c r="A405" t="s">
        <v>5202</v>
      </c>
      <c r="B405" t="s">
        <v>143</v>
      </c>
      <c r="C405" t="s">
        <v>144</v>
      </c>
      <c r="D405" t="s">
        <v>5203</v>
      </c>
      <c r="E405" t="s">
        <v>1433</v>
      </c>
      <c r="F405" t="s">
        <v>5204</v>
      </c>
      <c r="G405">
        <v>10312</v>
      </c>
      <c r="H405" t="s">
        <v>5205</v>
      </c>
      <c r="J405" t="s">
        <v>5206</v>
      </c>
      <c r="K405" t="s">
        <v>5206</v>
      </c>
      <c r="L405" t="s">
        <v>5207</v>
      </c>
      <c r="M405" t="s">
        <v>5205</v>
      </c>
      <c r="N405" t="s">
        <v>5208</v>
      </c>
      <c r="O405" t="s">
        <v>5209</v>
      </c>
      <c r="P405">
        <v>40.546683495649802</v>
      </c>
      <c r="Q405">
        <v>-74.159392078503998</v>
      </c>
      <c r="R405">
        <v>1</v>
      </c>
      <c r="S405" t="s">
        <v>152</v>
      </c>
      <c r="T405" t="s">
        <v>5210</v>
      </c>
      <c r="U405" t="s">
        <v>5211</v>
      </c>
      <c r="V405" t="s">
        <v>5212</v>
      </c>
      <c r="W405" t="s">
        <v>5213</v>
      </c>
      <c r="AA405" t="s">
        <v>5214</v>
      </c>
      <c r="AB405" t="s">
        <v>5215</v>
      </c>
      <c r="AE405" t="s">
        <v>5203</v>
      </c>
      <c r="AO405" t="s">
        <v>5216</v>
      </c>
      <c r="AP405" t="s">
        <v>5217</v>
      </c>
      <c r="AQ405" t="s">
        <v>1443</v>
      </c>
      <c r="AR405" t="s">
        <v>1444</v>
      </c>
      <c r="AS405" t="s">
        <v>1445</v>
      </c>
      <c r="AT405" t="s">
        <v>5216</v>
      </c>
      <c r="AU405" t="s">
        <v>5217</v>
      </c>
      <c r="AV405" t="s">
        <v>1443</v>
      </c>
      <c r="AW405" t="s">
        <v>1433</v>
      </c>
      <c r="AX405" t="s">
        <v>1444</v>
      </c>
      <c r="AY405" t="s">
        <v>1445</v>
      </c>
      <c r="BB405" t="b">
        <v>1</v>
      </c>
      <c r="BC405" t="b">
        <v>0</v>
      </c>
      <c r="BD405" t="b">
        <v>0</v>
      </c>
    </row>
    <row r="406" spans="1:56" x14ac:dyDescent="0.25">
      <c r="A406" t="s">
        <v>5218</v>
      </c>
      <c r="B406" t="s">
        <v>143</v>
      </c>
      <c r="C406" t="s">
        <v>144</v>
      </c>
      <c r="D406" t="s">
        <v>5219</v>
      </c>
      <c r="E406" t="s">
        <v>1028</v>
      </c>
      <c r="F406" t="s">
        <v>5220</v>
      </c>
      <c r="G406">
        <v>10312</v>
      </c>
      <c r="H406" t="s">
        <v>5221</v>
      </c>
      <c r="J406" t="s">
        <v>5222</v>
      </c>
      <c r="K406" t="s">
        <v>5222</v>
      </c>
      <c r="L406" t="s">
        <v>5223</v>
      </c>
      <c r="M406" t="s">
        <v>5221</v>
      </c>
      <c r="N406" t="s">
        <v>5224</v>
      </c>
      <c r="O406" t="s">
        <v>5225</v>
      </c>
      <c r="P406">
        <v>40.5427486710783</v>
      </c>
      <c r="Q406">
        <v>-74.163465964928207</v>
      </c>
      <c r="R406">
        <v>1</v>
      </c>
      <c r="S406" t="s">
        <v>152</v>
      </c>
      <c r="T406" t="s">
        <v>2565</v>
      </c>
      <c r="U406" t="s">
        <v>2566</v>
      </c>
      <c r="W406" t="s">
        <v>5226</v>
      </c>
      <c r="AB406" t="s">
        <v>5227</v>
      </c>
      <c r="AE406" t="s">
        <v>5219</v>
      </c>
      <c r="AO406" t="s">
        <v>2569</v>
      </c>
      <c r="AP406" t="s">
        <v>2570</v>
      </c>
      <c r="AQ406" t="s">
        <v>1039</v>
      </c>
      <c r="AR406" t="s">
        <v>781</v>
      </c>
      <c r="AS406" t="s">
        <v>782</v>
      </c>
      <c r="AT406" t="s">
        <v>2569</v>
      </c>
      <c r="AU406" t="s">
        <v>2570</v>
      </c>
      <c r="AV406" t="s">
        <v>1039</v>
      </c>
      <c r="AW406" t="s">
        <v>1028</v>
      </c>
      <c r="AX406" t="s">
        <v>781</v>
      </c>
      <c r="AY406" t="s">
        <v>782</v>
      </c>
      <c r="BB406" t="b">
        <v>1</v>
      </c>
      <c r="BC406" t="b">
        <v>0</v>
      </c>
      <c r="BD406" t="b">
        <v>0</v>
      </c>
    </row>
    <row r="407" spans="1:56" x14ac:dyDescent="0.25">
      <c r="A407" t="s">
        <v>5228</v>
      </c>
      <c r="B407" t="s">
        <v>143</v>
      </c>
      <c r="C407" t="s">
        <v>144</v>
      </c>
      <c r="D407" t="s">
        <v>5229</v>
      </c>
      <c r="E407" t="s">
        <v>1433</v>
      </c>
      <c r="F407" t="s">
        <v>5230</v>
      </c>
      <c r="G407">
        <v>10312</v>
      </c>
      <c r="H407" t="s">
        <v>5231</v>
      </c>
      <c r="J407" t="s">
        <v>5232</v>
      </c>
      <c r="K407" t="s">
        <v>5232</v>
      </c>
      <c r="L407" t="s">
        <v>5233</v>
      </c>
      <c r="M407" t="s">
        <v>5234</v>
      </c>
      <c r="N407" t="s">
        <v>5235</v>
      </c>
      <c r="O407" t="s">
        <v>5236</v>
      </c>
      <c r="P407">
        <v>40.546346539784203</v>
      </c>
      <c r="Q407">
        <v>-74.159840051434799</v>
      </c>
      <c r="R407">
        <v>1</v>
      </c>
      <c r="S407" t="s">
        <v>152</v>
      </c>
      <c r="T407" t="s">
        <v>5237</v>
      </c>
      <c r="U407" t="s">
        <v>5238</v>
      </c>
      <c r="V407" t="s">
        <v>5239</v>
      </c>
      <c r="W407" t="s">
        <v>5240</v>
      </c>
      <c r="AA407" t="s">
        <v>5240</v>
      </c>
      <c r="AB407" t="s">
        <v>5241</v>
      </c>
      <c r="AE407" t="s">
        <v>5229</v>
      </c>
      <c r="AO407" t="s">
        <v>2366</v>
      </c>
      <c r="AP407" t="s">
        <v>2367</v>
      </c>
      <c r="AQ407" t="s">
        <v>1443</v>
      </c>
      <c r="AR407" t="s">
        <v>1444</v>
      </c>
      <c r="AS407" t="s">
        <v>1445</v>
      </c>
      <c r="AT407" t="s">
        <v>2366</v>
      </c>
      <c r="AU407" t="s">
        <v>2367</v>
      </c>
      <c r="AV407" t="s">
        <v>1443</v>
      </c>
      <c r="AW407" t="s">
        <v>1433</v>
      </c>
      <c r="AX407" t="s">
        <v>1444</v>
      </c>
      <c r="AY407" t="s">
        <v>1445</v>
      </c>
      <c r="BB407" t="b">
        <v>1</v>
      </c>
      <c r="BC407" t="b">
        <v>0</v>
      </c>
      <c r="BD407" t="b">
        <v>0</v>
      </c>
    </row>
    <row r="408" spans="1:56" x14ac:dyDescent="0.25">
      <c r="A408" t="s">
        <v>5242</v>
      </c>
      <c r="B408" t="s">
        <v>143</v>
      </c>
      <c r="C408" t="s">
        <v>144</v>
      </c>
      <c r="D408" t="s">
        <v>5243</v>
      </c>
      <c r="E408" t="s">
        <v>613</v>
      </c>
      <c r="H408" t="s">
        <v>5244</v>
      </c>
      <c r="J408" t="s">
        <v>5245</v>
      </c>
      <c r="K408" t="s">
        <v>5245</v>
      </c>
      <c r="L408" t="s">
        <v>5246</v>
      </c>
      <c r="M408" t="s">
        <v>5247</v>
      </c>
      <c r="N408" t="s">
        <v>5248</v>
      </c>
      <c r="O408" t="s">
        <v>5249</v>
      </c>
      <c r="P408">
        <v>40.545279192950197</v>
      </c>
      <c r="Q408">
        <v>-74.159650556071597</v>
      </c>
      <c r="R408">
        <v>1</v>
      </c>
      <c r="S408" t="s">
        <v>152</v>
      </c>
      <c r="AB408" t="s">
        <v>5250</v>
      </c>
      <c r="AE408" t="s">
        <v>5243</v>
      </c>
      <c r="AK408" t="s">
        <v>5118</v>
      </c>
      <c r="AL408" t="s">
        <v>5115</v>
      </c>
      <c r="AM408" t="s">
        <v>513</v>
      </c>
      <c r="AN408" t="s">
        <v>514</v>
      </c>
      <c r="AO408" t="s">
        <v>819</v>
      </c>
      <c r="AP408" t="s">
        <v>820</v>
      </c>
      <c r="AQ408" t="s">
        <v>631</v>
      </c>
      <c r="AR408" t="s">
        <v>632</v>
      </c>
      <c r="AS408" t="s">
        <v>633</v>
      </c>
      <c r="AT408" t="s">
        <v>819</v>
      </c>
      <c r="AU408" t="s">
        <v>820</v>
      </c>
      <c r="AV408" t="s">
        <v>631</v>
      </c>
      <c r="AW408" t="s">
        <v>613</v>
      </c>
      <c r="AX408" t="s">
        <v>632</v>
      </c>
      <c r="AY408" t="s">
        <v>633</v>
      </c>
      <c r="AZ408" t="s">
        <v>937</v>
      </c>
      <c r="BA408" t="s">
        <v>938</v>
      </c>
      <c r="BB408" t="b">
        <v>1</v>
      </c>
      <c r="BC408" t="b">
        <v>0</v>
      </c>
      <c r="BD408" t="b">
        <v>0</v>
      </c>
    </row>
    <row r="409" spans="1:56" x14ac:dyDescent="0.25">
      <c r="A409" t="s">
        <v>5251</v>
      </c>
      <c r="B409" t="s">
        <v>143</v>
      </c>
      <c r="C409" t="s">
        <v>144</v>
      </c>
      <c r="D409" t="s">
        <v>5252</v>
      </c>
      <c r="E409" t="s">
        <v>432</v>
      </c>
      <c r="F409" t="s">
        <v>5159</v>
      </c>
      <c r="G409">
        <v>10312</v>
      </c>
      <c r="H409" t="s">
        <v>5253</v>
      </c>
      <c r="J409" t="s">
        <v>5254</v>
      </c>
      <c r="K409" t="s">
        <v>5254</v>
      </c>
      <c r="L409" t="s">
        <v>5255</v>
      </c>
      <c r="M409" t="s">
        <v>5253</v>
      </c>
      <c r="N409" t="s">
        <v>5256</v>
      </c>
      <c r="O409" t="s">
        <v>5257</v>
      </c>
      <c r="P409">
        <v>40.542396143027602</v>
      </c>
      <c r="Q409">
        <v>-74.163005838449394</v>
      </c>
      <c r="R409">
        <v>1</v>
      </c>
      <c r="S409" t="s">
        <v>152</v>
      </c>
      <c r="T409" t="s">
        <v>5165</v>
      </c>
      <c r="U409" t="s">
        <v>5166</v>
      </c>
      <c r="AB409" t="s">
        <v>5258</v>
      </c>
      <c r="AE409" t="s">
        <v>5252</v>
      </c>
      <c r="AH409" t="s">
        <v>5168</v>
      </c>
      <c r="AI409" t="s">
        <v>5169</v>
      </c>
      <c r="AJ409" t="s">
        <v>5170</v>
      </c>
      <c r="AO409" t="s">
        <v>439</v>
      </c>
      <c r="AP409" t="s">
        <v>432</v>
      </c>
      <c r="AQ409" t="s">
        <v>439</v>
      </c>
      <c r="AR409" t="s">
        <v>440</v>
      </c>
      <c r="AS409" t="s">
        <v>441</v>
      </c>
      <c r="AT409" t="s">
        <v>439</v>
      </c>
      <c r="AU409" t="s">
        <v>432</v>
      </c>
      <c r="AV409" t="s">
        <v>439</v>
      </c>
      <c r="AW409" t="s">
        <v>432</v>
      </c>
      <c r="AX409" t="s">
        <v>440</v>
      </c>
      <c r="AY409" t="s">
        <v>441</v>
      </c>
      <c r="BB409" t="b">
        <v>1</v>
      </c>
      <c r="BC409" t="b">
        <v>0</v>
      </c>
      <c r="BD409" t="b">
        <v>0</v>
      </c>
    </row>
    <row r="410" spans="1:56" x14ac:dyDescent="0.25">
      <c r="A410" t="s">
        <v>5259</v>
      </c>
      <c r="B410" t="s">
        <v>143</v>
      </c>
      <c r="C410" t="s">
        <v>144</v>
      </c>
      <c r="D410" t="s">
        <v>5260</v>
      </c>
      <c r="E410" t="s">
        <v>1066</v>
      </c>
      <c r="F410" t="s">
        <v>5261</v>
      </c>
      <c r="G410">
        <v>10312</v>
      </c>
      <c r="H410" t="s">
        <v>5262</v>
      </c>
      <c r="J410" t="s">
        <v>5263</v>
      </c>
      <c r="K410" t="s">
        <v>5263</v>
      </c>
      <c r="L410" t="s">
        <v>5264</v>
      </c>
      <c r="M410" t="s">
        <v>5265</v>
      </c>
      <c r="N410" t="s">
        <v>5266</v>
      </c>
      <c r="O410" t="s">
        <v>5267</v>
      </c>
      <c r="P410">
        <v>40.542102311628497</v>
      </c>
      <c r="Q410">
        <v>-74.163287016711706</v>
      </c>
      <c r="R410">
        <v>1</v>
      </c>
      <c r="S410" t="s">
        <v>152</v>
      </c>
      <c r="T410" t="s">
        <v>5268</v>
      </c>
      <c r="U410" t="s">
        <v>5269</v>
      </c>
      <c r="V410" t="s">
        <v>5270</v>
      </c>
      <c r="W410" t="s">
        <v>5271</v>
      </c>
      <c r="AB410" t="s">
        <v>5272</v>
      </c>
      <c r="AE410" t="s">
        <v>5260</v>
      </c>
      <c r="AO410" t="s">
        <v>1077</v>
      </c>
      <c r="AP410" t="s">
        <v>1078</v>
      </c>
      <c r="AQ410" t="s">
        <v>1079</v>
      </c>
      <c r="AR410" t="s">
        <v>513</v>
      </c>
      <c r="AS410" t="s">
        <v>514</v>
      </c>
      <c r="AT410" t="s">
        <v>1077</v>
      </c>
      <c r="AU410" t="s">
        <v>1078</v>
      </c>
      <c r="AV410" t="s">
        <v>1079</v>
      </c>
      <c r="AW410" t="s">
        <v>1066</v>
      </c>
      <c r="AX410" t="s">
        <v>513</v>
      </c>
      <c r="AY410" t="s">
        <v>514</v>
      </c>
      <c r="BB410" t="b">
        <v>1</v>
      </c>
      <c r="BC410" t="b">
        <v>0</v>
      </c>
      <c r="BD410" t="b">
        <v>0</v>
      </c>
    </row>
    <row r="411" spans="1:56" x14ac:dyDescent="0.25">
      <c r="A411" t="s">
        <v>5273</v>
      </c>
      <c r="B411" t="s">
        <v>143</v>
      </c>
      <c r="C411" t="s">
        <v>144</v>
      </c>
      <c r="D411" t="s">
        <v>5274</v>
      </c>
      <c r="E411" t="s">
        <v>1313</v>
      </c>
      <c r="F411" t="s">
        <v>5275</v>
      </c>
      <c r="G411">
        <v>10312</v>
      </c>
      <c r="H411" t="s">
        <v>5276</v>
      </c>
      <c r="J411" t="s">
        <v>5277</v>
      </c>
      <c r="K411" t="s">
        <v>5277</v>
      </c>
      <c r="L411" t="s">
        <v>5278</v>
      </c>
      <c r="M411" t="s">
        <v>5276</v>
      </c>
      <c r="N411" t="s">
        <v>5279</v>
      </c>
      <c r="O411" t="s">
        <v>5280</v>
      </c>
      <c r="P411">
        <v>40.545213148429497</v>
      </c>
      <c r="Q411">
        <v>-74.159771809829905</v>
      </c>
      <c r="R411">
        <v>1</v>
      </c>
      <c r="S411" t="s">
        <v>152</v>
      </c>
      <c r="T411" t="s">
        <v>5281</v>
      </c>
      <c r="AB411" t="s">
        <v>5282</v>
      </c>
      <c r="AE411" t="s">
        <v>5274</v>
      </c>
      <c r="AK411" t="s">
        <v>5118</v>
      </c>
      <c r="AL411" t="s">
        <v>5115</v>
      </c>
      <c r="AM411" t="s">
        <v>513</v>
      </c>
      <c r="AN411" t="s">
        <v>514</v>
      </c>
      <c r="AO411" t="s">
        <v>1644</v>
      </c>
      <c r="AP411" t="s">
        <v>1645</v>
      </c>
      <c r="AQ411" t="s">
        <v>1325</v>
      </c>
      <c r="AR411" t="s">
        <v>845</v>
      </c>
      <c r="AS411" t="s">
        <v>846</v>
      </c>
      <c r="AT411" t="s">
        <v>1644</v>
      </c>
      <c r="AU411" t="s">
        <v>1645</v>
      </c>
      <c r="AV411" t="s">
        <v>1325</v>
      </c>
      <c r="AW411" t="s">
        <v>1313</v>
      </c>
      <c r="AX411" t="s">
        <v>845</v>
      </c>
      <c r="AY411" t="s">
        <v>846</v>
      </c>
      <c r="BB411" t="b">
        <v>1</v>
      </c>
      <c r="BC411" t="b">
        <v>0</v>
      </c>
      <c r="BD411" t="b">
        <v>0</v>
      </c>
    </row>
    <row r="412" spans="1:56" x14ac:dyDescent="0.25">
      <c r="A412" t="s">
        <v>5283</v>
      </c>
      <c r="B412" t="s">
        <v>143</v>
      </c>
      <c r="C412" t="s">
        <v>144</v>
      </c>
      <c r="D412" t="s">
        <v>5284</v>
      </c>
      <c r="E412" t="s">
        <v>998</v>
      </c>
      <c r="F412" t="s">
        <v>5285</v>
      </c>
      <c r="G412">
        <v>10312</v>
      </c>
      <c r="H412" t="s">
        <v>5286</v>
      </c>
      <c r="J412" t="s">
        <v>5287</v>
      </c>
      <c r="K412" t="s">
        <v>5287</v>
      </c>
      <c r="L412" t="s">
        <v>5288</v>
      </c>
      <c r="M412" t="s">
        <v>5289</v>
      </c>
      <c r="N412" t="s">
        <v>5290</v>
      </c>
      <c r="O412" t="s">
        <v>5291</v>
      </c>
      <c r="P412">
        <v>40.545184227567397</v>
      </c>
      <c r="Q412">
        <v>-74.159826467076897</v>
      </c>
      <c r="R412">
        <v>1</v>
      </c>
      <c r="S412" t="s">
        <v>152</v>
      </c>
      <c r="T412" t="s">
        <v>5292</v>
      </c>
      <c r="U412" t="s">
        <v>5293</v>
      </c>
      <c r="V412" t="s">
        <v>5294</v>
      </c>
      <c r="AB412" t="s">
        <v>5295</v>
      </c>
      <c r="AC412" t="s">
        <v>5296</v>
      </c>
      <c r="AE412" t="s">
        <v>5284</v>
      </c>
      <c r="AH412" t="s">
        <v>5297</v>
      </c>
      <c r="AI412" t="s">
        <v>5284</v>
      </c>
      <c r="AJ412" t="s">
        <v>5298</v>
      </c>
      <c r="AK412" t="s">
        <v>5118</v>
      </c>
      <c r="AL412" t="s">
        <v>5115</v>
      </c>
      <c r="AM412" t="s">
        <v>513</v>
      </c>
      <c r="AN412" t="s">
        <v>514</v>
      </c>
      <c r="AO412" t="s">
        <v>3971</v>
      </c>
      <c r="AP412" t="s">
        <v>3972</v>
      </c>
      <c r="AQ412" t="s">
        <v>1013</v>
      </c>
      <c r="AR412" t="s">
        <v>632</v>
      </c>
      <c r="AS412" t="s">
        <v>633</v>
      </c>
      <c r="AT412" t="s">
        <v>3971</v>
      </c>
      <c r="AU412" t="s">
        <v>3972</v>
      </c>
      <c r="AV412" t="s">
        <v>1013</v>
      </c>
      <c r="AW412" t="s">
        <v>998</v>
      </c>
      <c r="AX412" t="s">
        <v>632</v>
      </c>
      <c r="AY412" t="s">
        <v>633</v>
      </c>
      <c r="BB412" t="b">
        <v>1</v>
      </c>
      <c r="BC412" t="b">
        <v>0</v>
      </c>
      <c r="BD412" t="b">
        <v>0</v>
      </c>
    </row>
    <row r="413" spans="1:56" x14ac:dyDescent="0.25">
      <c r="A413" t="s">
        <v>5299</v>
      </c>
      <c r="B413" t="s">
        <v>143</v>
      </c>
      <c r="C413" t="s">
        <v>144</v>
      </c>
      <c r="D413" t="s">
        <v>5300</v>
      </c>
      <c r="E413" t="s">
        <v>613</v>
      </c>
      <c r="F413" t="s">
        <v>5301</v>
      </c>
      <c r="G413">
        <v>10314</v>
      </c>
      <c r="H413" t="s">
        <v>5302</v>
      </c>
      <c r="J413" t="s">
        <v>5303</v>
      </c>
      <c r="K413" t="s">
        <v>5303</v>
      </c>
      <c r="L413" t="s">
        <v>5304</v>
      </c>
      <c r="M413" t="s">
        <v>5302</v>
      </c>
      <c r="N413" t="s">
        <v>5305</v>
      </c>
      <c r="O413" t="s">
        <v>5306</v>
      </c>
      <c r="P413">
        <v>40.542844065447298</v>
      </c>
      <c r="Q413">
        <v>-74.163966111424401</v>
      </c>
      <c r="R413">
        <v>1</v>
      </c>
      <c r="S413" t="s">
        <v>152</v>
      </c>
      <c r="T413" t="s">
        <v>1509</v>
      </c>
      <c r="U413" t="s">
        <v>5307</v>
      </c>
      <c r="V413" t="s">
        <v>5308</v>
      </c>
      <c r="W413" t="s">
        <v>5309</v>
      </c>
      <c r="Y413" t="s">
        <v>5310</v>
      </c>
      <c r="Z413" t="s">
        <v>5311</v>
      </c>
      <c r="AA413" t="s">
        <v>5312</v>
      </c>
      <c r="AB413" t="s">
        <v>5313</v>
      </c>
      <c r="AC413" t="s">
        <v>5314</v>
      </c>
      <c r="AE413" t="s">
        <v>5300</v>
      </c>
      <c r="AO413" t="s">
        <v>913</v>
      </c>
      <c r="AP413" t="s">
        <v>914</v>
      </c>
      <c r="AQ413" t="s">
        <v>631</v>
      </c>
      <c r="AR413" t="s">
        <v>632</v>
      </c>
      <c r="AS413" t="s">
        <v>633</v>
      </c>
      <c r="AT413" t="s">
        <v>913</v>
      </c>
      <c r="AU413" t="s">
        <v>914</v>
      </c>
      <c r="AV413" t="s">
        <v>631</v>
      </c>
      <c r="AW413" t="s">
        <v>613</v>
      </c>
      <c r="AX413" t="s">
        <v>632</v>
      </c>
      <c r="AY413" t="s">
        <v>633</v>
      </c>
      <c r="AZ413" t="s">
        <v>634</v>
      </c>
      <c r="BA413" t="s">
        <v>635</v>
      </c>
      <c r="BB413" t="b">
        <v>1</v>
      </c>
      <c r="BC413" t="b">
        <v>0</v>
      </c>
      <c r="BD413" t="b">
        <v>0</v>
      </c>
    </row>
    <row r="414" spans="1:56" x14ac:dyDescent="0.25">
      <c r="A414" t="s">
        <v>5315</v>
      </c>
      <c r="B414" t="s">
        <v>143</v>
      </c>
      <c r="C414" t="s">
        <v>144</v>
      </c>
      <c r="D414" t="s">
        <v>5316</v>
      </c>
      <c r="E414" t="s">
        <v>1132</v>
      </c>
      <c r="F414" t="s">
        <v>5317</v>
      </c>
      <c r="G414">
        <v>10312</v>
      </c>
      <c r="H414" t="s">
        <v>5318</v>
      </c>
      <c r="J414" t="s">
        <v>5319</v>
      </c>
      <c r="K414" t="s">
        <v>5319</v>
      </c>
      <c r="L414" t="s">
        <v>5320</v>
      </c>
      <c r="M414" t="s">
        <v>5318</v>
      </c>
      <c r="N414" t="s">
        <v>5321</v>
      </c>
      <c r="O414" t="s">
        <v>5322</v>
      </c>
      <c r="P414">
        <v>40.541481438292401</v>
      </c>
      <c r="Q414">
        <v>-74.162892725487197</v>
      </c>
      <c r="R414">
        <v>1</v>
      </c>
      <c r="S414" t="s">
        <v>152</v>
      </c>
      <c r="U414" t="s">
        <v>5323</v>
      </c>
      <c r="AB414" t="s">
        <v>5324</v>
      </c>
      <c r="AE414" t="s">
        <v>5316</v>
      </c>
      <c r="AO414" t="s">
        <v>2074</v>
      </c>
      <c r="AP414" t="s">
        <v>2075</v>
      </c>
      <c r="AQ414" t="s">
        <v>1143</v>
      </c>
      <c r="AR414" t="s">
        <v>1144</v>
      </c>
      <c r="AS414" t="s">
        <v>1145</v>
      </c>
      <c r="AT414" t="s">
        <v>5325</v>
      </c>
      <c r="AU414" t="s">
        <v>5326</v>
      </c>
      <c r="AV414" t="s">
        <v>4890</v>
      </c>
      <c r="AW414" t="s">
        <v>4891</v>
      </c>
      <c r="AX414" t="s">
        <v>4892</v>
      </c>
      <c r="AY414" t="s">
        <v>4893</v>
      </c>
      <c r="AZ414" t="s">
        <v>716</v>
      </c>
      <c r="BA414" t="s">
        <v>717</v>
      </c>
      <c r="BB414" t="b">
        <v>1</v>
      </c>
      <c r="BC414" t="b">
        <v>0</v>
      </c>
      <c r="BD414" t="b">
        <v>0</v>
      </c>
    </row>
    <row r="415" spans="1:56" x14ac:dyDescent="0.25">
      <c r="A415" t="s">
        <v>5327</v>
      </c>
      <c r="B415" t="s">
        <v>143</v>
      </c>
      <c r="C415" t="s">
        <v>144</v>
      </c>
      <c r="D415" t="s">
        <v>5328</v>
      </c>
      <c r="E415" t="s">
        <v>1433</v>
      </c>
      <c r="F415" t="s">
        <v>5329</v>
      </c>
      <c r="G415">
        <v>10312</v>
      </c>
      <c r="H415" t="s">
        <v>5330</v>
      </c>
      <c r="J415" t="s">
        <v>5331</v>
      </c>
      <c r="K415" t="s">
        <v>5331</v>
      </c>
      <c r="L415" t="s">
        <v>5332</v>
      </c>
      <c r="M415" t="s">
        <v>5330</v>
      </c>
      <c r="N415" t="s">
        <v>5333</v>
      </c>
      <c r="O415" t="s">
        <v>5334</v>
      </c>
      <c r="P415">
        <v>40.546315357088098</v>
      </c>
      <c r="Q415">
        <v>-74.159404951776693</v>
      </c>
      <c r="R415">
        <v>1</v>
      </c>
      <c r="S415" t="s">
        <v>152</v>
      </c>
      <c r="T415" t="s">
        <v>2361</v>
      </c>
      <c r="U415" t="s">
        <v>5335</v>
      </c>
      <c r="V415" t="s">
        <v>5336</v>
      </c>
      <c r="W415" t="s">
        <v>5337</v>
      </c>
      <c r="Y415" t="s">
        <v>5338</v>
      </c>
      <c r="AA415" t="s">
        <v>5339</v>
      </c>
      <c r="AB415" t="s">
        <v>5340</v>
      </c>
      <c r="AE415" t="s">
        <v>5328</v>
      </c>
      <c r="AO415" t="s">
        <v>2366</v>
      </c>
      <c r="AP415" t="s">
        <v>2367</v>
      </c>
      <c r="AQ415" t="s">
        <v>1443</v>
      </c>
      <c r="AR415" t="s">
        <v>1444</v>
      </c>
      <c r="AS415" t="s">
        <v>1445</v>
      </c>
      <c r="AT415" t="s">
        <v>2366</v>
      </c>
      <c r="AU415" t="s">
        <v>2367</v>
      </c>
      <c r="AV415" t="s">
        <v>1443</v>
      </c>
      <c r="AW415" t="s">
        <v>1433</v>
      </c>
      <c r="AX415" t="s">
        <v>1444</v>
      </c>
      <c r="AY415" t="s">
        <v>1445</v>
      </c>
      <c r="BB415" t="b">
        <v>1</v>
      </c>
      <c r="BC415" t="b">
        <v>0</v>
      </c>
      <c r="BD415" t="b">
        <v>0</v>
      </c>
    </row>
    <row r="416" spans="1:56" x14ac:dyDescent="0.25">
      <c r="A416" t="s">
        <v>5341</v>
      </c>
      <c r="B416" t="s">
        <v>143</v>
      </c>
      <c r="C416" t="s">
        <v>144</v>
      </c>
      <c r="D416" t="s">
        <v>5342</v>
      </c>
      <c r="E416" t="s">
        <v>4162</v>
      </c>
      <c r="F416" t="s">
        <v>5343</v>
      </c>
      <c r="H416" t="s">
        <v>5344</v>
      </c>
      <c r="J416" t="s">
        <v>5345</v>
      </c>
      <c r="K416" t="s">
        <v>5345</v>
      </c>
      <c r="L416" t="s">
        <v>5346</v>
      </c>
      <c r="M416" t="s">
        <v>5344</v>
      </c>
      <c r="N416" t="s">
        <v>5347</v>
      </c>
      <c r="O416" t="s">
        <v>5348</v>
      </c>
      <c r="P416">
        <v>40.541221075591501</v>
      </c>
      <c r="Q416">
        <v>-74.162509674542306</v>
      </c>
      <c r="R416">
        <v>1</v>
      </c>
      <c r="S416" t="s">
        <v>152</v>
      </c>
      <c r="AB416" t="s">
        <v>5349</v>
      </c>
      <c r="AE416" t="s">
        <v>5342</v>
      </c>
      <c r="AO416" s="115" t="s">
        <v>5350</v>
      </c>
      <c r="AP416" t="s">
        <v>5351</v>
      </c>
      <c r="AQ416" t="s">
        <v>4171</v>
      </c>
      <c r="AR416" t="s">
        <v>781</v>
      </c>
      <c r="AS416" t="s">
        <v>782</v>
      </c>
      <c r="AT416" s="115" t="s">
        <v>5350</v>
      </c>
      <c r="AU416" t="s">
        <v>5351</v>
      </c>
      <c r="AV416" t="s">
        <v>4171</v>
      </c>
      <c r="AW416" t="s">
        <v>4162</v>
      </c>
      <c r="AX416" t="s">
        <v>781</v>
      </c>
      <c r="AY416" t="s">
        <v>782</v>
      </c>
      <c r="BB416" t="b">
        <v>1</v>
      </c>
      <c r="BC416" t="b">
        <v>0</v>
      </c>
      <c r="BD416" t="b">
        <v>0</v>
      </c>
    </row>
    <row r="417" spans="1:56" x14ac:dyDescent="0.25">
      <c r="A417" t="s">
        <v>5352</v>
      </c>
      <c r="B417" t="s">
        <v>143</v>
      </c>
      <c r="C417" t="s">
        <v>144</v>
      </c>
      <c r="D417" t="s">
        <v>5353</v>
      </c>
      <c r="E417" t="s">
        <v>1571</v>
      </c>
      <c r="F417" t="s">
        <v>5354</v>
      </c>
      <c r="G417">
        <v>10312</v>
      </c>
      <c r="H417" t="s">
        <v>5355</v>
      </c>
      <c r="J417" t="s">
        <v>5356</v>
      </c>
      <c r="K417" t="s">
        <v>5356</v>
      </c>
      <c r="L417" t="s">
        <v>5357</v>
      </c>
      <c r="M417" t="s">
        <v>5358</v>
      </c>
      <c r="N417" t="s">
        <v>5359</v>
      </c>
      <c r="O417" t="s">
        <v>5360</v>
      </c>
      <c r="P417">
        <v>40.5451580536782</v>
      </c>
      <c r="Q417">
        <v>-74.159875574824198</v>
      </c>
      <c r="R417">
        <v>1</v>
      </c>
      <c r="S417" t="s">
        <v>152</v>
      </c>
      <c r="T417" t="s">
        <v>5361</v>
      </c>
      <c r="U417" t="s">
        <v>5362</v>
      </c>
      <c r="W417" t="s">
        <v>5363</v>
      </c>
      <c r="AB417" t="s">
        <v>5364</v>
      </c>
      <c r="AE417" t="s">
        <v>5353</v>
      </c>
      <c r="AK417" t="s">
        <v>5118</v>
      </c>
      <c r="AL417" t="s">
        <v>5115</v>
      </c>
      <c r="AM417" t="s">
        <v>513</v>
      </c>
      <c r="AN417" t="s">
        <v>514</v>
      </c>
      <c r="AO417" t="s">
        <v>2814</v>
      </c>
      <c r="AP417" t="s">
        <v>2815</v>
      </c>
      <c r="AQ417" t="s">
        <v>1584</v>
      </c>
      <c r="AR417" t="s">
        <v>1144</v>
      </c>
      <c r="AS417" t="s">
        <v>1145</v>
      </c>
      <c r="AT417" t="s">
        <v>3814</v>
      </c>
      <c r="AU417" t="s">
        <v>3815</v>
      </c>
      <c r="AV417" t="s">
        <v>1584</v>
      </c>
      <c r="AW417" t="s">
        <v>1571</v>
      </c>
      <c r="AX417" t="s">
        <v>1144</v>
      </c>
      <c r="AY417" t="s">
        <v>1145</v>
      </c>
      <c r="BB417" t="b">
        <v>1</v>
      </c>
      <c r="BC417" t="b">
        <v>0</v>
      </c>
      <c r="BD417" t="b">
        <v>0</v>
      </c>
    </row>
    <row r="418" spans="1:56" x14ac:dyDescent="0.25">
      <c r="A418" t="s">
        <v>5365</v>
      </c>
      <c r="B418" t="s">
        <v>143</v>
      </c>
      <c r="C418" t="s">
        <v>144</v>
      </c>
      <c r="D418" t="s">
        <v>5366</v>
      </c>
      <c r="E418" t="s">
        <v>1433</v>
      </c>
      <c r="F418" t="s">
        <v>5367</v>
      </c>
      <c r="G418">
        <v>10312</v>
      </c>
      <c r="H418" t="s">
        <v>5368</v>
      </c>
      <c r="J418" t="s">
        <v>5369</v>
      </c>
      <c r="K418" t="s">
        <v>5369</v>
      </c>
      <c r="L418" t="s">
        <v>5370</v>
      </c>
      <c r="M418" t="s">
        <v>5371</v>
      </c>
      <c r="N418" t="s">
        <v>5372</v>
      </c>
      <c r="O418" t="s">
        <v>5373</v>
      </c>
      <c r="P418">
        <v>40.546013798440697</v>
      </c>
      <c r="Q418">
        <v>-74.159595835177498</v>
      </c>
      <c r="R418">
        <v>1</v>
      </c>
      <c r="S418" t="s">
        <v>152</v>
      </c>
      <c r="T418" t="s">
        <v>5374</v>
      </c>
      <c r="U418" t="s">
        <v>5375</v>
      </c>
      <c r="W418" t="s">
        <v>5376</v>
      </c>
      <c r="AB418" t="s">
        <v>5377</v>
      </c>
      <c r="AE418" t="s">
        <v>5366</v>
      </c>
      <c r="AO418" t="s">
        <v>1458</v>
      </c>
      <c r="AP418" t="s">
        <v>1459</v>
      </c>
      <c r="AQ418" t="s">
        <v>1443</v>
      </c>
      <c r="AR418" t="s">
        <v>1444</v>
      </c>
      <c r="AS418" t="s">
        <v>1445</v>
      </c>
      <c r="AT418" t="s">
        <v>1458</v>
      </c>
      <c r="AU418" t="s">
        <v>1459</v>
      </c>
      <c r="AV418" t="s">
        <v>1443</v>
      </c>
      <c r="AW418" t="s">
        <v>1433</v>
      </c>
      <c r="AX418" t="s">
        <v>1444</v>
      </c>
      <c r="AY418" t="s">
        <v>1445</v>
      </c>
      <c r="BB418" t="b">
        <v>1</v>
      </c>
      <c r="BC418" t="b">
        <v>0</v>
      </c>
      <c r="BD418" t="b">
        <v>0</v>
      </c>
    </row>
    <row r="419" spans="1:56" x14ac:dyDescent="0.25">
      <c r="A419" t="s">
        <v>5378</v>
      </c>
      <c r="B419" t="s">
        <v>143</v>
      </c>
      <c r="C419" t="s">
        <v>144</v>
      </c>
      <c r="D419" t="s">
        <v>5379</v>
      </c>
      <c r="E419" t="s">
        <v>1476</v>
      </c>
      <c r="F419" t="s">
        <v>5380</v>
      </c>
      <c r="G419">
        <v>10312</v>
      </c>
      <c r="H419" t="s">
        <v>5381</v>
      </c>
      <c r="J419" t="s">
        <v>5382</v>
      </c>
      <c r="K419" t="s">
        <v>5382</v>
      </c>
      <c r="L419" t="s">
        <v>5383</v>
      </c>
      <c r="M419" t="s">
        <v>5381</v>
      </c>
      <c r="N419" t="s">
        <v>5384</v>
      </c>
      <c r="O419" t="s">
        <v>5385</v>
      </c>
      <c r="P419">
        <v>40.545131355581198</v>
      </c>
      <c r="Q419">
        <v>-74.159922801544596</v>
      </c>
      <c r="R419">
        <v>1</v>
      </c>
      <c r="S419" t="s">
        <v>152</v>
      </c>
      <c r="T419" t="s">
        <v>5386</v>
      </c>
      <c r="U419" t="s">
        <v>5387</v>
      </c>
      <c r="V419" t="s">
        <v>5388</v>
      </c>
      <c r="W419" t="s">
        <v>5389</v>
      </c>
      <c r="AA419" t="s">
        <v>5390</v>
      </c>
      <c r="AB419" t="s">
        <v>5391</v>
      </c>
      <c r="AE419" t="s">
        <v>5379</v>
      </c>
      <c r="AK419" t="s">
        <v>5118</v>
      </c>
      <c r="AL419" t="s">
        <v>5115</v>
      </c>
      <c r="AM419" t="s">
        <v>513</v>
      </c>
      <c r="AN419" t="s">
        <v>514</v>
      </c>
      <c r="AO419" t="s">
        <v>1488</v>
      </c>
      <c r="AP419" t="s">
        <v>1476</v>
      </c>
      <c r="AQ419" t="s">
        <v>1488</v>
      </c>
      <c r="AR419" t="s">
        <v>768</v>
      </c>
      <c r="AS419" t="s">
        <v>769</v>
      </c>
      <c r="AT419" t="s">
        <v>1488</v>
      </c>
      <c r="AU419" t="s">
        <v>1476</v>
      </c>
      <c r="AV419" t="s">
        <v>1488</v>
      </c>
      <c r="AW419" t="s">
        <v>1476</v>
      </c>
      <c r="AX419" t="s">
        <v>768</v>
      </c>
      <c r="AY419" t="s">
        <v>769</v>
      </c>
      <c r="BB419" t="b">
        <v>1</v>
      </c>
      <c r="BC419" t="b">
        <v>0</v>
      </c>
      <c r="BD419" t="b">
        <v>0</v>
      </c>
    </row>
    <row r="420" spans="1:56" x14ac:dyDescent="0.25">
      <c r="A420" t="s">
        <v>5392</v>
      </c>
      <c r="B420" t="s">
        <v>143</v>
      </c>
      <c r="C420" t="s">
        <v>144</v>
      </c>
      <c r="D420" t="s">
        <v>5393</v>
      </c>
      <c r="E420" t="s">
        <v>1818</v>
      </c>
      <c r="F420" t="s">
        <v>5367</v>
      </c>
      <c r="G420">
        <v>10312</v>
      </c>
      <c r="H420" t="s">
        <v>5394</v>
      </c>
      <c r="J420" t="s">
        <v>5395</v>
      </c>
      <c r="K420" t="s">
        <v>5395</v>
      </c>
      <c r="L420" t="s">
        <v>5396</v>
      </c>
      <c r="M420" t="s">
        <v>5394</v>
      </c>
      <c r="N420" t="s">
        <v>5397</v>
      </c>
      <c r="O420" t="s">
        <v>5398</v>
      </c>
      <c r="P420">
        <v>40.545994636209599</v>
      </c>
      <c r="Q420">
        <v>-74.159625867751799</v>
      </c>
      <c r="R420">
        <v>1</v>
      </c>
      <c r="S420" t="s">
        <v>152</v>
      </c>
      <c r="T420" t="s">
        <v>5399</v>
      </c>
      <c r="U420" t="s">
        <v>5400</v>
      </c>
      <c r="V420" t="s">
        <v>5401</v>
      </c>
      <c r="Y420" t="s">
        <v>5402</v>
      </c>
      <c r="AB420" t="s">
        <v>5403</v>
      </c>
      <c r="AE420" t="s">
        <v>5393</v>
      </c>
      <c r="AO420" t="s">
        <v>1829</v>
      </c>
      <c r="AP420" t="s">
        <v>1818</v>
      </c>
      <c r="AQ420" t="s">
        <v>1829</v>
      </c>
      <c r="AR420" t="s">
        <v>845</v>
      </c>
      <c r="AS420" t="s">
        <v>846</v>
      </c>
      <c r="AT420" t="s">
        <v>1829</v>
      </c>
      <c r="AU420" t="s">
        <v>1818</v>
      </c>
      <c r="AV420" t="s">
        <v>1829</v>
      </c>
      <c r="AW420" t="s">
        <v>1818</v>
      </c>
      <c r="AX420" t="s">
        <v>845</v>
      </c>
      <c r="AY420" t="s">
        <v>846</v>
      </c>
      <c r="BB420" t="b">
        <v>1</v>
      </c>
      <c r="BC420" t="b">
        <v>0</v>
      </c>
      <c r="BD420" t="b">
        <v>0</v>
      </c>
    </row>
    <row r="421" spans="1:56" x14ac:dyDescent="0.25">
      <c r="A421" t="s">
        <v>5404</v>
      </c>
      <c r="B421" t="s">
        <v>143</v>
      </c>
      <c r="C421" t="s">
        <v>144</v>
      </c>
      <c r="D421" t="s">
        <v>5405</v>
      </c>
      <c r="E421" t="s">
        <v>1313</v>
      </c>
      <c r="F421" t="s">
        <v>5406</v>
      </c>
      <c r="G421">
        <v>10312</v>
      </c>
      <c r="H421" t="s">
        <v>5407</v>
      </c>
      <c r="J421" t="s">
        <v>5408</v>
      </c>
      <c r="K421" t="s">
        <v>5408</v>
      </c>
      <c r="L421" t="s">
        <v>5409</v>
      </c>
      <c r="M421" t="s">
        <v>5410</v>
      </c>
      <c r="N421" t="s">
        <v>5411</v>
      </c>
      <c r="O421" t="s">
        <v>5412</v>
      </c>
      <c r="P421">
        <v>40.541579524025103</v>
      </c>
      <c r="Q421">
        <v>-74.162905464066696</v>
      </c>
      <c r="R421">
        <v>1</v>
      </c>
      <c r="S421" t="s">
        <v>152</v>
      </c>
      <c r="T421" t="s">
        <v>5413</v>
      </c>
      <c r="U421" t="s">
        <v>5414</v>
      </c>
      <c r="V421" t="s">
        <v>5415</v>
      </c>
      <c r="W421" t="s">
        <v>5416</v>
      </c>
      <c r="AA421" t="s">
        <v>5417</v>
      </c>
      <c r="AB421" t="s">
        <v>5418</v>
      </c>
      <c r="AE421" t="s">
        <v>5405</v>
      </c>
      <c r="AO421" t="s">
        <v>1644</v>
      </c>
      <c r="AP421" t="s">
        <v>1645</v>
      </c>
      <c r="AQ421" t="s">
        <v>1325</v>
      </c>
      <c r="AR421" t="s">
        <v>845</v>
      </c>
      <c r="AS421" t="s">
        <v>846</v>
      </c>
      <c r="AT421" t="s">
        <v>1644</v>
      </c>
      <c r="AU421" t="s">
        <v>1645</v>
      </c>
      <c r="AV421" t="s">
        <v>1325</v>
      </c>
      <c r="AW421" t="s">
        <v>1313</v>
      </c>
      <c r="AX421" t="s">
        <v>845</v>
      </c>
      <c r="AY421" t="s">
        <v>846</v>
      </c>
      <c r="BB421" t="b">
        <v>1</v>
      </c>
      <c r="BC421" t="b">
        <v>0</v>
      </c>
      <c r="BD421" t="b">
        <v>0</v>
      </c>
    </row>
    <row r="422" spans="1:56" x14ac:dyDescent="0.25">
      <c r="A422" t="s">
        <v>5419</v>
      </c>
      <c r="B422" t="s">
        <v>143</v>
      </c>
      <c r="C422" t="s">
        <v>144</v>
      </c>
      <c r="D422" t="s">
        <v>5420</v>
      </c>
      <c r="E422" t="s">
        <v>613</v>
      </c>
      <c r="F422" t="s">
        <v>5421</v>
      </c>
      <c r="G422">
        <v>10312</v>
      </c>
      <c r="H422" t="s">
        <v>5422</v>
      </c>
      <c r="J422" t="s">
        <v>5423</v>
      </c>
      <c r="K422" t="s">
        <v>5423</v>
      </c>
      <c r="L422" t="s">
        <v>5424</v>
      </c>
      <c r="M422" t="s">
        <v>5425</v>
      </c>
      <c r="N422" t="s">
        <v>5426</v>
      </c>
      <c r="O422" t="s">
        <v>5427</v>
      </c>
      <c r="P422">
        <v>40.545104697999797</v>
      </c>
      <c r="Q422">
        <v>-74.159972291352503</v>
      </c>
      <c r="R422">
        <v>1</v>
      </c>
      <c r="S422" t="s">
        <v>152</v>
      </c>
      <c r="U422" t="s">
        <v>5428</v>
      </c>
      <c r="AB422" t="s">
        <v>5429</v>
      </c>
      <c r="AE422" t="s">
        <v>5420</v>
      </c>
      <c r="AK422" t="s">
        <v>5118</v>
      </c>
      <c r="AL422" t="s">
        <v>5115</v>
      </c>
      <c r="AM422" t="s">
        <v>513</v>
      </c>
      <c r="AN422" t="s">
        <v>514</v>
      </c>
      <c r="AO422" t="s">
        <v>2631</v>
      </c>
      <c r="AP422" t="s">
        <v>2632</v>
      </c>
      <c r="AQ422" t="s">
        <v>631</v>
      </c>
      <c r="AR422" t="s">
        <v>632</v>
      </c>
      <c r="AS422" t="s">
        <v>633</v>
      </c>
      <c r="AT422" t="s">
        <v>5430</v>
      </c>
      <c r="AU422" t="s">
        <v>5431</v>
      </c>
      <c r="AV422" t="s">
        <v>631</v>
      </c>
      <c r="AW422" t="s">
        <v>613</v>
      </c>
      <c r="AX422" t="s">
        <v>632</v>
      </c>
      <c r="AY422" t="s">
        <v>633</v>
      </c>
      <c r="BB422" t="b">
        <v>1</v>
      </c>
      <c r="BC422" t="b">
        <v>0</v>
      </c>
      <c r="BD422" t="b">
        <v>0</v>
      </c>
    </row>
    <row r="423" spans="1:56" x14ac:dyDescent="0.25">
      <c r="A423" t="s">
        <v>5432</v>
      </c>
      <c r="B423" t="s">
        <v>143</v>
      </c>
      <c r="C423" t="s">
        <v>144</v>
      </c>
      <c r="D423" t="s">
        <v>5433</v>
      </c>
      <c r="E423" t="s">
        <v>517</v>
      </c>
      <c r="F423" t="s">
        <v>5434</v>
      </c>
      <c r="G423">
        <v>10312</v>
      </c>
      <c r="H423" t="s">
        <v>5435</v>
      </c>
      <c r="J423" t="s">
        <v>5436</v>
      </c>
      <c r="K423" t="s">
        <v>5436</v>
      </c>
      <c r="L423" t="s">
        <v>5437</v>
      </c>
      <c r="M423" t="s">
        <v>5435</v>
      </c>
      <c r="N423" t="s">
        <v>5438</v>
      </c>
      <c r="O423" t="s">
        <v>5439</v>
      </c>
      <c r="P423">
        <v>40.5416480884507</v>
      </c>
      <c r="Q423">
        <v>-74.162970965496697</v>
      </c>
      <c r="R423">
        <v>1</v>
      </c>
      <c r="S423" t="s">
        <v>152</v>
      </c>
      <c r="T423" t="s">
        <v>5440</v>
      </c>
      <c r="U423" t="s">
        <v>5441</v>
      </c>
      <c r="V423" t="s">
        <v>5442</v>
      </c>
      <c r="W423" t="s">
        <v>5443</v>
      </c>
      <c r="Y423" t="s">
        <v>5444</v>
      </c>
      <c r="AA423" t="s">
        <v>5445</v>
      </c>
      <c r="AB423" t="s">
        <v>5446</v>
      </c>
      <c r="AE423" t="s">
        <v>5433</v>
      </c>
      <c r="AO423" t="s">
        <v>2496</v>
      </c>
      <c r="AP423" t="s">
        <v>2497</v>
      </c>
      <c r="AQ423" t="s">
        <v>530</v>
      </c>
      <c r="AR423" t="s">
        <v>513</v>
      </c>
      <c r="AS423" t="s">
        <v>514</v>
      </c>
      <c r="AT423" t="s">
        <v>2496</v>
      </c>
      <c r="AU423" t="s">
        <v>2497</v>
      </c>
      <c r="AV423" t="s">
        <v>530</v>
      </c>
      <c r="AW423" t="s">
        <v>517</v>
      </c>
      <c r="AX423" t="s">
        <v>513</v>
      </c>
      <c r="AY423" t="s">
        <v>514</v>
      </c>
      <c r="BB423" t="b">
        <v>1</v>
      </c>
      <c r="BC423" t="b">
        <v>0</v>
      </c>
      <c r="BD423" t="b">
        <v>0</v>
      </c>
    </row>
    <row r="424" spans="1:56" x14ac:dyDescent="0.25">
      <c r="A424" t="s">
        <v>5447</v>
      </c>
      <c r="B424" t="s">
        <v>143</v>
      </c>
      <c r="C424" t="s">
        <v>144</v>
      </c>
      <c r="D424" t="s">
        <v>5448</v>
      </c>
      <c r="E424" t="s">
        <v>1382</v>
      </c>
      <c r="F424" t="s">
        <v>5449</v>
      </c>
      <c r="G424">
        <v>10312</v>
      </c>
      <c r="H424" t="s">
        <v>5450</v>
      </c>
      <c r="J424" t="s">
        <v>5451</v>
      </c>
      <c r="K424" t="s">
        <v>5451</v>
      </c>
      <c r="L424" t="s">
        <v>5452</v>
      </c>
      <c r="M424" t="s">
        <v>5450</v>
      </c>
      <c r="N424" t="s">
        <v>5453</v>
      </c>
      <c r="O424" t="s">
        <v>5454</v>
      </c>
      <c r="P424">
        <v>40.545079042109599</v>
      </c>
      <c r="Q424">
        <v>-74.160020789606804</v>
      </c>
      <c r="R424">
        <v>1</v>
      </c>
      <c r="S424" t="s">
        <v>152</v>
      </c>
      <c r="T424" t="s">
        <v>5455</v>
      </c>
      <c r="U424" t="s">
        <v>5456</v>
      </c>
      <c r="V424" t="s">
        <v>5457</v>
      </c>
      <c r="W424" t="s">
        <v>5458</v>
      </c>
      <c r="AB424" t="s">
        <v>5459</v>
      </c>
      <c r="AE424" t="s">
        <v>5448</v>
      </c>
      <c r="AK424" t="s">
        <v>5118</v>
      </c>
      <c r="AL424" t="s">
        <v>5115</v>
      </c>
      <c r="AM424" t="s">
        <v>513</v>
      </c>
      <c r="AN424" t="s">
        <v>514</v>
      </c>
      <c r="AO424" t="s">
        <v>1390</v>
      </c>
      <c r="AP424" t="s">
        <v>1382</v>
      </c>
      <c r="AQ424" t="s">
        <v>1390</v>
      </c>
      <c r="AR424" t="s">
        <v>768</v>
      </c>
      <c r="AS424" t="s">
        <v>769</v>
      </c>
      <c r="AT424" t="s">
        <v>1390</v>
      </c>
      <c r="AU424" t="s">
        <v>1382</v>
      </c>
      <c r="AV424" t="s">
        <v>1390</v>
      </c>
      <c r="AW424" t="s">
        <v>1382</v>
      </c>
      <c r="AX424" t="s">
        <v>768</v>
      </c>
      <c r="AY424" t="s">
        <v>769</v>
      </c>
      <c r="BB424" t="b">
        <v>1</v>
      </c>
      <c r="BC424" t="b">
        <v>0</v>
      </c>
      <c r="BD424" t="b">
        <v>0</v>
      </c>
    </row>
    <row r="425" spans="1:56" x14ac:dyDescent="0.25">
      <c r="A425" t="s">
        <v>5460</v>
      </c>
      <c r="B425" t="s">
        <v>143</v>
      </c>
      <c r="C425" t="s">
        <v>144</v>
      </c>
      <c r="D425" t="s">
        <v>5461</v>
      </c>
      <c r="E425" t="s">
        <v>1132</v>
      </c>
      <c r="F425" t="s">
        <v>5462</v>
      </c>
      <c r="G425">
        <v>10312</v>
      </c>
      <c r="H425" t="s">
        <v>5463</v>
      </c>
      <c r="J425" t="s">
        <v>5464</v>
      </c>
      <c r="K425" t="s">
        <v>5464</v>
      </c>
      <c r="L425" t="s">
        <v>5465</v>
      </c>
      <c r="M425" t="s">
        <v>5466</v>
      </c>
      <c r="N425" t="s">
        <v>5467</v>
      </c>
      <c r="O425" t="s">
        <v>5468</v>
      </c>
      <c r="P425">
        <v>40.545848412213303</v>
      </c>
      <c r="Q425">
        <v>-74.160808181719801</v>
      </c>
      <c r="R425">
        <v>1</v>
      </c>
      <c r="S425" t="s">
        <v>152</v>
      </c>
      <c r="T425" t="s">
        <v>5469</v>
      </c>
      <c r="U425" t="s">
        <v>5470</v>
      </c>
      <c r="AB425" t="s">
        <v>5471</v>
      </c>
      <c r="AE425" t="s">
        <v>5461</v>
      </c>
      <c r="AH425" t="s">
        <v>5472</v>
      </c>
      <c r="AI425" t="s">
        <v>5461</v>
      </c>
      <c r="AJ425" t="s">
        <v>5473</v>
      </c>
      <c r="AO425" t="s">
        <v>2714</v>
      </c>
      <c r="AP425" t="s">
        <v>2715</v>
      </c>
      <c r="AQ425" t="s">
        <v>1143</v>
      </c>
      <c r="AR425" t="s">
        <v>1144</v>
      </c>
      <c r="AS425" t="s">
        <v>1145</v>
      </c>
      <c r="AT425" t="s">
        <v>2714</v>
      </c>
      <c r="AU425" t="s">
        <v>2715</v>
      </c>
      <c r="AV425" t="s">
        <v>1143</v>
      </c>
      <c r="AW425" t="s">
        <v>1132</v>
      </c>
      <c r="AX425" t="s">
        <v>1144</v>
      </c>
      <c r="AY425" t="s">
        <v>1145</v>
      </c>
      <c r="BB425" t="b">
        <v>1</v>
      </c>
      <c r="BC425" t="b">
        <v>0</v>
      </c>
      <c r="BD425" t="b">
        <v>0</v>
      </c>
    </row>
    <row r="426" spans="1:56" x14ac:dyDescent="0.25">
      <c r="A426" t="s">
        <v>5474</v>
      </c>
      <c r="B426" t="s">
        <v>143</v>
      </c>
      <c r="C426" t="s">
        <v>144</v>
      </c>
      <c r="D426" t="s">
        <v>5475</v>
      </c>
      <c r="E426" t="s">
        <v>2024</v>
      </c>
      <c r="H426" t="s">
        <v>5476</v>
      </c>
      <c r="J426" t="s">
        <v>5477</v>
      </c>
      <c r="K426" t="s">
        <v>5477</v>
      </c>
      <c r="L426" t="s">
        <v>5478</v>
      </c>
      <c r="M426" t="s">
        <v>5476</v>
      </c>
      <c r="N426" t="s">
        <v>5479</v>
      </c>
      <c r="O426" t="s">
        <v>5480</v>
      </c>
      <c r="P426">
        <v>40.545050429622897</v>
      </c>
      <c r="Q426">
        <v>-74.160074228432407</v>
      </c>
      <c r="R426">
        <v>1</v>
      </c>
      <c r="S426" t="s">
        <v>152</v>
      </c>
      <c r="W426" t="s">
        <v>5481</v>
      </c>
      <c r="AB426" t="s">
        <v>5482</v>
      </c>
      <c r="AE426" t="s">
        <v>5475</v>
      </c>
      <c r="AK426" t="s">
        <v>5118</v>
      </c>
      <c r="AL426" t="s">
        <v>5115</v>
      </c>
      <c r="AM426" t="s">
        <v>513</v>
      </c>
      <c r="AN426" t="s">
        <v>514</v>
      </c>
      <c r="AO426" t="s">
        <v>2033</v>
      </c>
      <c r="AP426" t="s">
        <v>2034</v>
      </c>
      <c r="AQ426" t="s">
        <v>2035</v>
      </c>
      <c r="AR426" t="s">
        <v>513</v>
      </c>
      <c r="AS426" t="s">
        <v>514</v>
      </c>
      <c r="AT426" t="s">
        <v>5483</v>
      </c>
      <c r="AU426" t="s">
        <v>5484</v>
      </c>
      <c r="AV426" t="s">
        <v>5485</v>
      </c>
      <c r="AW426" t="s">
        <v>5486</v>
      </c>
      <c r="AX426" t="s">
        <v>3247</v>
      </c>
      <c r="AY426" t="s">
        <v>3248</v>
      </c>
      <c r="BB426" t="b">
        <v>1</v>
      </c>
      <c r="BC426" t="b">
        <v>0</v>
      </c>
      <c r="BD426" t="b">
        <v>0</v>
      </c>
    </row>
    <row r="427" spans="1:56" x14ac:dyDescent="0.25">
      <c r="A427" t="s">
        <v>5487</v>
      </c>
      <c r="B427" t="s">
        <v>143</v>
      </c>
      <c r="C427" t="s">
        <v>144</v>
      </c>
      <c r="D427" t="s">
        <v>5488</v>
      </c>
      <c r="E427" t="s">
        <v>613</v>
      </c>
      <c r="F427" t="s">
        <v>5489</v>
      </c>
      <c r="G427">
        <v>10314</v>
      </c>
      <c r="H427" t="s">
        <v>5490</v>
      </c>
      <c r="J427" t="s">
        <v>5491</v>
      </c>
      <c r="K427" t="s">
        <v>5491</v>
      </c>
      <c r="L427" t="s">
        <v>5492</v>
      </c>
      <c r="M427" t="s">
        <v>5493</v>
      </c>
      <c r="N427" t="s">
        <v>5494</v>
      </c>
      <c r="O427" t="s">
        <v>5495</v>
      </c>
      <c r="P427">
        <v>40.541734941720698</v>
      </c>
      <c r="Q427">
        <v>-74.163056169442598</v>
      </c>
      <c r="R427">
        <v>1</v>
      </c>
      <c r="S427" t="s">
        <v>152</v>
      </c>
      <c r="U427" t="s">
        <v>5496</v>
      </c>
      <c r="AB427" t="s">
        <v>5497</v>
      </c>
      <c r="AE427" t="s">
        <v>5488</v>
      </c>
      <c r="AO427" t="s">
        <v>1801</v>
      </c>
      <c r="AP427" t="s">
        <v>1802</v>
      </c>
      <c r="AQ427" t="s">
        <v>631</v>
      </c>
      <c r="AR427" t="s">
        <v>632</v>
      </c>
      <c r="AS427" t="s">
        <v>633</v>
      </c>
      <c r="AT427" t="s">
        <v>1801</v>
      </c>
      <c r="AU427" t="s">
        <v>1802</v>
      </c>
      <c r="AV427" t="s">
        <v>631</v>
      </c>
      <c r="AW427" t="s">
        <v>613</v>
      </c>
      <c r="AX427" t="s">
        <v>632</v>
      </c>
      <c r="AY427" t="s">
        <v>633</v>
      </c>
      <c r="BB427" t="b">
        <v>1</v>
      </c>
      <c r="BC427" t="b">
        <v>0</v>
      </c>
      <c r="BD427" t="b">
        <v>0</v>
      </c>
    </row>
    <row r="428" spans="1:56" x14ac:dyDescent="0.25">
      <c r="A428" t="s">
        <v>5498</v>
      </c>
      <c r="B428" t="s">
        <v>143</v>
      </c>
      <c r="C428" t="s">
        <v>144</v>
      </c>
      <c r="D428" t="s">
        <v>5499</v>
      </c>
      <c r="E428" t="s">
        <v>1743</v>
      </c>
      <c r="F428" t="s">
        <v>5500</v>
      </c>
      <c r="G428">
        <v>10312</v>
      </c>
      <c r="H428" t="s">
        <v>5501</v>
      </c>
      <c r="J428" t="s">
        <v>5502</v>
      </c>
      <c r="K428" t="s">
        <v>5502</v>
      </c>
      <c r="L428" t="s">
        <v>5503</v>
      </c>
      <c r="M428" t="s">
        <v>5504</v>
      </c>
      <c r="N428" t="s">
        <v>5505</v>
      </c>
      <c r="O428" t="s">
        <v>5506</v>
      </c>
      <c r="P428">
        <v>40.541768990428501</v>
      </c>
      <c r="Q428">
        <v>-74.163090716210405</v>
      </c>
      <c r="R428">
        <v>1</v>
      </c>
      <c r="S428" t="s">
        <v>152</v>
      </c>
      <c r="T428" t="s">
        <v>5507</v>
      </c>
      <c r="U428" t="s">
        <v>5508</v>
      </c>
      <c r="AB428" t="s">
        <v>5509</v>
      </c>
      <c r="AE428" t="s">
        <v>5499</v>
      </c>
      <c r="AO428" t="s">
        <v>1756</v>
      </c>
      <c r="AP428" t="s">
        <v>1743</v>
      </c>
      <c r="AQ428" t="s">
        <v>1756</v>
      </c>
      <c r="AR428" t="s">
        <v>1144</v>
      </c>
      <c r="AS428" t="s">
        <v>1145</v>
      </c>
      <c r="AT428" t="s">
        <v>1756</v>
      </c>
      <c r="AU428" t="s">
        <v>1743</v>
      </c>
      <c r="AV428" t="s">
        <v>1756</v>
      </c>
      <c r="AW428" t="s">
        <v>1743</v>
      </c>
      <c r="AX428" t="s">
        <v>1144</v>
      </c>
      <c r="AY428" t="s">
        <v>1145</v>
      </c>
      <c r="BB428" t="b">
        <v>1</v>
      </c>
      <c r="BC428" t="b">
        <v>0</v>
      </c>
      <c r="BD428" t="b">
        <v>0</v>
      </c>
    </row>
    <row r="429" spans="1:56" x14ac:dyDescent="0.25">
      <c r="A429" t="s">
        <v>5510</v>
      </c>
      <c r="B429" t="s">
        <v>143</v>
      </c>
      <c r="C429" t="s">
        <v>144</v>
      </c>
      <c r="D429" t="s">
        <v>5511</v>
      </c>
      <c r="E429" t="s">
        <v>998</v>
      </c>
      <c r="F429" t="s">
        <v>5512</v>
      </c>
      <c r="G429">
        <v>10312</v>
      </c>
      <c r="H429" t="s">
        <v>5513</v>
      </c>
      <c r="J429" t="s">
        <v>5514</v>
      </c>
      <c r="K429" t="s">
        <v>5514</v>
      </c>
      <c r="L429" t="s">
        <v>5515</v>
      </c>
      <c r="M429" t="s">
        <v>5513</v>
      </c>
      <c r="N429" t="s">
        <v>5516</v>
      </c>
      <c r="O429" t="s">
        <v>5517</v>
      </c>
      <c r="P429">
        <v>40.545692605880497</v>
      </c>
      <c r="Q429">
        <v>-74.161136324729597</v>
      </c>
      <c r="R429">
        <v>1</v>
      </c>
      <c r="S429" t="s">
        <v>152</v>
      </c>
      <c r="T429" t="s">
        <v>5518</v>
      </c>
      <c r="U429" t="s">
        <v>5519</v>
      </c>
      <c r="V429" t="s">
        <v>5520</v>
      </c>
      <c r="W429" t="s">
        <v>5521</v>
      </c>
      <c r="Z429" t="s">
        <v>5522</v>
      </c>
      <c r="AB429" t="s">
        <v>5523</v>
      </c>
      <c r="AC429" t="s">
        <v>5524</v>
      </c>
      <c r="AD429" t="s">
        <v>5525</v>
      </c>
      <c r="AE429" t="s">
        <v>5511</v>
      </c>
      <c r="AO429" t="s">
        <v>5526</v>
      </c>
      <c r="AP429" t="s">
        <v>5527</v>
      </c>
      <c r="AQ429" t="s">
        <v>1013</v>
      </c>
      <c r="AR429" t="s">
        <v>632</v>
      </c>
      <c r="AS429" t="s">
        <v>633</v>
      </c>
      <c r="AT429" t="s">
        <v>5528</v>
      </c>
      <c r="AU429" t="s">
        <v>5529</v>
      </c>
      <c r="AV429" t="s">
        <v>5530</v>
      </c>
      <c r="AW429" t="s">
        <v>5531</v>
      </c>
      <c r="AX429" t="s">
        <v>632</v>
      </c>
      <c r="AY429" t="s">
        <v>633</v>
      </c>
      <c r="AZ429" t="s">
        <v>716</v>
      </c>
      <c r="BA429" t="s">
        <v>717</v>
      </c>
      <c r="BB429" t="b">
        <v>1</v>
      </c>
      <c r="BC429" t="b">
        <v>0</v>
      </c>
      <c r="BD429" t="b">
        <v>0</v>
      </c>
    </row>
    <row r="430" spans="1:56" x14ac:dyDescent="0.25">
      <c r="A430" t="s">
        <v>5532</v>
      </c>
      <c r="B430" t="s">
        <v>143</v>
      </c>
      <c r="C430" t="s">
        <v>144</v>
      </c>
      <c r="D430" t="s">
        <v>5533</v>
      </c>
      <c r="E430" t="s">
        <v>1132</v>
      </c>
      <c r="F430" t="s">
        <v>5534</v>
      </c>
      <c r="G430">
        <v>10312</v>
      </c>
      <c r="H430" t="s">
        <v>5535</v>
      </c>
      <c r="J430" t="s">
        <v>5536</v>
      </c>
      <c r="K430" t="s">
        <v>5536</v>
      </c>
      <c r="L430" t="s">
        <v>5537</v>
      </c>
      <c r="M430" t="s">
        <v>5535</v>
      </c>
      <c r="N430" t="s">
        <v>5538</v>
      </c>
      <c r="O430" t="s">
        <v>5539</v>
      </c>
      <c r="P430">
        <v>40.541813933708298</v>
      </c>
      <c r="Q430">
        <v>-74.163132365902399</v>
      </c>
      <c r="R430">
        <v>1</v>
      </c>
      <c r="S430" t="s">
        <v>152</v>
      </c>
      <c r="T430" t="s">
        <v>5540</v>
      </c>
      <c r="U430" t="s">
        <v>5541</v>
      </c>
      <c r="AB430" t="s">
        <v>5542</v>
      </c>
      <c r="AE430" t="s">
        <v>5533</v>
      </c>
      <c r="AO430" t="s">
        <v>4619</v>
      </c>
      <c r="AP430" t="s">
        <v>4620</v>
      </c>
      <c r="AQ430" t="s">
        <v>1143</v>
      </c>
      <c r="AR430" t="s">
        <v>1144</v>
      </c>
      <c r="AS430" t="s">
        <v>1145</v>
      </c>
      <c r="AT430" t="s">
        <v>4619</v>
      </c>
      <c r="AU430" t="s">
        <v>4620</v>
      </c>
      <c r="AV430" t="s">
        <v>1143</v>
      </c>
      <c r="AW430" t="s">
        <v>1132</v>
      </c>
      <c r="AX430" t="s">
        <v>1144</v>
      </c>
      <c r="AY430" t="s">
        <v>1145</v>
      </c>
      <c r="BB430" t="b">
        <v>1</v>
      </c>
      <c r="BC430" t="b">
        <v>0</v>
      </c>
      <c r="BD430" t="b">
        <v>0</v>
      </c>
    </row>
    <row r="431" spans="1:56" x14ac:dyDescent="0.25">
      <c r="A431" t="s">
        <v>5543</v>
      </c>
      <c r="B431" t="s">
        <v>143</v>
      </c>
      <c r="C431" t="s">
        <v>144</v>
      </c>
      <c r="D431" t="s">
        <v>5544</v>
      </c>
      <c r="E431" t="s">
        <v>1349</v>
      </c>
      <c r="H431" t="s">
        <v>5545</v>
      </c>
      <c r="J431" t="s">
        <v>5546</v>
      </c>
      <c r="K431" t="s">
        <v>5546</v>
      </c>
      <c r="L431" t="s">
        <v>5547</v>
      </c>
      <c r="M431" t="s">
        <v>5548</v>
      </c>
      <c r="N431" t="s">
        <v>5549</v>
      </c>
      <c r="O431" t="s">
        <v>5550</v>
      </c>
      <c r="P431">
        <v>40.5450240489725</v>
      </c>
      <c r="Q431">
        <v>-74.160047753385001</v>
      </c>
      <c r="R431">
        <v>1</v>
      </c>
      <c r="S431" t="s">
        <v>2156</v>
      </c>
      <c r="AB431" t="s">
        <v>5551</v>
      </c>
      <c r="AE431" t="s">
        <v>5544</v>
      </c>
      <c r="AH431" t="s">
        <v>1359</v>
      </c>
      <c r="AI431" t="s">
        <v>1360</v>
      </c>
      <c r="AJ431" t="s">
        <v>1361</v>
      </c>
      <c r="AK431" t="s">
        <v>5478</v>
      </c>
      <c r="AL431" t="s">
        <v>5475</v>
      </c>
      <c r="AM431" t="s">
        <v>513</v>
      </c>
      <c r="AN431" t="s">
        <v>514</v>
      </c>
      <c r="AO431" t="s">
        <v>1362</v>
      </c>
      <c r="AP431" t="s">
        <v>1363</v>
      </c>
      <c r="AQ431" t="s">
        <v>1364</v>
      </c>
      <c r="AR431" t="s">
        <v>985</v>
      </c>
      <c r="AS431" t="s">
        <v>986</v>
      </c>
      <c r="AT431" t="s">
        <v>5552</v>
      </c>
      <c r="AU431" t="s">
        <v>5553</v>
      </c>
      <c r="AV431" t="s">
        <v>5554</v>
      </c>
      <c r="AW431" t="s">
        <v>5555</v>
      </c>
      <c r="AX431" t="s">
        <v>5556</v>
      </c>
      <c r="AY431" t="s">
        <v>5557</v>
      </c>
      <c r="BB431" t="b">
        <v>0</v>
      </c>
      <c r="BC431" t="b">
        <v>1</v>
      </c>
      <c r="BD431" t="b">
        <v>0</v>
      </c>
    </row>
    <row r="432" spans="1:56" x14ac:dyDescent="0.25">
      <c r="A432" t="s">
        <v>5558</v>
      </c>
      <c r="B432" t="s">
        <v>143</v>
      </c>
      <c r="C432" t="s">
        <v>144</v>
      </c>
      <c r="D432" t="s">
        <v>3121</v>
      </c>
      <c r="E432" t="s">
        <v>1515</v>
      </c>
      <c r="F432" t="s">
        <v>5559</v>
      </c>
      <c r="G432">
        <v>10312</v>
      </c>
      <c r="H432" t="s">
        <v>5560</v>
      </c>
      <c r="J432" t="s">
        <v>5561</v>
      </c>
      <c r="K432" t="s">
        <v>5561</v>
      </c>
      <c r="L432" t="s">
        <v>5562</v>
      </c>
      <c r="M432" t="s">
        <v>5560</v>
      </c>
      <c r="N432" t="s">
        <v>5563</v>
      </c>
      <c r="O432" t="s">
        <v>5564</v>
      </c>
      <c r="P432">
        <v>40.545007052203601</v>
      </c>
      <c r="Q432">
        <v>-74.160153467231893</v>
      </c>
      <c r="R432">
        <v>1</v>
      </c>
      <c r="S432" t="s">
        <v>152</v>
      </c>
      <c r="T432" t="s">
        <v>5565</v>
      </c>
      <c r="U432" t="s">
        <v>5566</v>
      </c>
      <c r="AB432" t="s">
        <v>5567</v>
      </c>
      <c r="AE432" t="s">
        <v>3121</v>
      </c>
      <c r="AH432" t="s">
        <v>3130</v>
      </c>
      <c r="AI432" t="s">
        <v>3121</v>
      </c>
      <c r="AJ432" t="s">
        <v>3131</v>
      </c>
      <c r="AK432" t="s">
        <v>5118</v>
      </c>
      <c r="AL432" t="s">
        <v>5115</v>
      </c>
      <c r="AM432" t="s">
        <v>513</v>
      </c>
      <c r="AN432" t="s">
        <v>514</v>
      </c>
      <c r="AO432" t="s">
        <v>1528</v>
      </c>
      <c r="AP432" t="s">
        <v>1529</v>
      </c>
      <c r="AQ432" t="s">
        <v>1530</v>
      </c>
      <c r="AR432" t="s">
        <v>513</v>
      </c>
      <c r="AS432" t="s">
        <v>514</v>
      </c>
      <c r="AT432" t="s">
        <v>1528</v>
      </c>
      <c r="AU432" t="s">
        <v>1529</v>
      </c>
      <c r="AV432" t="s">
        <v>1530</v>
      </c>
      <c r="AW432" t="s">
        <v>1515</v>
      </c>
      <c r="AX432" t="s">
        <v>513</v>
      </c>
      <c r="AY432" t="s">
        <v>514</v>
      </c>
      <c r="BB432" t="b">
        <v>1</v>
      </c>
      <c r="BC432" t="b">
        <v>0</v>
      </c>
      <c r="BD432" t="b">
        <v>0</v>
      </c>
    </row>
    <row r="433" spans="1:56" x14ac:dyDescent="0.25">
      <c r="A433" t="s">
        <v>5568</v>
      </c>
      <c r="B433" t="s">
        <v>143</v>
      </c>
      <c r="C433" t="s">
        <v>144</v>
      </c>
      <c r="D433" t="s">
        <v>1702</v>
      </c>
      <c r="E433" t="s">
        <v>1165</v>
      </c>
      <c r="H433" t="s">
        <v>5569</v>
      </c>
      <c r="J433" t="s">
        <v>5570</v>
      </c>
      <c r="K433" t="s">
        <v>5570</v>
      </c>
      <c r="L433" t="s">
        <v>5571</v>
      </c>
      <c r="M433" t="s">
        <v>5572</v>
      </c>
      <c r="N433" t="s">
        <v>5573</v>
      </c>
      <c r="O433" t="s">
        <v>5574</v>
      </c>
      <c r="P433">
        <v>40.545603215186198</v>
      </c>
      <c r="Q433">
        <v>-74.161302441261299</v>
      </c>
      <c r="R433">
        <v>1</v>
      </c>
      <c r="S433" t="s">
        <v>152</v>
      </c>
      <c r="AB433" t="s">
        <v>5575</v>
      </c>
      <c r="AF433" t="s">
        <v>1701</v>
      </c>
      <c r="AG433" t="s">
        <v>1702</v>
      </c>
      <c r="AO433" t="s">
        <v>1701</v>
      </c>
      <c r="AP433" t="s">
        <v>1702</v>
      </c>
      <c r="AQ433" t="s">
        <v>1176</v>
      </c>
      <c r="AR433" t="s">
        <v>985</v>
      </c>
      <c r="AS433" t="s">
        <v>986</v>
      </c>
      <c r="AT433" t="s">
        <v>1701</v>
      </c>
      <c r="AU433" t="s">
        <v>1702</v>
      </c>
      <c r="AV433" t="s">
        <v>1176</v>
      </c>
      <c r="AW433" t="s">
        <v>1165</v>
      </c>
      <c r="AX433" t="s">
        <v>985</v>
      </c>
      <c r="AY433" t="s">
        <v>986</v>
      </c>
      <c r="BB433" t="b">
        <v>1</v>
      </c>
      <c r="BC433" t="b">
        <v>0</v>
      </c>
      <c r="BD433" t="b">
        <v>0</v>
      </c>
    </row>
    <row r="434" spans="1:56" x14ac:dyDescent="0.25">
      <c r="A434" t="s">
        <v>5576</v>
      </c>
      <c r="B434" t="s">
        <v>143</v>
      </c>
      <c r="C434" t="s">
        <v>144</v>
      </c>
      <c r="D434" t="s">
        <v>2408</v>
      </c>
      <c r="E434" t="s">
        <v>613</v>
      </c>
      <c r="F434" t="s">
        <v>5577</v>
      </c>
      <c r="G434">
        <v>10312</v>
      </c>
      <c r="H434" t="s">
        <v>5578</v>
      </c>
      <c r="J434" t="s">
        <v>5579</v>
      </c>
      <c r="K434" t="s">
        <v>5579</v>
      </c>
      <c r="L434" t="s">
        <v>5580</v>
      </c>
      <c r="M434" t="s">
        <v>5578</v>
      </c>
      <c r="N434" t="s">
        <v>5581</v>
      </c>
      <c r="O434" t="s">
        <v>5582</v>
      </c>
      <c r="P434">
        <v>40.544972459347498</v>
      </c>
      <c r="Q434">
        <v>-74.160217526907203</v>
      </c>
      <c r="R434">
        <v>1</v>
      </c>
      <c r="S434" t="s">
        <v>152</v>
      </c>
      <c r="T434" t="s">
        <v>5583</v>
      </c>
      <c r="U434" t="s">
        <v>5584</v>
      </c>
      <c r="AB434" t="s">
        <v>5585</v>
      </c>
      <c r="AE434" t="s">
        <v>2408</v>
      </c>
      <c r="AH434" t="s">
        <v>2418</v>
      </c>
      <c r="AI434" t="s">
        <v>2408</v>
      </c>
      <c r="AJ434" t="s">
        <v>2419</v>
      </c>
      <c r="AK434" t="s">
        <v>5118</v>
      </c>
      <c r="AL434" t="s">
        <v>5115</v>
      </c>
      <c r="AM434" t="s">
        <v>513</v>
      </c>
      <c r="AN434" t="s">
        <v>514</v>
      </c>
      <c r="AO434" t="s">
        <v>2420</v>
      </c>
      <c r="AP434" t="s">
        <v>2421</v>
      </c>
      <c r="AQ434" t="s">
        <v>631</v>
      </c>
      <c r="AR434" t="s">
        <v>632</v>
      </c>
      <c r="AS434" t="s">
        <v>633</v>
      </c>
      <c r="AT434" t="s">
        <v>2420</v>
      </c>
      <c r="AU434" t="s">
        <v>2421</v>
      </c>
      <c r="AV434" t="s">
        <v>631</v>
      </c>
      <c r="AW434" t="s">
        <v>613</v>
      </c>
      <c r="AX434" t="s">
        <v>632</v>
      </c>
      <c r="AY434" t="s">
        <v>633</v>
      </c>
      <c r="AZ434" t="s">
        <v>716</v>
      </c>
      <c r="BA434" t="s">
        <v>717</v>
      </c>
      <c r="BB434" t="b">
        <v>1</v>
      </c>
      <c r="BC434" t="b">
        <v>0</v>
      </c>
      <c r="BD434" t="b">
        <v>0</v>
      </c>
    </row>
    <row r="435" spans="1:56" x14ac:dyDescent="0.25">
      <c r="A435" t="s">
        <v>5586</v>
      </c>
      <c r="B435" t="s">
        <v>143</v>
      </c>
      <c r="C435" t="s">
        <v>144</v>
      </c>
      <c r="D435" t="s">
        <v>5587</v>
      </c>
      <c r="E435" t="s">
        <v>1028</v>
      </c>
      <c r="F435" t="s">
        <v>5588</v>
      </c>
      <c r="G435">
        <v>10314</v>
      </c>
      <c r="H435" t="s">
        <v>5589</v>
      </c>
      <c r="J435" t="s">
        <v>5590</v>
      </c>
      <c r="K435" t="s">
        <v>5590</v>
      </c>
      <c r="L435" t="s">
        <v>5591</v>
      </c>
      <c r="M435" t="s">
        <v>5589</v>
      </c>
      <c r="N435" t="s">
        <v>5592</v>
      </c>
      <c r="O435" t="s">
        <v>5593</v>
      </c>
      <c r="P435">
        <v>40.5421709992209</v>
      </c>
      <c r="Q435">
        <v>-74.163519807552404</v>
      </c>
      <c r="R435">
        <v>1</v>
      </c>
      <c r="S435" t="s">
        <v>152</v>
      </c>
      <c r="AB435" t="s">
        <v>5594</v>
      </c>
      <c r="AE435" t="s">
        <v>5587</v>
      </c>
      <c r="AO435" s="115" t="s">
        <v>2435</v>
      </c>
      <c r="AP435" t="s">
        <v>2436</v>
      </c>
      <c r="AQ435" t="s">
        <v>1039</v>
      </c>
      <c r="AR435" t="s">
        <v>781</v>
      </c>
      <c r="AS435" t="s">
        <v>782</v>
      </c>
      <c r="AT435" s="115" t="s">
        <v>2435</v>
      </c>
      <c r="AU435" t="s">
        <v>2436</v>
      </c>
      <c r="AV435" t="s">
        <v>1039</v>
      </c>
      <c r="AW435" t="s">
        <v>1028</v>
      </c>
      <c r="AX435" t="s">
        <v>781</v>
      </c>
      <c r="AY435" t="s">
        <v>782</v>
      </c>
      <c r="BB435" t="b">
        <v>1</v>
      </c>
      <c r="BC435" t="b">
        <v>0</v>
      </c>
      <c r="BD435" t="b">
        <v>0</v>
      </c>
    </row>
    <row r="436" spans="1:56" x14ac:dyDescent="0.25">
      <c r="A436" t="s">
        <v>5595</v>
      </c>
      <c r="B436" t="s">
        <v>143</v>
      </c>
      <c r="C436" t="s">
        <v>144</v>
      </c>
      <c r="D436" t="s">
        <v>5596</v>
      </c>
      <c r="E436" t="s">
        <v>785</v>
      </c>
      <c r="H436" t="s">
        <v>5597</v>
      </c>
      <c r="J436" t="s">
        <v>5598</v>
      </c>
      <c r="K436" t="s">
        <v>5598</v>
      </c>
      <c r="L436" t="s">
        <v>5599</v>
      </c>
      <c r="M436" t="s">
        <v>5600</v>
      </c>
      <c r="N436" t="s">
        <v>5601</v>
      </c>
      <c r="O436" t="s">
        <v>5602</v>
      </c>
      <c r="P436">
        <v>40.5419125844954</v>
      </c>
      <c r="Q436">
        <v>-74.163219680907204</v>
      </c>
      <c r="R436">
        <v>-1</v>
      </c>
      <c r="S436" t="s">
        <v>152</v>
      </c>
      <c r="AB436" t="s">
        <v>5603</v>
      </c>
      <c r="AE436" t="s">
        <v>5596</v>
      </c>
      <c r="AO436" s="115" t="s">
        <v>830</v>
      </c>
      <c r="AP436" t="s">
        <v>831</v>
      </c>
      <c r="AQ436" t="s">
        <v>795</v>
      </c>
      <c r="AR436" t="s">
        <v>267</v>
      </c>
      <c r="AS436" t="s">
        <v>268</v>
      </c>
      <c r="AT436" s="115" t="s">
        <v>830</v>
      </c>
      <c r="AU436" t="s">
        <v>831</v>
      </c>
      <c r="AV436" t="s">
        <v>795</v>
      </c>
      <c r="AW436" t="s">
        <v>785</v>
      </c>
      <c r="AX436" t="s">
        <v>267</v>
      </c>
      <c r="AY436" t="s">
        <v>268</v>
      </c>
      <c r="BB436" t="b">
        <v>0</v>
      </c>
      <c r="BC436" t="b">
        <v>1</v>
      </c>
      <c r="BD436" t="b">
        <v>0</v>
      </c>
    </row>
    <row r="437" spans="1:56" x14ac:dyDescent="0.25">
      <c r="A437" t="s">
        <v>5604</v>
      </c>
      <c r="B437" t="s">
        <v>143</v>
      </c>
      <c r="C437" t="s">
        <v>144</v>
      </c>
      <c r="D437" t="s">
        <v>5605</v>
      </c>
      <c r="E437" t="s">
        <v>613</v>
      </c>
      <c r="F437" t="s">
        <v>5606</v>
      </c>
      <c r="G437">
        <v>10312</v>
      </c>
      <c r="H437" t="s">
        <v>5607</v>
      </c>
      <c r="J437" t="s">
        <v>5608</v>
      </c>
      <c r="K437" t="s">
        <v>5608</v>
      </c>
      <c r="L437" t="s">
        <v>5609</v>
      </c>
      <c r="M437" t="s">
        <v>5607</v>
      </c>
      <c r="N437" t="s">
        <v>5610</v>
      </c>
      <c r="O437" t="s">
        <v>5611</v>
      </c>
      <c r="P437">
        <v>40.544944911794701</v>
      </c>
      <c r="Q437">
        <v>-74.160267815886797</v>
      </c>
      <c r="R437">
        <v>1</v>
      </c>
      <c r="S437" t="s">
        <v>152</v>
      </c>
      <c r="T437" t="s">
        <v>5612</v>
      </c>
      <c r="U437" t="s">
        <v>5613</v>
      </c>
      <c r="V437" t="s">
        <v>5614</v>
      </c>
      <c r="W437" t="s">
        <v>5615</v>
      </c>
      <c r="Z437" t="s">
        <v>5616</v>
      </c>
      <c r="AB437" t="s">
        <v>5617</v>
      </c>
      <c r="AC437" t="s">
        <v>5618</v>
      </c>
      <c r="AE437" t="s">
        <v>5605</v>
      </c>
      <c r="AK437" t="s">
        <v>5118</v>
      </c>
      <c r="AL437" t="s">
        <v>5115</v>
      </c>
      <c r="AM437" t="s">
        <v>513</v>
      </c>
      <c r="AN437" t="s">
        <v>514</v>
      </c>
      <c r="AO437" t="s">
        <v>1100</v>
      </c>
      <c r="AP437" t="s">
        <v>1101</v>
      </c>
      <c r="AQ437" t="s">
        <v>631</v>
      </c>
      <c r="AR437" t="s">
        <v>632</v>
      </c>
      <c r="AS437" t="s">
        <v>633</v>
      </c>
      <c r="AT437" t="s">
        <v>1100</v>
      </c>
      <c r="AU437" t="s">
        <v>1101</v>
      </c>
      <c r="AV437" t="s">
        <v>631</v>
      </c>
      <c r="AW437" t="s">
        <v>613</v>
      </c>
      <c r="AX437" t="s">
        <v>632</v>
      </c>
      <c r="AY437" t="s">
        <v>633</v>
      </c>
      <c r="AZ437" t="s">
        <v>716</v>
      </c>
      <c r="BA437" t="s">
        <v>717</v>
      </c>
      <c r="BB437" t="b">
        <v>1</v>
      </c>
      <c r="BC437" t="b">
        <v>0</v>
      </c>
      <c r="BD437" t="b">
        <v>0</v>
      </c>
    </row>
    <row r="438" spans="1:56" x14ac:dyDescent="0.25">
      <c r="A438" t="s">
        <v>5619</v>
      </c>
      <c r="B438" t="s">
        <v>143</v>
      </c>
      <c r="C438" t="s">
        <v>144</v>
      </c>
      <c r="D438" t="s">
        <v>5620</v>
      </c>
      <c r="E438" t="s">
        <v>1313</v>
      </c>
      <c r="F438" t="s">
        <v>5621</v>
      </c>
      <c r="G438">
        <v>10312</v>
      </c>
      <c r="H438" t="s">
        <v>5622</v>
      </c>
      <c r="J438" t="s">
        <v>5623</v>
      </c>
      <c r="K438" t="s">
        <v>5623</v>
      </c>
      <c r="L438" t="s">
        <v>5624</v>
      </c>
      <c r="M438" t="s">
        <v>5625</v>
      </c>
      <c r="N438" t="s">
        <v>5626</v>
      </c>
      <c r="O438" t="s">
        <v>5627</v>
      </c>
      <c r="P438">
        <v>40.541909415791103</v>
      </c>
      <c r="Q438">
        <v>-74.163205210901907</v>
      </c>
      <c r="R438">
        <v>1</v>
      </c>
      <c r="S438" t="s">
        <v>152</v>
      </c>
      <c r="T438" t="s">
        <v>5628</v>
      </c>
      <c r="U438" t="s">
        <v>5629</v>
      </c>
      <c r="AB438" t="s">
        <v>5630</v>
      </c>
      <c r="AE438" t="s">
        <v>5620</v>
      </c>
      <c r="AO438" t="s">
        <v>1323</v>
      </c>
      <c r="AP438" t="s">
        <v>1324</v>
      </c>
      <c r="AQ438" t="s">
        <v>1325</v>
      </c>
      <c r="AR438" t="s">
        <v>845</v>
      </c>
      <c r="AS438" t="s">
        <v>846</v>
      </c>
      <c r="AT438" t="s">
        <v>1323</v>
      </c>
      <c r="AU438" t="s">
        <v>1324</v>
      </c>
      <c r="AV438" t="s">
        <v>1325</v>
      </c>
      <c r="AW438" t="s">
        <v>1313</v>
      </c>
      <c r="AX438" t="s">
        <v>845</v>
      </c>
      <c r="AY438" t="s">
        <v>846</v>
      </c>
      <c r="BB438" t="b">
        <v>1</v>
      </c>
      <c r="BC438" t="b">
        <v>0</v>
      </c>
      <c r="BD438" t="b">
        <v>0</v>
      </c>
    </row>
    <row r="439" spans="1:56" x14ac:dyDescent="0.25">
      <c r="A439" t="s">
        <v>5631</v>
      </c>
      <c r="B439" t="s">
        <v>143</v>
      </c>
      <c r="C439" t="s">
        <v>144</v>
      </c>
      <c r="D439" t="s">
        <v>5632</v>
      </c>
      <c r="E439" t="s">
        <v>1433</v>
      </c>
      <c r="F439" t="s">
        <v>5633</v>
      </c>
      <c r="G439">
        <v>10312</v>
      </c>
      <c r="H439" t="s">
        <v>5634</v>
      </c>
      <c r="J439" t="s">
        <v>5635</v>
      </c>
      <c r="K439" t="s">
        <v>5635</v>
      </c>
      <c r="L439" t="s">
        <v>5636</v>
      </c>
      <c r="M439" t="s">
        <v>5637</v>
      </c>
      <c r="N439" t="s">
        <v>5638</v>
      </c>
      <c r="O439" t="s">
        <v>5639</v>
      </c>
      <c r="P439">
        <v>40.5448793817244</v>
      </c>
      <c r="Q439">
        <v>-74.160388890878096</v>
      </c>
      <c r="R439">
        <v>1</v>
      </c>
      <c r="S439" t="s">
        <v>152</v>
      </c>
      <c r="T439" t="s">
        <v>5640</v>
      </c>
      <c r="U439" t="s">
        <v>5641</v>
      </c>
      <c r="AB439" t="s">
        <v>5642</v>
      </c>
      <c r="AE439" t="s">
        <v>5632</v>
      </c>
      <c r="AH439" t="s">
        <v>5643</v>
      </c>
      <c r="AI439" t="s">
        <v>5632</v>
      </c>
      <c r="AJ439" t="s">
        <v>5644</v>
      </c>
      <c r="AK439" t="s">
        <v>5118</v>
      </c>
      <c r="AL439" t="s">
        <v>5115</v>
      </c>
      <c r="AM439" t="s">
        <v>513</v>
      </c>
      <c r="AN439" t="s">
        <v>514</v>
      </c>
      <c r="AO439" t="s">
        <v>1458</v>
      </c>
      <c r="AP439" t="s">
        <v>1459</v>
      </c>
      <c r="AQ439" t="s">
        <v>1443</v>
      </c>
      <c r="AR439" t="s">
        <v>1444</v>
      </c>
      <c r="AS439" t="s">
        <v>1445</v>
      </c>
      <c r="AT439" t="s">
        <v>1458</v>
      </c>
      <c r="AU439" t="s">
        <v>1459</v>
      </c>
      <c r="AV439" t="s">
        <v>1443</v>
      </c>
      <c r="AW439" t="s">
        <v>1433</v>
      </c>
      <c r="AX439" t="s">
        <v>1444</v>
      </c>
      <c r="AY439" t="s">
        <v>1445</v>
      </c>
      <c r="BB439" t="b">
        <v>1</v>
      </c>
      <c r="BC439" t="b">
        <v>0</v>
      </c>
      <c r="BD439" t="b">
        <v>0</v>
      </c>
    </row>
    <row r="440" spans="1:56" x14ac:dyDescent="0.25">
      <c r="A440" t="s">
        <v>5645</v>
      </c>
      <c r="B440" t="s">
        <v>143</v>
      </c>
      <c r="C440" t="s">
        <v>144</v>
      </c>
      <c r="D440" t="s">
        <v>5646</v>
      </c>
      <c r="E440" t="s">
        <v>613</v>
      </c>
      <c r="F440" t="s">
        <v>5647</v>
      </c>
      <c r="G440">
        <v>10312</v>
      </c>
      <c r="H440" t="s">
        <v>5648</v>
      </c>
      <c r="J440" t="s">
        <v>5649</v>
      </c>
      <c r="K440" t="s">
        <v>5649</v>
      </c>
      <c r="L440" t="s">
        <v>5650</v>
      </c>
      <c r="M440" t="s">
        <v>5651</v>
      </c>
      <c r="N440" t="s">
        <v>5652</v>
      </c>
      <c r="O440" t="s">
        <v>5653</v>
      </c>
      <c r="P440">
        <v>40.542805227049001</v>
      </c>
      <c r="Q440">
        <v>-74.163932075829393</v>
      </c>
      <c r="R440">
        <v>1</v>
      </c>
      <c r="S440" t="s">
        <v>152</v>
      </c>
      <c r="T440" t="s">
        <v>5654</v>
      </c>
      <c r="U440" t="s">
        <v>5655</v>
      </c>
      <c r="AB440" t="s">
        <v>5656</v>
      </c>
      <c r="AE440" t="s">
        <v>5646</v>
      </c>
      <c r="AH440" t="s">
        <v>5657</v>
      </c>
      <c r="AI440" t="s">
        <v>5646</v>
      </c>
      <c r="AJ440" t="s">
        <v>5658</v>
      </c>
      <c r="AO440" t="s">
        <v>1100</v>
      </c>
      <c r="AP440" t="s">
        <v>1101</v>
      </c>
      <c r="AQ440" t="s">
        <v>631</v>
      </c>
      <c r="AR440" t="s">
        <v>632</v>
      </c>
      <c r="AS440" t="s">
        <v>633</v>
      </c>
      <c r="AT440" t="s">
        <v>1100</v>
      </c>
      <c r="AU440" t="s">
        <v>1101</v>
      </c>
      <c r="AV440" t="s">
        <v>631</v>
      </c>
      <c r="AW440" t="s">
        <v>613</v>
      </c>
      <c r="AX440" t="s">
        <v>632</v>
      </c>
      <c r="AY440" t="s">
        <v>633</v>
      </c>
      <c r="AZ440" t="s">
        <v>716</v>
      </c>
      <c r="BA440" t="s">
        <v>717</v>
      </c>
      <c r="BB440" t="b">
        <v>1</v>
      </c>
      <c r="BC440" t="b">
        <v>0</v>
      </c>
      <c r="BD440" t="b">
        <v>0</v>
      </c>
    </row>
    <row r="441" spans="1:56" x14ac:dyDescent="0.25">
      <c r="A441" t="s">
        <v>5659</v>
      </c>
      <c r="B441" t="s">
        <v>143</v>
      </c>
      <c r="C441" t="s">
        <v>144</v>
      </c>
      <c r="D441" t="s">
        <v>5660</v>
      </c>
      <c r="E441" t="s">
        <v>613</v>
      </c>
      <c r="F441" t="s">
        <v>5661</v>
      </c>
      <c r="G441">
        <v>10312</v>
      </c>
      <c r="H441" t="s">
        <v>5662</v>
      </c>
      <c r="J441" t="s">
        <v>5663</v>
      </c>
      <c r="K441" t="s">
        <v>5663</v>
      </c>
      <c r="L441" t="s">
        <v>5664</v>
      </c>
      <c r="M441" t="s">
        <v>5662</v>
      </c>
      <c r="N441" t="s">
        <v>5665</v>
      </c>
      <c r="O441" t="s">
        <v>5666</v>
      </c>
      <c r="P441">
        <v>40.545380436558098</v>
      </c>
      <c r="Q441">
        <v>-74.161714979385394</v>
      </c>
      <c r="R441">
        <v>1</v>
      </c>
      <c r="S441" t="s">
        <v>152</v>
      </c>
      <c r="T441" t="s">
        <v>4385</v>
      </c>
      <c r="U441" t="s">
        <v>5667</v>
      </c>
      <c r="V441" t="s">
        <v>5668</v>
      </c>
      <c r="W441" t="s">
        <v>5669</v>
      </c>
      <c r="X441" t="s">
        <v>5670</v>
      </c>
      <c r="Z441" t="s">
        <v>5671</v>
      </c>
      <c r="AB441" t="s">
        <v>5672</v>
      </c>
      <c r="AC441" t="s">
        <v>5673</v>
      </c>
      <c r="AD441" t="s">
        <v>5674</v>
      </c>
      <c r="AE441" t="s">
        <v>5660</v>
      </c>
      <c r="AO441" t="s">
        <v>1100</v>
      </c>
      <c r="AP441" t="s">
        <v>1101</v>
      </c>
      <c r="AQ441" t="s">
        <v>631</v>
      </c>
      <c r="AR441" t="s">
        <v>632</v>
      </c>
      <c r="AS441" t="s">
        <v>633</v>
      </c>
      <c r="AT441" t="s">
        <v>1100</v>
      </c>
      <c r="AU441" t="s">
        <v>1101</v>
      </c>
      <c r="AV441" t="s">
        <v>631</v>
      </c>
      <c r="AW441" t="s">
        <v>613</v>
      </c>
      <c r="AX441" t="s">
        <v>632</v>
      </c>
      <c r="AY441" t="s">
        <v>633</v>
      </c>
      <c r="AZ441" t="s">
        <v>716</v>
      </c>
      <c r="BA441" t="s">
        <v>717</v>
      </c>
      <c r="BB441" t="b">
        <v>1</v>
      </c>
      <c r="BC441" t="b">
        <v>0</v>
      </c>
      <c r="BD441" t="b">
        <v>0</v>
      </c>
    </row>
    <row r="442" spans="1:56" x14ac:dyDescent="0.25">
      <c r="A442" t="s">
        <v>5675</v>
      </c>
      <c r="B442" t="s">
        <v>143</v>
      </c>
      <c r="C442" t="s">
        <v>144</v>
      </c>
      <c r="D442" t="s">
        <v>5676</v>
      </c>
      <c r="E442" t="s">
        <v>2573</v>
      </c>
      <c r="F442" t="s">
        <v>5677</v>
      </c>
      <c r="G442">
        <v>10312</v>
      </c>
      <c r="H442" t="s">
        <v>5678</v>
      </c>
      <c r="J442" t="s">
        <v>5679</v>
      </c>
      <c r="K442" t="s">
        <v>5679</v>
      </c>
      <c r="L442" t="s">
        <v>5680</v>
      </c>
      <c r="M442" t="s">
        <v>5681</v>
      </c>
      <c r="N442" t="s">
        <v>5682</v>
      </c>
      <c r="O442" t="s">
        <v>5683</v>
      </c>
      <c r="P442">
        <v>40.544807836062603</v>
      </c>
      <c r="Q442">
        <v>-74.160522466842806</v>
      </c>
      <c r="R442">
        <v>1</v>
      </c>
      <c r="S442" t="s">
        <v>152</v>
      </c>
      <c r="T442" t="s">
        <v>5684</v>
      </c>
      <c r="U442" t="s">
        <v>5685</v>
      </c>
      <c r="V442" t="s">
        <v>5686</v>
      </c>
      <c r="W442" t="s">
        <v>5687</v>
      </c>
      <c r="AB442" t="s">
        <v>5688</v>
      </c>
      <c r="AE442" t="s">
        <v>5676</v>
      </c>
      <c r="AK442" t="s">
        <v>5118</v>
      </c>
      <c r="AL442" t="s">
        <v>5115</v>
      </c>
      <c r="AM442" t="s">
        <v>513</v>
      </c>
      <c r="AN442" t="s">
        <v>514</v>
      </c>
      <c r="AO442" t="s">
        <v>2586</v>
      </c>
      <c r="AP442" t="s">
        <v>2587</v>
      </c>
      <c r="AQ442" t="s">
        <v>2588</v>
      </c>
      <c r="AR442" t="s">
        <v>985</v>
      </c>
      <c r="AS442" t="s">
        <v>986</v>
      </c>
      <c r="AT442" t="s">
        <v>2586</v>
      </c>
      <c r="AU442" t="s">
        <v>2587</v>
      </c>
      <c r="AV442" t="s">
        <v>2588</v>
      </c>
      <c r="AW442" t="s">
        <v>2573</v>
      </c>
      <c r="AX442" t="s">
        <v>985</v>
      </c>
      <c r="AY442" t="s">
        <v>986</v>
      </c>
      <c r="BB442" t="b">
        <v>1</v>
      </c>
      <c r="BC442" t="b">
        <v>0</v>
      </c>
      <c r="BD442" t="b">
        <v>0</v>
      </c>
    </row>
    <row r="443" spans="1:56" x14ac:dyDescent="0.25">
      <c r="A443" t="s">
        <v>5689</v>
      </c>
      <c r="B443" t="s">
        <v>143</v>
      </c>
      <c r="C443" t="s">
        <v>144</v>
      </c>
      <c r="D443" t="s">
        <v>5690</v>
      </c>
      <c r="E443" t="s">
        <v>613</v>
      </c>
      <c r="F443" t="s">
        <v>5691</v>
      </c>
      <c r="G443">
        <v>10312</v>
      </c>
      <c r="H443" t="s">
        <v>5692</v>
      </c>
      <c r="J443" t="s">
        <v>5693</v>
      </c>
      <c r="K443" t="s">
        <v>5693</v>
      </c>
      <c r="L443" t="s">
        <v>5694</v>
      </c>
      <c r="M443" t="s">
        <v>5695</v>
      </c>
      <c r="N443" t="s">
        <v>5696</v>
      </c>
      <c r="O443" t="s">
        <v>5697</v>
      </c>
      <c r="P443">
        <v>40.545365864942603</v>
      </c>
      <c r="Q443">
        <v>-74.161739287592397</v>
      </c>
      <c r="R443">
        <v>1</v>
      </c>
      <c r="S443" t="s">
        <v>152</v>
      </c>
      <c r="T443" t="s">
        <v>5698</v>
      </c>
      <c r="U443" t="s">
        <v>5699</v>
      </c>
      <c r="W443" t="s">
        <v>5700</v>
      </c>
      <c r="Z443" t="s">
        <v>5701</v>
      </c>
      <c r="AA443" t="s">
        <v>5702</v>
      </c>
      <c r="AB443" t="s">
        <v>5703</v>
      </c>
      <c r="AC443" t="s">
        <v>5704</v>
      </c>
      <c r="AE443" t="s">
        <v>5690</v>
      </c>
      <c r="AO443" s="115" t="s">
        <v>3012</v>
      </c>
      <c r="AP443" t="s">
        <v>3013</v>
      </c>
      <c r="AQ443" t="s">
        <v>631</v>
      </c>
      <c r="AR443" t="s">
        <v>632</v>
      </c>
      <c r="AS443" t="s">
        <v>633</v>
      </c>
      <c r="AT443" s="115" t="s">
        <v>3012</v>
      </c>
      <c r="AU443" t="s">
        <v>3013</v>
      </c>
      <c r="AV443" t="s">
        <v>631</v>
      </c>
      <c r="AW443" t="s">
        <v>613</v>
      </c>
      <c r="AX443" t="s">
        <v>632</v>
      </c>
      <c r="AY443" t="s">
        <v>633</v>
      </c>
      <c r="AZ443" t="s">
        <v>716</v>
      </c>
      <c r="BA443" t="s">
        <v>717</v>
      </c>
      <c r="BB443" t="b">
        <v>1</v>
      </c>
      <c r="BC443" t="b">
        <v>0</v>
      </c>
      <c r="BD443" t="b">
        <v>0</v>
      </c>
    </row>
    <row r="444" spans="1:56" x14ac:dyDescent="0.25">
      <c r="A444" t="s">
        <v>5705</v>
      </c>
      <c r="B444" t="s">
        <v>143</v>
      </c>
      <c r="C444" t="s">
        <v>144</v>
      </c>
      <c r="D444" t="s">
        <v>5706</v>
      </c>
      <c r="E444" t="s">
        <v>998</v>
      </c>
      <c r="F444" t="s">
        <v>5707</v>
      </c>
      <c r="G444">
        <v>10312</v>
      </c>
      <c r="H444" t="s">
        <v>5708</v>
      </c>
      <c r="J444" t="s">
        <v>5709</v>
      </c>
      <c r="K444" t="s">
        <v>5709</v>
      </c>
      <c r="L444" t="s">
        <v>5710</v>
      </c>
      <c r="M444" t="s">
        <v>5708</v>
      </c>
      <c r="N444" t="s">
        <v>5711</v>
      </c>
      <c r="O444" t="s">
        <v>5712</v>
      </c>
      <c r="P444">
        <v>40.544768287683098</v>
      </c>
      <c r="Q444">
        <v>-74.1605967042304</v>
      </c>
      <c r="R444">
        <v>1</v>
      </c>
      <c r="S444" t="s">
        <v>152</v>
      </c>
      <c r="T444" t="s">
        <v>5713</v>
      </c>
      <c r="U444" t="s">
        <v>5714</v>
      </c>
      <c r="W444" t="s">
        <v>5715</v>
      </c>
      <c r="Y444" t="s">
        <v>5716</v>
      </c>
      <c r="Z444" t="s">
        <v>5717</v>
      </c>
      <c r="AA444" t="s">
        <v>5718</v>
      </c>
      <c r="AB444" t="s">
        <v>5719</v>
      </c>
      <c r="AC444" t="s">
        <v>5720</v>
      </c>
      <c r="AD444" t="s">
        <v>5721</v>
      </c>
      <c r="AE444" t="s">
        <v>5706</v>
      </c>
      <c r="AK444" t="s">
        <v>5118</v>
      </c>
      <c r="AL444" t="s">
        <v>5115</v>
      </c>
      <c r="AM444" t="s">
        <v>513</v>
      </c>
      <c r="AN444" t="s">
        <v>514</v>
      </c>
      <c r="AO444" t="s">
        <v>2980</v>
      </c>
      <c r="AP444" t="s">
        <v>2981</v>
      </c>
      <c r="AQ444" t="s">
        <v>1013</v>
      </c>
      <c r="AR444" t="s">
        <v>632</v>
      </c>
      <c r="AS444" t="s">
        <v>633</v>
      </c>
      <c r="AT444" t="s">
        <v>2980</v>
      </c>
      <c r="AU444" t="s">
        <v>2981</v>
      </c>
      <c r="AV444" t="s">
        <v>1013</v>
      </c>
      <c r="AW444" t="s">
        <v>998</v>
      </c>
      <c r="AX444" t="s">
        <v>632</v>
      </c>
      <c r="AY444" t="s">
        <v>633</v>
      </c>
      <c r="BB444" t="b">
        <v>1</v>
      </c>
      <c r="BC444" t="b">
        <v>0</v>
      </c>
      <c r="BD444" t="b">
        <v>0</v>
      </c>
    </row>
    <row r="445" spans="1:56" x14ac:dyDescent="0.25">
      <c r="A445" t="s">
        <v>5722</v>
      </c>
      <c r="B445" t="s">
        <v>143</v>
      </c>
      <c r="C445" t="s">
        <v>144</v>
      </c>
      <c r="D445" t="s">
        <v>5723</v>
      </c>
      <c r="E445" t="s">
        <v>5724</v>
      </c>
      <c r="F445" t="s">
        <v>5725</v>
      </c>
      <c r="G445">
        <v>10312</v>
      </c>
      <c r="H445" t="s">
        <v>5726</v>
      </c>
      <c r="J445" t="s">
        <v>5727</v>
      </c>
      <c r="K445" t="s">
        <v>5727</v>
      </c>
      <c r="L445" t="s">
        <v>5728</v>
      </c>
      <c r="M445" t="s">
        <v>5726</v>
      </c>
      <c r="N445" t="s">
        <v>5729</v>
      </c>
      <c r="O445" t="s">
        <v>5730</v>
      </c>
      <c r="P445">
        <v>40.5453548381671</v>
      </c>
      <c r="Q445">
        <v>-74.161760645649593</v>
      </c>
      <c r="R445">
        <v>1</v>
      </c>
      <c r="S445" t="s">
        <v>152</v>
      </c>
      <c r="T445" t="s">
        <v>5731</v>
      </c>
      <c r="U445" t="s">
        <v>5732</v>
      </c>
      <c r="W445" t="s">
        <v>5733</v>
      </c>
      <c r="AA445" t="s">
        <v>5733</v>
      </c>
      <c r="AB445" t="s">
        <v>5734</v>
      </c>
      <c r="AE445" t="s">
        <v>5723</v>
      </c>
      <c r="AO445" t="s">
        <v>5735</v>
      </c>
      <c r="AP445" t="s">
        <v>5724</v>
      </c>
      <c r="AQ445" t="s">
        <v>5735</v>
      </c>
      <c r="AR445" t="s">
        <v>513</v>
      </c>
      <c r="AS445" t="s">
        <v>514</v>
      </c>
      <c r="AT445" t="s">
        <v>5735</v>
      </c>
      <c r="AU445" t="s">
        <v>5724</v>
      </c>
      <c r="AV445" t="s">
        <v>5735</v>
      </c>
      <c r="AW445" t="s">
        <v>5724</v>
      </c>
      <c r="AX445" t="s">
        <v>513</v>
      </c>
      <c r="AY445" t="s">
        <v>514</v>
      </c>
      <c r="BB445" t="b">
        <v>1</v>
      </c>
      <c r="BC445" t="b">
        <v>0</v>
      </c>
      <c r="BD445" t="b">
        <v>0</v>
      </c>
    </row>
    <row r="446" spans="1:56" x14ac:dyDescent="0.25">
      <c r="A446" t="s">
        <v>5736</v>
      </c>
      <c r="B446" t="s">
        <v>143</v>
      </c>
      <c r="C446" t="s">
        <v>144</v>
      </c>
      <c r="D446" t="s">
        <v>5737</v>
      </c>
      <c r="E446" t="s">
        <v>883</v>
      </c>
      <c r="F446" t="s">
        <v>5738</v>
      </c>
      <c r="G446">
        <v>10312</v>
      </c>
      <c r="H446" t="s">
        <v>5739</v>
      </c>
      <c r="J446" t="s">
        <v>5740</v>
      </c>
      <c r="K446" t="s">
        <v>5740</v>
      </c>
      <c r="L446" t="s">
        <v>5741</v>
      </c>
      <c r="M446" t="s">
        <v>5742</v>
      </c>
      <c r="N446" t="s">
        <v>5743</v>
      </c>
      <c r="O446" t="s">
        <v>5744</v>
      </c>
      <c r="P446">
        <v>40.542302412744903</v>
      </c>
      <c r="Q446">
        <v>-74.164717909190301</v>
      </c>
      <c r="R446">
        <v>1</v>
      </c>
      <c r="S446" t="s">
        <v>152</v>
      </c>
      <c r="U446" t="s">
        <v>5745</v>
      </c>
      <c r="V446" t="s">
        <v>5746</v>
      </c>
      <c r="W446" t="s">
        <v>5747</v>
      </c>
      <c r="AB446" t="s">
        <v>5748</v>
      </c>
      <c r="AE446" t="s">
        <v>5737</v>
      </c>
      <c r="AO446" t="s">
        <v>5749</v>
      </c>
      <c r="AP446" t="s">
        <v>5750</v>
      </c>
      <c r="AQ446" t="s">
        <v>897</v>
      </c>
      <c r="AR446" t="s">
        <v>440</v>
      </c>
      <c r="AS446" t="s">
        <v>441</v>
      </c>
      <c r="AT446" t="s">
        <v>5749</v>
      </c>
      <c r="AU446" t="s">
        <v>5750</v>
      </c>
      <c r="AV446" t="s">
        <v>897</v>
      </c>
      <c r="AW446" t="s">
        <v>883</v>
      </c>
      <c r="AX446" t="s">
        <v>440</v>
      </c>
      <c r="AY446" t="s">
        <v>441</v>
      </c>
      <c r="BB446" t="b">
        <v>1</v>
      </c>
      <c r="BC446" t="b">
        <v>0</v>
      </c>
      <c r="BD446" t="b">
        <v>0</v>
      </c>
    </row>
    <row r="447" spans="1:56" x14ac:dyDescent="0.25">
      <c r="A447" t="s">
        <v>5751</v>
      </c>
      <c r="B447" t="s">
        <v>143</v>
      </c>
      <c r="C447" t="s">
        <v>144</v>
      </c>
      <c r="D447" t="s">
        <v>5752</v>
      </c>
      <c r="E447" t="s">
        <v>1743</v>
      </c>
      <c r="F447" t="s">
        <v>5753</v>
      </c>
      <c r="G447">
        <v>10312</v>
      </c>
      <c r="H447" t="s">
        <v>5754</v>
      </c>
      <c r="J447" t="s">
        <v>5755</v>
      </c>
      <c r="K447" t="s">
        <v>5755</v>
      </c>
      <c r="L447" t="s">
        <v>5756</v>
      </c>
      <c r="M447" t="s">
        <v>5757</v>
      </c>
      <c r="N447" t="s">
        <v>5758</v>
      </c>
      <c r="O447" t="s">
        <v>5759</v>
      </c>
      <c r="P447">
        <v>40.544723962364998</v>
      </c>
      <c r="Q447">
        <v>-74.160663153807207</v>
      </c>
      <c r="R447">
        <v>1</v>
      </c>
      <c r="S447" t="s">
        <v>152</v>
      </c>
      <c r="T447" t="s">
        <v>5760</v>
      </c>
      <c r="U447" t="s">
        <v>5761</v>
      </c>
      <c r="AB447" t="s">
        <v>5762</v>
      </c>
      <c r="AE447" t="s">
        <v>5752</v>
      </c>
      <c r="AH447" t="s">
        <v>5763</v>
      </c>
      <c r="AI447" t="s">
        <v>5752</v>
      </c>
      <c r="AJ447" t="s">
        <v>5764</v>
      </c>
      <c r="AK447" t="s">
        <v>5118</v>
      </c>
      <c r="AL447" t="s">
        <v>5115</v>
      </c>
      <c r="AM447" t="s">
        <v>513</v>
      </c>
      <c r="AN447" t="s">
        <v>514</v>
      </c>
      <c r="AO447" t="s">
        <v>1756</v>
      </c>
      <c r="AP447" t="s">
        <v>1743</v>
      </c>
      <c r="AQ447" t="s">
        <v>1756</v>
      </c>
      <c r="AR447" t="s">
        <v>1144</v>
      </c>
      <c r="AS447" t="s">
        <v>1145</v>
      </c>
      <c r="AT447" t="s">
        <v>1757</v>
      </c>
      <c r="AU447" t="s">
        <v>1758</v>
      </c>
      <c r="AV447" t="s">
        <v>1759</v>
      </c>
      <c r="AW447" t="s">
        <v>1760</v>
      </c>
      <c r="AX447" t="s">
        <v>1144</v>
      </c>
      <c r="AY447" t="s">
        <v>1145</v>
      </c>
      <c r="AZ447" t="s">
        <v>1761</v>
      </c>
      <c r="BA447" t="s">
        <v>1762</v>
      </c>
      <c r="BB447" t="b">
        <v>1</v>
      </c>
      <c r="BC447" t="b">
        <v>0</v>
      </c>
      <c r="BD447" t="b">
        <v>0</v>
      </c>
    </row>
    <row r="448" spans="1:56" x14ac:dyDescent="0.25">
      <c r="A448" t="s">
        <v>5765</v>
      </c>
      <c r="B448" t="s">
        <v>143</v>
      </c>
      <c r="C448" t="s">
        <v>144</v>
      </c>
      <c r="D448" t="s">
        <v>5766</v>
      </c>
      <c r="E448" t="s">
        <v>613</v>
      </c>
      <c r="F448" t="s">
        <v>5767</v>
      </c>
      <c r="G448">
        <v>10312</v>
      </c>
      <c r="H448" t="s">
        <v>5768</v>
      </c>
      <c r="J448" t="s">
        <v>5769</v>
      </c>
      <c r="K448" t="s">
        <v>5769</v>
      </c>
      <c r="L448" t="s">
        <v>5770</v>
      </c>
      <c r="M448" t="s">
        <v>5771</v>
      </c>
      <c r="N448" t="s">
        <v>5772</v>
      </c>
      <c r="O448" t="s">
        <v>5773</v>
      </c>
      <c r="P448">
        <v>40.545326782349903</v>
      </c>
      <c r="Q448">
        <v>-74.161812521525505</v>
      </c>
      <c r="R448">
        <v>1</v>
      </c>
      <c r="S448" t="s">
        <v>152</v>
      </c>
      <c r="T448" t="s">
        <v>5698</v>
      </c>
      <c r="U448" t="s">
        <v>5774</v>
      </c>
      <c r="W448" t="s">
        <v>5775</v>
      </c>
      <c r="X448" t="s">
        <v>5776</v>
      </c>
      <c r="Z448" t="s">
        <v>5777</v>
      </c>
      <c r="AA448" t="s">
        <v>5778</v>
      </c>
      <c r="AB448" t="s">
        <v>5779</v>
      </c>
      <c r="AC448" t="s">
        <v>5780</v>
      </c>
      <c r="AD448" t="s">
        <v>5781</v>
      </c>
      <c r="AE448" t="s">
        <v>5766</v>
      </c>
      <c r="AO448" t="s">
        <v>819</v>
      </c>
      <c r="AP448" t="s">
        <v>820</v>
      </c>
      <c r="AQ448" t="s">
        <v>631</v>
      </c>
      <c r="AR448" t="s">
        <v>632</v>
      </c>
      <c r="AS448" t="s">
        <v>633</v>
      </c>
      <c r="AT448" t="s">
        <v>819</v>
      </c>
      <c r="AU448" t="s">
        <v>820</v>
      </c>
      <c r="AV448" t="s">
        <v>631</v>
      </c>
      <c r="AW448" t="s">
        <v>613</v>
      </c>
      <c r="AX448" t="s">
        <v>632</v>
      </c>
      <c r="AY448" t="s">
        <v>633</v>
      </c>
      <c r="AZ448" t="s">
        <v>716</v>
      </c>
      <c r="BA448" t="s">
        <v>717</v>
      </c>
      <c r="BB448" t="b">
        <v>1</v>
      </c>
      <c r="BC448" t="b">
        <v>0</v>
      </c>
      <c r="BD448" t="b">
        <v>0</v>
      </c>
    </row>
    <row r="449" spans="1:56" x14ac:dyDescent="0.25">
      <c r="A449" t="s">
        <v>5782</v>
      </c>
      <c r="B449" t="s">
        <v>143</v>
      </c>
      <c r="C449" t="s">
        <v>144</v>
      </c>
      <c r="D449" t="s">
        <v>5783</v>
      </c>
      <c r="E449" t="s">
        <v>834</v>
      </c>
      <c r="F449" t="s">
        <v>5784</v>
      </c>
      <c r="G449">
        <v>10312</v>
      </c>
      <c r="H449" t="s">
        <v>5785</v>
      </c>
      <c r="J449" t="s">
        <v>5786</v>
      </c>
      <c r="K449" t="s">
        <v>5786</v>
      </c>
      <c r="L449" t="s">
        <v>5787</v>
      </c>
      <c r="M449" t="s">
        <v>5788</v>
      </c>
      <c r="N449" t="s">
        <v>5789</v>
      </c>
      <c r="O449" t="s">
        <v>5754</v>
      </c>
      <c r="P449">
        <v>40.542934630447498</v>
      </c>
      <c r="Q449">
        <v>-74.165564019996793</v>
      </c>
      <c r="R449">
        <v>1</v>
      </c>
      <c r="S449" t="s">
        <v>152</v>
      </c>
      <c r="U449" t="s">
        <v>5790</v>
      </c>
      <c r="AB449" t="s">
        <v>5791</v>
      </c>
      <c r="AE449" t="s">
        <v>5783</v>
      </c>
      <c r="AO449" t="s">
        <v>844</v>
      </c>
      <c r="AP449" t="s">
        <v>834</v>
      </c>
      <c r="AQ449" t="s">
        <v>844</v>
      </c>
      <c r="AR449" t="s">
        <v>845</v>
      </c>
      <c r="AS449" t="s">
        <v>846</v>
      </c>
      <c r="AT449" t="s">
        <v>844</v>
      </c>
      <c r="AU449" t="s">
        <v>834</v>
      </c>
      <c r="AV449" t="s">
        <v>844</v>
      </c>
      <c r="AW449" t="s">
        <v>834</v>
      </c>
      <c r="AX449" t="s">
        <v>845</v>
      </c>
      <c r="AY449" t="s">
        <v>846</v>
      </c>
      <c r="BB449" t="b">
        <v>1</v>
      </c>
      <c r="BC449" t="b">
        <v>0</v>
      </c>
      <c r="BD449" t="b">
        <v>0</v>
      </c>
    </row>
    <row r="450" spans="1:56" x14ac:dyDescent="0.25">
      <c r="A450" t="s">
        <v>5792</v>
      </c>
      <c r="B450" t="s">
        <v>143</v>
      </c>
      <c r="C450" t="s">
        <v>144</v>
      </c>
      <c r="D450" t="s">
        <v>1846</v>
      </c>
      <c r="E450" t="s">
        <v>1419</v>
      </c>
      <c r="F450" t="s">
        <v>5793</v>
      </c>
      <c r="G450">
        <v>10312</v>
      </c>
      <c r="H450" t="s">
        <v>5794</v>
      </c>
      <c r="J450" t="s">
        <v>5795</v>
      </c>
      <c r="K450" t="s">
        <v>5795</v>
      </c>
      <c r="L450" t="s">
        <v>5796</v>
      </c>
      <c r="M450" t="s">
        <v>5794</v>
      </c>
      <c r="N450" t="s">
        <v>5797</v>
      </c>
      <c r="O450" t="s">
        <v>5798</v>
      </c>
      <c r="P450">
        <v>40.545021293125799</v>
      </c>
      <c r="Q450">
        <v>-74.161818828803803</v>
      </c>
      <c r="R450">
        <v>1</v>
      </c>
      <c r="S450" t="s">
        <v>152</v>
      </c>
      <c r="T450" t="s">
        <v>1853</v>
      </c>
      <c r="U450" t="s">
        <v>5799</v>
      </c>
      <c r="AB450" t="s">
        <v>5800</v>
      </c>
      <c r="AE450" t="s">
        <v>1846</v>
      </c>
      <c r="AH450" t="s">
        <v>1856</v>
      </c>
      <c r="AI450" t="s">
        <v>1846</v>
      </c>
      <c r="AJ450" t="s">
        <v>1857</v>
      </c>
      <c r="AO450" t="s">
        <v>2774</v>
      </c>
      <c r="AP450" t="s">
        <v>2775</v>
      </c>
      <c r="AQ450" t="s">
        <v>1430</v>
      </c>
      <c r="AR450" t="s">
        <v>985</v>
      </c>
      <c r="AS450" t="s">
        <v>986</v>
      </c>
      <c r="AT450" t="s">
        <v>2774</v>
      </c>
      <c r="AU450" t="s">
        <v>2775</v>
      </c>
      <c r="AV450" t="s">
        <v>1430</v>
      </c>
      <c r="AW450" t="s">
        <v>1419</v>
      </c>
      <c r="AX450" t="s">
        <v>985</v>
      </c>
      <c r="AY450" t="s">
        <v>986</v>
      </c>
      <c r="BB450" t="b">
        <v>1</v>
      </c>
      <c r="BC450" t="b">
        <v>0</v>
      </c>
      <c r="BD450" t="b">
        <v>0</v>
      </c>
    </row>
    <row r="451" spans="1:56" x14ac:dyDescent="0.25">
      <c r="A451" t="s">
        <v>5801</v>
      </c>
      <c r="B451" t="s">
        <v>143</v>
      </c>
      <c r="C451" t="s">
        <v>144</v>
      </c>
      <c r="D451" t="s">
        <v>5802</v>
      </c>
      <c r="E451" t="s">
        <v>613</v>
      </c>
      <c r="F451" t="s">
        <v>5803</v>
      </c>
      <c r="G451">
        <v>10312</v>
      </c>
      <c r="H451" t="s">
        <v>5804</v>
      </c>
      <c r="J451" t="s">
        <v>5805</v>
      </c>
      <c r="K451" t="s">
        <v>5805</v>
      </c>
      <c r="L451" t="s">
        <v>5806</v>
      </c>
      <c r="M451" t="s">
        <v>5807</v>
      </c>
      <c r="N451" t="s">
        <v>5808</v>
      </c>
      <c r="O451" t="s">
        <v>5809</v>
      </c>
      <c r="P451">
        <v>40.542891632490203</v>
      </c>
      <c r="Q451">
        <v>-74.165618276275694</v>
      </c>
      <c r="R451">
        <v>1</v>
      </c>
      <c r="S451" t="s">
        <v>152</v>
      </c>
      <c r="T451" t="s">
        <v>5810</v>
      </c>
      <c r="U451" t="s">
        <v>5811</v>
      </c>
      <c r="W451" t="s">
        <v>5812</v>
      </c>
      <c r="Z451" t="s">
        <v>5813</v>
      </c>
      <c r="AB451" t="s">
        <v>5814</v>
      </c>
      <c r="AC451" t="s">
        <v>5815</v>
      </c>
      <c r="AE451" t="s">
        <v>5802</v>
      </c>
      <c r="AO451" t="s">
        <v>5816</v>
      </c>
      <c r="AP451" t="s">
        <v>5817</v>
      </c>
      <c r="AQ451" t="s">
        <v>631</v>
      </c>
      <c r="AR451" t="s">
        <v>632</v>
      </c>
      <c r="AS451" t="s">
        <v>633</v>
      </c>
      <c r="AT451" t="s">
        <v>5816</v>
      </c>
      <c r="AU451" t="s">
        <v>5817</v>
      </c>
      <c r="AV451" t="s">
        <v>631</v>
      </c>
      <c r="AW451" t="s">
        <v>613</v>
      </c>
      <c r="AX451" t="s">
        <v>632</v>
      </c>
      <c r="AY451" t="s">
        <v>633</v>
      </c>
      <c r="AZ451" t="s">
        <v>634</v>
      </c>
      <c r="BA451" t="s">
        <v>635</v>
      </c>
      <c r="BB451" t="b">
        <v>1</v>
      </c>
      <c r="BC451" t="b">
        <v>0</v>
      </c>
      <c r="BD451" t="b">
        <v>0</v>
      </c>
    </row>
    <row r="452" spans="1:56" x14ac:dyDescent="0.25">
      <c r="A452" t="s">
        <v>5818</v>
      </c>
      <c r="B452" t="s">
        <v>143</v>
      </c>
      <c r="C452" t="s">
        <v>144</v>
      </c>
      <c r="D452" t="s">
        <v>5819</v>
      </c>
      <c r="E452" t="s">
        <v>1433</v>
      </c>
      <c r="F452" t="s">
        <v>5820</v>
      </c>
      <c r="G452">
        <v>10312</v>
      </c>
      <c r="H452" t="s">
        <v>5821</v>
      </c>
      <c r="J452" t="s">
        <v>5822</v>
      </c>
      <c r="K452" t="s">
        <v>5822</v>
      </c>
      <c r="L452" t="s">
        <v>5823</v>
      </c>
      <c r="M452" t="s">
        <v>5821</v>
      </c>
      <c r="N452" t="s">
        <v>5824</v>
      </c>
      <c r="O452" t="s">
        <v>5825</v>
      </c>
      <c r="P452">
        <v>40.541964086038597</v>
      </c>
      <c r="Q452">
        <v>-74.165789289348695</v>
      </c>
      <c r="R452">
        <v>1</v>
      </c>
      <c r="S452" t="s">
        <v>152</v>
      </c>
      <c r="T452" t="s">
        <v>5826</v>
      </c>
      <c r="U452" t="s">
        <v>5827</v>
      </c>
      <c r="V452" t="s">
        <v>5828</v>
      </c>
      <c r="AB452" t="s">
        <v>5829</v>
      </c>
      <c r="AE452" t="s">
        <v>5819</v>
      </c>
      <c r="AO452" t="s">
        <v>2366</v>
      </c>
      <c r="AP452" t="s">
        <v>2367</v>
      </c>
      <c r="AQ452" t="s">
        <v>1443</v>
      </c>
      <c r="AR452" t="s">
        <v>1444</v>
      </c>
      <c r="AS452" t="s">
        <v>1445</v>
      </c>
      <c r="AT452" t="s">
        <v>2366</v>
      </c>
      <c r="AU452" t="s">
        <v>2367</v>
      </c>
      <c r="AV452" t="s">
        <v>1443</v>
      </c>
      <c r="AW452" t="s">
        <v>1433</v>
      </c>
      <c r="AX452" t="s">
        <v>1444</v>
      </c>
      <c r="AY452" t="s">
        <v>1445</v>
      </c>
      <c r="BB452" t="b">
        <v>1</v>
      </c>
      <c r="BC452" t="b">
        <v>0</v>
      </c>
      <c r="BD452" t="b">
        <v>0</v>
      </c>
    </row>
    <row r="453" spans="1:56" x14ac:dyDescent="0.25">
      <c r="A453" t="s">
        <v>5830</v>
      </c>
      <c r="B453" t="s">
        <v>143</v>
      </c>
      <c r="C453" t="s">
        <v>144</v>
      </c>
      <c r="D453" t="s">
        <v>5831</v>
      </c>
      <c r="E453" t="s">
        <v>1165</v>
      </c>
      <c r="F453" t="s">
        <v>5832</v>
      </c>
      <c r="G453">
        <v>10312</v>
      </c>
      <c r="H453" t="s">
        <v>5833</v>
      </c>
      <c r="J453" t="s">
        <v>5834</v>
      </c>
      <c r="K453" t="s">
        <v>5834</v>
      </c>
      <c r="L453" t="s">
        <v>5835</v>
      </c>
      <c r="M453" t="s">
        <v>5836</v>
      </c>
      <c r="N453" t="s">
        <v>5837</v>
      </c>
      <c r="O453" t="s">
        <v>5804</v>
      </c>
      <c r="P453">
        <v>40.544361282015998</v>
      </c>
      <c r="Q453">
        <v>-74.161210793283601</v>
      </c>
      <c r="R453">
        <v>1</v>
      </c>
      <c r="S453" t="s">
        <v>152</v>
      </c>
      <c r="T453" t="s">
        <v>5838</v>
      </c>
      <c r="U453" t="s">
        <v>5839</v>
      </c>
      <c r="AB453" t="s">
        <v>5840</v>
      </c>
      <c r="AE453" t="s">
        <v>5831</v>
      </c>
      <c r="AK453" t="s">
        <v>5118</v>
      </c>
      <c r="AL453" t="s">
        <v>5115</v>
      </c>
      <c r="AM453" t="s">
        <v>513</v>
      </c>
      <c r="AN453" t="s">
        <v>514</v>
      </c>
      <c r="AO453" t="s">
        <v>1174</v>
      </c>
      <c r="AP453" t="s">
        <v>1175</v>
      </c>
      <c r="AQ453" t="s">
        <v>1176</v>
      </c>
      <c r="AR453" t="s">
        <v>985</v>
      </c>
      <c r="AS453" t="s">
        <v>986</v>
      </c>
      <c r="AT453" t="s">
        <v>1174</v>
      </c>
      <c r="AU453" t="s">
        <v>1175</v>
      </c>
      <c r="AV453" t="s">
        <v>1176</v>
      </c>
      <c r="AW453" t="s">
        <v>1165</v>
      </c>
      <c r="AX453" t="s">
        <v>985</v>
      </c>
      <c r="AY453" t="s">
        <v>986</v>
      </c>
      <c r="BB453" t="b">
        <v>1</v>
      </c>
      <c r="BC453" t="b">
        <v>0</v>
      </c>
      <c r="BD453" t="b">
        <v>0</v>
      </c>
    </row>
    <row r="454" spans="1:56" x14ac:dyDescent="0.25">
      <c r="A454" t="s">
        <v>5841</v>
      </c>
      <c r="B454" t="s">
        <v>143</v>
      </c>
      <c r="C454" t="s">
        <v>144</v>
      </c>
      <c r="D454" t="s">
        <v>1418</v>
      </c>
      <c r="E454" t="s">
        <v>1419</v>
      </c>
      <c r="F454" t="s">
        <v>5842</v>
      </c>
      <c r="G454">
        <v>10312</v>
      </c>
      <c r="H454" t="s">
        <v>5843</v>
      </c>
      <c r="J454" t="s">
        <v>5844</v>
      </c>
      <c r="K454" t="s">
        <v>5844</v>
      </c>
      <c r="L454" t="s">
        <v>5845</v>
      </c>
      <c r="M454" t="s">
        <v>5843</v>
      </c>
      <c r="N454" t="s">
        <v>5846</v>
      </c>
      <c r="O454" t="s">
        <v>5847</v>
      </c>
      <c r="P454">
        <v>40.544917663063003</v>
      </c>
      <c r="Q454">
        <v>-74.162314180563001</v>
      </c>
      <c r="R454">
        <v>1</v>
      </c>
      <c r="S454" t="s">
        <v>152</v>
      </c>
      <c r="T454" t="s">
        <v>4090</v>
      </c>
      <c r="U454" t="s">
        <v>5848</v>
      </c>
      <c r="AB454" t="s">
        <v>5849</v>
      </c>
      <c r="AE454" t="s">
        <v>1418</v>
      </c>
      <c r="AH454" t="s">
        <v>1429</v>
      </c>
      <c r="AI454" t="s">
        <v>1418</v>
      </c>
      <c r="AO454" t="s">
        <v>2774</v>
      </c>
      <c r="AP454" t="s">
        <v>2775</v>
      </c>
      <c r="AQ454" t="s">
        <v>1430</v>
      </c>
      <c r="AR454" t="s">
        <v>985</v>
      </c>
      <c r="AS454" t="s">
        <v>986</v>
      </c>
      <c r="AT454" t="s">
        <v>2774</v>
      </c>
      <c r="AU454" t="s">
        <v>2775</v>
      </c>
      <c r="AV454" t="s">
        <v>1430</v>
      </c>
      <c r="AW454" t="s">
        <v>1419</v>
      </c>
      <c r="AX454" t="s">
        <v>985</v>
      </c>
      <c r="AY454" t="s">
        <v>986</v>
      </c>
      <c r="BB454" t="b">
        <v>1</v>
      </c>
      <c r="BC454" t="b">
        <v>0</v>
      </c>
      <c r="BD454" t="b">
        <v>0</v>
      </c>
    </row>
    <row r="455" spans="1:56" x14ac:dyDescent="0.25">
      <c r="A455" t="s">
        <v>5850</v>
      </c>
      <c r="B455" t="s">
        <v>143</v>
      </c>
      <c r="C455" t="s">
        <v>144</v>
      </c>
      <c r="D455" t="s">
        <v>5851</v>
      </c>
      <c r="E455" t="s">
        <v>1132</v>
      </c>
      <c r="F455" t="s">
        <v>5852</v>
      </c>
      <c r="G455">
        <v>10312</v>
      </c>
      <c r="H455" t="s">
        <v>5853</v>
      </c>
      <c r="J455" t="s">
        <v>5854</v>
      </c>
      <c r="K455" t="s">
        <v>5854</v>
      </c>
      <c r="L455" t="s">
        <v>5855</v>
      </c>
      <c r="M455" t="s">
        <v>5853</v>
      </c>
      <c r="N455" t="s">
        <v>5856</v>
      </c>
      <c r="O455" t="s">
        <v>5857</v>
      </c>
      <c r="P455">
        <v>40.542609023689998</v>
      </c>
      <c r="Q455">
        <v>-74.165381678523602</v>
      </c>
      <c r="R455">
        <v>1</v>
      </c>
      <c r="S455" t="s">
        <v>152</v>
      </c>
      <c r="T455" t="s">
        <v>5858</v>
      </c>
      <c r="U455" t="s">
        <v>5859</v>
      </c>
      <c r="V455" t="s">
        <v>5860</v>
      </c>
      <c r="W455" t="s">
        <v>5861</v>
      </c>
      <c r="AA455" t="s">
        <v>5862</v>
      </c>
      <c r="AB455" t="s">
        <v>5863</v>
      </c>
      <c r="AE455" t="s">
        <v>5851</v>
      </c>
      <c r="AO455" t="s">
        <v>5864</v>
      </c>
      <c r="AP455" t="s">
        <v>5865</v>
      </c>
      <c r="AQ455" t="s">
        <v>1143</v>
      </c>
      <c r="AR455" t="s">
        <v>1144</v>
      </c>
      <c r="AS455" t="s">
        <v>1145</v>
      </c>
      <c r="AT455" t="s">
        <v>5864</v>
      </c>
      <c r="AU455" t="s">
        <v>5865</v>
      </c>
      <c r="AV455" t="s">
        <v>1143</v>
      </c>
      <c r="AW455" t="s">
        <v>1132</v>
      </c>
      <c r="AX455" t="s">
        <v>1144</v>
      </c>
      <c r="AY455" t="s">
        <v>1145</v>
      </c>
      <c r="AZ455" t="s">
        <v>5866</v>
      </c>
      <c r="BA455" t="s">
        <v>5867</v>
      </c>
      <c r="BB455" t="b">
        <v>1</v>
      </c>
      <c r="BC455" t="b">
        <v>0</v>
      </c>
      <c r="BD455" t="b">
        <v>0</v>
      </c>
    </row>
    <row r="456" spans="1:56" x14ac:dyDescent="0.25">
      <c r="A456" t="s">
        <v>5868</v>
      </c>
      <c r="B456" t="s">
        <v>143</v>
      </c>
      <c r="C456" t="s">
        <v>144</v>
      </c>
      <c r="D456" t="s">
        <v>5869</v>
      </c>
      <c r="E456" t="s">
        <v>1349</v>
      </c>
      <c r="F456" t="s">
        <v>5870</v>
      </c>
      <c r="G456">
        <v>10312</v>
      </c>
      <c r="H456" t="s">
        <v>5871</v>
      </c>
      <c r="J456" t="s">
        <v>5872</v>
      </c>
      <c r="K456" t="s">
        <v>5872</v>
      </c>
      <c r="L456" t="s">
        <v>5873</v>
      </c>
      <c r="M456" t="s">
        <v>5871</v>
      </c>
      <c r="N456" t="s">
        <v>5874</v>
      </c>
      <c r="O456" t="s">
        <v>5875</v>
      </c>
      <c r="P456">
        <v>40.544797209309003</v>
      </c>
      <c r="Q456">
        <v>-74.162718975408694</v>
      </c>
      <c r="R456">
        <v>1</v>
      </c>
      <c r="S456" t="s">
        <v>152</v>
      </c>
      <c r="T456" t="s">
        <v>1356</v>
      </c>
      <c r="U456" t="s">
        <v>5876</v>
      </c>
      <c r="W456" t="s">
        <v>1361</v>
      </c>
      <c r="AB456" t="s">
        <v>5877</v>
      </c>
      <c r="AE456" t="s">
        <v>5869</v>
      </c>
      <c r="AO456" t="s">
        <v>1362</v>
      </c>
      <c r="AP456" t="s">
        <v>1363</v>
      </c>
      <c r="AQ456" t="s">
        <v>1364</v>
      </c>
      <c r="AR456" t="s">
        <v>985</v>
      </c>
      <c r="AS456" t="s">
        <v>986</v>
      </c>
      <c r="AT456" t="s">
        <v>1362</v>
      </c>
      <c r="AU456" t="s">
        <v>1363</v>
      </c>
      <c r="AV456" t="s">
        <v>1364</v>
      </c>
      <c r="AW456" t="s">
        <v>1349</v>
      </c>
      <c r="AX456" t="s">
        <v>985</v>
      </c>
      <c r="AY456" t="s">
        <v>986</v>
      </c>
      <c r="BB456" t="b">
        <v>1</v>
      </c>
      <c r="BC456" t="b">
        <v>0</v>
      </c>
      <c r="BD456" t="b">
        <v>0</v>
      </c>
    </row>
    <row r="457" spans="1:56" x14ac:dyDescent="0.25">
      <c r="A457" t="s">
        <v>5878</v>
      </c>
      <c r="B457" t="s">
        <v>143</v>
      </c>
      <c r="C457" t="s">
        <v>144</v>
      </c>
      <c r="D457" t="s">
        <v>5879</v>
      </c>
      <c r="E457" t="s">
        <v>834</v>
      </c>
      <c r="F457" t="s">
        <v>5880</v>
      </c>
      <c r="G457">
        <v>10312</v>
      </c>
      <c r="H457" t="s">
        <v>5881</v>
      </c>
      <c r="J457" t="s">
        <v>5882</v>
      </c>
      <c r="K457" t="s">
        <v>5882</v>
      </c>
      <c r="L457" t="s">
        <v>5883</v>
      </c>
      <c r="M457" t="s">
        <v>5881</v>
      </c>
      <c r="N457" t="s">
        <v>5884</v>
      </c>
      <c r="O457" t="s">
        <v>5885</v>
      </c>
      <c r="P457">
        <v>40.542439153508603</v>
      </c>
      <c r="Q457">
        <v>-74.165594538103505</v>
      </c>
      <c r="R457">
        <v>1</v>
      </c>
      <c r="S457" t="s">
        <v>152</v>
      </c>
      <c r="U457" t="s">
        <v>5886</v>
      </c>
      <c r="AB457" t="s">
        <v>5887</v>
      </c>
      <c r="AE457" t="s">
        <v>5879</v>
      </c>
      <c r="AO457" t="s">
        <v>844</v>
      </c>
      <c r="AP457" t="s">
        <v>834</v>
      </c>
      <c r="AQ457" t="s">
        <v>844</v>
      </c>
      <c r="AR457" t="s">
        <v>845</v>
      </c>
      <c r="AS457" t="s">
        <v>846</v>
      </c>
      <c r="AT457" t="s">
        <v>844</v>
      </c>
      <c r="AU457" t="s">
        <v>834</v>
      </c>
      <c r="AV457" t="s">
        <v>844</v>
      </c>
      <c r="AW457" t="s">
        <v>834</v>
      </c>
      <c r="AX457" t="s">
        <v>845</v>
      </c>
      <c r="AY457" t="s">
        <v>846</v>
      </c>
      <c r="BB457" t="b">
        <v>1</v>
      </c>
      <c r="BC457" t="b">
        <v>0</v>
      </c>
      <c r="BD457" t="b">
        <v>0</v>
      </c>
    </row>
    <row r="458" spans="1:56" x14ac:dyDescent="0.25">
      <c r="A458" t="s">
        <v>5888</v>
      </c>
      <c r="B458" t="s">
        <v>143</v>
      </c>
      <c r="C458" t="s">
        <v>144</v>
      </c>
      <c r="D458" t="s">
        <v>5889</v>
      </c>
      <c r="E458" t="s">
        <v>998</v>
      </c>
      <c r="F458" t="s">
        <v>5852</v>
      </c>
      <c r="G458">
        <v>10312</v>
      </c>
      <c r="H458" t="s">
        <v>5890</v>
      </c>
      <c r="J458" t="s">
        <v>5891</v>
      </c>
      <c r="K458" t="s">
        <v>5891</v>
      </c>
      <c r="L458" t="s">
        <v>5892</v>
      </c>
      <c r="M458" t="s">
        <v>5890</v>
      </c>
      <c r="N458" t="s">
        <v>5893</v>
      </c>
      <c r="O458" t="s">
        <v>5894</v>
      </c>
      <c r="P458">
        <v>40.5425121288227</v>
      </c>
      <c r="Q458">
        <v>-74.165501434378001</v>
      </c>
      <c r="R458">
        <v>1</v>
      </c>
      <c r="S458" t="s">
        <v>152</v>
      </c>
      <c r="T458" t="s">
        <v>5895</v>
      </c>
      <c r="U458" t="s">
        <v>5896</v>
      </c>
      <c r="AB458" t="s">
        <v>5897</v>
      </c>
      <c r="AC458" t="s">
        <v>5898</v>
      </c>
      <c r="AE458" t="s">
        <v>5889</v>
      </c>
      <c r="AO458" t="s">
        <v>1011</v>
      </c>
      <c r="AP458" t="s">
        <v>1012</v>
      </c>
      <c r="AQ458" t="s">
        <v>1013</v>
      </c>
      <c r="AR458" t="s">
        <v>632</v>
      </c>
      <c r="AS458" t="s">
        <v>633</v>
      </c>
      <c r="AT458" t="s">
        <v>1011</v>
      </c>
      <c r="AU458" t="s">
        <v>1012</v>
      </c>
      <c r="AV458" t="s">
        <v>1013</v>
      </c>
      <c r="AW458" t="s">
        <v>998</v>
      </c>
      <c r="AX458" t="s">
        <v>632</v>
      </c>
      <c r="AY458" t="s">
        <v>633</v>
      </c>
      <c r="BB458" t="b">
        <v>1</v>
      </c>
      <c r="BC458" t="b">
        <v>0</v>
      </c>
      <c r="BD458" t="b">
        <v>0</v>
      </c>
    </row>
    <row r="459" spans="1:56" x14ac:dyDescent="0.25">
      <c r="A459" t="s">
        <v>5899</v>
      </c>
      <c r="B459" t="s">
        <v>143</v>
      </c>
      <c r="C459" t="s">
        <v>144</v>
      </c>
      <c r="D459" t="s">
        <v>5900</v>
      </c>
      <c r="E459" t="s">
        <v>883</v>
      </c>
      <c r="F459" t="s">
        <v>5901</v>
      </c>
      <c r="G459">
        <v>10312</v>
      </c>
      <c r="H459" t="s">
        <v>5890</v>
      </c>
      <c r="J459" t="s">
        <v>5902</v>
      </c>
      <c r="K459" t="s">
        <v>5902</v>
      </c>
      <c r="L459" t="s">
        <v>5903</v>
      </c>
      <c r="M459" t="s">
        <v>5890</v>
      </c>
      <c r="N459" t="s">
        <v>5904</v>
      </c>
      <c r="O459" t="s">
        <v>5905</v>
      </c>
      <c r="P459">
        <v>40.543969242291602</v>
      </c>
      <c r="Q459">
        <v>-74.160680476463597</v>
      </c>
      <c r="R459">
        <v>1</v>
      </c>
      <c r="S459" t="s">
        <v>152</v>
      </c>
      <c r="U459" t="s">
        <v>5906</v>
      </c>
      <c r="V459" t="s">
        <v>5907</v>
      </c>
      <c r="W459" t="s">
        <v>5908</v>
      </c>
      <c r="AB459" t="s">
        <v>5909</v>
      </c>
      <c r="AE459" t="s">
        <v>5900</v>
      </c>
      <c r="AO459" t="s">
        <v>5910</v>
      </c>
      <c r="AP459" t="s">
        <v>5911</v>
      </c>
      <c r="AQ459" t="s">
        <v>897</v>
      </c>
      <c r="AR459" t="s">
        <v>440</v>
      </c>
      <c r="AS459" t="s">
        <v>441</v>
      </c>
      <c r="AT459" t="s">
        <v>5910</v>
      </c>
      <c r="AU459" t="s">
        <v>5911</v>
      </c>
      <c r="AV459" t="s">
        <v>897</v>
      </c>
      <c r="AW459" t="s">
        <v>883</v>
      </c>
      <c r="AX459" t="s">
        <v>440</v>
      </c>
      <c r="AY459" t="s">
        <v>441</v>
      </c>
      <c r="BB459" t="b">
        <v>1</v>
      </c>
      <c r="BC459" t="b">
        <v>0</v>
      </c>
      <c r="BD459" t="b">
        <v>0</v>
      </c>
    </row>
    <row r="460" spans="1:56" x14ac:dyDescent="0.25">
      <c r="A460" t="s">
        <v>5912</v>
      </c>
      <c r="B460" t="s">
        <v>143</v>
      </c>
      <c r="C460" t="s">
        <v>144</v>
      </c>
      <c r="D460" t="s">
        <v>5913</v>
      </c>
      <c r="E460" t="s">
        <v>883</v>
      </c>
      <c r="H460" t="s">
        <v>5914</v>
      </c>
      <c r="J460" t="s">
        <v>5915</v>
      </c>
      <c r="K460" t="s">
        <v>5915</v>
      </c>
      <c r="L460" t="s">
        <v>5916</v>
      </c>
      <c r="M460" t="s">
        <v>5917</v>
      </c>
      <c r="N460" t="s">
        <v>5918</v>
      </c>
      <c r="O460" t="s">
        <v>5919</v>
      </c>
      <c r="P460">
        <v>40.543643899953999</v>
      </c>
      <c r="Q460">
        <v>-74.160905107642407</v>
      </c>
      <c r="R460">
        <v>1</v>
      </c>
      <c r="S460" t="s">
        <v>152</v>
      </c>
      <c r="AB460" t="s">
        <v>5920</v>
      </c>
      <c r="AF460" t="s">
        <v>5921</v>
      </c>
      <c r="AG460" t="s">
        <v>5913</v>
      </c>
      <c r="AK460" t="s">
        <v>5903</v>
      </c>
      <c r="AL460" t="s">
        <v>5900</v>
      </c>
      <c r="AM460" t="s">
        <v>440</v>
      </c>
      <c r="AN460" t="s">
        <v>441</v>
      </c>
      <c r="AO460" t="s">
        <v>5921</v>
      </c>
      <c r="AP460" t="s">
        <v>5913</v>
      </c>
      <c r="AQ460" t="s">
        <v>897</v>
      </c>
      <c r="AR460" t="s">
        <v>440</v>
      </c>
      <c r="AS460" t="s">
        <v>441</v>
      </c>
      <c r="AT460" t="s">
        <v>5921</v>
      </c>
      <c r="AU460" t="s">
        <v>5913</v>
      </c>
      <c r="AV460" t="s">
        <v>897</v>
      </c>
      <c r="AW460" t="s">
        <v>883</v>
      </c>
      <c r="AX460" t="s">
        <v>440</v>
      </c>
      <c r="AY460" t="s">
        <v>441</v>
      </c>
      <c r="BB460" t="b">
        <v>1</v>
      </c>
      <c r="BC460" t="b">
        <v>0</v>
      </c>
      <c r="BD460" t="b">
        <v>0</v>
      </c>
    </row>
    <row r="461" spans="1:56" x14ac:dyDescent="0.25">
      <c r="A461" t="s">
        <v>5922</v>
      </c>
      <c r="B461" t="s">
        <v>143</v>
      </c>
      <c r="C461" t="s">
        <v>1380</v>
      </c>
      <c r="D461" t="s">
        <v>5923</v>
      </c>
      <c r="F461" t="s">
        <v>5924</v>
      </c>
      <c r="H461" t="s">
        <v>5925</v>
      </c>
      <c r="J461" t="s">
        <v>5926</v>
      </c>
      <c r="K461" t="s">
        <v>5926</v>
      </c>
      <c r="L461" t="s">
        <v>5927</v>
      </c>
      <c r="M461" t="s">
        <v>5925</v>
      </c>
      <c r="N461" t="s">
        <v>5928</v>
      </c>
      <c r="O461" t="s">
        <v>5929</v>
      </c>
      <c r="P461">
        <v>40.543580838559102</v>
      </c>
      <c r="Q461">
        <v>-74.160867276633596</v>
      </c>
      <c r="R461">
        <v>1</v>
      </c>
      <c r="S461" t="s">
        <v>152</v>
      </c>
      <c r="AB461" t="s">
        <v>5930</v>
      </c>
      <c r="AE461" t="s">
        <v>5923</v>
      </c>
      <c r="BB461" t="b">
        <v>1</v>
      </c>
      <c r="BC461" t="b">
        <v>0</v>
      </c>
      <c r="BD461" t="b">
        <v>0</v>
      </c>
    </row>
    <row r="462" spans="1:56" x14ac:dyDescent="0.25">
      <c r="A462" t="s">
        <v>5931</v>
      </c>
      <c r="B462" t="s">
        <v>143</v>
      </c>
      <c r="C462" t="s">
        <v>144</v>
      </c>
      <c r="D462" t="s">
        <v>5932</v>
      </c>
      <c r="E462" t="s">
        <v>1433</v>
      </c>
      <c r="F462" t="s">
        <v>5933</v>
      </c>
      <c r="G462">
        <v>10312</v>
      </c>
      <c r="H462" t="s">
        <v>5934</v>
      </c>
      <c r="J462" t="s">
        <v>5935</v>
      </c>
      <c r="K462" t="s">
        <v>5935</v>
      </c>
      <c r="L462" t="s">
        <v>5936</v>
      </c>
      <c r="M462" t="s">
        <v>5937</v>
      </c>
      <c r="N462" t="s">
        <v>5938</v>
      </c>
      <c r="O462" t="s">
        <v>5939</v>
      </c>
      <c r="P462">
        <v>40.544143130750903</v>
      </c>
      <c r="Q462">
        <v>-74.163078575175206</v>
      </c>
      <c r="R462">
        <v>1</v>
      </c>
      <c r="S462" t="s">
        <v>152</v>
      </c>
      <c r="T462" t="s">
        <v>5940</v>
      </c>
      <c r="U462" t="s">
        <v>5941</v>
      </c>
      <c r="AB462" t="s">
        <v>5942</v>
      </c>
      <c r="AE462" t="s">
        <v>5932</v>
      </c>
      <c r="AH462" t="s">
        <v>5943</v>
      </c>
      <c r="AI462" t="s">
        <v>5932</v>
      </c>
      <c r="AJ462" t="s">
        <v>5944</v>
      </c>
      <c r="AO462" t="s">
        <v>2366</v>
      </c>
      <c r="AP462" t="s">
        <v>2367</v>
      </c>
      <c r="AQ462" t="s">
        <v>1443</v>
      </c>
      <c r="AR462" t="s">
        <v>1444</v>
      </c>
      <c r="AS462" t="s">
        <v>1445</v>
      </c>
      <c r="AT462" t="s">
        <v>2366</v>
      </c>
      <c r="AU462" t="s">
        <v>2367</v>
      </c>
      <c r="AV462" t="s">
        <v>1443</v>
      </c>
      <c r="AW462" t="s">
        <v>1433</v>
      </c>
      <c r="AX462" t="s">
        <v>1444</v>
      </c>
      <c r="AY462" t="s">
        <v>1445</v>
      </c>
      <c r="BB462" t="b">
        <v>1</v>
      </c>
      <c r="BC462" t="b">
        <v>0</v>
      </c>
      <c r="BD462" t="b">
        <v>0</v>
      </c>
    </row>
    <row r="463" spans="1:56" x14ac:dyDescent="0.25">
      <c r="A463" t="s">
        <v>5945</v>
      </c>
      <c r="B463" t="s">
        <v>143</v>
      </c>
      <c r="C463" t="s">
        <v>144</v>
      </c>
      <c r="D463" t="s">
        <v>5946</v>
      </c>
      <c r="E463" t="s">
        <v>1165</v>
      </c>
      <c r="F463" t="s">
        <v>5832</v>
      </c>
      <c r="G463">
        <v>10312</v>
      </c>
      <c r="H463" t="s">
        <v>5947</v>
      </c>
      <c r="J463" t="s">
        <v>5948</v>
      </c>
      <c r="K463" t="s">
        <v>5948</v>
      </c>
      <c r="L463" t="s">
        <v>5949</v>
      </c>
      <c r="M463" t="s">
        <v>5950</v>
      </c>
      <c r="N463" t="s">
        <v>5951</v>
      </c>
      <c r="O463" t="s">
        <v>5952</v>
      </c>
      <c r="P463">
        <v>40.544400582891299</v>
      </c>
      <c r="Q463">
        <v>-74.161247475498001</v>
      </c>
      <c r="R463">
        <v>1</v>
      </c>
      <c r="S463" t="s">
        <v>152</v>
      </c>
      <c r="U463" t="s">
        <v>5953</v>
      </c>
      <c r="AB463" t="s">
        <v>5954</v>
      </c>
      <c r="AE463" t="s">
        <v>5946</v>
      </c>
      <c r="AK463" t="s">
        <v>5118</v>
      </c>
      <c r="AL463" t="s">
        <v>5115</v>
      </c>
      <c r="AM463" t="s">
        <v>513</v>
      </c>
      <c r="AN463" t="s">
        <v>514</v>
      </c>
      <c r="AO463" t="s">
        <v>1701</v>
      </c>
      <c r="AP463" t="s">
        <v>1702</v>
      </c>
      <c r="AQ463" t="s">
        <v>1176</v>
      </c>
      <c r="AR463" t="s">
        <v>985</v>
      </c>
      <c r="AS463" t="s">
        <v>986</v>
      </c>
      <c r="AT463" t="s">
        <v>1701</v>
      </c>
      <c r="AU463" t="s">
        <v>1702</v>
      </c>
      <c r="AV463" t="s">
        <v>1176</v>
      </c>
      <c r="AW463" t="s">
        <v>1165</v>
      </c>
      <c r="AX463" t="s">
        <v>985</v>
      </c>
      <c r="AY463" t="s">
        <v>986</v>
      </c>
      <c r="BB463" t="b">
        <v>1</v>
      </c>
      <c r="BC463" t="b">
        <v>0</v>
      </c>
      <c r="BD463" t="b">
        <v>0</v>
      </c>
    </row>
    <row r="464" spans="1:56" x14ac:dyDescent="0.25">
      <c r="A464" t="s">
        <v>5955</v>
      </c>
      <c r="B464" t="s">
        <v>143</v>
      </c>
      <c r="C464" t="s">
        <v>144</v>
      </c>
      <c r="D464" t="s">
        <v>5956</v>
      </c>
      <c r="E464" t="s">
        <v>613</v>
      </c>
      <c r="F464" t="s">
        <v>5957</v>
      </c>
      <c r="G464">
        <v>10312</v>
      </c>
      <c r="H464" t="s">
        <v>5958</v>
      </c>
      <c r="J464" t="s">
        <v>5959</v>
      </c>
      <c r="K464" t="s">
        <v>5959</v>
      </c>
      <c r="L464" t="s">
        <v>5960</v>
      </c>
      <c r="M464" t="s">
        <v>5958</v>
      </c>
      <c r="N464" t="s">
        <v>5961</v>
      </c>
      <c r="O464" t="s">
        <v>5962</v>
      </c>
      <c r="P464">
        <v>40.543851461935098</v>
      </c>
      <c r="Q464">
        <v>-74.163604967065893</v>
      </c>
      <c r="R464">
        <v>1</v>
      </c>
      <c r="S464" t="s">
        <v>152</v>
      </c>
      <c r="T464" t="s">
        <v>5963</v>
      </c>
      <c r="U464" t="s">
        <v>5964</v>
      </c>
      <c r="AB464" t="s">
        <v>5965</v>
      </c>
      <c r="AE464" t="s">
        <v>5956</v>
      </c>
      <c r="AH464" t="s">
        <v>5966</v>
      </c>
      <c r="AI464" t="s">
        <v>5956</v>
      </c>
      <c r="AJ464" t="s">
        <v>5967</v>
      </c>
      <c r="AO464" t="s">
        <v>5968</v>
      </c>
      <c r="AP464" t="s">
        <v>5969</v>
      </c>
      <c r="AQ464" t="s">
        <v>631</v>
      </c>
      <c r="AR464" t="s">
        <v>632</v>
      </c>
      <c r="AS464" t="s">
        <v>633</v>
      </c>
      <c r="AT464" t="s">
        <v>5970</v>
      </c>
      <c r="AU464" t="s">
        <v>5971</v>
      </c>
      <c r="AV464" t="s">
        <v>631</v>
      </c>
      <c r="AW464" t="s">
        <v>613</v>
      </c>
      <c r="AX464" t="s">
        <v>632</v>
      </c>
      <c r="AY464" t="s">
        <v>633</v>
      </c>
      <c r="AZ464" t="s">
        <v>716</v>
      </c>
      <c r="BA464" t="s">
        <v>717</v>
      </c>
      <c r="BB464" t="b">
        <v>1</v>
      </c>
      <c r="BC464" t="b">
        <v>0</v>
      </c>
      <c r="BD464" t="b">
        <v>0</v>
      </c>
    </row>
    <row r="465" spans="1:56" x14ac:dyDescent="0.25">
      <c r="A465" t="s">
        <v>5972</v>
      </c>
      <c r="B465" t="s">
        <v>143</v>
      </c>
      <c r="C465" t="s">
        <v>144</v>
      </c>
      <c r="D465" t="s">
        <v>5832</v>
      </c>
      <c r="E465" t="s">
        <v>1205</v>
      </c>
      <c r="H465" t="s">
        <v>5973</v>
      </c>
      <c r="J465" t="s">
        <v>5974</v>
      </c>
      <c r="K465" t="s">
        <v>5974</v>
      </c>
      <c r="L465" t="s">
        <v>5975</v>
      </c>
      <c r="M465" t="s">
        <v>5973</v>
      </c>
      <c r="N465" t="s">
        <v>5976</v>
      </c>
      <c r="O465" t="s">
        <v>5977</v>
      </c>
      <c r="P465">
        <v>40.544631040073199</v>
      </c>
      <c r="Q465">
        <v>-74.161535934352699</v>
      </c>
      <c r="R465">
        <v>1</v>
      </c>
      <c r="S465" t="s">
        <v>152</v>
      </c>
      <c r="AB465" t="s">
        <v>5978</v>
      </c>
      <c r="AE465" t="s">
        <v>5832</v>
      </c>
      <c r="AO465" t="s">
        <v>2597</v>
      </c>
      <c r="AP465" t="s">
        <v>2598</v>
      </c>
      <c r="AQ465" t="s">
        <v>1212</v>
      </c>
      <c r="AR465" t="s">
        <v>267</v>
      </c>
      <c r="AS465" t="s">
        <v>268</v>
      </c>
      <c r="AT465" t="s">
        <v>2597</v>
      </c>
      <c r="AU465" t="s">
        <v>2598</v>
      </c>
      <c r="AV465" t="s">
        <v>1212</v>
      </c>
      <c r="AW465" t="s">
        <v>1205</v>
      </c>
      <c r="AX465" t="s">
        <v>267</v>
      </c>
      <c r="AY465" t="s">
        <v>268</v>
      </c>
      <c r="BB465" t="b">
        <v>0</v>
      </c>
      <c r="BC465" t="b">
        <v>0</v>
      </c>
      <c r="BD465" t="b">
        <v>0</v>
      </c>
    </row>
    <row r="466" spans="1:56" x14ac:dyDescent="0.25">
      <c r="A466" t="s">
        <v>5979</v>
      </c>
      <c r="B466" t="s">
        <v>143</v>
      </c>
      <c r="C466" t="s">
        <v>144</v>
      </c>
      <c r="D466" t="s">
        <v>5980</v>
      </c>
      <c r="E466" t="s">
        <v>1028</v>
      </c>
      <c r="F466" t="s">
        <v>5832</v>
      </c>
      <c r="G466">
        <v>10312</v>
      </c>
      <c r="H466" t="s">
        <v>5981</v>
      </c>
      <c r="J466" t="s">
        <v>5982</v>
      </c>
      <c r="K466" t="s">
        <v>5982</v>
      </c>
      <c r="L466" t="s">
        <v>5983</v>
      </c>
      <c r="M466" t="s">
        <v>5984</v>
      </c>
      <c r="N466" t="s">
        <v>5985</v>
      </c>
      <c r="O466" t="s">
        <v>5986</v>
      </c>
      <c r="P466">
        <v>40.544508570669898</v>
      </c>
      <c r="Q466">
        <v>-74.161622150471501</v>
      </c>
      <c r="R466">
        <v>1</v>
      </c>
      <c r="S466" t="s">
        <v>152</v>
      </c>
      <c r="U466" t="s">
        <v>5987</v>
      </c>
      <c r="AB466" t="s">
        <v>5988</v>
      </c>
      <c r="AE466" t="s">
        <v>5980</v>
      </c>
      <c r="AK466" t="s">
        <v>5989</v>
      </c>
      <c r="AL466" t="s">
        <v>5990</v>
      </c>
      <c r="AM466" t="s">
        <v>781</v>
      </c>
      <c r="AN466" t="s">
        <v>782</v>
      </c>
      <c r="AO466" t="s">
        <v>5991</v>
      </c>
      <c r="AP466" t="s">
        <v>5992</v>
      </c>
      <c r="AQ466" t="s">
        <v>1039</v>
      </c>
      <c r="AR466" t="s">
        <v>781</v>
      </c>
      <c r="AS466" t="s">
        <v>782</v>
      </c>
      <c r="AT466" t="s">
        <v>5991</v>
      </c>
      <c r="AU466" t="s">
        <v>5992</v>
      </c>
      <c r="AV466" t="s">
        <v>1039</v>
      </c>
      <c r="AW466" t="s">
        <v>1028</v>
      </c>
      <c r="AX466" t="s">
        <v>781</v>
      </c>
      <c r="AY466" t="s">
        <v>782</v>
      </c>
      <c r="BB466" t="b">
        <v>0</v>
      </c>
      <c r="BC466" t="b">
        <v>1</v>
      </c>
      <c r="BD466" t="b">
        <v>0</v>
      </c>
    </row>
    <row r="467" spans="1:56" x14ac:dyDescent="0.25">
      <c r="A467" t="s">
        <v>5993</v>
      </c>
      <c r="B467" t="s">
        <v>143</v>
      </c>
      <c r="C467" t="s">
        <v>144</v>
      </c>
      <c r="D467" t="s">
        <v>5994</v>
      </c>
      <c r="E467" t="s">
        <v>2094</v>
      </c>
      <c r="F467" t="s">
        <v>5995</v>
      </c>
      <c r="G467">
        <v>10312</v>
      </c>
      <c r="H467" t="s">
        <v>5996</v>
      </c>
      <c r="J467" t="s">
        <v>5997</v>
      </c>
      <c r="K467" t="s">
        <v>5997</v>
      </c>
      <c r="L467" t="s">
        <v>5998</v>
      </c>
      <c r="M467" t="s">
        <v>5999</v>
      </c>
      <c r="N467" t="s">
        <v>6000</v>
      </c>
      <c r="O467" t="s">
        <v>6001</v>
      </c>
      <c r="P467">
        <v>40.543969835868403</v>
      </c>
      <c r="Q467">
        <v>-74.162666324201197</v>
      </c>
      <c r="R467">
        <v>1</v>
      </c>
      <c r="S467" t="s">
        <v>152</v>
      </c>
      <c r="T467" t="s">
        <v>6002</v>
      </c>
      <c r="U467" t="s">
        <v>6003</v>
      </c>
      <c r="AB467" t="s">
        <v>6004</v>
      </c>
      <c r="AE467" t="s">
        <v>5994</v>
      </c>
      <c r="AH467" t="s">
        <v>6005</v>
      </c>
      <c r="AI467" t="s">
        <v>5994</v>
      </c>
      <c r="AO467" t="s">
        <v>2102</v>
      </c>
      <c r="AP467" t="s">
        <v>2094</v>
      </c>
      <c r="AQ467" t="s">
        <v>2102</v>
      </c>
      <c r="AR467" t="s">
        <v>985</v>
      </c>
      <c r="AS467" t="s">
        <v>986</v>
      </c>
      <c r="AT467" t="s">
        <v>2102</v>
      </c>
      <c r="AU467" t="s">
        <v>2094</v>
      </c>
      <c r="AV467" t="s">
        <v>2102</v>
      </c>
      <c r="AW467" t="s">
        <v>2094</v>
      </c>
      <c r="AX467" t="s">
        <v>985</v>
      </c>
      <c r="AY467" t="s">
        <v>986</v>
      </c>
      <c r="BB467" t="b">
        <v>1</v>
      </c>
      <c r="BC467" t="b">
        <v>0</v>
      </c>
      <c r="BD467" t="b">
        <v>0</v>
      </c>
    </row>
    <row r="468" spans="1:56" x14ac:dyDescent="0.25">
      <c r="A468" t="s">
        <v>6006</v>
      </c>
      <c r="B468" t="s">
        <v>143</v>
      </c>
      <c r="C468" t="s">
        <v>144</v>
      </c>
      <c r="D468" t="s">
        <v>1742</v>
      </c>
      <c r="E468" t="s">
        <v>1743</v>
      </c>
      <c r="F468" t="s">
        <v>6007</v>
      </c>
      <c r="G468">
        <v>10308</v>
      </c>
      <c r="H468" t="s">
        <v>6008</v>
      </c>
      <c r="J468" t="s">
        <v>6009</v>
      </c>
      <c r="K468" t="s">
        <v>6009</v>
      </c>
      <c r="L468" t="s">
        <v>6010</v>
      </c>
      <c r="M468" t="s">
        <v>6011</v>
      </c>
      <c r="N468" t="s">
        <v>6012</v>
      </c>
      <c r="O468" t="s">
        <v>6013</v>
      </c>
      <c r="P468">
        <v>40.549563822257099</v>
      </c>
      <c r="Q468">
        <v>-74.1522095520086</v>
      </c>
      <c r="R468">
        <v>1</v>
      </c>
      <c r="S468" t="s">
        <v>152</v>
      </c>
      <c r="T468" t="s">
        <v>1955</v>
      </c>
      <c r="U468" t="s">
        <v>6014</v>
      </c>
      <c r="AB468" t="s">
        <v>6015</v>
      </c>
      <c r="AE468" t="s">
        <v>1742</v>
      </c>
      <c r="AH468" t="s">
        <v>1754</v>
      </c>
      <c r="AI468" t="s">
        <v>1742</v>
      </c>
      <c r="AJ468" t="s">
        <v>1755</v>
      </c>
      <c r="AO468" t="s">
        <v>1756</v>
      </c>
      <c r="AP468" t="s">
        <v>1743</v>
      </c>
      <c r="AQ468" t="s">
        <v>1756</v>
      </c>
      <c r="AR468" t="s">
        <v>1144</v>
      </c>
      <c r="AS468" t="s">
        <v>1145</v>
      </c>
      <c r="AT468" t="s">
        <v>1757</v>
      </c>
      <c r="AU468" t="s">
        <v>1758</v>
      </c>
      <c r="AV468" t="s">
        <v>1759</v>
      </c>
      <c r="AW468" t="s">
        <v>1760</v>
      </c>
      <c r="AX468" t="s">
        <v>1144</v>
      </c>
      <c r="AY468" t="s">
        <v>1145</v>
      </c>
      <c r="AZ468" t="s">
        <v>1761</v>
      </c>
      <c r="BA468" t="s">
        <v>1762</v>
      </c>
      <c r="BB468" t="b">
        <v>1</v>
      </c>
      <c r="BC468" t="b">
        <v>0</v>
      </c>
      <c r="BD468" t="b">
        <v>0</v>
      </c>
    </row>
    <row r="469" spans="1:56" x14ac:dyDescent="0.25">
      <c r="A469" t="s">
        <v>6016</v>
      </c>
      <c r="B469" t="s">
        <v>143</v>
      </c>
      <c r="C469" t="s">
        <v>144</v>
      </c>
      <c r="D469" t="s">
        <v>6017</v>
      </c>
      <c r="E469" t="s">
        <v>1349</v>
      </c>
      <c r="F469" t="s">
        <v>6018</v>
      </c>
      <c r="G469">
        <v>10308</v>
      </c>
      <c r="H469" t="s">
        <v>6019</v>
      </c>
      <c r="J469" t="s">
        <v>6020</v>
      </c>
      <c r="K469" t="s">
        <v>6020</v>
      </c>
      <c r="L469" t="s">
        <v>6021</v>
      </c>
      <c r="M469" t="s">
        <v>6019</v>
      </c>
      <c r="N469" t="s">
        <v>6022</v>
      </c>
      <c r="O469" t="s">
        <v>6023</v>
      </c>
      <c r="P469">
        <v>40.550746944756298</v>
      </c>
      <c r="Q469">
        <v>-74.151134218962198</v>
      </c>
      <c r="R469">
        <v>1</v>
      </c>
      <c r="S469" t="s">
        <v>152</v>
      </c>
      <c r="T469" t="s">
        <v>6024</v>
      </c>
      <c r="U469" t="s">
        <v>6025</v>
      </c>
      <c r="AB469" t="s">
        <v>6026</v>
      </c>
      <c r="AE469" t="s">
        <v>6017</v>
      </c>
      <c r="AH469" t="s">
        <v>1359</v>
      </c>
      <c r="AI469" t="s">
        <v>1360</v>
      </c>
      <c r="AJ469" t="s">
        <v>1361</v>
      </c>
      <c r="AO469" t="s">
        <v>1362</v>
      </c>
      <c r="AP469" t="s">
        <v>1363</v>
      </c>
      <c r="AQ469" t="s">
        <v>1364</v>
      </c>
      <c r="AR469" t="s">
        <v>985</v>
      </c>
      <c r="AS469" t="s">
        <v>986</v>
      </c>
      <c r="AT469" t="s">
        <v>5552</v>
      </c>
      <c r="AU469" t="s">
        <v>5553</v>
      </c>
      <c r="AV469" t="s">
        <v>5554</v>
      </c>
      <c r="AW469" t="s">
        <v>5555</v>
      </c>
      <c r="AX469" t="s">
        <v>5556</v>
      </c>
      <c r="AY469" t="s">
        <v>5557</v>
      </c>
      <c r="BB469" t="b">
        <v>1</v>
      </c>
      <c r="BC469" t="b">
        <v>0</v>
      </c>
      <c r="BD469" t="b">
        <v>0</v>
      </c>
    </row>
    <row r="470" spans="1:56" x14ac:dyDescent="0.25">
      <c r="A470" t="s">
        <v>6027</v>
      </c>
      <c r="B470" t="s">
        <v>143</v>
      </c>
      <c r="C470" t="s">
        <v>144</v>
      </c>
      <c r="D470" t="s">
        <v>6028</v>
      </c>
      <c r="E470" t="s">
        <v>1132</v>
      </c>
      <c r="F470" t="s">
        <v>6029</v>
      </c>
      <c r="G470">
        <v>10308</v>
      </c>
      <c r="H470" t="s">
        <v>6030</v>
      </c>
      <c r="J470" t="s">
        <v>6031</v>
      </c>
      <c r="K470" t="s">
        <v>6031</v>
      </c>
      <c r="L470" t="s">
        <v>6032</v>
      </c>
      <c r="M470" t="s">
        <v>6030</v>
      </c>
      <c r="N470" t="s">
        <v>6033</v>
      </c>
      <c r="O470" t="s">
        <v>6034</v>
      </c>
      <c r="P470">
        <v>40.549510596615001</v>
      </c>
      <c r="Q470">
        <v>-74.151583824218605</v>
      </c>
      <c r="R470">
        <v>1</v>
      </c>
      <c r="S470" t="s">
        <v>152</v>
      </c>
      <c r="T470" t="s">
        <v>6035</v>
      </c>
      <c r="U470" t="s">
        <v>6036</v>
      </c>
      <c r="W470" t="s">
        <v>6037</v>
      </c>
      <c r="Y470" t="s">
        <v>6038</v>
      </c>
      <c r="AA470" t="s">
        <v>6039</v>
      </c>
      <c r="AB470" t="s">
        <v>6040</v>
      </c>
      <c r="AE470" t="s">
        <v>6028</v>
      </c>
      <c r="AO470" t="s">
        <v>2714</v>
      </c>
      <c r="AP470" t="s">
        <v>2715</v>
      </c>
      <c r="AQ470" t="s">
        <v>1143</v>
      </c>
      <c r="AR470" t="s">
        <v>1144</v>
      </c>
      <c r="AS470" t="s">
        <v>1145</v>
      </c>
      <c r="AT470" t="s">
        <v>2714</v>
      </c>
      <c r="AU470" t="s">
        <v>2715</v>
      </c>
      <c r="AV470" t="s">
        <v>1143</v>
      </c>
      <c r="AW470" t="s">
        <v>1132</v>
      </c>
      <c r="AX470" t="s">
        <v>1144</v>
      </c>
      <c r="AY470" t="s">
        <v>1145</v>
      </c>
      <c r="BB470" t="b">
        <v>1</v>
      </c>
      <c r="BC470" t="b">
        <v>0</v>
      </c>
      <c r="BD470" t="b">
        <v>0</v>
      </c>
    </row>
    <row r="471" spans="1:56" x14ac:dyDescent="0.25">
      <c r="A471" t="s">
        <v>6041</v>
      </c>
      <c r="B471" t="s">
        <v>143</v>
      </c>
      <c r="C471" t="s">
        <v>144</v>
      </c>
      <c r="D471" t="s">
        <v>2136</v>
      </c>
      <c r="E471" t="s">
        <v>1419</v>
      </c>
      <c r="F471" t="s">
        <v>6042</v>
      </c>
      <c r="G471">
        <v>10308</v>
      </c>
      <c r="H471" t="s">
        <v>6043</v>
      </c>
      <c r="J471" t="s">
        <v>6044</v>
      </c>
      <c r="K471" t="s">
        <v>6044</v>
      </c>
      <c r="L471" t="s">
        <v>6045</v>
      </c>
      <c r="M471" t="s">
        <v>6043</v>
      </c>
      <c r="N471" t="s">
        <v>6046</v>
      </c>
      <c r="O471" t="s">
        <v>6047</v>
      </c>
      <c r="P471">
        <v>40.549998915820503</v>
      </c>
      <c r="Q471">
        <v>-74.151037868015493</v>
      </c>
      <c r="R471">
        <v>1</v>
      </c>
      <c r="S471" t="s">
        <v>152</v>
      </c>
      <c r="T471" t="s">
        <v>2143</v>
      </c>
      <c r="U471" t="s">
        <v>6048</v>
      </c>
      <c r="AB471" t="s">
        <v>6049</v>
      </c>
      <c r="AE471" t="s">
        <v>2136</v>
      </c>
      <c r="AH471" t="s">
        <v>2146</v>
      </c>
      <c r="AI471" t="s">
        <v>2136</v>
      </c>
      <c r="AJ471" t="s">
        <v>2147</v>
      </c>
      <c r="AO471" t="s">
        <v>2774</v>
      </c>
      <c r="AP471" t="s">
        <v>2775</v>
      </c>
      <c r="AQ471" t="s">
        <v>1430</v>
      </c>
      <c r="AR471" t="s">
        <v>985</v>
      </c>
      <c r="AS471" t="s">
        <v>986</v>
      </c>
      <c r="AT471" t="s">
        <v>2774</v>
      </c>
      <c r="AU471" t="s">
        <v>2775</v>
      </c>
      <c r="AV471" t="s">
        <v>1430</v>
      </c>
      <c r="AW471" t="s">
        <v>1419</v>
      </c>
      <c r="AX471" t="s">
        <v>985</v>
      </c>
      <c r="AY471" t="s">
        <v>986</v>
      </c>
      <c r="BB471" t="b">
        <v>1</v>
      </c>
      <c r="BC471" t="b">
        <v>0</v>
      </c>
      <c r="BD471" t="b">
        <v>0</v>
      </c>
    </row>
    <row r="472" spans="1:56" x14ac:dyDescent="0.25">
      <c r="A472" t="s">
        <v>6050</v>
      </c>
      <c r="B472" t="s">
        <v>143</v>
      </c>
      <c r="C472" t="s">
        <v>144</v>
      </c>
      <c r="D472" t="s">
        <v>6051</v>
      </c>
      <c r="E472" t="s">
        <v>613</v>
      </c>
      <c r="F472" t="s">
        <v>6052</v>
      </c>
      <c r="G472">
        <v>10308</v>
      </c>
      <c r="H472" t="s">
        <v>6053</v>
      </c>
      <c r="J472" t="s">
        <v>6054</v>
      </c>
      <c r="K472" t="s">
        <v>6054</v>
      </c>
      <c r="L472" t="s">
        <v>6055</v>
      </c>
      <c r="M472" t="s">
        <v>6056</v>
      </c>
      <c r="N472" t="s">
        <v>6057</v>
      </c>
      <c r="O472" t="s">
        <v>6058</v>
      </c>
      <c r="P472">
        <v>40.550300221996501</v>
      </c>
      <c r="Q472">
        <v>-74.150767791211095</v>
      </c>
      <c r="R472">
        <v>1</v>
      </c>
      <c r="S472" t="s">
        <v>152</v>
      </c>
      <c r="T472" t="s">
        <v>6059</v>
      </c>
      <c r="U472" t="s">
        <v>6060</v>
      </c>
      <c r="W472" t="s">
        <v>6061</v>
      </c>
      <c r="Z472" t="s">
        <v>6062</v>
      </c>
      <c r="AB472" t="s">
        <v>6063</v>
      </c>
      <c r="AC472" t="s">
        <v>6064</v>
      </c>
      <c r="AE472" t="s">
        <v>6051</v>
      </c>
      <c r="AO472" t="s">
        <v>1100</v>
      </c>
      <c r="AP472" t="s">
        <v>1101</v>
      </c>
      <c r="AQ472" t="s">
        <v>631</v>
      </c>
      <c r="AR472" t="s">
        <v>632</v>
      </c>
      <c r="AS472" t="s">
        <v>633</v>
      </c>
      <c r="AT472" t="s">
        <v>1100</v>
      </c>
      <c r="AU472" t="s">
        <v>1101</v>
      </c>
      <c r="AV472" t="s">
        <v>631</v>
      </c>
      <c r="AW472" t="s">
        <v>613</v>
      </c>
      <c r="AX472" t="s">
        <v>632</v>
      </c>
      <c r="AY472" t="s">
        <v>633</v>
      </c>
      <c r="AZ472" t="s">
        <v>6065</v>
      </c>
      <c r="BA472" t="s">
        <v>6066</v>
      </c>
      <c r="BB472" t="b">
        <v>1</v>
      </c>
      <c r="BC472" t="b">
        <v>0</v>
      </c>
      <c r="BD472" t="b">
        <v>0</v>
      </c>
    </row>
    <row r="473" spans="1:56" x14ac:dyDescent="0.25">
      <c r="A473" t="s">
        <v>6067</v>
      </c>
      <c r="B473" t="s">
        <v>143</v>
      </c>
      <c r="C473" t="s">
        <v>144</v>
      </c>
      <c r="D473" t="s">
        <v>6068</v>
      </c>
      <c r="E473" t="s">
        <v>1313</v>
      </c>
      <c r="F473" t="s">
        <v>6069</v>
      </c>
      <c r="G473">
        <v>10308</v>
      </c>
      <c r="H473" t="s">
        <v>6070</v>
      </c>
      <c r="J473" t="s">
        <v>6071</v>
      </c>
      <c r="K473" t="s">
        <v>6071</v>
      </c>
      <c r="L473" t="s">
        <v>6072</v>
      </c>
      <c r="M473" t="s">
        <v>6073</v>
      </c>
      <c r="N473" t="s">
        <v>6074</v>
      </c>
      <c r="O473" t="s">
        <v>6075</v>
      </c>
      <c r="P473">
        <v>40.549891157670103</v>
      </c>
      <c r="Q473">
        <v>-74.150721232555796</v>
      </c>
      <c r="R473">
        <v>1</v>
      </c>
      <c r="S473" t="s">
        <v>152</v>
      </c>
      <c r="T473" t="s">
        <v>6076</v>
      </c>
      <c r="U473" t="s">
        <v>6077</v>
      </c>
      <c r="V473" t="s">
        <v>6078</v>
      </c>
      <c r="W473" t="s">
        <v>6079</v>
      </c>
      <c r="AB473" t="s">
        <v>6080</v>
      </c>
      <c r="AE473" t="s">
        <v>6068</v>
      </c>
      <c r="AO473" t="s">
        <v>1644</v>
      </c>
      <c r="AP473" t="s">
        <v>1645</v>
      </c>
      <c r="AQ473" t="s">
        <v>1325</v>
      </c>
      <c r="AR473" t="s">
        <v>845</v>
      </c>
      <c r="AS473" t="s">
        <v>846</v>
      </c>
      <c r="AT473" t="s">
        <v>1644</v>
      </c>
      <c r="AU473" t="s">
        <v>1645</v>
      </c>
      <c r="AV473" t="s">
        <v>1325</v>
      </c>
      <c r="AW473" t="s">
        <v>1313</v>
      </c>
      <c r="AX473" t="s">
        <v>845</v>
      </c>
      <c r="AY473" t="s">
        <v>846</v>
      </c>
      <c r="BB473" t="b">
        <v>1</v>
      </c>
      <c r="BC473" t="b">
        <v>0</v>
      </c>
      <c r="BD473" t="b">
        <v>0</v>
      </c>
    </row>
    <row r="474" spans="1:56" x14ac:dyDescent="0.25">
      <c r="A474" t="s">
        <v>6081</v>
      </c>
      <c r="B474" t="s">
        <v>143</v>
      </c>
      <c r="C474" t="s">
        <v>144</v>
      </c>
      <c r="D474" t="s">
        <v>6082</v>
      </c>
      <c r="E474" t="s">
        <v>1313</v>
      </c>
      <c r="F474" t="s">
        <v>6083</v>
      </c>
      <c r="G474">
        <v>10308</v>
      </c>
      <c r="H474" t="s">
        <v>6084</v>
      </c>
      <c r="J474" t="s">
        <v>6085</v>
      </c>
      <c r="K474" t="s">
        <v>6085</v>
      </c>
      <c r="L474" t="s">
        <v>6086</v>
      </c>
      <c r="M474" t="s">
        <v>6084</v>
      </c>
      <c r="N474" t="s">
        <v>6087</v>
      </c>
      <c r="O474" t="s">
        <v>6088</v>
      </c>
      <c r="P474">
        <v>40.550426859229297</v>
      </c>
      <c r="Q474">
        <v>-74.150630408999803</v>
      </c>
      <c r="R474">
        <v>1</v>
      </c>
      <c r="S474" t="s">
        <v>152</v>
      </c>
      <c r="U474" t="s">
        <v>6089</v>
      </c>
      <c r="AB474" t="s">
        <v>6090</v>
      </c>
      <c r="AE474" t="s">
        <v>6082</v>
      </c>
      <c r="AO474" t="s">
        <v>1644</v>
      </c>
      <c r="AP474" t="s">
        <v>1645</v>
      </c>
      <c r="AQ474" t="s">
        <v>1325</v>
      </c>
      <c r="AR474" t="s">
        <v>845</v>
      </c>
      <c r="AS474" t="s">
        <v>846</v>
      </c>
      <c r="AT474" t="s">
        <v>1644</v>
      </c>
      <c r="AU474" t="s">
        <v>1645</v>
      </c>
      <c r="AV474" t="s">
        <v>1325</v>
      </c>
      <c r="AW474" t="s">
        <v>1313</v>
      </c>
      <c r="AX474" t="s">
        <v>845</v>
      </c>
      <c r="AY474" t="s">
        <v>846</v>
      </c>
      <c r="BB474" t="b">
        <v>1</v>
      </c>
      <c r="BC474" t="b">
        <v>0</v>
      </c>
      <c r="BD474" t="b">
        <v>0</v>
      </c>
    </row>
    <row r="475" spans="1:56" x14ac:dyDescent="0.25">
      <c r="A475" t="s">
        <v>6091</v>
      </c>
      <c r="B475" t="s">
        <v>143</v>
      </c>
      <c r="C475" t="s">
        <v>144</v>
      </c>
      <c r="D475" t="s">
        <v>6092</v>
      </c>
      <c r="E475" t="s">
        <v>970</v>
      </c>
      <c r="F475" t="s">
        <v>6093</v>
      </c>
      <c r="G475">
        <v>10308</v>
      </c>
      <c r="H475" t="s">
        <v>6094</v>
      </c>
      <c r="J475" t="s">
        <v>6095</v>
      </c>
      <c r="K475" t="s">
        <v>6095</v>
      </c>
      <c r="L475" t="s">
        <v>6096</v>
      </c>
      <c r="M475" t="s">
        <v>6097</v>
      </c>
      <c r="N475" t="s">
        <v>6098</v>
      </c>
      <c r="O475" t="s">
        <v>6099</v>
      </c>
      <c r="P475">
        <v>40.549632924863502</v>
      </c>
      <c r="Q475">
        <v>-74.150662067236098</v>
      </c>
      <c r="R475">
        <v>1</v>
      </c>
      <c r="S475" t="s">
        <v>152</v>
      </c>
      <c r="U475" t="s">
        <v>6100</v>
      </c>
      <c r="W475" t="s">
        <v>6101</v>
      </c>
      <c r="AA475" t="s">
        <v>6102</v>
      </c>
      <c r="AB475" t="s">
        <v>6103</v>
      </c>
      <c r="AE475" t="s">
        <v>6092</v>
      </c>
      <c r="AO475" t="s">
        <v>1884</v>
      </c>
      <c r="AP475" t="s">
        <v>1885</v>
      </c>
      <c r="AQ475" t="s">
        <v>984</v>
      </c>
      <c r="AR475" t="s">
        <v>985</v>
      </c>
      <c r="AS475" t="s">
        <v>986</v>
      </c>
      <c r="AT475" t="s">
        <v>1884</v>
      </c>
      <c r="AU475" t="s">
        <v>1885</v>
      </c>
      <c r="AV475" t="s">
        <v>984</v>
      </c>
      <c r="AW475" t="s">
        <v>970</v>
      </c>
      <c r="AX475" t="s">
        <v>985</v>
      </c>
      <c r="AY475" t="s">
        <v>986</v>
      </c>
      <c r="BB475" t="b">
        <v>1</v>
      </c>
      <c r="BC475" t="b">
        <v>0</v>
      </c>
      <c r="BD475" t="b">
        <v>0</v>
      </c>
    </row>
    <row r="476" spans="1:56" x14ac:dyDescent="0.25">
      <c r="A476" t="s">
        <v>6104</v>
      </c>
      <c r="B476" t="s">
        <v>743</v>
      </c>
      <c r="H476" t="s">
        <v>6105</v>
      </c>
      <c r="J476" t="s">
        <v>6106</v>
      </c>
      <c r="K476" t="s">
        <v>6106</v>
      </c>
      <c r="N476" t="s">
        <v>6107</v>
      </c>
      <c r="O476" t="s">
        <v>6108</v>
      </c>
      <c r="P476">
        <v>40.5504841763874</v>
      </c>
      <c r="Q476">
        <v>-74.150578719585198</v>
      </c>
      <c r="R476">
        <v>1</v>
      </c>
      <c r="S476" t="s">
        <v>152</v>
      </c>
      <c r="AB476" t="s">
        <v>6109</v>
      </c>
      <c r="BB476" t="b">
        <v>1</v>
      </c>
      <c r="BC476" t="b">
        <v>0</v>
      </c>
      <c r="BD476" t="b">
        <v>0</v>
      </c>
    </row>
    <row r="477" spans="1:56" x14ac:dyDescent="0.25">
      <c r="A477" t="s">
        <v>6110</v>
      </c>
      <c r="B477" t="s">
        <v>143</v>
      </c>
      <c r="C477" t="s">
        <v>144</v>
      </c>
      <c r="D477" t="s">
        <v>6111</v>
      </c>
      <c r="E477" t="s">
        <v>1313</v>
      </c>
      <c r="F477" t="s">
        <v>6112</v>
      </c>
      <c r="H477" t="s">
        <v>6113</v>
      </c>
      <c r="J477" t="s">
        <v>6114</v>
      </c>
      <c r="K477" t="s">
        <v>6114</v>
      </c>
      <c r="L477" t="s">
        <v>6115</v>
      </c>
      <c r="M477" t="s">
        <v>6113</v>
      </c>
      <c r="N477" t="s">
        <v>6116</v>
      </c>
      <c r="O477" t="s">
        <v>6117</v>
      </c>
      <c r="P477">
        <v>40.549593079449899</v>
      </c>
      <c r="Q477">
        <v>-74.1506494087389</v>
      </c>
      <c r="R477">
        <v>1</v>
      </c>
      <c r="S477" t="s">
        <v>152</v>
      </c>
      <c r="T477" t="s">
        <v>6118</v>
      </c>
      <c r="U477" t="s">
        <v>6119</v>
      </c>
      <c r="AB477" t="s">
        <v>6120</v>
      </c>
      <c r="AE477" t="s">
        <v>6111</v>
      </c>
      <c r="AO477" t="s">
        <v>1323</v>
      </c>
      <c r="AP477" t="s">
        <v>1324</v>
      </c>
      <c r="AQ477" t="s">
        <v>1325</v>
      </c>
      <c r="AR477" t="s">
        <v>845</v>
      </c>
      <c r="AS477" t="s">
        <v>846</v>
      </c>
      <c r="AT477" t="s">
        <v>1323</v>
      </c>
      <c r="AU477" t="s">
        <v>1324</v>
      </c>
      <c r="AV477" t="s">
        <v>1325</v>
      </c>
      <c r="AW477" t="s">
        <v>1313</v>
      </c>
      <c r="AX477" t="s">
        <v>845</v>
      </c>
      <c r="AY477" t="s">
        <v>846</v>
      </c>
      <c r="BB477" t="b">
        <v>1</v>
      </c>
      <c r="BC477" t="b">
        <v>0</v>
      </c>
      <c r="BD477" t="b">
        <v>0</v>
      </c>
    </row>
    <row r="478" spans="1:56" x14ac:dyDescent="0.25">
      <c r="A478" t="s">
        <v>6121</v>
      </c>
      <c r="B478" t="s">
        <v>143</v>
      </c>
      <c r="C478" t="s">
        <v>144</v>
      </c>
      <c r="D478" t="s">
        <v>6122</v>
      </c>
      <c r="E478" t="s">
        <v>2150</v>
      </c>
      <c r="H478" t="s">
        <v>6123</v>
      </c>
      <c r="J478" t="s">
        <v>6124</v>
      </c>
      <c r="K478" t="s">
        <v>6124</v>
      </c>
      <c r="L478" t="s">
        <v>6125</v>
      </c>
      <c r="M478" t="s">
        <v>6123</v>
      </c>
      <c r="N478" t="s">
        <v>6126</v>
      </c>
      <c r="O478" t="s">
        <v>6127</v>
      </c>
      <c r="P478">
        <v>40.550969222833103</v>
      </c>
      <c r="Q478">
        <v>-74.151657624367999</v>
      </c>
      <c r="R478">
        <v>1</v>
      </c>
      <c r="S478" t="s">
        <v>2156</v>
      </c>
      <c r="AB478" t="s">
        <v>6128</v>
      </c>
      <c r="AE478" t="s">
        <v>6122</v>
      </c>
      <c r="AO478" t="s">
        <v>2159</v>
      </c>
      <c r="AP478" t="s">
        <v>2160</v>
      </c>
      <c r="AQ478" t="s">
        <v>2161</v>
      </c>
      <c r="AR478" t="s">
        <v>178</v>
      </c>
      <c r="AS478" t="s">
        <v>179</v>
      </c>
      <c r="AT478" t="s">
        <v>2159</v>
      </c>
      <c r="AU478" t="s">
        <v>2160</v>
      </c>
      <c r="AV478" t="s">
        <v>2161</v>
      </c>
      <c r="AW478" t="s">
        <v>2150</v>
      </c>
      <c r="AX478" t="s">
        <v>178</v>
      </c>
      <c r="AY478" t="s">
        <v>179</v>
      </c>
      <c r="BB478" t="b">
        <v>0</v>
      </c>
      <c r="BC478" t="b">
        <v>0</v>
      </c>
      <c r="BD478" t="b">
        <v>0</v>
      </c>
    </row>
    <row r="479" spans="1:56" x14ac:dyDescent="0.25">
      <c r="A479" t="s">
        <v>6129</v>
      </c>
      <c r="B479" t="s">
        <v>143</v>
      </c>
      <c r="C479" t="s">
        <v>144</v>
      </c>
      <c r="D479" t="s">
        <v>6130</v>
      </c>
      <c r="E479" t="s">
        <v>613</v>
      </c>
      <c r="F479" t="s">
        <v>6131</v>
      </c>
      <c r="H479" t="s">
        <v>6132</v>
      </c>
      <c r="J479" t="s">
        <v>6133</v>
      </c>
      <c r="K479" t="s">
        <v>6133</v>
      </c>
      <c r="L479" t="s">
        <v>6134</v>
      </c>
      <c r="M479" t="s">
        <v>6135</v>
      </c>
      <c r="N479" t="s">
        <v>6136</v>
      </c>
      <c r="O479" t="s">
        <v>6137</v>
      </c>
      <c r="P479">
        <v>40.550675708501899</v>
      </c>
      <c r="Q479">
        <v>-74.150387011343298</v>
      </c>
      <c r="R479">
        <v>1</v>
      </c>
      <c r="S479" t="s">
        <v>152</v>
      </c>
      <c r="AB479" t="s">
        <v>6138</v>
      </c>
      <c r="AE479" t="s">
        <v>6130</v>
      </c>
      <c r="AO479" t="s">
        <v>819</v>
      </c>
      <c r="AP479" t="s">
        <v>820</v>
      </c>
      <c r="AQ479" t="s">
        <v>631</v>
      </c>
      <c r="AR479" t="s">
        <v>632</v>
      </c>
      <c r="AS479" t="s">
        <v>633</v>
      </c>
      <c r="AT479" t="s">
        <v>819</v>
      </c>
      <c r="AU479" t="s">
        <v>820</v>
      </c>
      <c r="AV479" t="s">
        <v>631</v>
      </c>
      <c r="AW479" t="s">
        <v>613</v>
      </c>
      <c r="AX479" t="s">
        <v>632</v>
      </c>
      <c r="AY479" t="s">
        <v>633</v>
      </c>
      <c r="AZ479" t="s">
        <v>716</v>
      </c>
      <c r="BA479" t="s">
        <v>717</v>
      </c>
      <c r="BB479" t="b">
        <v>1</v>
      </c>
      <c r="BC479" t="b">
        <v>0</v>
      </c>
      <c r="BD479" t="b">
        <v>0</v>
      </c>
    </row>
    <row r="480" spans="1:56" x14ac:dyDescent="0.25">
      <c r="A480" t="s">
        <v>6139</v>
      </c>
      <c r="B480" t="s">
        <v>143</v>
      </c>
      <c r="C480" t="s">
        <v>144</v>
      </c>
      <c r="D480" t="s">
        <v>6140</v>
      </c>
      <c r="E480" t="s">
        <v>785</v>
      </c>
      <c r="F480" t="s">
        <v>6141</v>
      </c>
      <c r="G480">
        <v>10308</v>
      </c>
      <c r="H480" t="s">
        <v>6142</v>
      </c>
      <c r="J480" t="s">
        <v>6143</v>
      </c>
      <c r="K480" t="s">
        <v>6143</v>
      </c>
      <c r="L480" t="s">
        <v>6144</v>
      </c>
      <c r="M480" t="s">
        <v>6142</v>
      </c>
      <c r="N480" t="s">
        <v>6145</v>
      </c>
      <c r="O480" t="s">
        <v>6146</v>
      </c>
      <c r="P480">
        <v>40.550651841284797</v>
      </c>
      <c r="Q480">
        <v>-74.151934963545202</v>
      </c>
      <c r="R480">
        <v>1</v>
      </c>
      <c r="S480" t="s">
        <v>152</v>
      </c>
      <c r="U480" t="s">
        <v>6147</v>
      </c>
      <c r="V480" t="s">
        <v>6148</v>
      </c>
      <c r="W480" t="s">
        <v>6149</v>
      </c>
      <c r="AB480" t="s">
        <v>6150</v>
      </c>
      <c r="AE480" t="s">
        <v>6140</v>
      </c>
      <c r="AO480" t="s">
        <v>1377</v>
      </c>
      <c r="AP480" t="s">
        <v>1378</v>
      </c>
      <c r="AQ480" t="s">
        <v>795</v>
      </c>
      <c r="AR480" t="s">
        <v>267</v>
      </c>
      <c r="AS480" t="s">
        <v>268</v>
      </c>
      <c r="AT480" t="s">
        <v>1377</v>
      </c>
      <c r="AU480" t="s">
        <v>1378</v>
      </c>
      <c r="AV480" t="s">
        <v>795</v>
      </c>
      <c r="AW480" t="s">
        <v>785</v>
      </c>
      <c r="AX480" t="s">
        <v>267</v>
      </c>
      <c r="AY480" t="s">
        <v>268</v>
      </c>
      <c r="BB480" t="b">
        <v>1</v>
      </c>
      <c r="BC480" t="b">
        <v>0</v>
      </c>
      <c r="BD480" t="b">
        <v>0</v>
      </c>
    </row>
    <row r="481" spans="1:56" x14ac:dyDescent="0.25">
      <c r="A481" t="s">
        <v>6151</v>
      </c>
      <c r="B481" t="s">
        <v>143</v>
      </c>
      <c r="C481" t="s">
        <v>144</v>
      </c>
      <c r="D481" t="s">
        <v>6152</v>
      </c>
      <c r="E481" t="s">
        <v>868</v>
      </c>
      <c r="F481" t="s">
        <v>6153</v>
      </c>
      <c r="G481">
        <v>10308</v>
      </c>
      <c r="H481" t="s">
        <v>6154</v>
      </c>
      <c r="J481" t="s">
        <v>6155</v>
      </c>
      <c r="K481" t="s">
        <v>6155</v>
      </c>
      <c r="L481" t="s">
        <v>6156</v>
      </c>
      <c r="M481" t="s">
        <v>6154</v>
      </c>
      <c r="N481" t="s">
        <v>6157</v>
      </c>
      <c r="O481" t="s">
        <v>6158</v>
      </c>
      <c r="P481">
        <v>40.549200320545197</v>
      </c>
      <c r="Q481">
        <v>-74.151912349714394</v>
      </c>
      <c r="R481">
        <v>1</v>
      </c>
      <c r="S481" t="s">
        <v>152</v>
      </c>
      <c r="T481" t="s">
        <v>6159</v>
      </c>
      <c r="U481" t="s">
        <v>6160</v>
      </c>
      <c r="V481" t="s">
        <v>6161</v>
      </c>
      <c r="W481" t="s">
        <v>6162</v>
      </c>
      <c r="AA481" t="s">
        <v>6162</v>
      </c>
      <c r="AB481" t="s">
        <v>6163</v>
      </c>
      <c r="AE481" t="s">
        <v>6152</v>
      </c>
      <c r="AO481" t="s">
        <v>4205</v>
      </c>
      <c r="AP481" t="s">
        <v>4206</v>
      </c>
      <c r="AQ481" t="s">
        <v>880</v>
      </c>
      <c r="AR481" t="s">
        <v>440</v>
      </c>
      <c r="AS481" t="s">
        <v>441</v>
      </c>
      <c r="AT481" t="s">
        <v>4205</v>
      </c>
      <c r="AU481" t="s">
        <v>4206</v>
      </c>
      <c r="AV481" t="s">
        <v>880</v>
      </c>
      <c r="AW481" t="s">
        <v>868</v>
      </c>
      <c r="AX481" t="s">
        <v>440</v>
      </c>
      <c r="AY481" t="s">
        <v>441</v>
      </c>
      <c r="BB481" t="b">
        <v>0</v>
      </c>
      <c r="BC481" t="b">
        <v>1</v>
      </c>
      <c r="BD481" t="b">
        <v>0</v>
      </c>
    </row>
    <row r="482" spans="1:56" x14ac:dyDescent="0.25">
      <c r="A482" t="s">
        <v>6164</v>
      </c>
      <c r="B482" t="s">
        <v>143</v>
      </c>
      <c r="C482" t="s">
        <v>144</v>
      </c>
      <c r="D482" t="s">
        <v>6165</v>
      </c>
      <c r="E482" t="s">
        <v>1476</v>
      </c>
      <c r="F482" t="s">
        <v>6166</v>
      </c>
      <c r="G482">
        <v>10308</v>
      </c>
      <c r="H482" t="s">
        <v>6167</v>
      </c>
      <c r="J482" t="s">
        <v>6168</v>
      </c>
      <c r="K482" t="s">
        <v>6168</v>
      </c>
      <c r="L482" t="s">
        <v>6169</v>
      </c>
      <c r="M482" t="s">
        <v>6167</v>
      </c>
      <c r="N482" t="s">
        <v>6170</v>
      </c>
      <c r="O482" t="s">
        <v>6171</v>
      </c>
      <c r="P482">
        <v>40.5492887555462</v>
      </c>
      <c r="Q482">
        <v>-74.150760423594505</v>
      </c>
      <c r="R482">
        <v>1</v>
      </c>
      <c r="S482" t="s">
        <v>152</v>
      </c>
      <c r="T482" t="s">
        <v>6172</v>
      </c>
      <c r="U482" t="s">
        <v>6173</v>
      </c>
      <c r="W482" t="s">
        <v>6174</v>
      </c>
      <c r="AA482" t="s">
        <v>6175</v>
      </c>
      <c r="AB482" t="s">
        <v>6176</v>
      </c>
      <c r="AE482" t="s">
        <v>6165</v>
      </c>
      <c r="AO482" t="s">
        <v>1488</v>
      </c>
      <c r="AP482" t="s">
        <v>1476</v>
      </c>
      <c r="AQ482" t="s">
        <v>1488</v>
      </c>
      <c r="AR482" t="s">
        <v>768</v>
      </c>
      <c r="AS482" t="s">
        <v>769</v>
      </c>
      <c r="AT482" t="s">
        <v>1488</v>
      </c>
      <c r="AU482" t="s">
        <v>1476</v>
      </c>
      <c r="AV482" t="s">
        <v>1488</v>
      </c>
      <c r="AW482" t="s">
        <v>1476</v>
      </c>
      <c r="AX482" t="s">
        <v>768</v>
      </c>
      <c r="AY482" t="s">
        <v>769</v>
      </c>
      <c r="BB482" t="b">
        <v>1</v>
      </c>
      <c r="BC482" t="b">
        <v>0</v>
      </c>
      <c r="BD482" t="b">
        <v>0</v>
      </c>
    </row>
    <row r="483" spans="1:56" x14ac:dyDescent="0.25">
      <c r="A483" t="s">
        <v>6177</v>
      </c>
      <c r="B483" t="s">
        <v>143</v>
      </c>
      <c r="C483" t="s">
        <v>144</v>
      </c>
      <c r="D483" t="s">
        <v>6178</v>
      </c>
      <c r="E483" t="s">
        <v>4547</v>
      </c>
      <c r="H483" t="s">
        <v>6179</v>
      </c>
      <c r="J483" t="s">
        <v>6180</v>
      </c>
      <c r="K483" t="s">
        <v>6180</v>
      </c>
      <c r="L483" t="s">
        <v>6181</v>
      </c>
      <c r="M483" t="s">
        <v>6182</v>
      </c>
      <c r="N483" t="s">
        <v>6183</v>
      </c>
      <c r="O483" t="s">
        <v>6184</v>
      </c>
      <c r="P483">
        <v>40.550192683535499</v>
      </c>
      <c r="Q483">
        <v>-74.152176844000195</v>
      </c>
      <c r="R483">
        <v>1</v>
      </c>
      <c r="S483" t="s">
        <v>2156</v>
      </c>
      <c r="AB483" t="s">
        <v>6185</v>
      </c>
      <c r="AF483" t="s">
        <v>6186</v>
      </c>
      <c r="AG483" t="s">
        <v>6178</v>
      </c>
      <c r="AO483" t="s">
        <v>6186</v>
      </c>
      <c r="AP483" t="s">
        <v>6178</v>
      </c>
      <c r="AQ483" t="s">
        <v>4555</v>
      </c>
      <c r="AR483" t="s">
        <v>267</v>
      </c>
      <c r="AS483" t="s">
        <v>268</v>
      </c>
      <c r="AT483" t="s">
        <v>6186</v>
      </c>
      <c r="AU483" t="s">
        <v>6178</v>
      </c>
      <c r="AV483" t="s">
        <v>4555</v>
      </c>
      <c r="AW483" t="s">
        <v>4547</v>
      </c>
      <c r="AX483" t="s">
        <v>267</v>
      </c>
      <c r="AY483" t="s">
        <v>268</v>
      </c>
      <c r="BB483" t="b">
        <v>0</v>
      </c>
      <c r="BC483" t="b">
        <v>0</v>
      </c>
      <c r="BD483" t="b">
        <v>0</v>
      </c>
    </row>
    <row r="484" spans="1:56" x14ac:dyDescent="0.25">
      <c r="A484" t="s">
        <v>6187</v>
      </c>
      <c r="B484" t="s">
        <v>143</v>
      </c>
      <c r="C484" t="s">
        <v>144</v>
      </c>
      <c r="D484" t="s">
        <v>6188</v>
      </c>
      <c r="E484" t="s">
        <v>3179</v>
      </c>
      <c r="F484" t="s">
        <v>6153</v>
      </c>
      <c r="G484">
        <v>10308</v>
      </c>
      <c r="H484" t="s">
        <v>6189</v>
      </c>
      <c r="J484" t="s">
        <v>6190</v>
      </c>
      <c r="K484" t="s">
        <v>6190</v>
      </c>
      <c r="L484" t="s">
        <v>6191</v>
      </c>
      <c r="M484" t="s">
        <v>6192</v>
      </c>
      <c r="N484" t="s">
        <v>6193</v>
      </c>
      <c r="O484" t="s">
        <v>6194</v>
      </c>
      <c r="P484">
        <v>40.549185416746802</v>
      </c>
      <c r="Q484">
        <v>-74.151908102170907</v>
      </c>
      <c r="R484">
        <v>1</v>
      </c>
      <c r="S484" t="s">
        <v>152</v>
      </c>
      <c r="T484" t="s">
        <v>6195</v>
      </c>
      <c r="U484" t="s">
        <v>6196</v>
      </c>
      <c r="V484" t="s">
        <v>6197</v>
      </c>
      <c r="W484" t="s">
        <v>6198</v>
      </c>
      <c r="Y484" t="s">
        <v>6199</v>
      </c>
      <c r="AB484" t="s">
        <v>6200</v>
      </c>
      <c r="AE484" t="s">
        <v>6188</v>
      </c>
      <c r="AO484" t="s">
        <v>6201</v>
      </c>
      <c r="AP484" t="s">
        <v>6202</v>
      </c>
      <c r="AQ484" t="s">
        <v>3192</v>
      </c>
      <c r="AR484" t="s">
        <v>781</v>
      </c>
      <c r="AS484" t="s">
        <v>782</v>
      </c>
      <c r="AT484" t="s">
        <v>6201</v>
      </c>
      <c r="AU484" t="s">
        <v>6202</v>
      </c>
      <c r="AV484" t="s">
        <v>3192</v>
      </c>
      <c r="AW484" t="s">
        <v>3179</v>
      </c>
      <c r="AX484" t="s">
        <v>781</v>
      </c>
      <c r="AY484" t="s">
        <v>782</v>
      </c>
      <c r="BB484" t="b">
        <v>0</v>
      </c>
      <c r="BC484" t="b">
        <v>1</v>
      </c>
      <c r="BD484" t="b">
        <v>0</v>
      </c>
    </row>
    <row r="485" spans="1:56" x14ac:dyDescent="0.25">
      <c r="A485" t="s">
        <v>6203</v>
      </c>
      <c r="B485" t="s">
        <v>143</v>
      </c>
      <c r="C485" t="s">
        <v>144</v>
      </c>
      <c r="D485" t="s">
        <v>6204</v>
      </c>
      <c r="E485" t="s">
        <v>868</v>
      </c>
      <c r="H485" t="s">
        <v>6205</v>
      </c>
      <c r="J485" t="s">
        <v>6206</v>
      </c>
      <c r="K485" t="s">
        <v>6206</v>
      </c>
      <c r="L485" t="s">
        <v>6207</v>
      </c>
      <c r="M485" t="s">
        <v>6208</v>
      </c>
      <c r="N485" t="s">
        <v>6209</v>
      </c>
      <c r="O485" t="s">
        <v>6210</v>
      </c>
      <c r="P485">
        <v>40.5491719326048</v>
      </c>
      <c r="Q485">
        <v>-74.151903754703994</v>
      </c>
      <c r="R485">
        <v>1</v>
      </c>
      <c r="S485" t="s">
        <v>152</v>
      </c>
      <c r="U485" t="s">
        <v>6211</v>
      </c>
      <c r="AB485" t="s">
        <v>6212</v>
      </c>
      <c r="AE485" t="s">
        <v>6204</v>
      </c>
      <c r="AO485" t="s">
        <v>6213</v>
      </c>
      <c r="AP485" t="s">
        <v>6214</v>
      </c>
      <c r="AQ485" t="s">
        <v>880</v>
      </c>
      <c r="AR485" t="s">
        <v>440</v>
      </c>
      <c r="AS485" t="s">
        <v>441</v>
      </c>
      <c r="AT485" t="s">
        <v>6213</v>
      </c>
      <c r="AU485" t="s">
        <v>6214</v>
      </c>
      <c r="AV485" t="s">
        <v>880</v>
      </c>
      <c r="AW485" t="s">
        <v>868</v>
      </c>
      <c r="AX485" t="s">
        <v>440</v>
      </c>
      <c r="AY485" t="s">
        <v>441</v>
      </c>
      <c r="BB485" t="b">
        <v>0</v>
      </c>
      <c r="BC485" t="b">
        <v>1</v>
      </c>
      <c r="BD485" t="b">
        <v>0</v>
      </c>
    </row>
    <row r="486" spans="1:56" x14ac:dyDescent="0.25">
      <c r="A486" t="s">
        <v>6215</v>
      </c>
      <c r="B486" t="s">
        <v>143</v>
      </c>
      <c r="C486" t="s">
        <v>144</v>
      </c>
      <c r="D486" t="s">
        <v>6216</v>
      </c>
      <c r="E486" t="s">
        <v>613</v>
      </c>
      <c r="F486" t="s">
        <v>6217</v>
      </c>
      <c r="G486">
        <v>10308</v>
      </c>
      <c r="H486" t="s">
        <v>6218</v>
      </c>
      <c r="J486" t="s">
        <v>6219</v>
      </c>
      <c r="K486" t="s">
        <v>6219</v>
      </c>
      <c r="L486" t="s">
        <v>6220</v>
      </c>
      <c r="M486" t="s">
        <v>6221</v>
      </c>
      <c r="N486" t="s">
        <v>6222</v>
      </c>
      <c r="O486" t="s">
        <v>6223</v>
      </c>
      <c r="P486">
        <v>40.551088321157501</v>
      </c>
      <c r="Q486">
        <v>-74.151132019514193</v>
      </c>
      <c r="R486">
        <v>1</v>
      </c>
      <c r="S486" t="s">
        <v>152</v>
      </c>
      <c r="T486" t="s">
        <v>6224</v>
      </c>
      <c r="U486" t="s">
        <v>6225</v>
      </c>
      <c r="W486" t="s">
        <v>6226</v>
      </c>
      <c r="Z486" t="s">
        <v>6227</v>
      </c>
      <c r="AB486" t="s">
        <v>6228</v>
      </c>
      <c r="AC486" t="s">
        <v>6229</v>
      </c>
      <c r="AE486" t="s">
        <v>6216</v>
      </c>
      <c r="AO486" t="s">
        <v>1100</v>
      </c>
      <c r="AP486" t="s">
        <v>1101</v>
      </c>
      <c r="AQ486" t="s">
        <v>631</v>
      </c>
      <c r="AR486" t="s">
        <v>632</v>
      </c>
      <c r="AS486" t="s">
        <v>633</v>
      </c>
      <c r="AT486" t="s">
        <v>1100</v>
      </c>
      <c r="AU486" t="s">
        <v>1101</v>
      </c>
      <c r="AV486" t="s">
        <v>631</v>
      </c>
      <c r="AW486" t="s">
        <v>613</v>
      </c>
      <c r="AX486" t="s">
        <v>632</v>
      </c>
      <c r="AY486" t="s">
        <v>633</v>
      </c>
      <c r="AZ486" t="s">
        <v>716</v>
      </c>
      <c r="BA486" t="s">
        <v>717</v>
      </c>
      <c r="BB486" t="b">
        <v>1</v>
      </c>
      <c r="BC486" t="b">
        <v>0</v>
      </c>
      <c r="BD486" t="b">
        <v>0</v>
      </c>
    </row>
    <row r="487" spans="1:56" x14ac:dyDescent="0.25">
      <c r="A487" t="s">
        <v>6230</v>
      </c>
      <c r="B487" t="s">
        <v>143</v>
      </c>
      <c r="C487" t="s">
        <v>144</v>
      </c>
      <c r="D487" t="s">
        <v>6231</v>
      </c>
      <c r="E487" t="s">
        <v>613</v>
      </c>
      <c r="H487" t="s">
        <v>6232</v>
      </c>
      <c r="J487" t="s">
        <v>6233</v>
      </c>
      <c r="K487" t="s">
        <v>6233</v>
      </c>
      <c r="L487" t="s">
        <v>6234</v>
      </c>
      <c r="M487" t="s">
        <v>6232</v>
      </c>
      <c r="N487" t="s">
        <v>6235</v>
      </c>
      <c r="O487" t="s">
        <v>6236</v>
      </c>
      <c r="P487">
        <v>40.549962707652398</v>
      </c>
      <c r="Q487">
        <v>-74.1507126005597</v>
      </c>
      <c r="R487">
        <v>1</v>
      </c>
      <c r="S487" t="s">
        <v>152</v>
      </c>
      <c r="AB487" t="s">
        <v>6237</v>
      </c>
      <c r="AE487" t="s">
        <v>6231</v>
      </c>
      <c r="AO487" t="s">
        <v>858</v>
      </c>
      <c r="AP487" t="s">
        <v>859</v>
      </c>
      <c r="AQ487" t="s">
        <v>631</v>
      </c>
      <c r="AR487" t="s">
        <v>632</v>
      </c>
      <c r="AS487" t="s">
        <v>633</v>
      </c>
      <c r="AT487" t="s">
        <v>860</v>
      </c>
      <c r="AU487" t="s">
        <v>861</v>
      </c>
      <c r="AV487" t="s">
        <v>862</v>
      </c>
      <c r="AW487" t="s">
        <v>863</v>
      </c>
      <c r="AX487" t="s">
        <v>864</v>
      </c>
      <c r="AY487" t="s">
        <v>865</v>
      </c>
      <c r="AZ487" t="s">
        <v>1501</v>
      </c>
      <c r="BA487" t="s">
        <v>1502</v>
      </c>
      <c r="BB487" t="b">
        <v>1</v>
      </c>
      <c r="BC487" t="b">
        <v>0</v>
      </c>
      <c r="BD487" t="b">
        <v>0</v>
      </c>
    </row>
    <row r="488" spans="1:56" x14ac:dyDescent="0.25">
      <c r="A488" t="s">
        <v>6238</v>
      </c>
      <c r="B488" t="s">
        <v>143</v>
      </c>
      <c r="C488" t="s">
        <v>144</v>
      </c>
      <c r="D488" t="s">
        <v>6239</v>
      </c>
      <c r="E488" t="s">
        <v>1515</v>
      </c>
      <c r="F488" t="s">
        <v>6240</v>
      </c>
      <c r="G488">
        <v>10308</v>
      </c>
      <c r="H488" t="s">
        <v>6241</v>
      </c>
      <c r="J488" t="s">
        <v>6242</v>
      </c>
      <c r="K488" t="s">
        <v>6242</v>
      </c>
      <c r="L488" t="s">
        <v>6243</v>
      </c>
      <c r="M488" t="s">
        <v>6241</v>
      </c>
      <c r="N488" t="s">
        <v>6244</v>
      </c>
      <c r="O488" t="s">
        <v>6245</v>
      </c>
      <c r="P488">
        <v>40.550809900424497</v>
      </c>
      <c r="Q488">
        <v>-74.150260677230094</v>
      </c>
      <c r="R488">
        <v>1</v>
      </c>
      <c r="S488" t="s">
        <v>152</v>
      </c>
      <c r="T488" t="s">
        <v>3509</v>
      </c>
      <c r="U488" t="s">
        <v>6246</v>
      </c>
      <c r="AB488" t="s">
        <v>6247</v>
      </c>
      <c r="AE488" t="s">
        <v>6239</v>
      </c>
      <c r="AH488" t="s">
        <v>6248</v>
      </c>
      <c r="AI488" t="s">
        <v>6239</v>
      </c>
      <c r="AJ488" t="s">
        <v>6249</v>
      </c>
      <c r="AO488" t="s">
        <v>1528</v>
      </c>
      <c r="AP488" t="s">
        <v>1529</v>
      </c>
      <c r="AQ488" t="s">
        <v>1530</v>
      </c>
      <c r="AR488" t="s">
        <v>513</v>
      </c>
      <c r="AS488" t="s">
        <v>514</v>
      </c>
      <c r="AT488" t="s">
        <v>1528</v>
      </c>
      <c r="AU488" t="s">
        <v>1529</v>
      </c>
      <c r="AV488" t="s">
        <v>1530</v>
      </c>
      <c r="AW488" t="s">
        <v>1515</v>
      </c>
      <c r="AX488" t="s">
        <v>513</v>
      </c>
      <c r="AY488" t="s">
        <v>514</v>
      </c>
      <c r="BB488" t="b">
        <v>1</v>
      </c>
      <c r="BC488" t="b">
        <v>0</v>
      </c>
      <c r="BD488" t="b">
        <v>0</v>
      </c>
    </row>
    <row r="489" spans="1:56" x14ac:dyDescent="0.25">
      <c r="A489" t="s">
        <v>6250</v>
      </c>
      <c r="B489" t="s">
        <v>143</v>
      </c>
      <c r="C489" t="s">
        <v>144</v>
      </c>
      <c r="D489" t="s">
        <v>6251</v>
      </c>
      <c r="E489" t="s">
        <v>432</v>
      </c>
      <c r="H489" t="s">
        <v>6252</v>
      </c>
      <c r="J489" t="s">
        <v>6253</v>
      </c>
      <c r="K489" t="s">
        <v>6253</v>
      </c>
      <c r="L489" t="s">
        <v>6254</v>
      </c>
      <c r="M489" t="s">
        <v>6252</v>
      </c>
      <c r="N489" t="s">
        <v>6255</v>
      </c>
      <c r="O489" t="s">
        <v>6256</v>
      </c>
      <c r="P489">
        <v>40.550794469050302</v>
      </c>
      <c r="Q489">
        <v>-74.149894596725403</v>
      </c>
      <c r="R489">
        <v>1</v>
      </c>
      <c r="S489" t="s">
        <v>152</v>
      </c>
      <c r="AB489" t="s">
        <v>6257</v>
      </c>
      <c r="AE489" t="s">
        <v>6251</v>
      </c>
      <c r="AO489" t="s">
        <v>6258</v>
      </c>
      <c r="AP489" t="s">
        <v>6259</v>
      </c>
      <c r="AQ489" t="s">
        <v>439</v>
      </c>
      <c r="AR489" t="s">
        <v>440</v>
      </c>
      <c r="AS489" t="s">
        <v>441</v>
      </c>
      <c r="AT489" t="s">
        <v>6258</v>
      </c>
      <c r="AU489" t="s">
        <v>6259</v>
      </c>
      <c r="AV489" t="s">
        <v>439</v>
      </c>
      <c r="AW489" t="s">
        <v>432</v>
      </c>
      <c r="AX489" t="s">
        <v>440</v>
      </c>
      <c r="AY489" t="s">
        <v>441</v>
      </c>
      <c r="BB489" t="b">
        <v>1</v>
      </c>
      <c r="BC489" t="b">
        <v>0</v>
      </c>
      <c r="BD489" t="b">
        <v>0</v>
      </c>
    </row>
    <row r="490" spans="1:56" x14ac:dyDescent="0.25">
      <c r="A490" t="s">
        <v>6260</v>
      </c>
      <c r="B490" t="s">
        <v>143</v>
      </c>
      <c r="C490" t="s">
        <v>144</v>
      </c>
      <c r="D490" t="s">
        <v>6261</v>
      </c>
      <c r="E490" t="s">
        <v>868</v>
      </c>
      <c r="F490" t="s">
        <v>6262</v>
      </c>
      <c r="G490">
        <v>10308</v>
      </c>
      <c r="H490" t="s">
        <v>6263</v>
      </c>
      <c r="J490" t="s">
        <v>6264</v>
      </c>
      <c r="K490" t="s">
        <v>6264</v>
      </c>
      <c r="L490" t="s">
        <v>6265</v>
      </c>
      <c r="M490" t="s">
        <v>6263</v>
      </c>
      <c r="N490" t="s">
        <v>6266</v>
      </c>
      <c r="O490" t="s">
        <v>6267</v>
      </c>
      <c r="P490">
        <v>40.550901326946601</v>
      </c>
      <c r="Q490">
        <v>-74.150288018390896</v>
      </c>
      <c r="R490">
        <v>1</v>
      </c>
      <c r="S490" t="s">
        <v>152</v>
      </c>
      <c r="U490" t="s">
        <v>6268</v>
      </c>
      <c r="W490" t="s">
        <v>6269</v>
      </c>
      <c r="AA490" t="s">
        <v>6270</v>
      </c>
      <c r="AB490" t="s">
        <v>6271</v>
      </c>
      <c r="AE490" t="s">
        <v>6261</v>
      </c>
      <c r="AO490" t="s">
        <v>878</v>
      </c>
      <c r="AP490" t="s">
        <v>879</v>
      </c>
      <c r="AQ490" t="s">
        <v>880</v>
      </c>
      <c r="AR490" t="s">
        <v>440</v>
      </c>
      <c r="AS490" t="s">
        <v>441</v>
      </c>
      <c r="AT490" t="s">
        <v>878</v>
      </c>
      <c r="AU490" t="s">
        <v>879</v>
      </c>
      <c r="AV490" t="s">
        <v>880</v>
      </c>
      <c r="AW490" t="s">
        <v>868</v>
      </c>
      <c r="AX490" t="s">
        <v>440</v>
      </c>
      <c r="AY490" t="s">
        <v>441</v>
      </c>
      <c r="BB490" t="b">
        <v>1</v>
      </c>
      <c r="BC490" t="b">
        <v>0</v>
      </c>
      <c r="BD490" t="b">
        <v>0</v>
      </c>
    </row>
    <row r="491" spans="1:56" x14ac:dyDescent="0.25">
      <c r="A491" t="s">
        <v>6272</v>
      </c>
      <c r="B491" t="s">
        <v>143</v>
      </c>
      <c r="C491" t="s">
        <v>144</v>
      </c>
      <c r="D491" t="s">
        <v>6273</v>
      </c>
      <c r="E491" t="s">
        <v>785</v>
      </c>
      <c r="F491" t="s">
        <v>6274</v>
      </c>
      <c r="H491" t="s">
        <v>6275</v>
      </c>
      <c r="J491" t="s">
        <v>6276</v>
      </c>
      <c r="K491" t="s">
        <v>6276</v>
      </c>
      <c r="L491" t="s">
        <v>6277</v>
      </c>
      <c r="M491" t="s">
        <v>6278</v>
      </c>
      <c r="N491" t="s">
        <v>6279</v>
      </c>
      <c r="O491" t="s">
        <v>6280</v>
      </c>
      <c r="P491">
        <v>40.550915871992999</v>
      </c>
      <c r="Q491">
        <v>-74.149750285877701</v>
      </c>
      <c r="R491">
        <v>1</v>
      </c>
      <c r="S491" t="s">
        <v>152</v>
      </c>
      <c r="AB491" t="s">
        <v>6281</v>
      </c>
      <c r="AE491" t="s">
        <v>6273</v>
      </c>
      <c r="AO491" s="115" t="s">
        <v>4524</v>
      </c>
      <c r="AP491" t="s">
        <v>4525</v>
      </c>
      <c r="AQ491" t="s">
        <v>795</v>
      </c>
      <c r="AR491" t="s">
        <v>267</v>
      </c>
      <c r="AS491" t="s">
        <v>268</v>
      </c>
      <c r="AT491" s="115" t="s">
        <v>4524</v>
      </c>
      <c r="AU491" t="s">
        <v>4525</v>
      </c>
      <c r="AV491" t="s">
        <v>795</v>
      </c>
      <c r="AW491" t="s">
        <v>785</v>
      </c>
      <c r="AX491" t="s">
        <v>267</v>
      </c>
      <c r="AY491" t="s">
        <v>268</v>
      </c>
      <c r="BB491" t="b">
        <v>1</v>
      </c>
      <c r="BC491" t="b">
        <v>0</v>
      </c>
      <c r="BD491" t="b">
        <v>0</v>
      </c>
    </row>
    <row r="492" spans="1:56" x14ac:dyDescent="0.25">
      <c r="A492" t="s">
        <v>6282</v>
      </c>
      <c r="B492" t="s">
        <v>143</v>
      </c>
      <c r="C492" t="s">
        <v>144</v>
      </c>
      <c r="D492" t="s">
        <v>6283</v>
      </c>
      <c r="E492" t="s">
        <v>613</v>
      </c>
      <c r="F492" t="s">
        <v>6284</v>
      </c>
      <c r="G492">
        <v>10308</v>
      </c>
      <c r="H492" t="s">
        <v>6285</v>
      </c>
      <c r="J492" t="s">
        <v>6286</v>
      </c>
      <c r="K492" t="s">
        <v>6286</v>
      </c>
      <c r="L492" t="s">
        <v>6287</v>
      </c>
      <c r="M492" t="s">
        <v>6285</v>
      </c>
      <c r="N492" t="s">
        <v>6288</v>
      </c>
      <c r="O492" t="s">
        <v>6289</v>
      </c>
      <c r="P492">
        <v>40.551107732112797</v>
      </c>
      <c r="Q492">
        <v>-74.150370344479896</v>
      </c>
      <c r="R492">
        <v>1</v>
      </c>
      <c r="S492" t="s">
        <v>152</v>
      </c>
      <c r="T492" t="s">
        <v>6290</v>
      </c>
      <c r="U492" t="s">
        <v>6291</v>
      </c>
      <c r="V492" t="s">
        <v>6292</v>
      </c>
      <c r="W492" t="s">
        <v>6293</v>
      </c>
      <c r="Z492" t="s">
        <v>6294</v>
      </c>
      <c r="AB492" t="s">
        <v>6295</v>
      </c>
      <c r="AC492" t="s">
        <v>6296</v>
      </c>
      <c r="AD492" t="s">
        <v>6297</v>
      </c>
      <c r="AE492" t="s">
        <v>6283</v>
      </c>
      <c r="AO492" t="s">
        <v>6298</v>
      </c>
      <c r="AP492" t="s">
        <v>6299</v>
      </c>
      <c r="AQ492" t="s">
        <v>631</v>
      </c>
      <c r="AR492" t="s">
        <v>632</v>
      </c>
      <c r="AS492" t="s">
        <v>633</v>
      </c>
      <c r="AT492" t="s">
        <v>6300</v>
      </c>
      <c r="AU492" t="s">
        <v>6301</v>
      </c>
      <c r="AV492" t="s">
        <v>862</v>
      </c>
      <c r="AW492" t="s">
        <v>863</v>
      </c>
      <c r="AX492" t="s">
        <v>864</v>
      </c>
      <c r="AY492" t="s">
        <v>865</v>
      </c>
      <c r="AZ492" t="s">
        <v>716</v>
      </c>
      <c r="BA492" t="s">
        <v>717</v>
      </c>
      <c r="BB492" t="b">
        <v>1</v>
      </c>
      <c r="BC492" t="b">
        <v>0</v>
      </c>
      <c r="BD492" t="b">
        <v>0</v>
      </c>
    </row>
    <row r="493" spans="1:56" x14ac:dyDescent="0.25">
      <c r="A493" t="s">
        <v>6302</v>
      </c>
      <c r="B493" t="s">
        <v>6303</v>
      </c>
      <c r="H493" t="s">
        <v>6304</v>
      </c>
      <c r="J493" t="s">
        <v>6305</v>
      </c>
      <c r="K493" t="s">
        <v>6305</v>
      </c>
      <c r="N493" t="s">
        <v>6306</v>
      </c>
      <c r="O493" t="s">
        <v>6307</v>
      </c>
      <c r="P493">
        <v>40.550510010259998</v>
      </c>
      <c r="Q493">
        <v>-74.150313689847195</v>
      </c>
      <c r="R493">
        <v>1</v>
      </c>
      <c r="S493" t="s">
        <v>152</v>
      </c>
      <c r="AB493" t="s">
        <v>6308</v>
      </c>
      <c r="BB493" t="b">
        <v>0</v>
      </c>
      <c r="BC493" t="b">
        <v>0</v>
      </c>
      <c r="BD493" t="b">
        <v>0</v>
      </c>
    </row>
    <row r="494" spans="1:56" x14ac:dyDescent="0.25">
      <c r="A494" t="s">
        <v>6309</v>
      </c>
      <c r="B494" t="s">
        <v>143</v>
      </c>
      <c r="C494" t="s">
        <v>144</v>
      </c>
      <c r="D494" t="s">
        <v>6310</v>
      </c>
      <c r="E494" t="s">
        <v>868</v>
      </c>
      <c r="F494" t="s">
        <v>6262</v>
      </c>
      <c r="G494">
        <v>10308</v>
      </c>
      <c r="H494" t="s">
        <v>6311</v>
      </c>
      <c r="J494" t="s">
        <v>6312</v>
      </c>
      <c r="K494" t="s">
        <v>6312</v>
      </c>
      <c r="L494" t="s">
        <v>6313</v>
      </c>
      <c r="M494" t="s">
        <v>6314</v>
      </c>
      <c r="N494" t="s">
        <v>6315</v>
      </c>
      <c r="O494" t="s">
        <v>6316</v>
      </c>
      <c r="P494">
        <v>40.550948283380201</v>
      </c>
      <c r="Q494">
        <v>-74.150304598678701</v>
      </c>
      <c r="R494">
        <v>1</v>
      </c>
      <c r="S494" t="s">
        <v>152</v>
      </c>
      <c r="U494" t="s">
        <v>6317</v>
      </c>
      <c r="V494" t="s">
        <v>6318</v>
      </c>
      <c r="W494" t="s">
        <v>6319</v>
      </c>
      <c r="Y494" t="s">
        <v>6320</v>
      </c>
      <c r="AB494" t="s">
        <v>6321</v>
      </c>
      <c r="AE494" t="s">
        <v>6310</v>
      </c>
      <c r="AO494" t="s">
        <v>1916</v>
      </c>
      <c r="AP494" t="s">
        <v>1917</v>
      </c>
      <c r="AQ494" t="s">
        <v>880</v>
      </c>
      <c r="AR494" t="s">
        <v>440</v>
      </c>
      <c r="AS494" t="s">
        <v>441</v>
      </c>
      <c r="AT494" t="s">
        <v>1916</v>
      </c>
      <c r="AU494" t="s">
        <v>1917</v>
      </c>
      <c r="AV494" t="s">
        <v>880</v>
      </c>
      <c r="AW494" t="s">
        <v>868</v>
      </c>
      <c r="AX494" t="s">
        <v>440</v>
      </c>
      <c r="AY494" t="s">
        <v>441</v>
      </c>
      <c r="BB494" t="b">
        <v>1</v>
      </c>
      <c r="BC494" t="b">
        <v>0</v>
      </c>
      <c r="BD494" t="b">
        <v>0</v>
      </c>
    </row>
    <row r="495" spans="1:56" x14ac:dyDescent="0.25">
      <c r="A495" t="s">
        <v>6322</v>
      </c>
      <c r="B495" t="s">
        <v>143</v>
      </c>
      <c r="C495" t="s">
        <v>144</v>
      </c>
      <c r="D495" t="s">
        <v>6323</v>
      </c>
      <c r="E495" t="s">
        <v>6324</v>
      </c>
      <c r="H495" t="s">
        <v>6325</v>
      </c>
      <c r="J495" t="s">
        <v>6326</v>
      </c>
      <c r="K495" t="s">
        <v>6326</v>
      </c>
      <c r="L495" t="s">
        <v>6327</v>
      </c>
      <c r="M495" t="s">
        <v>6325</v>
      </c>
      <c r="N495" t="s">
        <v>6328</v>
      </c>
      <c r="O495" t="s">
        <v>6329</v>
      </c>
      <c r="P495">
        <v>40.551350332935002</v>
      </c>
      <c r="Q495">
        <v>-74.149372341198699</v>
      </c>
      <c r="R495">
        <v>1</v>
      </c>
      <c r="S495" t="s">
        <v>152</v>
      </c>
      <c r="AB495" t="s">
        <v>6330</v>
      </c>
      <c r="AF495" t="s">
        <v>6331</v>
      </c>
      <c r="AG495" t="s">
        <v>6323</v>
      </c>
      <c r="AO495" t="s">
        <v>6331</v>
      </c>
      <c r="AP495" t="s">
        <v>6323</v>
      </c>
      <c r="AQ495" t="s">
        <v>6332</v>
      </c>
      <c r="AR495" t="s">
        <v>985</v>
      </c>
      <c r="AS495" t="s">
        <v>986</v>
      </c>
      <c r="AT495" t="s">
        <v>6331</v>
      </c>
      <c r="AU495" t="s">
        <v>6323</v>
      </c>
      <c r="AV495" t="s">
        <v>6332</v>
      </c>
      <c r="AW495" t="s">
        <v>6324</v>
      </c>
      <c r="AX495" t="s">
        <v>985</v>
      </c>
      <c r="AY495" t="s">
        <v>986</v>
      </c>
      <c r="BB495" t="b">
        <v>1</v>
      </c>
      <c r="BC495" t="b">
        <v>0</v>
      </c>
      <c r="BD495" t="b">
        <v>0</v>
      </c>
    </row>
    <row r="496" spans="1:56" x14ac:dyDescent="0.25">
      <c r="A496" t="s">
        <v>6333</v>
      </c>
      <c r="B496" t="s">
        <v>143</v>
      </c>
      <c r="C496" t="s">
        <v>144</v>
      </c>
      <c r="D496" t="s">
        <v>6334</v>
      </c>
      <c r="E496" t="s">
        <v>785</v>
      </c>
      <c r="F496" t="s">
        <v>6335</v>
      </c>
      <c r="G496">
        <v>10308</v>
      </c>
      <c r="H496" t="s">
        <v>6336</v>
      </c>
      <c r="J496" t="s">
        <v>6337</v>
      </c>
      <c r="K496" t="s">
        <v>6337</v>
      </c>
      <c r="L496" t="s">
        <v>6338</v>
      </c>
      <c r="M496" t="s">
        <v>6336</v>
      </c>
      <c r="N496" t="s">
        <v>6339</v>
      </c>
      <c r="O496" t="s">
        <v>6340</v>
      </c>
      <c r="P496">
        <v>40.551484814416902</v>
      </c>
      <c r="Q496">
        <v>-74.148806964674094</v>
      </c>
      <c r="R496">
        <v>1</v>
      </c>
      <c r="S496" t="s">
        <v>152</v>
      </c>
      <c r="U496" t="s">
        <v>6341</v>
      </c>
      <c r="W496" t="s">
        <v>6342</v>
      </c>
      <c r="AA496" t="s">
        <v>6343</v>
      </c>
      <c r="AB496" t="s">
        <v>6344</v>
      </c>
      <c r="AE496" t="s">
        <v>6334</v>
      </c>
      <c r="AO496" t="s">
        <v>1377</v>
      </c>
      <c r="AP496" t="s">
        <v>1378</v>
      </c>
      <c r="AQ496" t="s">
        <v>795</v>
      </c>
      <c r="AR496" t="s">
        <v>267</v>
      </c>
      <c r="AS496" t="s">
        <v>268</v>
      </c>
      <c r="AT496" t="s">
        <v>1377</v>
      </c>
      <c r="AU496" t="s">
        <v>1378</v>
      </c>
      <c r="AV496" t="s">
        <v>795</v>
      </c>
      <c r="AW496" t="s">
        <v>785</v>
      </c>
      <c r="AX496" t="s">
        <v>267</v>
      </c>
      <c r="AY496" t="s">
        <v>268</v>
      </c>
      <c r="BB496" t="b">
        <v>1</v>
      </c>
      <c r="BC496" t="b">
        <v>0</v>
      </c>
      <c r="BD496" t="b">
        <v>0</v>
      </c>
    </row>
    <row r="497" spans="1:56" x14ac:dyDescent="0.25">
      <c r="A497" t="s">
        <v>6345</v>
      </c>
      <c r="B497" t="s">
        <v>143</v>
      </c>
      <c r="C497" t="s">
        <v>144</v>
      </c>
      <c r="D497" t="s">
        <v>6346</v>
      </c>
      <c r="E497" t="s">
        <v>2872</v>
      </c>
      <c r="F497" t="s">
        <v>6347</v>
      </c>
      <c r="H497" t="s">
        <v>6336</v>
      </c>
      <c r="J497" t="s">
        <v>6348</v>
      </c>
      <c r="K497" t="s">
        <v>6348</v>
      </c>
      <c r="L497" t="s">
        <v>6349</v>
      </c>
      <c r="M497" t="s">
        <v>6336</v>
      </c>
      <c r="N497" t="s">
        <v>6350</v>
      </c>
      <c r="O497" t="s">
        <v>6351</v>
      </c>
      <c r="P497">
        <v>40.551166466924698</v>
      </c>
      <c r="Q497">
        <v>-74.150394294844901</v>
      </c>
      <c r="R497">
        <v>1</v>
      </c>
      <c r="S497" t="s">
        <v>152</v>
      </c>
      <c r="T497" t="s">
        <v>1751</v>
      </c>
      <c r="U497" t="s">
        <v>6352</v>
      </c>
      <c r="AB497" t="s">
        <v>6353</v>
      </c>
      <c r="AE497" t="s">
        <v>6346</v>
      </c>
      <c r="AO497" t="s">
        <v>6354</v>
      </c>
      <c r="AP497" t="s">
        <v>6355</v>
      </c>
      <c r="AQ497" t="s">
        <v>2885</v>
      </c>
      <c r="AR497" t="s">
        <v>2886</v>
      </c>
      <c r="AS497" t="s">
        <v>2887</v>
      </c>
      <c r="AT497" t="s">
        <v>6354</v>
      </c>
      <c r="AU497" t="s">
        <v>6355</v>
      </c>
      <c r="AV497" t="s">
        <v>2885</v>
      </c>
      <c r="AW497" t="s">
        <v>2872</v>
      </c>
      <c r="AX497" t="s">
        <v>2886</v>
      </c>
      <c r="AY497" t="s">
        <v>2887</v>
      </c>
      <c r="BB497" t="b">
        <v>1</v>
      </c>
      <c r="BC497" t="b">
        <v>0</v>
      </c>
      <c r="BD497" t="b">
        <v>0</v>
      </c>
    </row>
    <row r="498" spans="1:56" x14ac:dyDescent="0.25">
      <c r="A498" t="s">
        <v>6356</v>
      </c>
      <c r="B498" t="s">
        <v>143</v>
      </c>
      <c r="C498" t="s">
        <v>144</v>
      </c>
      <c r="D498" t="s">
        <v>6357</v>
      </c>
      <c r="E498" t="s">
        <v>1313</v>
      </c>
      <c r="F498" t="s">
        <v>6358</v>
      </c>
      <c r="G498">
        <v>10308</v>
      </c>
      <c r="H498" t="s">
        <v>6359</v>
      </c>
      <c r="J498" t="s">
        <v>6360</v>
      </c>
      <c r="K498" t="s">
        <v>6360</v>
      </c>
      <c r="L498" t="s">
        <v>6361</v>
      </c>
      <c r="M498" t="s">
        <v>6359</v>
      </c>
      <c r="N498" t="s">
        <v>6362</v>
      </c>
      <c r="O498" t="s">
        <v>6363</v>
      </c>
      <c r="P498">
        <v>40.550979311848103</v>
      </c>
      <c r="Q498">
        <v>-74.150319871869598</v>
      </c>
      <c r="R498">
        <v>1</v>
      </c>
      <c r="S498" t="s">
        <v>152</v>
      </c>
      <c r="T498" t="s">
        <v>6364</v>
      </c>
      <c r="U498" t="s">
        <v>6365</v>
      </c>
      <c r="W498" t="s">
        <v>6366</v>
      </c>
      <c r="AB498" t="s">
        <v>6367</v>
      </c>
      <c r="AE498" t="s">
        <v>6357</v>
      </c>
      <c r="AO498" t="s">
        <v>1644</v>
      </c>
      <c r="AP498" t="s">
        <v>1645</v>
      </c>
      <c r="AQ498" t="s">
        <v>1325</v>
      </c>
      <c r="AR498" t="s">
        <v>845</v>
      </c>
      <c r="AS498" t="s">
        <v>846</v>
      </c>
      <c r="AT498" t="s">
        <v>1644</v>
      </c>
      <c r="AU498" t="s">
        <v>1645</v>
      </c>
      <c r="AV498" t="s">
        <v>1325</v>
      </c>
      <c r="AW498" t="s">
        <v>1313</v>
      </c>
      <c r="AX498" t="s">
        <v>845</v>
      </c>
      <c r="AY498" t="s">
        <v>846</v>
      </c>
      <c r="BB498" t="b">
        <v>1</v>
      </c>
      <c r="BC498" t="b">
        <v>0</v>
      </c>
      <c r="BD498" t="b">
        <v>0</v>
      </c>
    </row>
    <row r="499" spans="1:56" x14ac:dyDescent="0.25">
      <c r="A499" t="s">
        <v>6368</v>
      </c>
      <c r="B499" t="s">
        <v>143</v>
      </c>
      <c r="C499" t="s">
        <v>144</v>
      </c>
      <c r="D499" t="s">
        <v>6369</v>
      </c>
      <c r="E499" t="s">
        <v>1205</v>
      </c>
      <c r="H499" t="s">
        <v>6370</v>
      </c>
      <c r="J499" t="s">
        <v>6371</v>
      </c>
      <c r="K499" t="s">
        <v>6371</v>
      </c>
      <c r="L499" t="s">
        <v>6372</v>
      </c>
      <c r="M499" t="s">
        <v>6373</v>
      </c>
      <c r="N499" t="s">
        <v>6374</v>
      </c>
      <c r="O499" t="s">
        <v>6375</v>
      </c>
      <c r="P499">
        <v>40.550654181464203</v>
      </c>
      <c r="Q499">
        <v>-74.150157683998401</v>
      </c>
      <c r="R499">
        <v>1</v>
      </c>
      <c r="S499" t="s">
        <v>152</v>
      </c>
      <c r="AB499" t="s">
        <v>6376</v>
      </c>
      <c r="AE499" t="s">
        <v>6369</v>
      </c>
      <c r="AO499" t="s">
        <v>2597</v>
      </c>
      <c r="AP499" t="s">
        <v>2598</v>
      </c>
      <c r="AQ499" t="s">
        <v>1212</v>
      </c>
      <c r="AR499" t="s">
        <v>267</v>
      </c>
      <c r="AS499" t="s">
        <v>268</v>
      </c>
      <c r="AT499" t="s">
        <v>2597</v>
      </c>
      <c r="AU499" t="s">
        <v>2598</v>
      </c>
      <c r="AV499" t="s">
        <v>1212</v>
      </c>
      <c r="AW499" t="s">
        <v>1205</v>
      </c>
      <c r="AX499" t="s">
        <v>267</v>
      </c>
      <c r="AY499" t="s">
        <v>268</v>
      </c>
      <c r="BB499" t="b">
        <v>0</v>
      </c>
      <c r="BC499" t="b">
        <v>0</v>
      </c>
      <c r="BD499" t="b">
        <v>0</v>
      </c>
    </row>
    <row r="500" spans="1:56" x14ac:dyDescent="0.25">
      <c r="A500" t="s">
        <v>6377</v>
      </c>
      <c r="B500" t="s">
        <v>143</v>
      </c>
      <c r="C500" t="s">
        <v>144</v>
      </c>
      <c r="D500" t="s">
        <v>6378</v>
      </c>
      <c r="E500" t="s">
        <v>1165</v>
      </c>
      <c r="F500" t="s">
        <v>6379</v>
      </c>
      <c r="G500">
        <v>10308</v>
      </c>
      <c r="H500" t="s">
        <v>6380</v>
      </c>
      <c r="J500" t="s">
        <v>6381</v>
      </c>
      <c r="K500" t="s">
        <v>6381</v>
      </c>
      <c r="L500" t="s">
        <v>6382</v>
      </c>
      <c r="M500" t="s">
        <v>6383</v>
      </c>
      <c r="N500" t="s">
        <v>6384</v>
      </c>
      <c r="O500" t="s">
        <v>6385</v>
      </c>
      <c r="P500">
        <v>40.551339535607397</v>
      </c>
      <c r="Q500">
        <v>-74.150289806905207</v>
      </c>
      <c r="R500">
        <v>1</v>
      </c>
      <c r="S500" t="s">
        <v>152</v>
      </c>
      <c r="T500" t="s">
        <v>6386</v>
      </c>
      <c r="U500" t="s">
        <v>6387</v>
      </c>
      <c r="AB500" t="s">
        <v>6388</v>
      </c>
      <c r="AE500" t="s">
        <v>6378</v>
      </c>
      <c r="AO500" t="s">
        <v>1174</v>
      </c>
      <c r="AP500" t="s">
        <v>1175</v>
      </c>
      <c r="AQ500" t="s">
        <v>1176</v>
      </c>
      <c r="AR500" t="s">
        <v>985</v>
      </c>
      <c r="AS500" t="s">
        <v>986</v>
      </c>
      <c r="AT500" t="s">
        <v>1174</v>
      </c>
      <c r="AU500" t="s">
        <v>1175</v>
      </c>
      <c r="AV500" t="s">
        <v>1176</v>
      </c>
      <c r="AW500" t="s">
        <v>1165</v>
      </c>
      <c r="AX500" t="s">
        <v>985</v>
      </c>
      <c r="AY500" t="s">
        <v>986</v>
      </c>
      <c r="BB500" t="b">
        <v>1</v>
      </c>
      <c r="BC500" t="b">
        <v>0</v>
      </c>
      <c r="BD500" t="b">
        <v>0</v>
      </c>
    </row>
    <row r="501" spans="1:56" x14ac:dyDescent="0.25">
      <c r="A501" t="s">
        <v>6389</v>
      </c>
      <c r="B501" t="s">
        <v>143</v>
      </c>
      <c r="C501" t="s">
        <v>144</v>
      </c>
      <c r="D501" t="s">
        <v>6390</v>
      </c>
      <c r="E501" t="s">
        <v>785</v>
      </c>
      <c r="F501" t="s">
        <v>6391</v>
      </c>
      <c r="G501">
        <v>10308</v>
      </c>
      <c r="H501" t="s">
        <v>6392</v>
      </c>
      <c r="J501" t="s">
        <v>6393</v>
      </c>
      <c r="K501" t="s">
        <v>6393</v>
      </c>
      <c r="L501" t="s">
        <v>6394</v>
      </c>
      <c r="M501" t="s">
        <v>6395</v>
      </c>
      <c r="N501" t="s">
        <v>6396</v>
      </c>
      <c r="O501" t="s">
        <v>6397</v>
      </c>
      <c r="P501">
        <v>40.551547992839197</v>
      </c>
      <c r="Q501">
        <v>-74.148221046325204</v>
      </c>
      <c r="R501">
        <v>1</v>
      </c>
      <c r="S501" t="s">
        <v>152</v>
      </c>
      <c r="T501" t="s">
        <v>1751</v>
      </c>
      <c r="U501" t="s">
        <v>6398</v>
      </c>
      <c r="V501" t="s">
        <v>6399</v>
      </c>
      <c r="W501" t="s">
        <v>6400</v>
      </c>
      <c r="Y501" t="s">
        <v>6401</v>
      </c>
      <c r="AA501" t="s">
        <v>6402</v>
      </c>
      <c r="AB501" t="s">
        <v>6403</v>
      </c>
      <c r="AE501" t="s">
        <v>6390</v>
      </c>
      <c r="AO501" t="s">
        <v>1377</v>
      </c>
      <c r="AP501" t="s">
        <v>1378</v>
      </c>
      <c r="AQ501" t="s">
        <v>795</v>
      </c>
      <c r="AR501" t="s">
        <v>267</v>
      </c>
      <c r="AS501" t="s">
        <v>268</v>
      </c>
      <c r="AT501" t="s">
        <v>1377</v>
      </c>
      <c r="AU501" t="s">
        <v>1378</v>
      </c>
      <c r="AV501" t="s">
        <v>795</v>
      </c>
      <c r="AW501" t="s">
        <v>785</v>
      </c>
      <c r="AX501" t="s">
        <v>267</v>
      </c>
      <c r="AY501" t="s">
        <v>268</v>
      </c>
      <c r="BB501" t="b">
        <v>1</v>
      </c>
      <c r="BC501" t="b">
        <v>0</v>
      </c>
      <c r="BD501" t="b">
        <v>0</v>
      </c>
    </row>
    <row r="502" spans="1:56" x14ac:dyDescent="0.25">
      <c r="A502" t="s">
        <v>6404</v>
      </c>
      <c r="B502" t="s">
        <v>143</v>
      </c>
      <c r="C502" t="s">
        <v>144</v>
      </c>
      <c r="D502" t="s">
        <v>6405</v>
      </c>
      <c r="E502" t="s">
        <v>613</v>
      </c>
      <c r="F502" t="s">
        <v>6406</v>
      </c>
      <c r="G502">
        <v>10308</v>
      </c>
      <c r="H502" t="s">
        <v>6407</v>
      </c>
      <c r="J502" t="s">
        <v>6408</v>
      </c>
      <c r="K502" t="s">
        <v>6408</v>
      </c>
      <c r="L502" t="s">
        <v>6409</v>
      </c>
      <c r="M502" t="s">
        <v>6410</v>
      </c>
      <c r="N502" t="s">
        <v>6411</v>
      </c>
      <c r="O502" t="s">
        <v>6412</v>
      </c>
      <c r="P502">
        <v>40.551145935013203</v>
      </c>
      <c r="Q502">
        <v>-74.150209914358101</v>
      </c>
      <c r="R502">
        <v>1</v>
      </c>
      <c r="S502" t="s">
        <v>152</v>
      </c>
      <c r="T502" t="s">
        <v>5090</v>
      </c>
      <c r="U502" t="s">
        <v>6413</v>
      </c>
      <c r="W502" t="s">
        <v>6414</v>
      </c>
      <c r="Y502" t="s">
        <v>6415</v>
      </c>
      <c r="Z502" t="s">
        <v>6416</v>
      </c>
      <c r="AB502" t="s">
        <v>6417</v>
      </c>
      <c r="AC502" t="s">
        <v>6418</v>
      </c>
      <c r="AD502" t="s">
        <v>6419</v>
      </c>
      <c r="AE502" t="s">
        <v>6405</v>
      </c>
      <c r="AO502" t="s">
        <v>1100</v>
      </c>
      <c r="AP502" t="s">
        <v>1101</v>
      </c>
      <c r="AQ502" t="s">
        <v>631</v>
      </c>
      <c r="AR502" t="s">
        <v>632</v>
      </c>
      <c r="AS502" t="s">
        <v>633</v>
      </c>
      <c r="AT502" t="s">
        <v>1100</v>
      </c>
      <c r="AU502" t="s">
        <v>1101</v>
      </c>
      <c r="AV502" t="s">
        <v>631</v>
      </c>
      <c r="AW502" t="s">
        <v>613</v>
      </c>
      <c r="AX502" t="s">
        <v>632</v>
      </c>
      <c r="AY502" t="s">
        <v>633</v>
      </c>
      <c r="AZ502" t="s">
        <v>4392</v>
      </c>
      <c r="BA502" t="s">
        <v>4393</v>
      </c>
      <c r="BB502" t="b">
        <v>1</v>
      </c>
      <c r="BC502" t="b">
        <v>0</v>
      </c>
      <c r="BD502" t="b">
        <v>0</v>
      </c>
    </row>
    <row r="503" spans="1:56" x14ac:dyDescent="0.25">
      <c r="A503" t="s">
        <v>6420</v>
      </c>
      <c r="B503" t="s">
        <v>143</v>
      </c>
      <c r="C503" t="s">
        <v>144</v>
      </c>
      <c r="D503" t="s">
        <v>6421</v>
      </c>
      <c r="E503" t="s">
        <v>785</v>
      </c>
      <c r="F503" t="s">
        <v>6422</v>
      </c>
      <c r="H503" t="s">
        <v>6423</v>
      </c>
      <c r="J503" t="s">
        <v>6424</v>
      </c>
      <c r="K503" t="s">
        <v>6424</v>
      </c>
      <c r="L503" t="s">
        <v>6425</v>
      </c>
      <c r="M503" t="s">
        <v>6423</v>
      </c>
      <c r="N503" t="s">
        <v>6426</v>
      </c>
      <c r="O503" t="s">
        <v>6427</v>
      </c>
      <c r="P503">
        <v>40.550696951052103</v>
      </c>
      <c r="Q503">
        <v>-74.150111858957104</v>
      </c>
      <c r="R503">
        <v>1</v>
      </c>
      <c r="S503" t="s">
        <v>152</v>
      </c>
      <c r="AB503" t="s">
        <v>6428</v>
      </c>
      <c r="AE503" t="s">
        <v>6421</v>
      </c>
      <c r="AO503" s="115" t="s">
        <v>4524</v>
      </c>
      <c r="AP503" t="s">
        <v>4525</v>
      </c>
      <c r="AQ503" t="s">
        <v>795</v>
      </c>
      <c r="AR503" t="s">
        <v>267</v>
      </c>
      <c r="AS503" t="s">
        <v>268</v>
      </c>
      <c r="AT503" s="115" t="s">
        <v>4524</v>
      </c>
      <c r="AU503" t="s">
        <v>4525</v>
      </c>
      <c r="AV503" t="s">
        <v>795</v>
      </c>
      <c r="AW503" t="s">
        <v>785</v>
      </c>
      <c r="AX503" t="s">
        <v>267</v>
      </c>
      <c r="AY503" t="s">
        <v>268</v>
      </c>
      <c r="BB503" t="b">
        <v>1</v>
      </c>
      <c r="BC503" t="b">
        <v>0</v>
      </c>
      <c r="BD503" t="b">
        <v>0</v>
      </c>
    </row>
    <row r="504" spans="1:56" x14ac:dyDescent="0.25">
      <c r="A504" t="s">
        <v>6429</v>
      </c>
      <c r="B504" t="s">
        <v>143</v>
      </c>
      <c r="C504" t="s">
        <v>144</v>
      </c>
      <c r="D504" t="s">
        <v>6430</v>
      </c>
      <c r="E504" t="s">
        <v>2078</v>
      </c>
      <c r="F504" t="s">
        <v>6431</v>
      </c>
      <c r="G504">
        <v>10308</v>
      </c>
      <c r="H504" t="s">
        <v>6432</v>
      </c>
      <c r="J504" t="s">
        <v>6433</v>
      </c>
      <c r="K504" t="s">
        <v>6433</v>
      </c>
      <c r="L504" t="s">
        <v>6434</v>
      </c>
      <c r="M504" t="s">
        <v>6432</v>
      </c>
      <c r="N504" t="s">
        <v>6435</v>
      </c>
      <c r="O504" t="s">
        <v>6436</v>
      </c>
      <c r="P504">
        <v>40.551362427573103</v>
      </c>
      <c r="Q504">
        <v>-74.150491749694197</v>
      </c>
      <c r="R504">
        <v>1</v>
      </c>
      <c r="S504" t="s">
        <v>152</v>
      </c>
      <c r="T504" t="s">
        <v>6437</v>
      </c>
      <c r="U504" t="s">
        <v>6438</v>
      </c>
      <c r="X504" t="s">
        <v>6439</v>
      </c>
      <c r="AB504" t="s">
        <v>6440</v>
      </c>
      <c r="AE504" t="s">
        <v>6430</v>
      </c>
      <c r="AO504" t="s">
        <v>2085</v>
      </c>
      <c r="AP504" t="s">
        <v>2078</v>
      </c>
      <c r="AQ504" t="s">
        <v>2085</v>
      </c>
      <c r="AR504" t="s">
        <v>2086</v>
      </c>
      <c r="AS504" t="s">
        <v>2087</v>
      </c>
      <c r="AT504" t="s">
        <v>2085</v>
      </c>
      <c r="AU504" t="s">
        <v>2078</v>
      </c>
      <c r="AV504" t="s">
        <v>2085</v>
      </c>
      <c r="AW504" t="s">
        <v>2078</v>
      </c>
      <c r="AX504" t="s">
        <v>2086</v>
      </c>
      <c r="AY504" t="s">
        <v>2087</v>
      </c>
      <c r="BB504" t="b">
        <v>1</v>
      </c>
      <c r="BC504" t="b">
        <v>0</v>
      </c>
      <c r="BD504" t="b">
        <v>0</v>
      </c>
    </row>
    <row r="505" spans="1:56" x14ac:dyDescent="0.25">
      <c r="A505" t="s">
        <v>6441</v>
      </c>
      <c r="B505" t="s">
        <v>143</v>
      </c>
      <c r="C505" t="s">
        <v>144</v>
      </c>
      <c r="D505" t="s">
        <v>6442</v>
      </c>
      <c r="E505" t="s">
        <v>1571</v>
      </c>
      <c r="F505" t="s">
        <v>6443</v>
      </c>
      <c r="G505">
        <v>10308</v>
      </c>
      <c r="H505" t="s">
        <v>6444</v>
      </c>
      <c r="J505" t="s">
        <v>6445</v>
      </c>
      <c r="K505" t="s">
        <v>6445</v>
      </c>
      <c r="L505" t="s">
        <v>6446</v>
      </c>
      <c r="M505" t="s">
        <v>6444</v>
      </c>
      <c r="N505" t="s">
        <v>6447</v>
      </c>
      <c r="O505" t="s">
        <v>6448</v>
      </c>
      <c r="P505">
        <v>40.551235723037401</v>
      </c>
      <c r="Q505">
        <v>-74.150248367983295</v>
      </c>
      <c r="R505">
        <v>1</v>
      </c>
      <c r="S505" t="s">
        <v>152</v>
      </c>
      <c r="T505" t="s">
        <v>6449</v>
      </c>
      <c r="U505" t="s">
        <v>6450</v>
      </c>
      <c r="AB505" t="s">
        <v>6451</v>
      </c>
      <c r="AE505" t="s">
        <v>6442</v>
      </c>
      <c r="AO505" t="s">
        <v>1582</v>
      </c>
      <c r="AP505" t="s">
        <v>1583</v>
      </c>
      <c r="AQ505" t="s">
        <v>1584</v>
      </c>
      <c r="AR505" t="s">
        <v>1144</v>
      </c>
      <c r="AS505" t="s">
        <v>1145</v>
      </c>
      <c r="AT505" t="s">
        <v>1585</v>
      </c>
      <c r="AU505" t="s">
        <v>1586</v>
      </c>
      <c r="AV505" t="s">
        <v>1584</v>
      </c>
      <c r="AW505" t="s">
        <v>1571</v>
      </c>
      <c r="AX505" t="s">
        <v>1144</v>
      </c>
      <c r="AY505" t="s">
        <v>1145</v>
      </c>
      <c r="BB505" t="b">
        <v>1</v>
      </c>
      <c r="BC505" t="b">
        <v>0</v>
      </c>
      <c r="BD505" t="b">
        <v>0</v>
      </c>
    </row>
    <row r="506" spans="1:56" x14ac:dyDescent="0.25">
      <c r="A506" t="s">
        <v>6452</v>
      </c>
      <c r="B506" t="s">
        <v>143</v>
      </c>
      <c r="C506" t="s">
        <v>144</v>
      </c>
      <c r="D506" t="s">
        <v>6453</v>
      </c>
      <c r="E506" t="s">
        <v>613</v>
      </c>
      <c r="F506" t="s">
        <v>6454</v>
      </c>
      <c r="G506">
        <v>10308</v>
      </c>
      <c r="H506" t="s">
        <v>6455</v>
      </c>
      <c r="J506" t="s">
        <v>6456</v>
      </c>
      <c r="K506" t="s">
        <v>6456</v>
      </c>
      <c r="L506" t="s">
        <v>6457</v>
      </c>
      <c r="M506" t="s">
        <v>6455</v>
      </c>
      <c r="N506" t="s">
        <v>6458</v>
      </c>
      <c r="O506" t="s">
        <v>6459</v>
      </c>
      <c r="P506">
        <v>40.551453293168002</v>
      </c>
      <c r="Q506">
        <v>-74.150340194036104</v>
      </c>
      <c r="R506">
        <v>1</v>
      </c>
      <c r="S506" t="s">
        <v>152</v>
      </c>
      <c r="T506" t="s">
        <v>1751</v>
      </c>
      <c r="U506" t="s">
        <v>6460</v>
      </c>
      <c r="AB506" t="s">
        <v>6461</v>
      </c>
      <c r="AC506" t="s">
        <v>6462</v>
      </c>
      <c r="AE506" t="s">
        <v>6453</v>
      </c>
      <c r="AO506" t="s">
        <v>858</v>
      </c>
      <c r="AP506" t="s">
        <v>859</v>
      </c>
      <c r="AQ506" t="s">
        <v>631</v>
      </c>
      <c r="AR506" t="s">
        <v>632</v>
      </c>
      <c r="AS506" t="s">
        <v>633</v>
      </c>
      <c r="AT506" t="s">
        <v>860</v>
      </c>
      <c r="AU506" t="s">
        <v>861</v>
      </c>
      <c r="AV506" t="s">
        <v>862</v>
      </c>
      <c r="AW506" t="s">
        <v>863</v>
      </c>
      <c r="AX506" t="s">
        <v>864</v>
      </c>
      <c r="AY506" t="s">
        <v>865</v>
      </c>
      <c r="AZ506" t="s">
        <v>716</v>
      </c>
      <c r="BA506" t="s">
        <v>717</v>
      </c>
      <c r="BB506" t="b">
        <v>1</v>
      </c>
      <c r="BC506" t="b">
        <v>0</v>
      </c>
      <c r="BD506" t="b">
        <v>0</v>
      </c>
    </row>
    <row r="507" spans="1:56" x14ac:dyDescent="0.25">
      <c r="A507" t="s">
        <v>6463</v>
      </c>
      <c r="B507" t="s">
        <v>143</v>
      </c>
      <c r="C507" t="s">
        <v>1380</v>
      </c>
      <c r="D507" t="s">
        <v>6464</v>
      </c>
      <c r="E507" t="s">
        <v>998</v>
      </c>
      <c r="F507" t="s">
        <v>6465</v>
      </c>
      <c r="H507" t="s">
        <v>6466</v>
      </c>
      <c r="J507" t="s">
        <v>6467</v>
      </c>
      <c r="K507" t="s">
        <v>6467</v>
      </c>
      <c r="L507" t="s">
        <v>6468</v>
      </c>
      <c r="M507" t="s">
        <v>6469</v>
      </c>
      <c r="N507" t="s">
        <v>6470</v>
      </c>
      <c r="O507" t="s">
        <v>6471</v>
      </c>
      <c r="P507">
        <v>40.551823787643798</v>
      </c>
      <c r="Q507">
        <v>-74.150705919967507</v>
      </c>
      <c r="R507">
        <v>1</v>
      </c>
      <c r="S507" t="s">
        <v>152</v>
      </c>
      <c r="AB507" t="s">
        <v>6472</v>
      </c>
      <c r="AE507" t="s">
        <v>6464</v>
      </c>
      <c r="AO507" t="s">
        <v>3971</v>
      </c>
      <c r="AP507" t="s">
        <v>3972</v>
      </c>
      <c r="AQ507" t="s">
        <v>1013</v>
      </c>
      <c r="AR507" t="s">
        <v>632</v>
      </c>
      <c r="AS507" t="s">
        <v>633</v>
      </c>
      <c r="AT507" t="s">
        <v>3971</v>
      </c>
      <c r="AU507" t="s">
        <v>3972</v>
      </c>
      <c r="AV507" t="s">
        <v>1013</v>
      </c>
      <c r="AW507" t="s">
        <v>998</v>
      </c>
      <c r="AX507" t="s">
        <v>632</v>
      </c>
      <c r="AY507" t="s">
        <v>633</v>
      </c>
      <c r="BB507" t="b">
        <v>1</v>
      </c>
      <c r="BC507" t="b">
        <v>0</v>
      </c>
      <c r="BD507" t="b">
        <v>0</v>
      </c>
    </row>
    <row r="508" spans="1:56" x14ac:dyDescent="0.25">
      <c r="A508" t="s">
        <v>6473</v>
      </c>
      <c r="B508" t="s">
        <v>143</v>
      </c>
      <c r="C508" t="s">
        <v>1380</v>
      </c>
      <c r="D508" t="s">
        <v>6474</v>
      </c>
      <c r="E508" t="s">
        <v>517</v>
      </c>
      <c r="F508" t="s">
        <v>6475</v>
      </c>
      <c r="H508" t="s">
        <v>6476</v>
      </c>
      <c r="J508" t="s">
        <v>6477</v>
      </c>
      <c r="K508" t="s">
        <v>6477</v>
      </c>
      <c r="L508" t="s">
        <v>6478</v>
      </c>
      <c r="M508" t="s">
        <v>6476</v>
      </c>
      <c r="N508" t="s">
        <v>6479</v>
      </c>
      <c r="O508" t="s">
        <v>6480</v>
      </c>
      <c r="P508">
        <v>40.552217141488597</v>
      </c>
      <c r="Q508">
        <v>-74.150240854062702</v>
      </c>
      <c r="R508">
        <v>1</v>
      </c>
      <c r="S508" t="s">
        <v>152</v>
      </c>
      <c r="AB508" t="s">
        <v>6481</v>
      </c>
      <c r="AE508" t="s">
        <v>6474</v>
      </c>
      <c r="AO508" t="s">
        <v>6482</v>
      </c>
      <c r="AP508" t="s">
        <v>6483</v>
      </c>
      <c r="AQ508" t="s">
        <v>530</v>
      </c>
      <c r="AR508" t="s">
        <v>513</v>
      </c>
      <c r="AS508" t="s">
        <v>514</v>
      </c>
      <c r="AT508" t="s">
        <v>6482</v>
      </c>
      <c r="AU508" t="s">
        <v>6483</v>
      </c>
      <c r="AV508" t="s">
        <v>530</v>
      </c>
      <c r="AW508" t="s">
        <v>517</v>
      </c>
      <c r="AX508" t="s">
        <v>513</v>
      </c>
      <c r="AY508" t="s">
        <v>514</v>
      </c>
      <c r="BB508" t="b">
        <v>1</v>
      </c>
      <c r="BC508" t="b">
        <v>0</v>
      </c>
      <c r="BD508" t="b">
        <v>0</v>
      </c>
    </row>
    <row r="509" spans="1:56" x14ac:dyDescent="0.25">
      <c r="A509" t="s">
        <v>6484</v>
      </c>
      <c r="B509" t="s">
        <v>143</v>
      </c>
      <c r="C509" t="s">
        <v>144</v>
      </c>
      <c r="D509" t="s">
        <v>6485</v>
      </c>
      <c r="E509" t="s">
        <v>613</v>
      </c>
      <c r="F509" t="s">
        <v>6486</v>
      </c>
      <c r="G509">
        <v>10308</v>
      </c>
      <c r="H509" t="s">
        <v>6487</v>
      </c>
      <c r="J509" t="s">
        <v>6488</v>
      </c>
      <c r="K509" t="s">
        <v>6488</v>
      </c>
      <c r="L509" t="s">
        <v>6489</v>
      </c>
      <c r="M509" t="s">
        <v>6490</v>
      </c>
      <c r="N509" t="s">
        <v>6491</v>
      </c>
      <c r="O509" t="s">
        <v>6492</v>
      </c>
      <c r="P509">
        <v>40.551508622486601</v>
      </c>
      <c r="Q509">
        <v>-74.150001625964094</v>
      </c>
      <c r="R509">
        <v>1</v>
      </c>
      <c r="S509" t="s">
        <v>152</v>
      </c>
      <c r="U509" t="s">
        <v>6493</v>
      </c>
      <c r="W509" t="s">
        <v>6494</v>
      </c>
      <c r="Z509" t="s">
        <v>6495</v>
      </c>
      <c r="AB509" t="s">
        <v>6496</v>
      </c>
      <c r="AC509" t="s">
        <v>6497</v>
      </c>
      <c r="AD509" t="s">
        <v>6498</v>
      </c>
      <c r="AE509" t="s">
        <v>6485</v>
      </c>
      <c r="AO509" t="s">
        <v>5816</v>
      </c>
      <c r="AP509" t="s">
        <v>5817</v>
      </c>
      <c r="AQ509" t="s">
        <v>631</v>
      </c>
      <c r="AR509" t="s">
        <v>632</v>
      </c>
      <c r="AS509" t="s">
        <v>633</v>
      </c>
      <c r="AT509" t="s">
        <v>5816</v>
      </c>
      <c r="AU509" t="s">
        <v>5817</v>
      </c>
      <c r="AV509" t="s">
        <v>631</v>
      </c>
      <c r="AW509" t="s">
        <v>613</v>
      </c>
      <c r="AX509" t="s">
        <v>632</v>
      </c>
      <c r="AY509" t="s">
        <v>633</v>
      </c>
      <c r="BB509" t="b">
        <v>1</v>
      </c>
      <c r="BC509" t="b">
        <v>0</v>
      </c>
      <c r="BD509" t="b">
        <v>0</v>
      </c>
    </row>
    <row r="510" spans="1:56" x14ac:dyDescent="0.25">
      <c r="A510" t="s">
        <v>6499</v>
      </c>
      <c r="B510" t="s">
        <v>143</v>
      </c>
      <c r="C510" t="s">
        <v>144</v>
      </c>
      <c r="D510" t="s">
        <v>6500</v>
      </c>
      <c r="E510" t="s">
        <v>834</v>
      </c>
      <c r="F510" t="s">
        <v>6501</v>
      </c>
      <c r="G510">
        <v>10308</v>
      </c>
      <c r="H510" t="s">
        <v>6502</v>
      </c>
      <c r="J510" t="s">
        <v>6503</v>
      </c>
      <c r="K510" t="s">
        <v>6503</v>
      </c>
      <c r="L510" t="s">
        <v>6504</v>
      </c>
      <c r="M510" t="s">
        <v>6502</v>
      </c>
      <c r="N510" t="s">
        <v>6505</v>
      </c>
      <c r="O510" t="s">
        <v>6506</v>
      </c>
      <c r="P510">
        <v>40.551527549863302</v>
      </c>
      <c r="Q510">
        <v>-74.149935717176106</v>
      </c>
      <c r="R510">
        <v>1</v>
      </c>
      <c r="S510" t="s">
        <v>152</v>
      </c>
      <c r="T510" t="s">
        <v>6507</v>
      </c>
      <c r="U510" t="s">
        <v>6508</v>
      </c>
      <c r="AB510" t="s">
        <v>6509</v>
      </c>
      <c r="AE510" t="s">
        <v>6500</v>
      </c>
      <c r="AO510" t="s">
        <v>844</v>
      </c>
      <c r="AP510" t="s">
        <v>834</v>
      </c>
      <c r="AQ510" t="s">
        <v>844</v>
      </c>
      <c r="AR510" t="s">
        <v>845</v>
      </c>
      <c r="AS510" t="s">
        <v>846</v>
      </c>
      <c r="AT510" t="s">
        <v>844</v>
      </c>
      <c r="AU510" t="s">
        <v>834</v>
      </c>
      <c r="AV510" t="s">
        <v>844</v>
      </c>
      <c r="AW510" t="s">
        <v>834</v>
      </c>
      <c r="AX510" t="s">
        <v>845</v>
      </c>
      <c r="AY510" t="s">
        <v>846</v>
      </c>
      <c r="BB510" t="b">
        <v>1</v>
      </c>
      <c r="BC510" t="b">
        <v>0</v>
      </c>
      <c r="BD510" t="b">
        <v>0</v>
      </c>
    </row>
    <row r="511" spans="1:56" x14ac:dyDescent="0.25">
      <c r="A511" t="s">
        <v>6510</v>
      </c>
      <c r="B511" t="s">
        <v>143</v>
      </c>
      <c r="C511" t="s">
        <v>144</v>
      </c>
      <c r="D511" t="s">
        <v>6511</v>
      </c>
      <c r="E511" t="s">
        <v>2573</v>
      </c>
      <c r="H511" t="s">
        <v>6512</v>
      </c>
      <c r="J511" t="s">
        <v>6513</v>
      </c>
      <c r="K511" t="s">
        <v>6513</v>
      </c>
      <c r="L511" t="s">
        <v>6514</v>
      </c>
      <c r="M511" t="s">
        <v>6512</v>
      </c>
      <c r="N511" t="s">
        <v>6515</v>
      </c>
      <c r="O511" t="s">
        <v>6516</v>
      </c>
      <c r="P511">
        <v>40.551550231290697</v>
      </c>
      <c r="Q511">
        <v>-74.149864300231101</v>
      </c>
      <c r="R511">
        <v>1</v>
      </c>
      <c r="S511" t="s">
        <v>152</v>
      </c>
      <c r="T511" t="s">
        <v>6517</v>
      </c>
      <c r="U511" t="s">
        <v>6518</v>
      </c>
      <c r="AB511" t="s">
        <v>6519</v>
      </c>
      <c r="AE511" t="s">
        <v>6511</v>
      </c>
      <c r="AO511" t="s">
        <v>3841</v>
      </c>
      <c r="AP511" t="s">
        <v>3842</v>
      </c>
      <c r="AQ511" t="s">
        <v>2588</v>
      </c>
      <c r="AR511" t="s">
        <v>985</v>
      </c>
      <c r="AS511" t="s">
        <v>986</v>
      </c>
      <c r="AT511" t="s">
        <v>3841</v>
      </c>
      <c r="AU511" t="s">
        <v>3842</v>
      </c>
      <c r="AV511" t="s">
        <v>2588</v>
      </c>
      <c r="AW511" t="s">
        <v>2573</v>
      </c>
      <c r="AX511" t="s">
        <v>985</v>
      </c>
      <c r="AY511" t="s">
        <v>986</v>
      </c>
      <c r="BB511" t="b">
        <v>1</v>
      </c>
      <c r="BC511" t="b">
        <v>0</v>
      </c>
      <c r="BD511" t="b">
        <v>0</v>
      </c>
    </row>
    <row r="512" spans="1:56" x14ac:dyDescent="0.25">
      <c r="A512" t="s">
        <v>6520</v>
      </c>
      <c r="B512" t="s">
        <v>143</v>
      </c>
      <c r="C512" t="s">
        <v>144</v>
      </c>
      <c r="D512" t="s">
        <v>6521</v>
      </c>
      <c r="E512" t="s">
        <v>2573</v>
      </c>
      <c r="F512" t="s">
        <v>6522</v>
      </c>
      <c r="G512">
        <v>10308</v>
      </c>
      <c r="H512" t="s">
        <v>6523</v>
      </c>
      <c r="J512" t="s">
        <v>6524</v>
      </c>
      <c r="K512" t="s">
        <v>6524</v>
      </c>
      <c r="L512" t="s">
        <v>6525</v>
      </c>
      <c r="M512" t="s">
        <v>6526</v>
      </c>
      <c r="N512" t="s">
        <v>6527</v>
      </c>
      <c r="O512" t="s">
        <v>6528</v>
      </c>
      <c r="P512">
        <v>40.551642156659803</v>
      </c>
      <c r="Q512">
        <v>-74.149118007252198</v>
      </c>
      <c r="R512">
        <v>1</v>
      </c>
      <c r="S512" t="s">
        <v>152</v>
      </c>
      <c r="T512" t="s">
        <v>6529</v>
      </c>
      <c r="U512" t="s">
        <v>6530</v>
      </c>
      <c r="W512" t="s">
        <v>6531</v>
      </c>
      <c r="Y512" t="s">
        <v>6532</v>
      </c>
      <c r="AA512" t="s">
        <v>6533</v>
      </c>
      <c r="AB512" t="s">
        <v>6534</v>
      </c>
      <c r="AE512" t="s">
        <v>6521</v>
      </c>
      <c r="AO512" t="s">
        <v>6535</v>
      </c>
      <c r="AP512" t="s">
        <v>6536</v>
      </c>
      <c r="AQ512" t="s">
        <v>2588</v>
      </c>
      <c r="AR512" t="s">
        <v>985</v>
      </c>
      <c r="AS512" t="s">
        <v>986</v>
      </c>
      <c r="AT512" t="s">
        <v>6535</v>
      </c>
      <c r="AU512" t="s">
        <v>6536</v>
      </c>
      <c r="AV512" t="s">
        <v>2588</v>
      </c>
      <c r="AW512" t="s">
        <v>2573</v>
      </c>
      <c r="AX512" t="s">
        <v>985</v>
      </c>
      <c r="AY512" t="s">
        <v>986</v>
      </c>
      <c r="BB512" t="b">
        <v>1</v>
      </c>
      <c r="BC512" t="b">
        <v>0</v>
      </c>
      <c r="BD512" t="b">
        <v>0</v>
      </c>
    </row>
    <row r="513" spans="1:56" x14ac:dyDescent="0.25">
      <c r="A513" t="s">
        <v>6537</v>
      </c>
      <c r="B513" t="s">
        <v>143</v>
      </c>
      <c r="C513" t="s">
        <v>144</v>
      </c>
      <c r="D513" t="s">
        <v>6538</v>
      </c>
      <c r="E513" t="s">
        <v>1104</v>
      </c>
      <c r="F513" t="s">
        <v>6539</v>
      </c>
      <c r="G513">
        <v>10308</v>
      </c>
      <c r="H513" t="s">
        <v>6540</v>
      </c>
      <c r="J513" t="s">
        <v>6541</v>
      </c>
      <c r="K513" t="s">
        <v>6541</v>
      </c>
      <c r="L513" t="s">
        <v>6542</v>
      </c>
      <c r="M513" t="s">
        <v>6543</v>
      </c>
      <c r="N513" t="s">
        <v>6544</v>
      </c>
      <c r="O513" t="s">
        <v>6545</v>
      </c>
      <c r="P513">
        <v>40.552469551281597</v>
      </c>
      <c r="Q513">
        <v>-74.151017023617399</v>
      </c>
      <c r="R513">
        <v>1</v>
      </c>
      <c r="S513" t="s">
        <v>152</v>
      </c>
      <c r="T513" t="s">
        <v>6546</v>
      </c>
      <c r="U513" t="s">
        <v>6547</v>
      </c>
      <c r="V513" t="s">
        <v>6548</v>
      </c>
      <c r="W513" t="s">
        <v>6549</v>
      </c>
      <c r="AB513" t="s">
        <v>6550</v>
      </c>
      <c r="AC513" t="s">
        <v>6551</v>
      </c>
      <c r="AE513" t="s">
        <v>6538</v>
      </c>
      <c r="AO513" t="s">
        <v>1117</v>
      </c>
      <c r="AP513" t="s">
        <v>1104</v>
      </c>
      <c r="AQ513" t="s">
        <v>1117</v>
      </c>
      <c r="AR513" t="s">
        <v>440</v>
      </c>
      <c r="AS513" t="s">
        <v>441</v>
      </c>
      <c r="AT513" t="s">
        <v>1117</v>
      </c>
      <c r="AU513" t="s">
        <v>1104</v>
      </c>
      <c r="AV513" t="s">
        <v>1117</v>
      </c>
      <c r="AW513" t="s">
        <v>1104</v>
      </c>
      <c r="AX513" t="s">
        <v>440</v>
      </c>
      <c r="AY513" t="s">
        <v>441</v>
      </c>
      <c r="BB513" t="b">
        <v>1</v>
      </c>
      <c r="BC513" t="b">
        <v>0</v>
      </c>
      <c r="BD513" t="b">
        <v>0</v>
      </c>
    </row>
    <row r="514" spans="1:56" x14ac:dyDescent="0.25">
      <c r="A514" t="s">
        <v>6552</v>
      </c>
      <c r="B514" t="s">
        <v>143</v>
      </c>
      <c r="C514" t="s">
        <v>144</v>
      </c>
      <c r="D514" t="s">
        <v>6553</v>
      </c>
      <c r="E514" t="s">
        <v>613</v>
      </c>
      <c r="F514" t="s">
        <v>6554</v>
      </c>
      <c r="G514">
        <v>10308</v>
      </c>
      <c r="H514" t="s">
        <v>6555</v>
      </c>
      <c r="J514" t="s">
        <v>6556</v>
      </c>
      <c r="K514" t="s">
        <v>6556</v>
      </c>
      <c r="L514" t="s">
        <v>6557</v>
      </c>
      <c r="M514" t="s">
        <v>6555</v>
      </c>
      <c r="N514" t="s">
        <v>6558</v>
      </c>
      <c r="O514" t="s">
        <v>6559</v>
      </c>
      <c r="P514">
        <v>40.551583408280997</v>
      </c>
      <c r="Q514">
        <v>-74.149751986650799</v>
      </c>
      <c r="R514">
        <v>1</v>
      </c>
      <c r="S514" t="s">
        <v>152</v>
      </c>
      <c r="T514" t="s">
        <v>6560</v>
      </c>
      <c r="U514" t="s">
        <v>6561</v>
      </c>
      <c r="W514" t="s">
        <v>6562</v>
      </c>
      <c r="Y514" t="s">
        <v>6563</v>
      </c>
      <c r="Z514" t="s">
        <v>6564</v>
      </c>
      <c r="AA514" t="s">
        <v>6565</v>
      </c>
      <c r="AB514" t="s">
        <v>6566</v>
      </c>
      <c r="AC514" t="s">
        <v>6567</v>
      </c>
      <c r="AD514" t="s">
        <v>6568</v>
      </c>
      <c r="AE514" t="s">
        <v>6553</v>
      </c>
      <c r="AO514" t="s">
        <v>913</v>
      </c>
      <c r="AP514" t="s">
        <v>914</v>
      </c>
      <c r="AQ514" t="s">
        <v>631</v>
      </c>
      <c r="AR514" t="s">
        <v>632</v>
      </c>
      <c r="AS514" t="s">
        <v>633</v>
      </c>
      <c r="AT514" t="s">
        <v>913</v>
      </c>
      <c r="AU514" t="s">
        <v>914</v>
      </c>
      <c r="AV514" t="s">
        <v>631</v>
      </c>
      <c r="AW514" t="s">
        <v>613</v>
      </c>
      <c r="AX514" t="s">
        <v>632</v>
      </c>
      <c r="AY514" t="s">
        <v>633</v>
      </c>
      <c r="AZ514" t="s">
        <v>937</v>
      </c>
      <c r="BA514" t="s">
        <v>938</v>
      </c>
      <c r="BB514" t="b">
        <v>1</v>
      </c>
      <c r="BC514" t="b">
        <v>0</v>
      </c>
      <c r="BD514" t="b">
        <v>0</v>
      </c>
    </row>
    <row r="515" spans="1:56" x14ac:dyDescent="0.25">
      <c r="A515" t="s">
        <v>6569</v>
      </c>
      <c r="B515" t="s">
        <v>143</v>
      </c>
      <c r="C515" t="s">
        <v>144</v>
      </c>
      <c r="D515" t="s">
        <v>6570</v>
      </c>
      <c r="E515" t="s">
        <v>613</v>
      </c>
      <c r="F515" t="s">
        <v>6571</v>
      </c>
      <c r="G515">
        <v>10308</v>
      </c>
      <c r="H515" t="s">
        <v>6572</v>
      </c>
      <c r="J515" t="s">
        <v>6573</v>
      </c>
      <c r="K515" t="s">
        <v>6573</v>
      </c>
      <c r="L515" t="s">
        <v>6574</v>
      </c>
      <c r="M515" t="s">
        <v>6572</v>
      </c>
      <c r="N515" t="s">
        <v>6575</v>
      </c>
      <c r="O515" t="s">
        <v>6576</v>
      </c>
      <c r="P515">
        <v>40.551560074422802</v>
      </c>
      <c r="Q515">
        <v>-74.149261479146304</v>
      </c>
      <c r="R515">
        <v>1</v>
      </c>
      <c r="S515" t="s">
        <v>152</v>
      </c>
      <c r="T515" t="s">
        <v>6577</v>
      </c>
      <c r="U515" t="s">
        <v>6578</v>
      </c>
      <c r="W515" t="s">
        <v>6579</v>
      </c>
      <c r="Z515" t="s">
        <v>6580</v>
      </c>
      <c r="AB515" t="s">
        <v>6581</v>
      </c>
      <c r="AC515" t="s">
        <v>6582</v>
      </c>
      <c r="AE515" t="s">
        <v>6570</v>
      </c>
      <c r="AO515" t="s">
        <v>6583</v>
      </c>
      <c r="AP515" t="s">
        <v>6584</v>
      </c>
      <c r="AQ515" t="s">
        <v>631</v>
      </c>
      <c r="AR515" t="s">
        <v>632</v>
      </c>
      <c r="AS515" t="s">
        <v>633</v>
      </c>
      <c r="AT515" t="s">
        <v>6583</v>
      </c>
      <c r="AU515" t="s">
        <v>6584</v>
      </c>
      <c r="AV515" t="s">
        <v>631</v>
      </c>
      <c r="AW515" t="s">
        <v>613</v>
      </c>
      <c r="AX515" t="s">
        <v>632</v>
      </c>
      <c r="AY515" t="s">
        <v>633</v>
      </c>
      <c r="AZ515" t="s">
        <v>937</v>
      </c>
      <c r="BA515" t="s">
        <v>938</v>
      </c>
      <c r="BB515" t="b">
        <v>1</v>
      </c>
      <c r="BC515" t="b">
        <v>0</v>
      </c>
      <c r="BD515" t="b">
        <v>0</v>
      </c>
    </row>
    <row r="516" spans="1:56" x14ac:dyDescent="0.25">
      <c r="A516" t="s">
        <v>6585</v>
      </c>
      <c r="B516" t="s">
        <v>143</v>
      </c>
      <c r="C516" t="s">
        <v>144</v>
      </c>
      <c r="D516" t="s">
        <v>5994</v>
      </c>
      <c r="E516" t="s">
        <v>2094</v>
      </c>
      <c r="H516" t="s">
        <v>6586</v>
      </c>
      <c r="J516" t="s">
        <v>6587</v>
      </c>
      <c r="K516" t="s">
        <v>6587</v>
      </c>
      <c r="L516" t="s">
        <v>6588</v>
      </c>
      <c r="M516" t="s">
        <v>6586</v>
      </c>
      <c r="N516" t="s">
        <v>6589</v>
      </c>
      <c r="O516" t="s">
        <v>6590</v>
      </c>
      <c r="P516">
        <v>40.542773317721299</v>
      </c>
      <c r="Q516">
        <v>-74.145966565892394</v>
      </c>
      <c r="R516">
        <v>1</v>
      </c>
      <c r="S516" t="s">
        <v>205</v>
      </c>
      <c r="AB516" t="s">
        <v>6591</v>
      </c>
      <c r="AE516" t="s">
        <v>5994</v>
      </c>
      <c r="AH516" t="s">
        <v>6005</v>
      </c>
      <c r="AI516" t="s">
        <v>5994</v>
      </c>
      <c r="AO516" t="s">
        <v>2102</v>
      </c>
      <c r="AP516" t="s">
        <v>2094</v>
      </c>
      <c r="AQ516" t="s">
        <v>2102</v>
      </c>
      <c r="AR516" t="s">
        <v>985</v>
      </c>
      <c r="AS516" t="s">
        <v>986</v>
      </c>
      <c r="AT516" t="s">
        <v>2102</v>
      </c>
      <c r="AU516" t="s">
        <v>2094</v>
      </c>
      <c r="AV516" t="s">
        <v>2102</v>
      </c>
      <c r="AW516" t="s">
        <v>2094</v>
      </c>
      <c r="AX516" t="s">
        <v>985</v>
      </c>
      <c r="AY516" t="s">
        <v>986</v>
      </c>
      <c r="BB516" t="b">
        <v>0</v>
      </c>
      <c r="BC516" t="b">
        <v>0</v>
      </c>
      <c r="BD516" t="b">
        <v>0</v>
      </c>
    </row>
    <row r="517" spans="1:56" x14ac:dyDescent="0.25">
      <c r="A517" t="s">
        <v>6592</v>
      </c>
      <c r="B517" t="s">
        <v>143</v>
      </c>
      <c r="C517" t="s">
        <v>144</v>
      </c>
      <c r="D517" t="s">
        <v>6593</v>
      </c>
      <c r="E517" t="s">
        <v>2078</v>
      </c>
      <c r="H517" t="s">
        <v>6594</v>
      </c>
      <c r="J517" t="s">
        <v>6595</v>
      </c>
      <c r="K517" t="s">
        <v>6595</v>
      </c>
      <c r="L517" t="s">
        <v>6596</v>
      </c>
      <c r="M517" t="s">
        <v>6594</v>
      </c>
      <c r="N517" t="s">
        <v>6597</v>
      </c>
      <c r="O517" t="s">
        <v>6598</v>
      </c>
      <c r="P517">
        <v>40.536523903638397</v>
      </c>
      <c r="Q517">
        <v>-74.151783469971306</v>
      </c>
      <c r="R517">
        <v>1</v>
      </c>
      <c r="S517" t="s">
        <v>152</v>
      </c>
      <c r="AB517" t="s">
        <v>6599</v>
      </c>
      <c r="AE517" t="s">
        <v>6593</v>
      </c>
      <c r="AO517" t="s">
        <v>2085</v>
      </c>
      <c r="AP517" t="s">
        <v>2078</v>
      </c>
      <c r="AQ517" t="s">
        <v>2085</v>
      </c>
      <c r="AR517" t="s">
        <v>2086</v>
      </c>
      <c r="AS517" t="s">
        <v>2087</v>
      </c>
      <c r="AT517" t="s">
        <v>2085</v>
      </c>
      <c r="AU517" t="s">
        <v>2078</v>
      </c>
      <c r="AV517" t="s">
        <v>2085</v>
      </c>
      <c r="AW517" t="s">
        <v>2078</v>
      </c>
      <c r="AX517" t="s">
        <v>2086</v>
      </c>
      <c r="AY517" t="s">
        <v>2087</v>
      </c>
      <c r="BB517" t="b">
        <v>1</v>
      </c>
      <c r="BC517" t="b">
        <v>0</v>
      </c>
      <c r="BD517" t="b">
        <v>0</v>
      </c>
    </row>
    <row r="518" spans="1:56" x14ac:dyDescent="0.25">
      <c r="A518" t="s">
        <v>6600</v>
      </c>
      <c r="B518" t="s">
        <v>143</v>
      </c>
      <c r="C518" t="s">
        <v>144</v>
      </c>
      <c r="D518" t="s">
        <v>6601</v>
      </c>
      <c r="E518" t="s">
        <v>613</v>
      </c>
      <c r="F518" t="s">
        <v>6602</v>
      </c>
      <c r="G518">
        <v>10308</v>
      </c>
      <c r="H518" t="s">
        <v>6603</v>
      </c>
      <c r="J518" t="s">
        <v>6604</v>
      </c>
      <c r="K518" t="s">
        <v>6604</v>
      </c>
      <c r="L518" t="s">
        <v>6605</v>
      </c>
      <c r="M518" t="s">
        <v>6603</v>
      </c>
      <c r="N518" t="s">
        <v>6606</v>
      </c>
      <c r="O518" t="s">
        <v>6607</v>
      </c>
      <c r="P518">
        <v>40.542346857565697</v>
      </c>
      <c r="Q518">
        <v>-74.146206903560099</v>
      </c>
      <c r="R518">
        <v>1</v>
      </c>
      <c r="S518" t="s">
        <v>152</v>
      </c>
      <c r="AB518" t="s">
        <v>6608</v>
      </c>
      <c r="AE518" t="s">
        <v>6601</v>
      </c>
      <c r="AO518" t="s">
        <v>858</v>
      </c>
      <c r="AP518" t="s">
        <v>859</v>
      </c>
      <c r="AQ518" t="s">
        <v>631</v>
      </c>
      <c r="AR518" t="s">
        <v>632</v>
      </c>
      <c r="AS518" t="s">
        <v>633</v>
      </c>
      <c r="AT518" t="s">
        <v>860</v>
      </c>
      <c r="AU518" t="s">
        <v>861</v>
      </c>
      <c r="AV518" t="s">
        <v>862</v>
      </c>
      <c r="AW518" t="s">
        <v>863</v>
      </c>
      <c r="AX518" t="s">
        <v>864</v>
      </c>
      <c r="AY518" t="s">
        <v>865</v>
      </c>
      <c r="AZ518" t="s">
        <v>716</v>
      </c>
      <c r="BA518" t="s">
        <v>717</v>
      </c>
      <c r="BB518" t="b">
        <v>1</v>
      </c>
      <c r="BC518" t="b">
        <v>0</v>
      </c>
      <c r="BD518" t="b">
        <v>0</v>
      </c>
    </row>
    <row r="519" spans="1:56" x14ac:dyDescent="0.25">
      <c r="A519" t="s">
        <v>6609</v>
      </c>
      <c r="B519" t="s">
        <v>143</v>
      </c>
      <c r="C519" t="s">
        <v>144</v>
      </c>
      <c r="D519" t="s">
        <v>2436</v>
      </c>
      <c r="E519" t="s">
        <v>1028</v>
      </c>
      <c r="H519" t="s">
        <v>6610</v>
      </c>
      <c r="J519" t="s">
        <v>6611</v>
      </c>
      <c r="K519" t="s">
        <v>6611</v>
      </c>
      <c r="L519" t="s">
        <v>6612</v>
      </c>
      <c r="M519" t="s">
        <v>6610</v>
      </c>
      <c r="N519" t="s">
        <v>6613</v>
      </c>
      <c r="O519" t="s">
        <v>6614</v>
      </c>
      <c r="P519">
        <v>40.535502857693899</v>
      </c>
      <c r="Q519">
        <v>-74.152070052823206</v>
      </c>
      <c r="R519">
        <v>1</v>
      </c>
      <c r="S519" t="s">
        <v>152</v>
      </c>
      <c r="AB519" t="s">
        <v>6615</v>
      </c>
      <c r="AF519" s="115" t="s">
        <v>2435</v>
      </c>
      <c r="AG519" t="s">
        <v>2436</v>
      </c>
      <c r="AO519" s="115" t="s">
        <v>2435</v>
      </c>
      <c r="AP519" t="s">
        <v>2436</v>
      </c>
      <c r="AQ519" t="s">
        <v>1039</v>
      </c>
      <c r="AR519" t="s">
        <v>781</v>
      </c>
      <c r="AS519" t="s">
        <v>782</v>
      </c>
      <c r="AT519" s="115" t="s">
        <v>2435</v>
      </c>
      <c r="AU519" t="s">
        <v>2436</v>
      </c>
      <c r="AV519" t="s">
        <v>1039</v>
      </c>
      <c r="AW519" t="s">
        <v>1028</v>
      </c>
      <c r="AX519" t="s">
        <v>781</v>
      </c>
      <c r="AY519" t="s">
        <v>782</v>
      </c>
      <c r="BB519" t="b">
        <v>1</v>
      </c>
      <c r="BC519" t="b">
        <v>0</v>
      </c>
      <c r="BD519" t="b">
        <v>0</v>
      </c>
    </row>
    <row r="520" spans="1:56" x14ac:dyDescent="0.25">
      <c r="A520" t="s">
        <v>6616</v>
      </c>
      <c r="B520" t="s">
        <v>143</v>
      </c>
      <c r="C520" t="s">
        <v>144</v>
      </c>
      <c r="D520" t="s">
        <v>6617</v>
      </c>
      <c r="E520" t="s">
        <v>868</v>
      </c>
      <c r="F520" t="s">
        <v>6618</v>
      </c>
      <c r="G520">
        <v>10308</v>
      </c>
      <c r="H520" t="s">
        <v>6619</v>
      </c>
      <c r="J520" t="s">
        <v>6620</v>
      </c>
      <c r="K520" t="s">
        <v>6620</v>
      </c>
      <c r="L520" t="s">
        <v>6621</v>
      </c>
      <c r="M520" t="s">
        <v>6622</v>
      </c>
      <c r="N520" t="s">
        <v>6623</v>
      </c>
      <c r="O520" t="s">
        <v>6624</v>
      </c>
      <c r="P520">
        <v>40.542269702560297</v>
      </c>
      <c r="Q520">
        <v>-74.146258231478498</v>
      </c>
      <c r="R520">
        <v>1</v>
      </c>
      <c r="S520" t="s">
        <v>152</v>
      </c>
      <c r="U520" t="s">
        <v>6625</v>
      </c>
      <c r="V520" t="s">
        <v>6626</v>
      </c>
      <c r="W520" t="s">
        <v>6627</v>
      </c>
      <c r="Y520" t="s">
        <v>6628</v>
      </c>
      <c r="AB520" t="s">
        <v>6629</v>
      </c>
      <c r="AE520" t="s">
        <v>6617</v>
      </c>
      <c r="AO520" t="s">
        <v>878</v>
      </c>
      <c r="AP520" t="s">
        <v>879</v>
      </c>
      <c r="AQ520" t="s">
        <v>880</v>
      </c>
      <c r="AR520" t="s">
        <v>440</v>
      </c>
      <c r="AS520" t="s">
        <v>441</v>
      </c>
      <c r="AT520" t="s">
        <v>878</v>
      </c>
      <c r="AU520" t="s">
        <v>879</v>
      </c>
      <c r="AV520" t="s">
        <v>880</v>
      </c>
      <c r="AW520" t="s">
        <v>868</v>
      </c>
      <c r="AX520" t="s">
        <v>440</v>
      </c>
      <c r="AY520" t="s">
        <v>441</v>
      </c>
      <c r="BB520" t="b">
        <v>1</v>
      </c>
      <c r="BC520" t="b">
        <v>0</v>
      </c>
      <c r="BD520" t="b">
        <v>0</v>
      </c>
    </row>
    <row r="521" spans="1:56" x14ac:dyDescent="0.25">
      <c r="A521" t="s">
        <v>6630</v>
      </c>
      <c r="B521" t="s">
        <v>143</v>
      </c>
      <c r="C521" t="s">
        <v>144</v>
      </c>
      <c r="D521" t="s">
        <v>6631</v>
      </c>
      <c r="H521" t="s">
        <v>6632</v>
      </c>
      <c r="J521" t="s">
        <v>6633</v>
      </c>
      <c r="K521" t="s">
        <v>6633</v>
      </c>
      <c r="L521" t="s">
        <v>6634</v>
      </c>
      <c r="M521" t="s">
        <v>6632</v>
      </c>
      <c r="N521" t="s">
        <v>6635</v>
      </c>
      <c r="O521" t="s">
        <v>6636</v>
      </c>
      <c r="P521">
        <v>40.535832459377602</v>
      </c>
      <c r="Q521">
        <v>-74.151740729824496</v>
      </c>
      <c r="R521">
        <v>1</v>
      </c>
      <c r="S521" t="s">
        <v>152</v>
      </c>
      <c r="AB521" t="s">
        <v>6637</v>
      </c>
      <c r="AE521" t="s">
        <v>6631</v>
      </c>
      <c r="AO521" t="s">
        <v>267</v>
      </c>
      <c r="AP521" t="s">
        <v>268</v>
      </c>
      <c r="AR521" t="s">
        <v>267</v>
      </c>
      <c r="AS521" t="s">
        <v>268</v>
      </c>
      <c r="AT521" t="s">
        <v>267</v>
      </c>
      <c r="AU521" t="s">
        <v>268</v>
      </c>
      <c r="AX521" t="s">
        <v>267</v>
      </c>
      <c r="AY521" t="s">
        <v>268</v>
      </c>
      <c r="BB521" t="b">
        <v>1</v>
      </c>
      <c r="BC521" t="b">
        <v>0</v>
      </c>
      <c r="BD521" t="b">
        <v>0</v>
      </c>
    </row>
    <row r="522" spans="1:56" x14ac:dyDescent="0.25">
      <c r="A522" t="s">
        <v>6638</v>
      </c>
      <c r="B522" t="s">
        <v>143</v>
      </c>
      <c r="C522" t="s">
        <v>144</v>
      </c>
      <c r="D522" t="s">
        <v>6639</v>
      </c>
      <c r="E522" t="s">
        <v>2094</v>
      </c>
      <c r="F522" t="s">
        <v>6640</v>
      </c>
      <c r="H522" t="s">
        <v>6641</v>
      </c>
      <c r="J522" t="s">
        <v>6642</v>
      </c>
      <c r="K522" t="s">
        <v>6642</v>
      </c>
      <c r="L522" t="s">
        <v>6643</v>
      </c>
      <c r="M522" t="s">
        <v>6644</v>
      </c>
      <c r="N522" t="s">
        <v>6645</v>
      </c>
      <c r="O522" t="s">
        <v>6646</v>
      </c>
      <c r="P522">
        <v>40.536366576216501</v>
      </c>
      <c r="Q522">
        <v>-74.151182114984394</v>
      </c>
      <c r="R522">
        <v>1</v>
      </c>
      <c r="S522" t="s">
        <v>6647</v>
      </c>
      <c r="AB522" t="s">
        <v>6648</v>
      </c>
      <c r="AE522" t="s">
        <v>6639</v>
      </c>
      <c r="AH522" t="s">
        <v>6649</v>
      </c>
      <c r="AI522" t="s">
        <v>6650</v>
      </c>
      <c r="AO522" t="s">
        <v>2102</v>
      </c>
      <c r="AP522" t="s">
        <v>2094</v>
      </c>
      <c r="AQ522" t="s">
        <v>2102</v>
      </c>
      <c r="AR522" t="s">
        <v>985</v>
      </c>
      <c r="AS522" t="s">
        <v>986</v>
      </c>
      <c r="AT522" t="s">
        <v>2102</v>
      </c>
      <c r="AU522" t="s">
        <v>2094</v>
      </c>
      <c r="AV522" t="s">
        <v>2102</v>
      </c>
      <c r="AW522" t="s">
        <v>2094</v>
      </c>
      <c r="AX522" t="s">
        <v>985</v>
      </c>
      <c r="AY522" t="s">
        <v>986</v>
      </c>
      <c r="BB522" t="b">
        <v>1</v>
      </c>
      <c r="BC522" t="b">
        <v>0</v>
      </c>
      <c r="BD522" t="b">
        <v>0</v>
      </c>
    </row>
    <row r="523" spans="1:56" x14ac:dyDescent="0.25">
      <c r="A523" t="s">
        <v>6651</v>
      </c>
      <c r="B523" t="s">
        <v>143</v>
      </c>
      <c r="C523" t="s">
        <v>144</v>
      </c>
      <c r="D523" t="s">
        <v>6652</v>
      </c>
      <c r="E523" t="s">
        <v>1433</v>
      </c>
      <c r="F523" t="s">
        <v>6640</v>
      </c>
      <c r="G523">
        <v>10312</v>
      </c>
      <c r="H523" t="s">
        <v>6653</v>
      </c>
      <c r="J523" t="s">
        <v>6654</v>
      </c>
      <c r="K523" t="s">
        <v>6654</v>
      </c>
      <c r="L523" t="s">
        <v>6655</v>
      </c>
      <c r="M523" t="s">
        <v>6656</v>
      </c>
      <c r="N523" t="s">
        <v>6657</v>
      </c>
      <c r="O523" t="s">
        <v>6658</v>
      </c>
      <c r="P523">
        <v>40.536532877276301</v>
      </c>
      <c r="Q523">
        <v>-74.150886722685001</v>
      </c>
      <c r="R523">
        <v>1</v>
      </c>
      <c r="S523" t="s">
        <v>152</v>
      </c>
      <c r="U523" t="s">
        <v>6659</v>
      </c>
      <c r="W523" t="s">
        <v>6660</v>
      </c>
      <c r="AB523" t="s">
        <v>6661</v>
      </c>
      <c r="AE523" t="s">
        <v>6652</v>
      </c>
      <c r="AO523" t="s">
        <v>6662</v>
      </c>
      <c r="AP523" t="s">
        <v>6663</v>
      </c>
      <c r="AQ523" t="s">
        <v>1443</v>
      </c>
      <c r="AR523" t="s">
        <v>1444</v>
      </c>
      <c r="AS523" t="s">
        <v>1445</v>
      </c>
      <c r="AT523" t="s">
        <v>6662</v>
      </c>
      <c r="AU523" t="s">
        <v>6663</v>
      </c>
      <c r="AV523" t="s">
        <v>1443</v>
      </c>
      <c r="AW523" t="s">
        <v>1433</v>
      </c>
      <c r="AX523" t="s">
        <v>1444</v>
      </c>
      <c r="AY523" t="s">
        <v>1445</v>
      </c>
      <c r="BB523" t="b">
        <v>1</v>
      </c>
      <c r="BC523" t="b">
        <v>0</v>
      </c>
      <c r="BD523" t="b">
        <v>0</v>
      </c>
    </row>
    <row r="524" spans="1:56" x14ac:dyDescent="0.25">
      <c r="A524" t="s">
        <v>6664</v>
      </c>
      <c r="B524" t="s">
        <v>143</v>
      </c>
      <c r="C524" t="s">
        <v>144</v>
      </c>
      <c r="D524" t="s">
        <v>6665</v>
      </c>
      <c r="E524" t="s">
        <v>1066</v>
      </c>
      <c r="F524" t="s">
        <v>6666</v>
      </c>
      <c r="H524" t="s">
        <v>6667</v>
      </c>
      <c r="J524" t="s">
        <v>6668</v>
      </c>
      <c r="K524" t="s">
        <v>6668</v>
      </c>
      <c r="L524" t="s">
        <v>6669</v>
      </c>
      <c r="M524" t="s">
        <v>6670</v>
      </c>
      <c r="N524" t="s">
        <v>6671</v>
      </c>
      <c r="O524" t="s">
        <v>6672</v>
      </c>
      <c r="P524">
        <v>40.536682665713599</v>
      </c>
      <c r="Q524">
        <v>-74.151569574640902</v>
      </c>
      <c r="R524">
        <v>1</v>
      </c>
      <c r="S524" t="s">
        <v>152</v>
      </c>
      <c r="U524" t="s">
        <v>6673</v>
      </c>
      <c r="AB524" t="s">
        <v>6674</v>
      </c>
      <c r="AE524" t="s">
        <v>6665</v>
      </c>
      <c r="AO524" t="s">
        <v>6675</v>
      </c>
      <c r="AP524" t="s">
        <v>6676</v>
      </c>
      <c r="AQ524" t="s">
        <v>1079</v>
      </c>
      <c r="AR524" t="s">
        <v>513</v>
      </c>
      <c r="AS524" t="s">
        <v>514</v>
      </c>
      <c r="AT524" t="s">
        <v>6675</v>
      </c>
      <c r="AU524" t="s">
        <v>6676</v>
      </c>
      <c r="AV524" t="s">
        <v>1079</v>
      </c>
      <c r="AW524" t="s">
        <v>1066</v>
      </c>
      <c r="AX524" t="s">
        <v>513</v>
      </c>
      <c r="AY524" t="s">
        <v>514</v>
      </c>
      <c r="BB524" t="b">
        <v>1</v>
      </c>
      <c r="BC524" t="b">
        <v>0</v>
      </c>
      <c r="BD524" t="b">
        <v>0</v>
      </c>
    </row>
    <row r="525" spans="1:56" x14ac:dyDescent="0.25">
      <c r="A525" t="s">
        <v>6677</v>
      </c>
      <c r="B525" t="s">
        <v>143</v>
      </c>
      <c r="C525" t="s">
        <v>144</v>
      </c>
      <c r="D525" t="s">
        <v>6678</v>
      </c>
      <c r="E525" t="s">
        <v>613</v>
      </c>
      <c r="F525" t="s">
        <v>6640</v>
      </c>
      <c r="H525" t="s">
        <v>6679</v>
      </c>
      <c r="J525" t="s">
        <v>6680</v>
      </c>
      <c r="K525" t="s">
        <v>6680</v>
      </c>
      <c r="L525" t="s">
        <v>6681</v>
      </c>
      <c r="M525" t="s">
        <v>6679</v>
      </c>
      <c r="N525" t="s">
        <v>6682</v>
      </c>
      <c r="O525" t="s">
        <v>6683</v>
      </c>
      <c r="P525">
        <v>40.536413548214803</v>
      </c>
      <c r="Q525">
        <v>-74.151024340600699</v>
      </c>
      <c r="R525">
        <v>1</v>
      </c>
      <c r="S525" t="s">
        <v>152</v>
      </c>
      <c r="AB525" t="s">
        <v>6684</v>
      </c>
      <c r="AE525" t="s">
        <v>6678</v>
      </c>
      <c r="AO525" t="s">
        <v>714</v>
      </c>
      <c r="AP525" t="s">
        <v>715</v>
      </c>
      <c r="AQ525" t="s">
        <v>631</v>
      </c>
      <c r="AR525" t="s">
        <v>632</v>
      </c>
      <c r="AS525" t="s">
        <v>633</v>
      </c>
      <c r="AT525" t="s">
        <v>714</v>
      </c>
      <c r="AU525" t="s">
        <v>715</v>
      </c>
      <c r="AV525" t="s">
        <v>631</v>
      </c>
      <c r="AW525" t="s">
        <v>613</v>
      </c>
      <c r="AX525" t="s">
        <v>632</v>
      </c>
      <c r="AY525" t="s">
        <v>633</v>
      </c>
      <c r="AZ525" t="s">
        <v>716</v>
      </c>
      <c r="BA525" t="s">
        <v>717</v>
      </c>
      <c r="BB525" t="b">
        <v>1</v>
      </c>
      <c r="BC525" t="b">
        <v>0</v>
      </c>
      <c r="BD525" t="b">
        <v>0</v>
      </c>
    </row>
    <row r="526" spans="1:56" x14ac:dyDescent="0.25">
      <c r="A526" t="s">
        <v>6685</v>
      </c>
      <c r="B526" t="s">
        <v>143</v>
      </c>
      <c r="C526" t="s">
        <v>144</v>
      </c>
      <c r="D526" t="s">
        <v>6686</v>
      </c>
      <c r="E526" t="s">
        <v>1571</v>
      </c>
      <c r="F526" t="s">
        <v>6687</v>
      </c>
      <c r="G526">
        <v>10308</v>
      </c>
      <c r="H526" t="s">
        <v>6688</v>
      </c>
      <c r="J526" t="s">
        <v>6689</v>
      </c>
      <c r="K526" t="s">
        <v>6689</v>
      </c>
      <c r="L526" t="s">
        <v>6690</v>
      </c>
      <c r="M526" t="s">
        <v>6688</v>
      </c>
      <c r="N526" t="s">
        <v>6691</v>
      </c>
      <c r="O526" t="s">
        <v>6692</v>
      </c>
      <c r="P526">
        <v>40.542056238562601</v>
      </c>
      <c r="Q526">
        <v>-74.146439262193994</v>
      </c>
      <c r="R526">
        <v>1</v>
      </c>
      <c r="S526" t="s">
        <v>152</v>
      </c>
      <c r="U526" t="s">
        <v>6693</v>
      </c>
      <c r="AB526" t="s">
        <v>6694</v>
      </c>
      <c r="AE526" t="s">
        <v>6686</v>
      </c>
      <c r="AO526" t="s">
        <v>2814</v>
      </c>
      <c r="AP526" t="s">
        <v>2815</v>
      </c>
      <c r="AQ526" t="s">
        <v>1584</v>
      </c>
      <c r="AR526" t="s">
        <v>1144</v>
      </c>
      <c r="AS526" t="s">
        <v>1145</v>
      </c>
      <c r="AT526" t="s">
        <v>3814</v>
      </c>
      <c r="AU526" t="s">
        <v>3815</v>
      </c>
      <c r="AV526" t="s">
        <v>1584</v>
      </c>
      <c r="AW526" t="s">
        <v>1571</v>
      </c>
      <c r="AX526" t="s">
        <v>1144</v>
      </c>
      <c r="AY526" t="s">
        <v>1145</v>
      </c>
      <c r="BB526" t="b">
        <v>1</v>
      </c>
      <c r="BC526" t="b">
        <v>0</v>
      </c>
      <c r="BD526" t="b">
        <v>0</v>
      </c>
    </row>
    <row r="527" spans="1:56" x14ac:dyDescent="0.25">
      <c r="A527" t="s">
        <v>6695</v>
      </c>
      <c r="B527" t="s">
        <v>143</v>
      </c>
      <c r="C527" t="s">
        <v>144</v>
      </c>
      <c r="D527" t="s">
        <v>6696</v>
      </c>
      <c r="E527" t="s">
        <v>1313</v>
      </c>
      <c r="F527" t="s">
        <v>6687</v>
      </c>
      <c r="G527">
        <v>10308</v>
      </c>
      <c r="H527" t="s">
        <v>6697</v>
      </c>
      <c r="J527" t="s">
        <v>6698</v>
      </c>
      <c r="K527" t="s">
        <v>6698</v>
      </c>
      <c r="L527" t="s">
        <v>6699</v>
      </c>
      <c r="M527" t="s">
        <v>6700</v>
      </c>
      <c r="N527" t="s">
        <v>6701</v>
      </c>
      <c r="O527" t="s">
        <v>6702</v>
      </c>
      <c r="P527">
        <v>40.542016626201097</v>
      </c>
      <c r="Q527">
        <v>-74.146474232378196</v>
      </c>
      <c r="R527">
        <v>1</v>
      </c>
      <c r="S527" t="s">
        <v>152</v>
      </c>
      <c r="T527" t="s">
        <v>6703</v>
      </c>
      <c r="U527" t="s">
        <v>6704</v>
      </c>
      <c r="V527" t="s">
        <v>6705</v>
      </c>
      <c r="Y527" t="s">
        <v>6706</v>
      </c>
      <c r="AB527" t="s">
        <v>6707</v>
      </c>
      <c r="AE527" t="s">
        <v>6696</v>
      </c>
      <c r="AO527" t="s">
        <v>1644</v>
      </c>
      <c r="AP527" t="s">
        <v>1645</v>
      </c>
      <c r="AQ527" t="s">
        <v>1325</v>
      </c>
      <c r="AR527" t="s">
        <v>845</v>
      </c>
      <c r="AS527" t="s">
        <v>846</v>
      </c>
      <c r="AT527" t="s">
        <v>1644</v>
      </c>
      <c r="AU527" t="s">
        <v>1645</v>
      </c>
      <c r="AV527" t="s">
        <v>1325</v>
      </c>
      <c r="AW527" t="s">
        <v>1313</v>
      </c>
      <c r="AX527" t="s">
        <v>845</v>
      </c>
      <c r="AY527" t="s">
        <v>846</v>
      </c>
      <c r="BB527" t="b">
        <v>1</v>
      </c>
      <c r="BC527" t="b">
        <v>0</v>
      </c>
      <c r="BD527" t="b">
        <v>0</v>
      </c>
    </row>
    <row r="528" spans="1:56" x14ac:dyDescent="0.25">
      <c r="A528" t="s">
        <v>6708</v>
      </c>
      <c r="B528" t="s">
        <v>143</v>
      </c>
      <c r="C528" t="s">
        <v>144</v>
      </c>
      <c r="D528" t="s">
        <v>6709</v>
      </c>
      <c r="E528" t="s">
        <v>613</v>
      </c>
      <c r="F528" t="s">
        <v>6710</v>
      </c>
      <c r="G528">
        <v>10308</v>
      </c>
      <c r="H528" t="s">
        <v>6711</v>
      </c>
      <c r="J528" t="s">
        <v>6712</v>
      </c>
      <c r="K528" t="s">
        <v>6712</v>
      </c>
      <c r="L528" t="s">
        <v>6713</v>
      </c>
      <c r="M528" t="s">
        <v>6714</v>
      </c>
      <c r="N528" t="s">
        <v>6715</v>
      </c>
      <c r="O528" t="s">
        <v>6716</v>
      </c>
      <c r="P528">
        <v>40.537292697483799</v>
      </c>
      <c r="Q528">
        <v>-74.150740435888395</v>
      </c>
      <c r="R528">
        <v>1</v>
      </c>
      <c r="S528" t="s">
        <v>152</v>
      </c>
      <c r="T528" t="s">
        <v>6717</v>
      </c>
      <c r="U528" t="s">
        <v>6718</v>
      </c>
      <c r="W528" t="s">
        <v>6719</v>
      </c>
      <c r="Y528" t="s">
        <v>6720</v>
      </c>
      <c r="Z528" t="s">
        <v>6721</v>
      </c>
      <c r="AA528" t="s">
        <v>6722</v>
      </c>
      <c r="AB528" t="s">
        <v>6723</v>
      </c>
      <c r="AC528" t="s">
        <v>6724</v>
      </c>
      <c r="AE528" t="s">
        <v>6709</v>
      </c>
      <c r="AO528" t="s">
        <v>913</v>
      </c>
      <c r="AP528" t="s">
        <v>914</v>
      </c>
      <c r="AQ528" t="s">
        <v>631</v>
      </c>
      <c r="AR528" t="s">
        <v>632</v>
      </c>
      <c r="AS528" t="s">
        <v>633</v>
      </c>
      <c r="AT528" t="s">
        <v>913</v>
      </c>
      <c r="AU528" t="s">
        <v>914</v>
      </c>
      <c r="AV528" t="s">
        <v>631</v>
      </c>
      <c r="AW528" t="s">
        <v>613</v>
      </c>
      <c r="AX528" t="s">
        <v>632</v>
      </c>
      <c r="AY528" t="s">
        <v>633</v>
      </c>
      <c r="AZ528" t="s">
        <v>937</v>
      </c>
      <c r="BA528" t="s">
        <v>938</v>
      </c>
      <c r="BB528" t="b">
        <v>1</v>
      </c>
      <c r="BC528" t="b">
        <v>0</v>
      </c>
      <c r="BD528" t="b">
        <v>0</v>
      </c>
    </row>
    <row r="529" spans="1:56" x14ac:dyDescent="0.25">
      <c r="A529" t="s">
        <v>6725</v>
      </c>
      <c r="B529" t="s">
        <v>743</v>
      </c>
      <c r="H529" t="s">
        <v>6726</v>
      </c>
      <c r="J529" t="s">
        <v>6727</v>
      </c>
      <c r="K529" t="s">
        <v>6727</v>
      </c>
      <c r="N529" t="s">
        <v>6728</v>
      </c>
      <c r="O529" t="s">
        <v>6729</v>
      </c>
      <c r="P529">
        <v>40.541789229545799</v>
      </c>
      <c r="Q529">
        <v>-74.145562369351197</v>
      </c>
      <c r="R529">
        <v>1</v>
      </c>
      <c r="S529" t="s">
        <v>152</v>
      </c>
      <c r="AB529" t="s">
        <v>6730</v>
      </c>
      <c r="BB529" t="b">
        <v>1</v>
      </c>
      <c r="BC529" t="b">
        <v>0</v>
      </c>
      <c r="BD529" t="b">
        <v>0</v>
      </c>
    </row>
    <row r="530" spans="1:56" x14ac:dyDescent="0.25">
      <c r="A530" t="s">
        <v>6731</v>
      </c>
      <c r="B530" t="s">
        <v>143</v>
      </c>
      <c r="C530" t="s">
        <v>144</v>
      </c>
      <c r="D530" t="s">
        <v>2996</v>
      </c>
      <c r="E530" t="s">
        <v>613</v>
      </c>
      <c r="F530" t="s">
        <v>6732</v>
      </c>
      <c r="G530">
        <v>10308</v>
      </c>
      <c r="H530" t="s">
        <v>6733</v>
      </c>
      <c r="J530" t="s">
        <v>6734</v>
      </c>
      <c r="K530" t="s">
        <v>6734</v>
      </c>
      <c r="L530" t="s">
        <v>6735</v>
      </c>
      <c r="M530" t="s">
        <v>6736</v>
      </c>
      <c r="N530" t="s">
        <v>6737</v>
      </c>
      <c r="O530" t="s">
        <v>6738</v>
      </c>
      <c r="P530">
        <v>40.5374533320078</v>
      </c>
      <c r="Q530">
        <v>-74.150714001418905</v>
      </c>
      <c r="R530">
        <v>1</v>
      </c>
      <c r="S530" t="s">
        <v>152</v>
      </c>
      <c r="T530" t="s">
        <v>3003</v>
      </c>
      <c r="U530" t="s">
        <v>6739</v>
      </c>
      <c r="W530" t="s">
        <v>3005</v>
      </c>
      <c r="Y530" t="s">
        <v>3006</v>
      </c>
      <c r="Z530" t="s">
        <v>3007</v>
      </c>
      <c r="AA530" t="s">
        <v>3008</v>
      </c>
      <c r="AB530" t="s">
        <v>6740</v>
      </c>
      <c r="AC530" t="s">
        <v>6741</v>
      </c>
      <c r="AD530" t="s">
        <v>6742</v>
      </c>
      <c r="AE530" t="s">
        <v>2996</v>
      </c>
      <c r="AO530" t="s">
        <v>2631</v>
      </c>
      <c r="AP530" t="s">
        <v>2632</v>
      </c>
      <c r="AQ530" t="s">
        <v>631</v>
      </c>
      <c r="AR530" t="s">
        <v>632</v>
      </c>
      <c r="AS530" t="s">
        <v>633</v>
      </c>
      <c r="AT530" t="s">
        <v>2631</v>
      </c>
      <c r="AU530" t="s">
        <v>2632</v>
      </c>
      <c r="AV530" t="s">
        <v>631</v>
      </c>
      <c r="AW530" t="s">
        <v>613</v>
      </c>
      <c r="AX530" t="s">
        <v>632</v>
      </c>
      <c r="AY530" t="s">
        <v>633</v>
      </c>
      <c r="BB530" t="b">
        <v>1</v>
      </c>
      <c r="BC530" t="b">
        <v>0</v>
      </c>
      <c r="BD530" t="b">
        <v>0</v>
      </c>
    </row>
    <row r="531" spans="1:56" x14ac:dyDescent="0.25">
      <c r="A531" t="s">
        <v>6743</v>
      </c>
      <c r="B531" t="s">
        <v>143</v>
      </c>
      <c r="C531" t="s">
        <v>144</v>
      </c>
      <c r="D531" t="s">
        <v>6744</v>
      </c>
      <c r="E531" t="s">
        <v>613</v>
      </c>
      <c r="F531" t="s">
        <v>6745</v>
      </c>
      <c r="G531">
        <v>10308</v>
      </c>
      <c r="H531" t="s">
        <v>6746</v>
      </c>
      <c r="J531" t="s">
        <v>6747</v>
      </c>
      <c r="K531" t="s">
        <v>6747</v>
      </c>
      <c r="L531" t="s">
        <v>6748</v>
      </c>
      <c r="M531" t="s">
        <v>6749</v>
      </c>
      <c r="N531" t="s">
        <v>6750</v>
      </c>
      <c r="O531" t="s">
        <v>6751</v>
      </c>
      <c r="P531">
        <v>40.537496078472302</v>
      </c>
      <c r="Q531">
        <v>-74.150664384666598</v>
      </c>
      <c r="R531">
        <v>1</v>
      </c>
      <c r="S531" t="s">
        <v>152</v>
      </c>
      <c r="T531" t="s">
        <v>5090</v>
      </c>
      <c r="U531" t="s">
        <v>6752</v>
      </c>
      <c r="W531" t="s">
        <v>6753</v>
      </c>
      <c r="Z531" t="s">
        <v>6754</v>
      </c>
      <c r="AB531" t="s">
        <v>6755</v>
      </c>
      <c r="AE531" t="s">
        <v>6744</v>
      </c>
      <c r="AO531" t="s">
        <v>819</v>
      </c>
      <c r="AP531" t="s">
        <v>820</v>
      </c>
      <c r="AQ531" t="s">
        <v>631</v>
      </c>
      <c r="AR531" t="s">
        <v>632</v>
      </c>
      <c r="AS531" t="s">
        <v>633</v>
      </c>
      <c r="AT531" t="s">
        <v>819</v>
      </c>
      <c r="AU531" t="s">
        <v>820</v>
      </c>
      <c r="AV531" t="s">
        <v>631</v>
      </c>
      <c r="AW531" t="s">
        <v>613</v>
      </c>
      <c r="AX531" t="s">
        <v>632</v>
      </c>
      <c r="AY531" t="s">
        <v>633</v>
      </c>
      <c r="AZ531" t="s">
        <v>716</v>
      </c>
      <c r="BA531" t="s">
        <v>717</v>
      </c>
      <c r="BB531" t="b">
        <v>1</v>
      </c>
      <c r="BC531" t="b">
        <v>0</v>
      </c>
      <c r="BD531" t="b">
        <v>0</v>
      </c>
    </row>
    <row r="532" spans="1:56" x14ac:dyDescent="0.25">
      <c r="A532" t="s">
        <v>6756</v>
      </c>
      <c r="B532" t="s">
        <v>143</v>
      </c>
      <c r="C532" t="s">
        <v>144</v>
      </c>
      <c r="D532" t="s">
        <v>6757</v>
      </c>
      <c r="E532" t="s">
        <v>2196</v>
      </c>
      <c r="F532" t="s">
        <v>6745</v>
      </c>
      <c r="G532">
        <v>10308</v>
      </c>
      <c r="H532" t="s">
        <v>6758</v>
      </c>
      <c r="J532" t="s">
        <v>6759</v>
      </c>
      <c r="K532" t="s">
        <v>6759</v>
      </c>
      <c r="L532" t="s">
        <v>6760</v>
      </c>
      <c r="M532" t="s">
        <v>6758</v>
      </c>
      <c r="N532" t="s">
        <v>6761</v>
      </c>
      <c r="O532" t="s">
        <v>6762</v>
      </c>
      <c r="P532">
        <v>40.537522451098901</v>
      </c>
      <c r="Q532">
        <v>-74.150633704354505</v>
      </c>
      <c r="R532">
        <v>1</v>
      </c>
      <c r="S532" t="s">
        <v>152</v>
      </c>
      <c r="U532" t="s">
        <v>6763</v>
      </c>
      <c r="W532" t="s">
        <v>6764</v>
      </c>
      <c r="AA532" t="s">
        <v>6765</v>
      </c>
      <c r="AB532" t="s">
        <v>6766</v>
      </c>
      <c r="AE532" t="s">
        <v>6757</v>
      </c>
      <c r="AO532" t="s">
        <v>3725</v>
      </c>
      <c r="AP532" t="s">
        <v>3726</v>
      </c>
      <c r="AQ532" t="s">
        <v>2211</v>
      </c>
      <c r="AR532" t="s">
        <v>2212</v>
      </c>
      <c r="AS532" t="s">
        <v>2213</v>
      </c>
      <c r="AT532" t="s">
        <v>3725</v>
      </c>
      <c r="AU532" t="s">
        <v>3726</v>
      </c>
      <c r="AV532" t="s">
        <v>2211</v>
      </c>
      <c r="AW532" t="s">
        <v>2196</v>
      </c>
      <c r="AX532" t="s">
        <v>2212</v>
      </c>
      <c r="AY532" t="s">
        <v>2213</v>
      </c>
      <c r="BB532" t="b">
        <v>1</v>
      </c>
      <c r="BC532" t="b">
        <v>0</v>
      </c>
      <c r="BD532" t="b">
        <v>0</v>
      </c>
    </row>
    <row r="533" spans="1:56" x14ac:dyDescent="0.25">
      <c r="A533" t="s">
        <v>6767</v>
      </c>
      <c r="B533" t="s">
        <v>143</v>
      </c>
      <c r="C533" t="s">
        <v>144</v>
      </c>
      <c r="D533" t="s">
        <v>6768</v>
      </c>
      <c r="E533" t="s">
        <v>2094</v>
      </c>
      <c r="H533" t="s">
        <v>6769</v>
      </c>
      <c r="J533" t="s">
        <v>6770</v>
      </c>
      <c r="K533" t="s">
        <v>6770</v>
      </c>
      <c r="L533" t="s">
        <v>6771</v>
      </c>
      <c r="M533" t="s">
        <v>6769</v>
      </c>
      <c r="N533" t="s">
        <v>6772</v>
      </c>
      <c r="O533" t="s">
        <v>6773</v>
      </c>
      <c r="P533">
        <v>40.542006301215501</v>
      </c>
      <c r="Q533">
        <v>-74.146002481002697</v>
      </c>
      <c r="R533">
        <v>1</v>
      </c>
      <c r="S533" t="s">
        <v>205</v>
      </c>
      <c r="AB533" t="s">
        <v>6774</v>
      </c>
      <c r="AE533" t="s">
        <v>6768</v>
      </c>
      <c r="AH533" t="s">
        <v>6775</v>
      </c>
      <c r="AI533" t="s">
        <v>6768</v>
      </c>
      <c r="AO533" t="s">
        <v>2102</v>
      </c>
      <c r="AP533" t="s">
        <v>2094</v>
      </c>
      <c r="AQ533" t="s">
        <v>2102</v>
      </c>
      <c r="AR533" t="s">
        <v>985</v>
      </c>
      <c r="AS533" t="s">
        <v>986</v>
      </c>
      <c r="AT533" t="s">
        <v>2102</v>
      </c>
      <c r="AU533" t="s">
        <v>2094</v>
      </c>
      <c r="AV533" t="s">
        <v>2102</v>
      </c>
      <c r="AW533" t="s">
        <v>2094</v>
      </c>
      <c r="AX533" t="s">
        <v>985</v>
      </c>
      <c r="AY533" t="s">
        <v>986</v>
      </c>
      <c r="BB533" t="b">
        <v>0</v>
      </c>
      <c r="BC533" t="b">
        <v>0</v>
      </c>
      <c r="BD533" t="b">
        <v>0</v>
      </c>
    </row>
    <row r="534" spans="1:56" x14ac:dyDescent="0.25">
      <c r="A534" t="s">
        <v>6776</v>
      </c>
      <c r="B534" t="s">
        <v>143</v>
      </c>
      <c r="C534" t="s">
        <v>144</v>
      </c>
      <c r="D534" t="s">
        <v>6777</v>
      </c>
      <c r="E534" t="s">
        <v>517</v>
      </c>
      <c r="F534" t="s">
        <v>6778</v>
      </c>
      <c r="G534">
        <v>10308</v>
      </c>
      <c r="H534" t="s">
        <v>6779</v>
      </c>
      <c r="J534" t="s">
        <v>6780</v>
      </c>
      <c r="K534" t="s">
        <v>6780</v>
      </c>
      <c r="L534" t="s">
        <v>6781</v>
      </c>
      <c r="M534" t="s">
        <v>6779</v>
      </c>
      <c r="N534" t="s">
        <v>6782</v>
      </c>
      <c r="O534" t="s">
        <v>6783</v>
      </c>
      <c r="P534">
        <v>40.541400548985102</v>
      </c>
      <c r="Q534">
        <v>-74.147075791627202</v>
      </c>
      <c r="R534">
        <v>1</v>
      </c>
      <c r="S534" t="s">
        <v>152</v>
      </c>
      <c r="T534" t="s">
        <v>6784</v>
      </c>
      <c r="U534" t="s">
        <v>6785</v>
      </c>
      <c r="V534" t="s">
        <v>6786</v>
      </c>
      <c r="W534" t="s">
        <v>6787</v>
      </c>
      <c r="AB534" t="s">
        <v>6788</v>
      </c>
      <c r="AE534" t="s">
        <v>6777</v>
      </c>
      <c r="AO534" t="s">
        <v>6482</v>
      </c>
      <c r="AP534" t="s">
        <v>6483</v>
      </c>
      <c r="AQ534" t="s">
        <v>530</v>
      </c>
      <c r="AR534" t="s">
        <v>513</v>
      </c>
      <c r="AS534" t="s">
        <v>514</v>
      </c>
      <c r="AT534" t="s">
        <v>6482</v>
      </c>
      <c r="AU534" t="s">
        <v>6483</v>
      </c>
      <c r="AV534" t="s">
        <v>530</v>
      </c>
      <c r="AW534" t="s">
        <v>517</v>
      </c>
      <c r="AX534" t="s">
        <v>513</v>
      </c>
      <c r="AY534" t="s">
        <v>514</v>
      </c>
      <c r="BB534" t="b">
        <v>1</v>
      </c>
      <c r="BC534" t="b">
        <v>0</v>
      </c>
      <c r="BD534" t="b">
        <v>0</v>
      </c>
    </row>
    <row r="535" spans="1:56" x14ac:dyDescent="0.25">
      <c r="A535" t="s">
        <v>6789</v>
      </c>
      <c r="B535" t="s">
        <v>143</v>
      </c>
      <c r="C535" t="s">
        <v>144</v>
      </c>
      <c r="D535" t="s">
        <v>6790</v>
      </c>
      <c r="E535" t="s">
        <v>613</v>
      </c>
      <c r="F535" t="s">
        <v>6791</v>
      </c>
      <c r="G535">
        <v>10308</v>
      </c>
      <c r="H535" t="s">
        <v>6792</v>
      </c>
      <c r="J535" t="s">
        <v>6793</v>
      </c>
      <c r="K535" t="s">
        <v>6793</v>
      </c>
      <c r="L535" t="s">
        <v>6794</v>
      </c>
      <c r="M535" t="s">
        <v>6795</v>
      </c>
      <c r="N535" t="s">
        <v>6796</v>
      </c>
      <c r="O535" t="s">
        <v>6797</v>
      </c>
      <c r="P535">
        <v>40.537549865526501</v>
      </c>
      <c r="Q535">
        <v>-74.150440179301199</v>
      </c>
      <c r="R535">
        <v>1</v>
      </c>
      <c r="S535" t="s">
        <v>152</v>
      </c>
      <c r="T535" t="s">
        <v>5090</v>
      </c>
      <c r="U535" t="s">
        <v>6798</v>
      </c>
      <c r="W535" t="s">
        <v>6799</v>
      </c>
      <c r="Z535" t="s">
        <v>6800</v>
      </c>
      <c r="AB535" t="s">
        <v>6801</v>
      </c>
      <c r="AC535" t="s">
        <v>6802</v>
      </c>
      <c r="AD535" t="s">
        <v>6803</v>
      </c>
      <c r="AE535" t="s">
        <v>6790</v>
      </c>
      <c r="AO535" t="s">
        <v>6804</v>
      </c>
      <c r="AP535" t="s">
        <v>6805</v>
      </c>
      <c r="AQ535" t="s">
        <v>631</v>
      </c>
      <c r="AR535" t="s">
        <v>632</v>
      </c>
      <c r="AS535" t="s">
        <v>633</v>
      </c>
      <c r="AT535" t="s">
        <v>6804</v>
      </c>
      <c r="AU535" t="s">
        <v>6805</v>
      </c>
      <c r="AV535" t="s">
        <v>631</v>
      </c>
      <c r="AW535" t="s">
        <v>613</v>
      </c>
      <c r="AX535" t="s">
        <v>632</v>
      </c>
      <c r="AY535" t="s">
        <v>633</v>
      </c>
      <c r="AZ535" t="s">
        <v>4392</v>
      </c>
      <c r="BA535" t="s">
        <v>4393</v>
      </c>
      <c r="BB535" t="b">
        <v>1</v>
      </c>
      <c r="BC535" t="b">
        <v>0</v>
      </c>
      <c r="BD535" t="b">
        <v>0</v>
      </c>
    </row>
    <row r="536" spans="1:56" x14ac:dyDescent="0.25">
      <c r="A536" t="s">
        <v>6806</v>
      </c>
      <c r="B536" t="s">
        <v>143</v>
      </c>
      <c r="C536" t="s">
        <v>144</v>
      </c>
      <c r="D536" t="s">
        <v>6807</v>
      </c>
      <c r="E536" t="s">
        <v>785</v>
      </c>
      <c r="H536" t="s">
        <v>6808</v>
      </c>
      <c r="J536" t="s">
        <v>6809</v>
      </c>
      <c r="K536" t="s">
        <v>6809</v>
      </c>
      <c r="L536" t="s">
        <v>6810</v>
      </c>
      <c r="M536" t="s">
        <v>6811</v>
      </c>
      <c r="N536" t="s">
        <v>6812</v>
      </c>
      <c r="O536" t="s">
        <v>6813</v>
      </c>
      <c r="P536">
        <v>40.541325566558299</v>
      </c>
      <c r="Q536">
        <v>-74.147141581115605</v>
      </c>
      <c r="R536">
        <v>1</v>
      </c>
      <c r="S536" t="s">
        <v>152</v>
      </c>
      <c r="U536" t="s">
        <v>6814</v>
      </c>
      <c r="AB536" t="s">
        <v>6815</v>
      </c>
      <c r="AE536" t="s">
        <v>6807</v>
      </c>
      <c r="AO536" t="s">
        <v>6816</v>
      </c>
      <c r="AP536" t="s">
        <v>6817</v>
      </c>
      <c r="AQ536" t="s">
        <v>795</v>
      </c>
      <c r="AR536" t="s">
        <v>267</v>
      </c>
      <c r="AS536" t="s">
        <v>268</v>
      </c>
      <c r="AT536" t="s">
        <v>6816</v>
      </c>
      <c r="AU536" t="s">
        <v>6817</v>
      </c>
      <c r="AV536" t="s">
        <v>795</v>
      </c>
      <c r="AW536" t="s">
        <v>785</v>
      </c>
      <c r="AX536" t="s">
        <v>267</v>
      </c>
      <c r="AY536" t="s">
        <v>268</v>
      </c>
      <c r="BB536" t="b">
        <v>1</v>
      </c>
      <c r="BC536" t="b">
        <v>0</v>
      </c>
      <c r="BD536" t="b">
        <v>0</v>
      </c>
    </row>
    <row r="537" spans="1:56" x14ac:dyDescent="0.25">
      <c r="A537" t="s">
        <v>6818</v>
      </c>
      <c r="B537" t="s">
        <v>143</v>
      </c>
      <c r="C537" t="s">
        <v>144</v>
      </c>
      <c r="D537" t="s">
        <v>2777</v>
      </c>
      <c r="E537" t="s">
        <v>1225</v>
      </c>
      <c r="F537" t="s">
        <v>6819</v>
      </c>
      <c r="G537">
        <v>10308</v>
      </c>
      <c r="H537" t="s">
        <v>6820</v>
      </c>
      <c r="J537" t="s">
        <v>6821</v>
      </c>
      <c r="K537" t="s">
        <v>6821</v>
      </c>
      <c r="L537" t="s">
        <v>6822</v>
      </c>
      <c r="M537" t="s">
        <v>6820</v>
      </c>
      <c r="N537" t="s">
        <v>6823</v>
      </c>
      <c r="O537" t="s">
        <v>6824</v>
      </c>
      <c r="P537">
        <v>40.541804382485999</v>
      </c>
      <c r="Q537">
        <v>-74.146036353104805</v>
      </c>
      <c r="R537">
        <v>1</v>
      </c>
      <c r="S537" t="s">
        <v>152</v>
      </c>
      <c r="T537" t="s">
        <v>6825</v>
      </c>
      <c r="U537" t="s">
        <v>6826</v>
      </c>
      <c r="AB537" t="s">
        <v>6827</v>
      </c>
      <c r="AC537" t="s">
        <v>6828</v>
      </c>
      <c r="AE537" t="s">
        <v>2777</v>
      </c>
      <c r="AH537" t="s">
        <v>2786</v>
      </c>
      <c r="AI537" t="s">
        <v>2777</v>
      </c>
      <c r="AJ537" t="s">
        <v>2787</v>
      </c>
      <c r="AO537" t="s">
        <v>1233</v>
      </c>
      <c r="AP537" t="s">
        <v>1234</v>
      </c>
      <c r="AQ537" t="s">
        <v>1235</v>
      </c>
      <c r="AR537" t="s">
        <v>632</v>
      </c>
      <c r="AS537" t="s">
        <v>633</v>
      </c>
      <c r="AT537" t="s">
        <v>2788</v>
      </c>
      <c r="AU537" t="s">
        <v>2789</v>
      </c>
      <c r="AV537" t="s">
        <v>2790</v>
      </c>
      <c r="AW537" t="s">
        <v>2791</v>
      </c>
      <c r="AX537" t="s">
        <v>632</v>
      </c>
      <c r="AY537" t="s">
        <v>633</v>
      </c>
      <c r="AZ537" t="s">
        <v>716</v>
      </c>
      <c r="BA537" t="s">
        <v>717</v>
      </c>
      <c r="BB537" t="b">
        <v>1</v>
      </c>
      <c r="BC537" t="b">
        <v>0</v>
      </c>
      <c r="BD537" t="b">
        <v>0</v>
      </c>
    </row>
    <row r="538" spans="1:56" x14ac:dyDescent="0.25">
      <c r="A538" t="s">
        <v>6829</v>
      </c>
      <c r="B538" t="s">
        <v>143</v>
      </c>
      <c r="C538" t="s">
        <v>144</v>
      </c>
      <c r="D538" t="s">
        <v>6830</v>
      </c>
      <c r="E538" t="s">
        <v>1028</v>
      </c>
      <c r="F538" t="s">
        <v>6831</v>
      </c>
      <c r="G538">
        <v>10308</v>
      </c>
      <c r="H538" t="s">
        <v>6832</v>
      </c>
      <c r="J538" t="s">
        <v>6833</v>
      </c>
      <c r="K538" t="s">
        <v>6833</v>
      </c>
      <c r="L538" t="s">
        <v>6834</v>
      </c>
      <c r="M538" t="s">
        <v>6832</v>
      </c>
      <c r="N538" t="s">
        <v>6835</v>
      </c>
      <c r="O538" t="s">
        <v>6836</v>
      </c>
      <c r="P538">
        <v>40.5370392909728</v>
      </c>
      <c r="Q538">
        <v>-74.150466412661302</v>
      </c>
      <c r="R538">
        <v>1</v>
      </c>
      <c r="S538" t="s">
        <v>152</v>
      </c>
      <c r="T538" t="s">
        <v>6837</v>
      </c>
      <c r="U538" t="s">
        <v>6838</v>
      </c>
      <c r="V538" t="s">
        <v>6839</v>
      </c>
      <c r="W538" t="s">
        <v>6840</v>
      </c>
      <c r="AA538" t="s">
        <v>6841</v>
      </c>
      <c r="AB538" t="s">
        <v>6842</v>
      </c>
      <c r="AE538" t="s">
        <v>6830</v>
      </c>
      <c r="AO538" t="s">
        <v>3670</v>
      </c>
      <c r="AP538" t="s">
        <v>3671</v>
      </c>
      <c r="AQ538" t="s">
        <v>1039</v>
      </c>
      <c r="AR538" t="s">
        <v>781</v>
      </c>
      <c r="AS538" t="s">
        <v>782</v>
      </c>
      <c r="AT538" t="s">
        <v>3670</v>
      </c>
      <c r="AU538" t="s">
        <v>3671</v>
      </c>
      <c r="AV538" t="s">
        <v>1039</v>
      </c>
      <c r="AW538" t="s">
        <v>1028</v>
      </c>
      <c r="AX538" t="s">
        <v>781</v>
      </c>
      <c r="AY538" t="s">
        <v>782</v>
      </c>
      <c r="BB538" t="b">
        <v>1</v>
      </c>
      <c r="BC538" t="b">
        <v>0</v>
      </c>
      <c r="BD538" t="b">
        <v>0</v>
      </c>
    </row>
    <row r="539" spans="1:56" x14ac:dyDescent="0.25">
      <c r="A539" t="s">
        <v>6843</v>
      </c>
      <c r="B539" t="s">
        <v>143</v>
      </c>
      <c r="C539" t="s">
        <v>144</v>
      </c>
      <c r="D539" t="s">
        <v>3958</v>
      </c>
      <c r="E539" t="s">
        <v>998</v>
      </c>
      <c r="F539" t="s">
        <v>6844</v>
      </c>
      <c r="G539">
        <v>10306</v>
      </c>
      <c r="H539" t="s">
        <v>6845</v>
      </c>
      <c r="J539" t="s">
        <v>6846</v>
      </c>
      <c r="K539" t="s">
        <v>6846</v>
      </c>
      <c r="L539" t="s">
        <v>6847</v>
      </c>
      <c r="M539" t="s">
        <v>6845</v>
      </c>
      <c r="N539" t="s">
        <v>6848</v>
      </c>
      <c r="O539" t="s">
        <v>6849</v>
      </c>
      <c r="P539">
        <v>40.537141607943497</v>
      </c>
      <c r="Q539">
        <v>-74.150081005696194</v>
      </c>
      <c r="R539">
        <v>1</v>
      </c>
      <c r="S539" t="s">
        <v>152</v>
      </c>
      <c r="T539" t="s">
        <v>2119</v>
      </c>
      <c r="U539" t="s">
        <v>6850</v>
      </c>
      <c r="W539" t="s">
        <v>3966</v>
      </c>
      <c r="Y539" t="s">
        <v>3967</v>
      </c>
      <c r="AB539" t="s">
        <v>6851</v>
      </c>
      <c r="AC539" t="s">
        <v>3969</v>
      </c>
      <c r="AD539" t="s">
        <v>3970</v>
      </c>
      <c r="AE539" t="s">
        <v>3958</v>
      </c>
      <c r="AO539" t="s">
        <v>3971</v>
      </c>
      <c r="AP539" t="s">
        <v>3972</v>
      </c>
      <c r="AQ539" t="s">
        <v>1013</v>
      </c>
      <c r="AR539" t="s">
        <v>632</v>
      </c>
      <c r="AS539" t="s">
        <v>633</v>
      </c>
      <c r="AT539" t="s">
        <v>3971</v>
      </c>
      <c r="AU539" t="s">
        <v>3972</v>
      </c>
      <c r="AV539" t="s">
        <v>1013</v>
      </c>
      <c r="AW539" t="s">
        <v>998</v>
      </c>
      <c r="AX539" t="s">
        <v>632</v>
      </c>
      <c r="AY539" t="s">
        <v>633</v>
      </c>
      <c r="BB539" t="b">
        <v>1</v>
      </c>
      <c r="BC539" t="b">
        <v>0</v>
      </c>
      <c r="BD539" t="b">
        <v>0</v>
      </c>
    </row>
    <row r="540" spans="1:56" x14ac:dyDescent="0.25">
      <c r="A540" t="s">
        <v>6852</v>
      </c>
      <c r="B540" t="s">
        <v>143</v>
      </c>
      <c r="C540" t="s">
        <v>144</v>
      </c>
      <c r="D540" t="s">
        <v>6853</v>
      </c>
      <c r="E540" t="s">
        <v>834</v>
      </c>
      <c r="F540" t="s">
        <v>6854</v>
      </c>
      <c r="G540">
        <v>10308</v>
      </c>
      <c r="H540" t="s">
        <v>6855</v>
      </c>
      <c r="J540" t="s">
        <v>6856</v>
      </c>
      <c r="K540" t="s">
        <v>6856</v>
      </c>
      <c r="L540" t="s">
        <v>6857</v>
      </c>
      <c r="M540" t="s">
        <v>6855</v>
      </c>
      <c r="N540" t="s">
        <v>6858</v>
      </c>
      <c r="O540" t="s">
        <v>6859</v>
      </c>
      <c r="P540">
        <v>40.537789070762898</v>
      </c>
      <c r="Q540">
        <v>-74.150460077618405</v>
      </c>
      <c r="R540">
        <v>1</v>
      </c>
      <c r="S540" t="s">
        <v>152</v>
      </c>
      <c r="U540" t="s">
        <v>6860</v>
      </c>
      <c r="AB540" t="s">
        <v>6861</v>
      </c>
      <c r="AE540" t="s">
        <v>6853</v>
      </c>
      <c r="AO540" t="s">
        <v>844</v>
      </c>
      <c r="AP540" t="s">
        <v>834</v>
      </c>
      <c r="AQ540" t="s">
        <v>844</v>
      </c>
      <c r="AR540" t="s">
        <v>845</v>
      </c>
      <c r="AS540" t="s">
        <v>846</v>
      </c>
      <c r="AT540" t="s">
        <v>844</v>
      </c>
      <c r="AU540" t="s">
        <v>834</v>
      </c>
      <c r="AV540" t="s">
        <v>844</v>
      </c>
      <c r="AW540" t="s">
        <v>834</v>
      </c>
      <c r="AX540" t="s">
        <v>845</v>
      </c>
      <c r="AY540" t="s">
        <v>846</v>
      </c>
      <c r="BB540" t="b">
        <v>1</v>
      </c>
      <c r="BC540" t="b">
        <v>0</v>
      </c>
      <c r="BD540" t="b">
        <v>0</v>
      </c>
    </row>
    <row r="541" spans="1:56" x14ac:dyDescent="0.25">
      <c r="A541" t="s">
        <v>6862</v>
      </c>
      <c r="B541" t="s">
        <v>143</v>
      </c>
      <c r="C541" t="s">
        <v>144</v>
      </c>
      <c r="D541" t="s">
        <v>1742</v>
      </c>
      <c r="E541" t="s">
        <v>1743</v>
      </c>
      <c r="F541" t="s">
        <v>6863</v>
      </c>
      <c r="G541">
        <v>10308</v>
      </c>
      <c r="H541" t="s">
        <v>6864</v>
      </c>
      <c r="J541" t="s">
        <v>6865</v>
      </c>
      <c r="K541" t="s">
        <v>6865</v>
      </c>
      <c r="L541" t="s">
        <v>6866</v>
      </c>
      <c r="M541" t="s">
        <v>6867</v>
      </c>
      <c r="N541" t="s">
        <v>6868</v>
      </c>
      <c r="O541" t="s">
        <v>6869</v>
      </c>
      <c r="P541">
        <v>40.541111732782497</v>
      </c>
      <c r="Q541">
        <v>-74.147597078660496</v>
      </c>
      <c r="R541">
        <v>1</v>
      </c>
      <c r="S541" t="s">
        <v>152</v>
      </c>
      <c r="T541" t="s">
        <v>1672</v>
      </c>
      <c r="U541" t="s">
        <v>6870</v>
      </c>
      <c r="AB541" t="s">
        <v>6871</v>
      </c>
      <c r="AE541" t="s">
        <v>1742</v>
      </c>
      <c r="AH541" t="s">
        <v>1754</v>
      </c>
      <c r="AI541" t="s">
        <v>1742</v>
      </c>
      <c r="AJ541" t="s">
        <v>1755</v>
      </c>
      <c r="AO541" t="s">
        <v>1756</v>
      </c>
      <c r="AP541" t="s">
        <v>1743</v>
      </c>
      <c r="AQ541" t="s">
        <v>1756</v>
      </c>
      <c r="AR541" t="s">
        <v>1144</v>
      </c>
      <c r="AS541" t="s">
        <v>1145</v>
      </c>
      <c r="AT541" t="s">
        <v>1757</v>
      </c>
      <c r="AU541" t="s">
        <v>1758</v>
      </c>
      <c r="AV541" t="s">
        <v>1759</v>
      </c>
      <c r="AW541" t="s">
        <v>1760</v>
      </c>
      <c r="AX541" t="s">
        <v>1144</v>
      </c>
      <c r="AY541" t="s">
        <v>1145</v>
      </c>
      <c r="AZ541" t="s">
        <v>1761</v>
      </c>
      <c r="BA541" t="s">
        <v>1762</v>
      </c>
      <c r="BB541" t="b">
        <v>1</v>
      </c>
      <c r="BC541" t="b">
        <v>0</v>
      </c>
      <c r="BD541" t="b">
        <v>0</v>
      </c>
    </row>
    <row r="542" spans="1:56" x14ac:dyDescent="0.25">
      <c r="A542" t="s">
        <v>6872</v>
      </c>
      <c r="B542" t="s">
        <v>143</v>
      </c>
      <c r="C542" t="s">
        <v>144</v>
      </c>
      <c r="D542" t="s">
        <v>6873</v>
      </c>
      <c r="E542" t="s">
        <v>613</v>
      </c>
      <c r="F542" t="s">
        <v>6874</v>
      </c>
      <c r="G542">
        <v>10308</v>
      </c>
      <c r="H542" t="s">
        <v>6875</v>
      </c>
      <c r="J542" t="s">
        <v>6876</v>
      </c>
      <c r="K542" t="s">
        <v>6876</v>
      </c>
      <c r="L542" t="s">
        <v>6877</v>
      </c>
      <c r="M542" t="s">
        <v>6875</v>
      </c>
      <c r="N542" t="s">
        <v>6878</v>
      </c>
      <c r="O542" t="s">
        <v>6879</v>
      </c>
      <c r="P542">
        <v>40.540641407211702</v>
      </c>
      <c r="Q542">
        <v>-74.1476359380095</v>
      </c>
      <c r="R542">
        <v>1</v>
      </c>
      <c r="S542" t="s">
        <v>152</v>
      </c>
      <c r="T542" t="s">
        <v>6880</v>
      </c>
      <c r="U542" t="s">
        <v>6881</v>
      </c>
      <c r="W542" t="s">
        <v>6882</v>
      </c>
      <c r="Z542" t="s">
        <v>6883</v>
      </c>
      <c r="AB542" t="s">
        <v>6884</v>
      </c>
      <c r="AE542" t="s">
        <v>6873</v>
      </c>
      <c r="AO542" t="s">
        <v>1100</v>
      </c>
      <c r="AP542" t="s">
        <v>1101</v>
      </c>
      <c r="AQ542" t="s">
        <v>631</v>
      </c>
      <c r="AR542" t="s">
        <v>632</v>
      </c>
      <c r="AS542" t="s">
        <v>633</v>
      </c>
      <c r="AT542" t="s">
        <v>1100</v>
      </c>
      <c r="AU542" t="s">
        <v>1101</v>
      </c>
      <c r="AV542" t="s">
        <v>631</v>
      </c>
      <c r="AW542" t="s">
        <v>613</v>
      </c>
      <c r="AX542" t="s">
        <v>632</v>
      </c>
      <c r="AY542" t="s">
        <v>633</v>
      </c>
      <c r="AZ542" t="s">
        <v>716</v>
      </c>
      <c r="BA542" t="s">
        <v>717</v>
      </c>
      <c r="BB542" t="b">
        <v>1</v>
      </c>
      <c r="BC542" t="b">
        <v>0</v>
      </c>
      <c r="BD542" t="b">
        <v>0</v>
      </c>
    </row>
    <row r="543" spans="1:56" x14ac:dyDescent="0.25">
      <c r="A543" t="s">
        <v>6885</v>
      </c>
      <c r="B543" t="s">
        <v>143</v>
      </c>
      <c r="C543" t="s">
        <v>144</v>
      </c>
      <c r="D543" t="s">
        <v>6886</v>
      </c>
      <c r="E543" t="s">
        <v>798</v>
      </c>
      <c r="F543" t="s">
        <v>6887</v>
      </c>
      <c r="G543">
        <v>10308</v>
      </c>
      <c r="H543" t="s">
        <v>6888</v>
      </c>
      <c r="J543" t="s">
        <v>6889</v>
      </c>
      <c r="K543" t="s">
        <v>6889</v>
      </c>
      <c r="L543" t="s">
        <v>6890</v>
      </c>
      <c r="M543" t="s">
        <v>6888</v>
      </c>
      <c r="N543" t="s">
        <v>6891</v>
      </c>
      <c r="O543" t="s">
        <v>6892</v>
      </c>
      <c r="P543">
        <v>40.537885265526398</v>
      </c>
      <c r="Q543">
        <v>-74.150044417877595</v>
      </c>
      <c r="R543">
        <v>1</v>
      </c>
      <c r="S543" t="s">
        <v>152</v>
      </c>
      <c r="T543" t="s">
        <v>6893</v>
      </c>
      <c r="U543" t="s">
        <v>6894</v>
      </c>
      <c r="V543" t="s">
        <v>6895</v>
      </c>
      <c r="W543" t="s">
        <v>6896</v>
      </c>
      <c r="Y543" t="s">
        <v>6897</v>
      </c>
      <c r="AA543" t="s">
        <v>6898</v>
      </c>
      <c r="AB543" t="s">
        <v>6899</v>
      </c>
      <c r="AC543" t="s">
        <v>6900</v>
      </c>
      <c r="AD543" t="s">
        <v>6901</v>
      </c>
      <c r="AE543" t="s">
        <v>6886</v>
      </c>
      <c r="AO543" t="s">
        <v>806</v>
      </c>
      <c r="AP543" t="s">
        <v>807</v>
      </c>
      <c r="AQ543" t="s">
        <v>808</v>
      </c>
      <c r="AR543" t="s">
        <v>513</v>
      </c>
      <c r="AS543" t="s">
        <v>514</v>
      </c>
      <c r="AT543" t="s">
        <v>806</v>
      </c>
      <c r="AU543" t="s">
        <v>807</v>
      </c>
      <c r="AV543" t="s">
        <v>808</v>
      </c>
      <c r="AW543" t="s">
        <v>798</v>
      </c>
      <c r="AX543" t="s">
        <v>513</v>
      </c>
      <c r="AY543" t="s">
        <v>514</v>
      </c>
      <c r="BB543" t="b">
        <v>1</v>
      </c>
      <c r="BC543" t="b">
        <v>0</v>
      </c>
      <c r="BD543" t="b">
        <v>0</v>
      </c>
    </row>
    <row r="544" spans="1:56" x14ac:dyDescent="0.25">
      <c r="A544" t="s">
        <v>6902</v>
      </c>
      <c r="B544" t="s">
        <v>143</v>
      </c>
      <c r="C544" t="s">
        <v>144</v>
      </c>
      <c r="D544" t="s">
        <v>6903</v>
      </c>
      <c r="E544" t="s">
        <v>1743</v>
      </c>
      <c r="F544" t="s">
        <v>6904</v>
      </c>
      <c r="G544">
        <v>10308</v>
      </c>
      <c r="H544" t="s">
        <v>6905</v>
      </c>
      <c r="J544" t="s">
        <v>6906</v>
      </c>
      <c r="K544" t="s">
        <v>6906</v>
      </c>
      <c r="L544" t="s">
        <v>6907</v>
      </c>
      <c r="M544" t="s">
        <v>6908</v>
      </c>
      <c r="N544" t="s">
        <v>6909</v>
      </c>
      <c r="O544" t="s">
        <v>6910</v>
      </c>
      <c r="P544">
        <v>40.541436447923097</v>
      </c>
      <c r="Q544">
        <v>-74.146223684857702</v>
      </c>
      <c r="R544">
        <v>1</v>
      </c>
      <c r="S544" t="s">
        <v>152</v>
      </c>
      <c r="T544" t="s">
        <v>6911</v>
      </c>
      <c r="U544" t="s">
        <v>6912</v>
      </c>
      <c r="AB544" t="s">
        <v>6913</v>
      </c>
      <c r="AE544" t="s">
        <v>6903</v>
      </c>
      <c r="AO544" t="s">
        <v>1756</v>
      </c>
      <c r="AP544" t="s">
        <v>1743</v>
      </c>
      <c r="AQ544" t="s">
        <v>1756</v>
      </c>
      <c r="AR544" t="s">
        <v>1144</v>
      </c>
      <c r="AS544" t="s">
        <v>1145</v>
      </c>
      <c r="AT544" t="s">
        <v>1756</v>
      </c>
      <c r="AU544" t="s">
        <v>1743</v>
      </c>
      <c r="AV544" t="s">
        <v>1756</v>
      </c>
      <c r="AW544" t="s">
        <v>1743</v>
      </c>
      <c r="AX544" t="s">
        <v>1144</v>
      </c>
      <c r="AY544" t="s">
        <v>1145</v>
      </c>
      <c r="BB544" t="b">
        <v>1</v>
      </c>
      <c r="BC544" t="b">
        <v>0</v>
      </c>
      <c r="BD544" t="b">
        <v>0</v>
      </c>
    </row>
    <row r="545" spans="1:56" x14ac:dyDescent="0.25">
      <c r="A545" t="s">
        <v>6914</v>
      </c>
      <c r="B545" t="s">
        <v>143</v>
      </c>
      <c r="C545" t="s">
        <v>144</v>
      </c>
      <c r="D545" t="s">
        <v>6915</v>
      </c>
      <c r="E545" t="s">
        <v>1349</v>
      </c>
      <c r="F545" t="s">
        <v>6916</v>
      </c>
      <c r="G545">
        <v>10308</v>
      </c>
      <c r="H545" t="s">
        <v>6917</v>
      </c>
      <c r="J545" t="s">
        <v>6918</v>
      </c>
      <c r="K545" t="s">
        <v>6918</v>
      </c>
      <c r="L545" t="s">
        <v>6919</v>
      </c>
      <c r="M545" t="s">
        <v>6917</v>
      </c>
      <c r="N545" t="s">
        <v>6920</v>
      </c>
      <c r="O545" t="s">
        <v>6921</v>
      </c>
      <c r="P545">
        <v>40.540438415607397</v>
      </c>
      <c r="Q545">
        <v>-74.147808188580996</v>
      </c>
      <c r="R545">
        <v>1</v>
      </c>
      <c r="S545" t="s">
        <v>152</v>
      </c>
      <c r="U545" t="s">
        <v>6922</v>
      </c>
      <c r="V545" t="s">
        <v>6923</v>
      </c>
      <c r="W545" t="s">
        <v>6924</v>
      </c>
      <c r="AA545" t="s">
        <v>6925</v>
      </c>
      <c r="AB545" t="s">
        <v>6926</v>
      </c>
      <c r="AE545" t="s">
        <v>6915</v>
      </c>
      <c r="AO545" t="s">
        <v>6927</v>
      </c>
      <c r="AP545" t="s">
        <v>6928</v>
      </c>
      <c r="AQ545" t="s">
        <v>1364</v>
      </c>
      <c r="AR545" t="s">
        <v>985</v>
      </c>
      <c r="AS545" t="s">
        <v>986</v>
      </c>
      <c r="AT545" t="s">
        <v>6927</v>
      </c>
      <c r="AU545" t="s">
        <v>6928</v>
      </c>
      <c r="AV545" t="s">
        <v>1364</v>
      </c>
      <c r="AW545" t="s">
        <v>1349</v>
      </c>
      <c r="AX545" t="s">
        <v>985</v>
      </c>
      <c r="AY545" t="s">
        <v>986</v>
      </c>
      <c r="BB545" t="b">
        <v>1</v>
      </c>
      <c r="BC545" t="b">
        <v>0</v>
      </c>
      <c r="BD545" t="b">
        <v>0</v>
      </c>
    </row>
    <row r="546" spans="1:56" x14ac:dyDescent="0.25">
      <c r="A546" t="s">
        <v>6929</v>
      </c>
      <c r="B546" t="s">
        <v>143</v>
      </c>
      <c r="C546" t="s">
        <v>144</v>
      </c>
      <c r="D546" t="s">
        <v>6930</v>
      </c>
      <c r="E546" t="s">
        <v>1028</v>
      </c>
      <c r="F546" t="s">
        <v>6931</v>
      </c>
      <c r="G546">
        <v>10308</v>
      </c>
      <c r="H546" t="s">
        <v>6932</v>
      </c>
      <c r="J546" t="s">
        <v>6933</v>
      </c>
      <c r="K546" t="s">
        <v>6933</v>
      </c>
      <c r="L546" t="s">
        <v>6934</v>
      </c>
      <c r="M546" t="s">
        <v>6932</v>
      </c>
      <c r="N546" t="s">
        <v>6935</v>
      </c>
      <c r="O546" t="s">
        <v>6936</v>
      </c>
      <c r="P546">
        <v>40.539088069236598</v>
      </c>
      <c r="Q546">
        <v>-74.149026975666104</v>
      </c>
      <c r="R546">
        <v>1</v>
      </c>
      <c r="S546" t="s">
        <v>152</v>
      </c>
      <c r="U546" t="s">
        <v>6937</v>
      </c>
      <c r="W546" t="s">
        <v>6938</v>
      </c>
      <c r="AA546" t="s">
        <v>6939</v>
      </c>
      <c r="AB546" t="s">
        <v>6940</v>
      </c>
      <c r="AE546" t="s">
        <v>6930</v>
      </c>
      <c r="AO546" t="s">
        <v>6941</v>
      </c>
      <c r="AP546" t="s">
        <v>6942</v>
      </c>
      <c r="AQ546" t="s">
        <v>1039</v>
      </c>
      <c r="AR546" t="s">
        <v>781</v>
      </c>
      <c r="AS546" t="s">
        <v>782</v>
      </c>
      <c r="AT546" t="s">
        <v>6941</v>
      </c>
      <c r="AU546" t="s">
        <v>6942</v>
      </c>
      <c r="AV546" t="s">
        <v>1039</v>
      </c>
      <c r="AW546" t="s">
        <v>1028</v>
      </c>
      <c r="AX546" t="s">
        <v>781</v>
      </c>
      <c r="AY546" t="s">
        <v>782</v>
      </c>
      <c r="BB546" t="b">
        <v>1</v>
      </c>
      <c r="BC546" t="b">
        <v>0</v>
      </c>
      <c r="BD546" t="b">
        <v>0</v>
      </c>
    </row>
    <row r="547" spans="1:56" x14ac:dyDescent="0.25">
      <c r="A547" t="s">
        <v>6943</v>
      </c>
      <c r="B547" t="s">
        <v>143</v>
      </c>
      <c r="C547" t="s">
        <v>144</v>
      </c>
      <c r="D547" t="s">
        <v>6944</v>
      </c>
      <c r="E547" t="s">
        <v>785</v>
      </c>
      <c r="F547" t="s">
        <v>6945</v>
      </c>
      <c r="H547" t="s">
        <v>6946</v>
      </c>
      <c r="J547" t="s">
        <v>6947</v>
      </c>
      <c r="K547" t="s">
        <v>6947</v>
      </c>
      <c r="L547" t="s">
        <v>6948</v>
      </c>
      <c r="M547" t="s">
        <v>6949</v>
      </c>
      <c r="N547" t="s">
        <v>6950</v>
      </c>
      <c r="O547" t="s">
        <v>6951</v>
      </c>
      <c r="P547">
        <v>40.541305436114001</v>
      </c>
      <c r="Q547">
        <v>-74.146645708086893</v>
      </c>
      <c r="R547">
        <v>1</v>
      </c>
      <c r="S547" t="s">
        <v>152</v>
      </c>
      <c r="AB547" t="s">
        <v>6952</v>
      </c>
      <c r="AE547" t="s">
        <v>6944</v>
      </c>
      <c r="AO547" t="s">
        <v>1992</v>
      </c>
      <c r="AP547" t="s">
        <v>1993</v>
      </c>
      <c r="AQ547" t="s">
        <v>795</v>
      </c>
      <c r="AR547" t="s">
        <v>267</v>
      </c>
      <c r="AS547" t="s">
        <v>268</v>
      </c>
      <c r="AT547" t="s">
        <v>1992</v>
      </c>
      <c r="AU547" t="s">
        <v>1993</v>
      </c>
      <c r="AV547" t="s">
        <v>795</v>
      </c>
      <c r="AW547" t="s">
        <v>785</v>
      </c>
      <c r="AX547" t="s">
        <v>267</v>
      </c>
      <c r="AY547" t="s">
        <v>268</v>
      </c>
      <c r="BB547" t="b">
        <v>1</v>
      </c>
      <c r="BC547" t="b">
        <v>0</v>
      </c>
      <c r="BD547" t="b">
        <v>0</v>
      </c>
    </row>
    <row r="548" spans="1:56" x14ac:dyDescent="0.25">
      <c r="A548" t="s">
        <v>6953</v>
      </c>
      <c r="B548" t="s">
        <v>143</v>
      </c>
      <c r="C548" t="s">
        <v>144</v>
      </c>
      <c r="D548" t="s">
        <v>6954</v>
      </c>
      <c r="E548" t="s">
        <v>1313</v>
      </c>
      <c r="F548" t="s">
        <v>6955</v>
      </c>
      <c r="G548">
        <v>10308</v>
      </c>
      <c r="H548" t="s">
        <v>6956</v>
      </c>
      <c r="J548" t="s">
        <v>6957</v>
      </c>
      <c r="K548" t="s">
        <v>6957</v>
      </c>
      <c r="L548" t="s">
        <v>6958</v>
      </c>
      <c r="M548" t="s">
        <v>6956</v>
      </c>
      <c r="N548" t="s">
        <v>6959</v>
      </c>
      <c r="O548" t="s">
        <v>6960</v>
      </c>
      <c r="P548">
        <v>40.540278844631203</v>
      </c>
      <c r="Q548">
        <v>-74.147941793227105</v>
      </c>
      <c r="R548">
        <v>1</v>
      </c>
      <c r="S548" t="s">
        <v>152</v>
      </c>
      <c r="T548" t="s">
        <v>6961</v>
      </c>
      <c r="U548" t="s">
        <v>6962</v>
      </c>
      <c r="AB548" t="s">
        <v>6963</v>
      </c>
      <c r="AE548" t="s">
        <v>6954</v>
      </c>
      <c r="AO548" t="s">
        <v>1323</v>
      </c>
      <c r="AP548" t="s">
        <v>1324</v>
      </c>
      <c r="AQ548" t="s">
        <v>1325</v>
      </c>
      <c r="AR548" t="s">
        <v>845</v>
      </c>
      <c r="AS548" t="s">
        <v>846</v>
      </c>
      <c r="AT548" t="s">
        <v>6964</v>
      </c>
      <c r="AU548" t="s">
        <v>6965</v>
      </c>
      <c r="AV548" t="s">
        <v>6966</v>
      </c>
      <c r="AW548" t="s">
        <v>6967</v>
      </c>
      <c r="AX548" t="s">
        <v>845</v>
      </c>
      <c r="AY548" t="s">
        <v>846</v>
      </c>
      <c r="BB548" t="b">
        <v>1</v>
      </c>
      <c r="BC548" t="b">
        <v>0</v>
      </c>
      <c r="BD548" t="b">
        <v>0</v>
      </c>
    </row>
    <row r="549" spans="1:56" x14ac:dyDescent="0.25">
      <c r="A549" t="s">
        <v>6968</v>
      </c>
      <c r="B549" t="s">
        <v>143</v>
      </c>
      <c r="C549" t="s">
        <v>144</v>
      </c>
      <c r="D549" t="s">
        <v>6969</v>
      </c>
      <c r="E549" t="s">
        <v>970</v>
      </c>
      <c r="F549" t="s">
        <v>6970</v>
      </c>
      <c r="G549">
        <v>10308</v>
      </c>
      <c r="H549" t="s">
        <v>6971</v>
      </c>
      <c r="J549" t="s">
        <v>6972</v>
      </c>
      <c r="K549" t="s">
        <v>6972</v>
      </c>
      <c r="L549" t="s">
        <v>6973</v>
      </c>
      <c r="M549" t="s">
        <v>6971</v>
      </c>
      <c r="N549" t="s">
        <v>6974</v>
      </c>
      <c r="O549" t="s">
        <v>6975</v>
      </c>
      <c r="P549">
        <v>40.539257650678799</v>
      </c>
      <c r="Q549">
        <v>-74.148795308306305</v>
      </c>
      <c r="R549">
        <v>1</v>
      </c>
      <c r="S549" t="s">
        <v>152</v>
      </c>
      <c r="U549" t="s">
        <v>6976</v>
      </c>
      <c r="AB549" t="s">
        <v>6977</v>
      </c>
      <c r="AE549" t="s">
        <v>6969</v>
      </c>
      <c r="AO549" t="s">
        <v>1884</v>
      </c>
      <c r="AP549" t="s">
        <v>1885</v>
      </c>
      <c r="AQ549" t="s">
        <v>984</v>
      </c>
      <c r="AR549" t="s">
        <v>985</v>
      </c>
      <c r="AS549" t="s">
        <v>986</v>
      </c>
      <c r="AT549" t="s">
        <v>1884</v>
      </c>
      <c r="AU549" t="s">
        <v>1885</v>
      </c>
      <c r="AV549" t="s">
        <v>984</v>
      </c>
      <c r="AW549" t="s">
        <v>970</v>
      </c>
      <c r="AX549" t="s">
        <v>985</v>
      </c>
      <c r="AY549" t="s">
        <v>986</v>
      </c>
      <c r="BB549" t="b">
        <v>1</v>
      </c>
      <c r="BC549" t="b">
        <v>0</v>
      </c>
      <c r="BD549" t="b">
        <v>0</v>
      </c>
    </row>
    <row r="550" spans="1:56" x14ac:dyDescent="0.25">
      <c r="A550" t="s">
        <v>6978</v>
      </c>
      <c r="B550" t="s">
        <v>743</v>
      </c>
      <c r="H550" t="s">
        <v>6979</v>
      </c>
      <c r="J550" t="s">
        <v>6980</v>
      </c>
      <c r="K550" t="s">
        <v>6980</v>
      </c>
      <c r="N550" t="s">
        <v>6981</v>
      </c>
      <c r="O550" t="s">
        <v>6982</v>
      </c>
      <c r="P550">
        <v>40.541087292685098</v>
      </c>
      <c r="Q550">
        <v>-74.146822244439093</v>
      </c>
      <c r="R550">
        <v>1</v>
      </c>
      <c r="S550" t="s">
        <v>152</v>
      </c>
      <c r="AB550" t="s">
        <v>6983</v>
      </c>
      <c r="BB550" t="b">
        <v>1</v>
      </c>
      <c r="BC550" t="b">
        <v>0</v>
      </c>
      <c r="BD550" t="b">
        <v>0</v>
      </c>
    </row>
    <row r="551" spans="1:56" x14ac:dyDescent="0.25">
      <c r="A551" t="s">
        <v>6984</v>
      </c>
      <c r="B551" t="s">
        <v>743</v>
      </c>
      <c r="H551" t="s">
        <v>6985</v>
      </c>
      <c r="J551" t="s">
        <v>6986</v>
      </c>
      <c r="K551" t="s">
        <v>6986</v>
      </c>
      <c r="N551" t="s">
        <v>6987</v>
      </c>
      <c r="O551" t="s">
        <v>6988</v>
      </c>
      <c r="P551">
        <v>40.541029395293201</v>
      </c>
      <c r="Q551">
        <v>-74.146872169278893</v>
      </c>
      <c r="R551">
        <v>1</v>
      </c>
      <c r="S551" t="s">
        <v>152</v>
      </c>
      <c r="AB551" t="s">
        <v>6989</v>
      </c>
      <c r="BB551" t="b">
        <v>1</v>
      </c>
      <c r="BC551" t="b">
        <v>0</v>
      </c>
      <c r="BD551" t="b">
        <v>0</v>
      </c>
    </row>
    <row r="552" spans="1:56" x14ac:dyDescent="0.25">
      <c r="A552" t="s">
        <v>6990</v>
      </c>
      <c r="B552" t="s">
        <v>143</v>
      </c>
      <c r="C552" t="s">
        <v>144</v>
      </c>
      <c r="D552" t="s">
        <v>6991</v>
      </c>
      <c r="E552" t="s">
        <v>517</v>
      </c>
      <c r="F552" t="s">
        <v>6992</v>
      </c>
      <c r="G552">
        <v>10308</v>
      </c>
      <c r="H552" t="s">
        <v>6993</v>
      </c>
      <c r="J552" t="s">
        <v>6994</v>
      </c>
      <c r="K552" t="s">
        <v>6994</v>
      </c>
      <c r="L552" t="s">
        <v>6995</v>
      </c>
      <c r="M552" t="s">
        <v>6993</v>
      </c>
      <c r="N552" t="s">
        <v>6996</v>
      </c>
      <c r="O552" t="s">
        <v>6997</v>
      </c>
      <c r="P552">
        <v>40.5392970254779</v>
      </c>
      <c r="Q552">
        <v>-74.148760473137301</v>
      </c>
      <c r="R552">
        <v>1</v>
      </c>
      <c r="S552" t="s">
        <v>152</v>
      </c>
      <c r="T552" t="s">
        <v>6998</v>
      </c>
      <c r="U552" t="s">
        <v>6999</v>
      </c>
      <c r="W552" t="s">
        <v>7000</v>
      </c>
      <c r="AA552" t="s">
        <v>7001</v>
      </c>
      <c r="AB552" t="s">
        <v>7002</v>
      </c>
      <c r="AE552" t="s">
        <v>6991</v>
      </c>
      <c r="AO552" t="s">
        <v>528</v>
      </c>
      <c r="AP552" t="s">
        <v>529</v>
      </c>
      <c r="AQ552" t="s">
        <v>530</v>
      </c>
      <c r="AR552" t="s">
        <v>513</v>
      </c>
      <c r="AS552" t="s">
        <v>514</v>
      </c>
      <c r="AT552" t="s">
        <v>528</v>
      </c>
      <c r="AU552" t="s">
        <v>529</v>
      </c>
      <c r="AV552" t="s">
        <v>530</v>
      </c>
      <c r="AW552" t="s">
        <v>517</v>
      </c>
      <c r="AX552" t="s">
        <v>513</v>
      </c>
      <c r="AY552" t="s">
        <v>514</v>
      </c>
      <c r="BB552" t="b">
        <v>1</v>
      </c>
      <c r="BC552" t="b">
        <v>0</v>
      </c>
      <c r="BD552" t="b">
        <v>0</v>
      </c>
    </row>
    <row r="553" spans="1:56" x14ac:dyDescent="0.25">
      <c r="A553" t="s">
        <v>7003</v>
      </c>
      <c r="B553" t="s">
        <v>143</v>
      </c>
      <c r="C553" t="s">
        <v>144</v>
      </c>
      <c r="D553" t="s">
        <v>7004</v>
      </c>
      <c r="E553" t="s">
        <v>517</v>
      </c>
      <c r="F553" t="s">
        <v>6992</v>
      </c>
      <c r="G553">
        <v>10308</v>
      </c>
      <c r="H553" t="s">
        <v>7005</v>
      </c>
      <c r="J553" t="s">
        <v>7006</v>
      </c>
      <c r="K553" t="s">
        <v>7006</v>
      </c>
      <c r="L553" t="s">
        <v>7007</v>
      </c>
      <c r="M553" t="s">
        <v>7005</v>
      </c>
      <c r="N553" t="s">
        <v>7008</v>
      </c>
      <c r="O553" t="s">
        <v>7009</v>
      </c>
      <c r="P553">
        <v>40.5393445612996</v>
      </c>
      <c r="Q553">
        <v>-74.148721974433997</v>
      </c>
      <c r="R553">
        <v>1</v>
      </c>
      <c r="S553" t="s">
        <v>152</v>
      </c>
      <c r="T553" t="s">
        <v>1356</v>
      </c>
      <c r="U553" t="s">
        <v>7010</v>
      </c>
      <c r="V553" t="s">
        <v>7011</v>
      </c>
      <c r="W553" t="s">
        <v>7012</v>
      </c>
      <c r="Y553" t="s">
        <v>7013</v>
      </c>
      <c r="AA553" t="s">
        <v>7014</v>
      </c>
      <c r="AB553" t="s">
        <v>7015</v>
      </c>
      <c r="AE553" t="s">
        <v>7004</v>
      </c>
      <c r="AO553" t="s">
        <v>7016</v>
      </c>
      <c r="AP553" t="s">
        <v>7017</v>
      </c>
      <c r="AQ553" t="s">
        <v>530</v>
      </c>
      <c r="AR553" t="s">
        <v>513</v>
      </c>
      <c r="AS553" t="s">
        <v>514</v>
      </c>
      <c r="AT553" t="s">
        <v>7016</v>
      </c>
      <c r="AU553" t="s">
        <v>7017</v>
      </c>
      <c r="AV553" t="s">
        <v>530</v>
      </c>
      <c r="AW553" t="s">
        <v>517</v>
      </c>
      <c r="AX553" t="s">
        <v>513</v>
      </c>
      <c r="AY553" t="s">
        <v>514</v>
      </c>
      <c r="BB553" t="b">
        <v>1</v>
      </c>
      <c r="BC553" t="b">
        <v>0</v>
      </c>
      <c r="BD553" t="b">
        <v>0</v>
      </c>
    </row>
    <row r="554" spans="1:56" x14ac:dyDescent="0.25">
      <c r="A554" t="s">
        <v>7018</v>
      </c>
      <c r="B554" t="s">
        <v>143</v>
      </c>
      <c r="C554" t="s">
        <v>144</v>
      </c>
      <c r="D554" t="s">
        <v>7019</v>
      </c>
      <c r="E554" t="s">
        <v>1433</v>
      </c>
      <c r="F554" t="s">
        <v>7020</v>
      </c>
      <c r="G554">
        <v>10308</v>
      </c>
      <c r="H554" t="s">
        <v>7021</v>
      </c>
      <c r="J554" t="s">
        <v>7022</v>
      </c>
      <c r="K554" t="s">
        <v>7022</v>
      </c>
      <c r="L554" t="s">
        <v>7023</v>
      </c>
      <c r="M554" t="s">
        <v>7021</v>
      </c>
      <c r="N554" t="s">
        <v>7024</v>
      </c>
      <c r="O554" t="s">
        <v>7025</v>
      </c>
      <c r="P554">
        <v>40.5400892489101</v>
      </c>
      <c r="Q554">
        <v>-74.1481024138794</v>
      </c>
      <c r="R554">
        <v>1</v>
      </c>
      <c r="S554" t="s">
        <v>152</v>
      </c>
      <c r="T554" t="s">
        <v>7026</v>
      </c>
      <c r="U554" t="s">
        <v>7027</v>
      </c>
      <c r="W554" t="s">
        <v>7028</v>
      </c>
      <c r="Y554" t="s">
        <v>7029</v>
      </c>
      <c r="AA554" t="s">
        <v>7030</v>
      </c>
      <c r="AB554" t="s">
        <v>7031</v>
      </c>
      <c r="AE554" t="s">
        <v>7019</v>
      </c>
      <c r="AO554" t="s">
        <v>3946</v>
      </c>
      <c r="AP554" t="s">
        <v>3947</v>
      </c>
      <c r="AQ554" t="s">
        <v>1443</v>
      </c>
      <c r="AR554" t="s">
        <v>1444</v>
      </c>
      <c r="AS554" t="s">
        <v>1445</v>
      </c>
      <c r="AT554" t="s">
        <v>3946</v>
      </c>
      <c r="AU554" t="s">
        <v>3947</v>
      </c>
      <c r="AV554" t="s">
        <v>1443</v>
      </c>
      <c r="AW554" t="s">
        <v>1433</v>
      </c>
      <c r="AX554" t="s">
        <v>1444</v>
      </c>
      <c r="AY554" t="s">
        <v>1445</v>
      </c>
      <c r="BB554" t="b">
        <v>1</v>
      </c>
      <c r="BC554" t="b">
        <v>0</v>
      </c>
      <c r="BD554" t="b">
        <v>0</v>
      </c>
    </row>
    <row r="555" spans="1:56" x14ac:dyDescent="0.25">
      <c r="A555" t="s">
        <v>7032</v>
      </c>
      <c r="B555" t="s">
        <v>143</v>
      </c>
      <c r="C555" t="s">
        <v>144</v>
      </c>
      <c r="D555" t="s">
        <v>3574</v>
      </c>
      <c r="E555" t="s">
        <v>1419</v>
      </c>
      <c r="F555" t="s">
        <v>7033</v>
      </c>
      <c r="G555">
        <v>10308</v>
      </c>
      <c r="H555" t="s">
        <v>7034</v>
      </c>
      <c r="J555" t="s">
        <v>7035</v>
      </c>
      <c r="K555" t="s">
        <v>7035</v>
      </c>
      <c r="L555" t="s">
        <v>7036</v>
      </c>
      <c r="M555" t="s">
        <v>7037</v>
      </c>
      <c r="N555" t="s">
        <v>7038</v>
      </c>
      <c r="O555" t="s">
        <v>7039</v>
      </c>
      <c r="P555">
        <v>40.539777403718297</v>
      </c>
      <c r="Q555">
        <v>-74.147914021315501</v>
      </c>
      <c r="R555">
        <v>1</v>
      </c>
      <c r="S555" t="s">
        <v>152</v>
      </c>
      <c r="U555" t="s">
        <v>7040</v>
      </c>
      <c r="AB555" t="s">
        <v>7041</v>
      </c>
      <c r="AE555" t="s">
        <v>3574</v>
      </c>
      <c r="AH555" t="s">
        <v>3584</v>
      </c>
      <c r="AI555" t="s">
        <v>3574</v>
      </c>
      <c r="AO555" t="s">
        <v>2774</v>
      </c>
      <c r="AP555" t="s">
        <v>2775</v>
      </c>
      <c r="AQ555" t="s">
        <v>1430</v>
      </c>
      <c r="AR555" t="s">
        <v>985</v>
      </c>
      <c r="AS555" t="s">
        <v>986</v>
      </c>
      <c r="AT555" t="s">
        <v>2774</v>
      </c>
      <c r="AU555" t="s">
        <v>2775</v>
      </c>
      <c r="AV555" t="s">
        <v>1430</v>
      </c>
      <c r="AW555" t="s">
        <v>1419</v>
      </c>
      <c r="AX555" t="s">
        <v>985</v>
      </c>
      <c r="AY555" t="s">
        <v>986</v>
      </c>
      <c r="BB555" t="b">
        <v>1</v>
      </c>
      <c r="BC555" t="b">
        <v>0</v>
      </c>
      <c r="BD555" t="b">
        <v>0</v>
      </c>
    </row>
    <row r="556" spans="1:56" x14ac:dyDescent="0.25">
      <c r="A556" t="s">
        <v>7042</v>
      </c>
      <c r="B556" t="s">
        <v>143</v>
      </c>
      <c r="C556" t="s">
        <v>144</v>
      </c>
      <c r="D556" t="s">
        <v>7043</v>
      </c>
      <c r="E556" t="s">
        <v>1433</v>
      </c>
      <c r="F556" t="s">
        <v>7044</v>
      </c>
      <c r="G556">
        <v>10308</v>
      </c>
      <c r="H556" t="s">
        <v>7045</v>
      </c>
      <c r="J556" t="s">
        <v>7046</v>
      </c>
      <c r="K556" t="s">
        <v>7046</v>
      </c>
      <c r="L556" t="s">
        <v>7047</v>
      </c>
      <c r="M556" t="s">
        <v>7045</v>
      </c>
      <c r="N556" t="s">
        <v>7048</v>
      </c>
      <c r="O556" t="s">
        <v>7049</v>
      </c>
      <c r="P556">
        <v>40.539960707404497</v>
      </c>
      <c r="Q556">
        <v>-74.148213919936296</v>
      </c>
      <c r="R556">
        <v>1</v>
      </c>
      <c r="S556" t="s">
        <v>152</v>
      </c>
      <c r="T556" t="s">
        <v>7050</v>
      </c>
      <c r="U556" t="s">
        <v>7051</v>
      </c>
      <c r="V556" t="s">
        <v>7052</v>
      </c>
      <c r="W556" t="s">
        <v>7053</v>
      </c>
      <c r="AB556" t="s">
        <v>7054</v>
      </c>
      <c r="AE556" t="s">
        <v>7043</v>
      </c>
      <c r="AO556" t="s">
        <v>7055</v>
      </c>
      <c r="AP556" t="s">
        <v>7056</v>
      </c>
      <c r="AQ556" t="s">
        <v>1443</v>
      </c>
      <c r="AR556" t="s">
        <v>1444</v>
      </c>
      <c r="AS556" t="s">
        <v>1445</v>
      </c>
      <c r="AT556" t="s">
        <v>7055</v>
      </c>
      <c r="AU556" t="s">
        <v>7056</v>
      </c>
      <c r="AV556" t="s">
        <v>1443</v>
      </c>
      <c r="AW556" t="s">
        <v>1433</v>
      </c>
      <c r="AX556" t="s">
        <v>1444</v>
      </c>
      <c r="AY556" t="s">
        <v>1445</v>
      </c>
      <c r="BB556" t="b">
        <v>1</v>
      </c>
      <c r="BC556" t="b">
        <v>0</v>
      </c>
      <c r="BD556" t="b">
        <v>0</v>
      </c>
    </row>
    <row r="557" spans="1:56" x14ac:dyDescent="0.25">
      <c r="A557" t="s">
        <v>7057</v>
      </c>
      <c r="B557" t="s">
        <v>143</v>
      </c>
      <c r="C557" t="s">
        <v>144</v>
      </c>
      <c r="D557" t="s">
        <v>7058</v>
      </c>
      <c r="E557" t="s">
        <v>834</v>
      </c>
      <c r="H557" t="s">
        <v>7059</v>
      </c>
      <c r="J557" t="s">
        <v>7060</v>
      </c>
      <c r="K557" t="s">
        <v>7060</v>
      </c>
      <c r="L557" t="s">
        <v>7061</v>
      </c>
      <c r="M557" t="s">
        <v>7059</v>
      </c>
      <c r="N557" t="s">
        <v>7062</v>
      </c>
      <c r="O557" t="s">
        <v>7063</v>
      </c>
      <c r="P557">
        <v>40.538095606993998</v>
      </c>
      <c r="Q557">
        <v>-74.149157098275396</v>
      </c>
      <c r="R557">
        <v>1</v>
      </c>
      <c r="S557" t="s">
        <v>152</v>
      </c>
      <c r="T557" t="s">
        <v>4226</v>
      </c>
      <c r="AB557" t="s">
        <v>7064</v>
      </c>
      <c r="AE557" t="s">
        <v>7058</v>
      </c>
      <c r="AO557" t="s">
        <v>844</v>
      </c>
      <c r="AP557" t="s">
        <v>834</v>
      </c>
      <c r="AQ557" t="s">
        <v>844</v>
      </c>
      <c r="AR557" t="s">
        <v>845</v>
      </c>
      <c r="AS557" t="s">
        <v>846</v>
      </c>
      <c r="AT557" t="s">
        <v>844</v>
      </c>
      <c r="AU557" t="s">
        <v>834</v>
      </c>
      <c r="AV557" t="s">
        <v>844</v>
      </c>
      <c r="AW557" t="s">
        <v>834</v>
      </c>
      <c r="AX557" t="s">
        <v>845</v>
      </c>
      <c r="AY557" t="s">
        <v>846</v>
      </c>
      <c r="BB557" t="b">
        <v>1</v>
      </c>
      <c r="BC557" t="b">
        <v>0</v>
      </c>
      <c r="BD557" t="b">
        <v>0</v>
      </c>
    </row>
    <row r="558" spans="1:56" x14ac:dyDescent="0.25">
      <c r="A558" t="s">
        <v>7065</v>
      </c>
      <c r="B558" t="s">
        <v>143</v>
      </c>
      <c r="C558" t="s">
        <v>144</v>
      </c>
      <c r="D558" t="s">
        <v>7066</v>
      </c>
      <c r="E558" t="s">
        <v>613</v>
      </c>
      <c r="F558" t="s">
        <v>7067</v>
      </c>
      <c r="G558">
        <v>10308</v>
      </c>
      <c r="H558" t="s">
        <v>7068</v>
      </c>
      <c r="J558" t="s">
        <v>7069</v>
      </c>
      <c r="K558" t="s">
        <v>7069</v>
      </c>
      <c r="L558" t="s">
        <v>7070</v>
      </c>
      <c r="M558" t="s">
        <v>7071</v>
      </c>
      <c r="N558" t="s">
        <v>7072</v>
      </c>
      <c r="O558" t="s">
        <v>7073</v>
      </c>
      <c r="P558">
        <v>40.539723654802202</v>
      </c>
      <c r="Q558">
        <v>-74.148399037882598</v>
      </c>
      <c r="R558">
        <v>1</v>
      </c>
      <c r="S558" t="s">
        <v>152</v>
      </c>
      <c r="U558" t="s">
        <v>7074</v>
      </c>
      <c r="W558" t="s">
        <v>7075</v>
      </c>
      <c r="Z558" t="s">
        <v>7076</v>
      </c>
      <c r="AB558" t="s">
        <v>7077</v>
      </c>
      <c r="AC558" t="s">
        <v>7078</v>
      </c>
      <c r="AE558" t="s">
        <v>7066</v>
      </c>
      <c r="AO558" t="s">
        <v>913</v>
      </c>
      <c r="AP558" t="s">
        <v>914</v>
      </c>
      <c r="AQ558" t="s">
        <v>631</v>
      </c>
      <c r="AR558" t="s">
        <v>632</v>
      </c>
      <c r="AS558" t="s">
        <v>633</v>
      </c>
      <c r="AT558" t="s">
        <v>913</v>
      </c>
      <c r="AU558" t="s">
        <v>914</v>
      </c>
      <c r="AV558" t="s">
        <v>631</v>
      </c>
      <c r="AW558" t="s">
        <v>613</v>
      </c>
      <c r="AX558" t="s">
        <v>632</v>
      </c>
      <c r="AY558" t="s">
        <v>633</v>
      </c>
      <c r="AZ558" t="s">
        <v>937</v>
      </c>
      <c r="BA558" t="s">
        <v>938</v>
      </c>
      <c r="BB558" t="b">
        <v>1</v>
      </c>
      <c r="BC558" t="b">
        <v>0</v>
      </c>
      <c r="BD558" t="b">
        <v>0</v>
      </c>
    </row>
    <row r="559" spans="1:56" x14ac:dyDescent="0.25">
      <c r="A559" t="s">
        <v>7079</v>
      </c>
      <c r="B559" t="s">
        <v>143</v>
      </c>
      <c r="C559" t="s">
        <v>144</v>
      </c>
      <c r="D559" t="s">
        <v>7080</v>
      </c>
      <c r="E559" t="s">
        <v>751</v>
      </c>
      <c r="F559" t="s">
        <v>7081</v>
      </c>
      <c r="G559">
        <v>10308</v>
      </c>
      <c r="H559" t="s">
        <v>7082</v>
      </c>
      <c r="J559" t="s">
        <v>7083</v>
      </c>
      <c r="K559" t="s">
        <v>7083</v>
      </c>
      <c r="L559" t="s">
        <v>7084</v>
      </c>
      <c r="M559" t="s">
        <v>7082</v>
      </c>
      <c r="N559" t="s">
        <v>7085</v>
      </c>
      <c r="O559" t="s">
        <v>7086</v>
      </c>
      <c r="P559">
        <v>40.538181367662602</v>
      </c>
      <c r="Q559">
        <v>-74.149085739266098</v>
      </c>
      <c r="R559">
        <v>1</v>
      </c>
      <c r="S559" t="s">
        <v>152</v>
      </c>
      <c r="T559" t="s">
        <v>7087</v>
      </c>
      <c r="U559" t="s">
        <v>7088</v>
      </c>
      <c r="V559" t="s">
        <v>7089</v>
      </c>
      <c r="W559" t="s">
        <v>7090</v>
      </c>
      <c r="Y559" t="s">
        <v>7091</v>
      </c>
      <c r="AB559" t="s">
        <v>7092</v>
      </c>
      <c r="AE559" t="s">
        <v>7080</v>
      </c>
      <c r="AO559" t="s">
        <v>767</v>
      </c>
      <c r="AP559" t="s">
        <v>751</v>
      </c>
      <c r="AQ559" t="s">
        <v>767</v>
      </c>
      <c r="AR559" t="s">
        <v>768</v>
      </c>
      <c r="AS559" t="s">
        <v>769</v>
      </c>
      <c r="AT559" t="s">
        <v>767</v>
      </c>
      <c r="AU559" t="s">
        <v>751</v>
      </c>
      <c r="AV559" t="s">
        <v>767</v>
      </c>
      <c r="AW559" t="s">
        <v>751</v>
      </c>
      <c r="AX559" t="s">
        <v>768</v>
      </c>
      <c r="AY559" t="s">
        <v>769</v>
      </c>
      <c r="BB559" t="b">
        <v>1</v>
      </c>
      <c r="BC559" t="b">
        <v>0</v>
      </c>
      <c r="BD559" t="b">
        <v>0</v>
      </c>
    </row>
    <row r="560" spans="1:56" x14ac:dyDescent="0.25">
      <c r="A560" t="s">
        <v>7093</v>
      </c>
      <c r="B560" t="s">
        <v>143</v>
      </c>
      <c r="C560" t="s">
        <v>144</v>
      </c>
      <c r="D560" t="s">
        <v>7094</v>
      </c>
      <c r="E560" t="s">
        <v>1132</v>
      </c>
      <c r="F560" t="s">
        <v>7095</v>
      </c>
      <c r="G560">
        <v>10308</v>
      </c>
      <c r="H560" t="s">
        <v>7096</v>
      </c>
      <c r="J560" t="s">
        <v>7097</v>
      </c>
      <c r="K560" t="s">
        <v>7097</v>
      </c>
      <c r="L560" t="s">
        <v>7098</v>
      </c>
      <c r="M560" t="s">
        <v>7096</v>
      </c>
      <c r="N560" t="s">
        <v>7099</v>
      </c>
      <c r="O560" t="s">
        <v>7100</v>
      </c>
      <c r="P560">
        <v>40.540524263107699</v>
      </c>
      <c r="Q560">
        <v>-74.147260376896696</v>
      </c>
      <c r="R560">
        <v>1</v>
      </c>
      <c r="S560" t="s">
        <v>152</v>
      </c>
      <c r="T560" t="s">
        <v>7101</v>
      </c>
      <c r="U560" t="s">
        <v>7102</v>
      </c>
      <c r="W560" t="s">
        <v>7103</v>
      </c>
      <c r="AA560" t="s">
        <v>7104</v>
      </c>
      <c r="AB560" t="s">
        <v>7105</v>
      </c>
      <c r="AE560" t="s">
        <v>7094</v>
      </c>
      <c r="AO560" t="s">
        <v>3258</v>
      </c>
      <c r="AP560" t="s">
        <v>3259</v>
      </c>
      <c r="AQ560" t="s">
        <v>1143</v>
      </c>
      <c r="AR560" t="s">
        <v>1144</v>
      </c>
      <c r="AS560" t="s">
        <v>1145</v>
      </c>
      <c r="AT560" t="s">
        <v>3258</v>
      </c>
      <c r="AU560" t="s">
        <v>3259</v>
      </c>
      <c r="AV560" t="s">
        <v>1143</v>
      </c>
      <c r="AW560" t="s">
        <v>1132</v>
      </c>
      <c r="AX560" t="s">
        <v>1144</v>
      </c>
      <c r="AY560" t="s">
        <v>1145</v>
      </c>
      <c r="BB560" t="b">
        <v>1</v>
      </c>
      <c r="BC560" t="b">
        <v>0</v>
      </c>
      <c r="BD560" t="b">
        <v>0</v>
      </c>
    </row>
    <row r="561" spans="1:56" x14ac:dyDescent="0.25">
      <c r="A561" t="s">
        <v>7106</v>
      </c>
      <c r="B561" t="s">
        <v>143</v>
      </c>
      <c r="C561" t="s">
        <v>144</v>
      </c>
      <c r="D561" t="s">
        <v>7107</v>
      </c>
      <c r="E561" t="s">
        <v>798</v>
      </c>
      <c r="F561" t="s">
        <v>7108</v>
      </c>
      <c r="G561">
        <v>10308</v>
      </c>
      <c r="H561" t="s">
        <v>7109</v>
      </c>
      <c r="J561" t="s">
        <v>7110</v>
      </c>
      <c r="K561" t="s">
        <v>7110</v>
      </c>
      <c r="L561" t="s">
        <v>7111</v>
      </c>
      <c r="M561" t="s">
        <v>7109</v>
      </c>
      <c r="N561" t="s">
        <v>7112</v>
      </c>
      <c r="O561" t="s">
        <v>7113</v>
      </c>
      <c r="P561">
        <v>40.540280024068501</v>
      </c>
      <c r="Q561">
        <v>-74.147481479588095</v>
      </c>
      <c r="R561">
        <v>1</v>
      </c>
      <c r="S561" t="s">
        <v>152</v>
      </c>
      <c r="T561" t="s">
        <v>7114</v>
      </c>
      <c r="U561" t="s">
        <v>7115</v>
      </c>
      <c r="AB561" t="s">
        <v>7116</v>
      </c>
      <c r="AC561" t="s">
        <v>7117</v>
      </c>
      <c r="AE561" t="s">
        <v>7107</v>
      </c>
      <c r="AO561" t="s">
        <v>2968</v>
      </c>
      <c r="AP561" t="s">
        <v>2969</v>
      </c>
      <c r="AQ561" t="s">
        <v>808</v>
      </c>
      <c r="AR561" t="s">
        <v>513</v>
      </c>
      <c r="AS561" t="s">
        <v>514</v>
      </c>
      <c r="AT561" t="s">
        <v>2968</v>
      </c>
      <c r="AU561" t="s">
        <v>2969</v>
      </c>
      <c r="AV561" t="s">
        <v>808</v>
      </c>
      <c r="AW561" t="s">
        <v>798</v>
      </c>
      <c r="AX561" t="s">
        <v>513</v>
      </c>
      <c r="AY561" t="s">
        <v>514</v>
      </c>
      <c r="BB561" t="b">
        <v>1</v>
      </c>
      <c r="BC561" t="b">
        <v>0</v>
      </c>
      <c r="BD561" t="b">
        <v>0</v>
      </c>
    </row>
    <row r="562" spans="1:56" x14ac:dyDescent="0.25">
      <c r="A562" t="s">
        <v>7118</v>
      </c>
      <c r="B562" t="s">
        <v>143</v>
      </c>
      <c r="C562" t="s">
        <v>144</v>
      </c>
      <c r="D562" t="s">
        <v>7119</v>
      </c>
      <c r="E562" t="s">
        <v>1313</v>
      </c>
      <c r="F562" t="s">
        <v>7120</v>
      </c>
      <c r="G562">
        <v>10308</v>
      </c>
      <c r="H562" t="s">
        <v>7121</v>
      </c>
      <c r="J562" t="s">
        <v>7122</v>
      </c>
      <c r="K562" t="s">
        <v>7122</v>
      </c>
      <c r="L562" t="s">
        <v>7123</v>
      </c>
      <c r="M562" t="s">
        <v>7124</v>
      </c>
      <c r="N562" t="s">
        <v>7125</v>
      </c>
      <c r="O562" t="s">
        <v>7126</v>
      </c>
      <c r="P562">
        <v>40.540180393941299</v>
      </c>
      <c r="Q562">
        <v>-74.147589360351603</v>
      </c>
      <c r="R562">
        <v>1</v>
      </c>
      <c r="S562" t="s">
        <v>152</v>
      </c>
      <c r="T562" t="s">
        <v>7127</v>
      </c>
      <c r="U562" t="s">
        <v>7128</v>
      </c>
      <c r="V562" t="s">
        <v>7129</v>
      </c>
      <c r="W562" t="s">
        <v>7130</v>
      </c>
      <c r="Y562" t="s">
        <v>7131</v>
      </c>
      <c r="AB562" t="s">
        <v>7132</v>
      </c>
      <c r="AE562" t="s">
        <v>7119</v>
      </c>
      <c r="AO562" t="s">
        <v>1644</v>
      </c>
      <c r="AP562" t="s">
        <v>1645</v>
      </c>
      <c r="AQ562" t="s">
        <v>1325</v>
      </c>
      <c r="AR562" t="s">
        <v>845</v>
      </c>
      <c r="AS562" t="s">
        <v>846</v>
      </c>
      <c r="AT562" t="s">
        <v>1644</v>
      </c>
      <c r="AU562" t="s">
        <v>1645</v>
      </c>
      <c r="AV562" t="s">
        <v>1325</v>
      </c>
      <c r="AW562" t="s">
        <v>1313</v>
      </c>
      <c r="AX562" t="s">
        <v>845</v>
      </c>
      <c r="AY562" t="s">
        <v>846</v>
      </c>
      <c r="BB562" t="b">
        <v>1</v>
      </c>
      <c r="BC562" t="b">
        <v>0</v>
      </c>
      <c r="BD562" t="b">
        <v>0</v>
      </c>
    </row>
    <row r="563" spans="1:56" x14ac:dyDescent="0.25">
      <c r="A563" t="s">
        <v>7133</v>
      </c>
      <c r="B563" t="s">
        <v>143</v>
      </c>
      <c r="C563" t="s">
        <v>144</v>
      </c>
      <c r="D563" t="s">
        <v>7134</v>
      </c>
      <c r="E563" t="s">
        <v>613</v>
      </c>
      <c r="F563" t="s">
        <v>7135</v>
      </c>
      <c r="G563">
        <v>10308</v>
      </c>
      <c r="H563" t="s">
        <v>7136</v>
      </c>
      <c r="J563" t="s">
        <v>7137</v>
      </c>
      <c r="K563" t="s">
        <v>7137</v>
      </c>
      <c r="L563" t="s">
        <v>7138</v>
      </c>
      <c r="M563" t="s">
        <v>7139</v>
      </c>
      <c r="N563" t="s">
        <v>7140</v>
      </c>
      <c r="O563" t="s">
        <v>7141</v>
      </c>
      <c r="P563">
        <v>40.538251986207499</v>
      </c>
      <c r="Q563">
        <v>-74.149028494482707</v>
      </c>
      <c r="R563">
        <v>1</v>
      </c>
      <c r="S563" t="s">
        <v>152</v>
      </c>
      <c r="T563" t="s">
        <v>7142</v>
      </c>
      <c r="U563" t="s">
        <v>7143</v>
      </c>
      <c r="W563" t="s">
        <v>7144</v>
      </c>
      <c r="Z563" t="s">
        <v>7145</v>
      </c>
      <c r="AA563" t="s">
        <v>7146</v>
      </c>
      <c r="AB563" t="s">
        <v>7147</v>
      </c>
      <c r="AC563" t="s">
        <v>7148</v>
      </c>
      <c r="AD563" t="s">
        <v>7149</v>
      </c>
      <c r="AE563" t="s">
        <v>7134</v>
      </c>
      <c r="AO563" t="s">
        <v>1801</v>
      </c>
      <c r="AP563" t="s">
        <v>1802</v>
      </c>
      <c r="AQ563" t="s">
        <v>631</v>
      </c>
      <c r="AR563" t="s">
        <v>632</v>
      </c>
      <c r="AS563" t="s">
        <v>633</v>
      </c>
      <c r="AT563" t="s">
        <v>1801</v>
      </c>
      <c r="AU563" t="s">
        <v>1802</v>
      </c>
      <c r="AV563" t="s">
        <v>631</v>
      </c>
      <c r="AW563" t="s">
        <v>613</v>
      </c>
      <c r="AX563" t="s">
        <v>632</v>
      </c>
      <c r="AY563" t="s">
        <v>633</v>
      </c>
      <c r="BB563" t="b">
        <v>1</v>
      </c>
      <c r="BC563" t="b">
        <v>0</v>
      </c>
      <c r="BD563" t="b">
        <v>0</v>
      </c>
    </row>
    <row r="564" spans="1:56" x14ac:dyDescent="0.25">
      <c r="A564" t="s">
        <v>7150</v>
      </c>
      <c r="B564" t="s">
        <v>143</v>
      </c>
      <c r="C564" t="s">
        <v>144</v>
      </c>
      <c r="D564" t="s">
        <v>7151</v>
      </c>
      <c r="E564" t="s">
        <v>785</v>
      </c>
      <c r="F564" t="s">
        <v>7152</v>
      </c>
      <c r="H564" t="s">
        <v>7153</v>
      </c>
      <c r="J564" t="s">
        <v>7154</v>
      </c>
      <c r="K564" t="s">
        <v>7154</v>
      </c>
      <c r="L564" t="s">
        <v>7155</v>
      </c>
      <c r="M564" t="s">
        <v>7153</v>
      </c>
      <c r="N564" t="s">
        <v>7156</v>
      </c>
      <c r="O564" t="s">
        <v>7157</v>
      </c>
      <c r="P564">
        <v>40.538337469497399</v>
      </c>
      <c r="Q564">
        <v>-74.148953855887996</v>
      </c>
      <c r="R564">
        <v>1</v>
      </c>
      <c r="S564" t="s">
        <v>152</v>
      </c>
      <c r="AB564" t="s">
        <v>7158</v>
      </c>
      <c r="AE564" t="s">
        <v>7151</v>
      </c>
      <c r="AH564" t="s">
        <v>4102</v>
      </c>
      <c r="AI564" t="s">
        <v>4094</v>
      </c>
      <c r="AO564" t="s">
        <v>947</v>
      </c>
      <c r="AP564" t="s">
        <v>948</v>
      </c>
      <c r="AQ564" t="s">
        <v>795</v>
      </c>
      <c r="AR564" t="s">
        <v>267</v>
      </c>
      <c r="AS564" t="s">
        <v>268</v>
      </c>
      <c r="AT564" t="s">
        <v>947</v>
      </c>
      <c r="AU564" t="s">
        <v>948</v>
      </c>
      <c r="AV564" t="s">
        <v>795</v>
      </c>
      <c r="AW564" t="s">
        <v>785</v>
      </c>
      <c r="AX564" t="s">
        <v>267</v>
      </c>
      <c r="AY564" t="s">
        <v>268</v>
      </c>
      <c r="BB564" t="b">
        <v>1</v>
      </c>
      <c r="BC564" t="b">
        <v>0</v>
      </c>
      <c r="BD564" t="b">
        <v>0</v>
      </c>
    </row>
    <row r="565" spans="1:56" x14ac:dyDescent="0.25">
      <c r="A565" t="s">
        <v>7159</v>
      </c>
      <c r="B565" t="s">
        <v>143</v>
      </c>
      <c r="C565" t="s">
        <v>144</v>
      </c>
      <c r="D565" t="s">
        <v>7160</v>
      </c>
      <c r="E565" t="s">
        <v>1066</v>
      </c>
      <c r="F565" t="s">
        <v>7161</v>
      </c>
      <c r="G565">
        <v>10308</v>
      </c>
      <c r="H565" t="s">
        <v>7162</v>
      </c>
      <c r="J565" t="s">
        <v>7163</v>
      </c>
      <c r="K565" t="s">
        <v>7163</v>
      </c>
      <c r="L565" t="s">
        <v>7164</v>
      </c>
      <c r="M565" t="s">
        <v>7165</v>
      </c>
      <c r="N565" t="s">
        <v>7166</v>
      </c>
      <c r="O565" t="s">
        <v>7167</v>
      </c>
      <c r="P565">
        <v>40.5400854269703</v>
      </c>
      <c r="Q565">
        <v>-74.147669899346099</v>
      </c>
      <c r="R565">
        <v>1</v>
      </c>
      <c r="S565" t="s">
        <v>152</v>
      </c>
      <c r="T565" t="s">
        <v>7168</v>
      </c>
      <c r="U565" t="s">
        <v>7169</v>
      </c>
      <c r="W565" t="s">
        <v>7170</v>
      </c>
      <c r="AB565" t="s">
        <v>7171</v>
      </c>
      <c r="AE565" t="s">
        <v>7160</v>
      </c>
      <c r="AO565" t="s">
        <v>1077</v>
      </c>
      <c r="AP565" t="s">
        <v>1078</v>
      </c>
      <c r="AQ565" t="s">
        <v>1079</v>
      </c>
      <c r="AR565" t="s">
        <v>513</v>
      </c>
      <c r="AS565" t="s">
        <v>514</v>
      </c>
      <c r="AT565" t="s">
        <v>1077</v>
      </c>
      <c r="AU565" t="s">
        <v>1078</v>
      </c>
      <c r="AV565" t="s">
        <v>1079</v>
      </c>
      <c r="AW565" t="s">
        <v>1066</v>
      </c>
      <c r="AX565" t="s">
        <v>513</v>
      </c>
      <c r="AY565" t="s">
        <v>514</v>
      </c>
      <c r="BB565" t="b">
        <v>1</v>
      </c>
      <c r="BC565" t="b">
        <v>0</v>
      </c>
      <c r="BD565" t="b">
        <v>0</v>
      </c>
    </row>
    <row r="566" spans="1:56" x14ac:dyDescent="0.25">
      <c r="A566" t="s">
        <v>7172</v>
      </c>
      <c r="B566" t="s">
        <v>143</v>
      </c>
      <c r="C566" t="s">
        <v>144</v>
      </c>
      <c r="D566" t="s">
        <v>7173</v>
      </c>
      <c r="E566" t="s">
        <v>1419</v>
      </c>
      <c r="H566" t="s">
        <v>7174</v>
      </c>
      <c r="J566" t="s">
        <v>7175</v>
      </c>
      <c r="K566" t="s">
        <v>7175</v>
      </c>
      <c r="L566" t="s">
        <v>7176</v>
      </c>
      <c r="M566" t="s">
        <v>7174</v>
      </c>
      <c r="N566" t="s">
        <v>7177</v>
      </c>
      <c r="O566" t="s">
        <v>7178</v>
      </c>
      <c r="P566">
        <v>40.5396578503318</v>
      </c>
      <c r="Q566">
        <v>-74.148016374818397</v>
      </c>
      <c r="R566">
        <v>1</v>
      </c>
      <c r="S566" t="s">
        <v>152</v>
      </c>
      <c r="AB566" t="s">
        <v>7179</v>
      </c>
      <c r="AE566" t="s">
        <v>7173</v>
      </c>
      <c r="AO566" t="s">
        <v>1761</v>
      </c>
      <c r="AP566" t="s">
        <v>1762</v>
      </c>
      <c r="AQ566" t="s">
        <v>1430</v>
      </c>
      <c r="AR566" t="s">
        <v>985</v>
      </c>
      <c r="AS566" t="s">
        <v>986</v>
      </c>
      <c r="AT566" t="s">
        <v>1761</v>
      </c>
      <c r="AU566" t="s">
        <v>1762</v>
      </c>
      <c r="AV566" t="s">
        <v>1430</v>
      </c>
      <c r="AW566" t="s">
        <v>1419</v>
      </c>
      <c r="AX566" t="s">
        <v>985</v>
      </c>
      <c r="AY566" t="s">
        <v>986</v>
      </c>
      <c r="BB566" t="b">
        <v>0</v>
      </c>
      <c r="BC566" t="b">
        <v>0</v>
      </c>
      <c r="BD566" t="b">
        <v>0</v>
      </c>
    </row>
    <row r="567" spans="1:56" x14ac:dyDescent="0.25">
      <c r="A567" t="s">
        <v>7180</v>
      </c>
      <c r="B567" t="s">
        <v>143</v>
      </c>
      <c r="C567" t="s">
        <v>144</v>
      </c>
      <c r="D567" t="s">
        <v>7181</v>
      </c>
      <c r="E567" t="s">
        <v>1313</v>
      </c>
      <c r="F567" t="s">
        <v>7182</v>
      </c>
      <c r="G567">
        <v>10308</v>
      </c>
      <c r="H567" t="s">
        <v>7183</v>
      </c>
      <c r="J567" t="s">
        <v>7184</v>
      </c>
      <c r="K567" t="s">
        <v>7184</v>
      </c>
      <c r="L567" t="s">
        <v>7185</v>
      </c>
      <c r="M567" t="s">
        <v>7183</v>
      </c>
      <c r="N567" t="s">
        <v>7186</v>
      </c>
      <c r="O567" t="s">
        <v>7187</v>
      </c>
      <c r="P567">
        <v>40.539411260772702</v>
      </c>
      <c r="Q567">
        <v>-74.148196272331305</v>
      </c>
      <c r="R567">
        <v>1</v>
      </c>
      <c r="S567" t="s">
        <v>152</v>
      </c>
      <c r="T567" t="s">
        <v>7188</v>
      </c>
      <c r="U567" t="s">
        <v>7189</v>
      </c>
      <c r="V567" t="s">
        <v>7190</v>
      </c>
      <c r="AB567" t="s">
        <v>7191</v>
      </c>
      <c r="AE567" t="s">
        <v>7181</v>
      </c>
      <c r="AO567" t="s">
        <v>1644</v>
      </c>
      <c r="AP567" t="s">
        <v>1645</v>
      </c>
      <c r="AQ567" t="s">
        <v>1325</v>
      </c>
      <c r="AR567" t="s">
        <v>845</v>
      </c>
      <c r="AS567" t="s">
        <v>846</v>
      </c>
      <c r="AT567" t="s">
        <v>1644</v>
      </c>
      <c r="AU567" t="s">
        <v>1645</v>
      </c>
      <c r="AV567" t="s">
        <v>1325</v>
      </c>
      <c r="AW567" t="s">
        <v>1313</v>
      </c>
      <c r="AX567" t="s">
        <v>845</v>
      </c>
      <c r="AY567" t="s">
        <v>846</v>
      </c>
      <c r="BB567" t="b">
        <v>1</v>
      </c>
      <c r="BC567" t="b">
        <v>0</v>
      </c>
      <c r="BD567" t="b">
        <v>0</v>
      </c>
    </row>
    <row r="568" spans="1:56" x14ac:dyDescent="0.25">
      <c r="A568" t="s">
        <v>7192</v>
      </c>
      <c r="B568" t="s">
        <v>143</v>
      </c>
      <c r="C568" t="s">
        <v>144</v>
      </c>
      <c r="D568" t="s">
        <v>7193</v>
      </c>
      <c r="E568" t="s">
        <v>1408</v>
      </c>
      <c r="H568" t="s">
        <v>7194</v>
      </c>
      <c r="J568" t="s">
        <v>7195</v>
      </c>
      <c r="K568" t="s">
        <v>7195</v>
      </c>
      <c r="L568" t="s">
        <v>7196</v>
      </c>
      <c r="M568" t="s">
        <v>7194</v>
      </c>
      <c r="N568" t="s">
        <v>7197</v>
      </c>
      <c r="O568" t="s">
        <v>7198</v>
      </c>
      <c r="P568">
        <v>40.564424105155297</v>
      </c>
      <c r="Q568">
        <v>-74.132865514538807</v>
      </c>
      <c r="R568">
        <v>1</v>
      </c>
      <c r="S568" t="s">
        <v>152</v>
      </c>
      <c r="AB568" t="s">
        <v>7199</v>
      </c>
      <c r="AE568" t="s">
        <v>7193</v>
      </c>
      <c r="AO568" t="s">
        <v>2724</v>
      </c>
      <c r="AP568" t="s">
        <v>2725</v>
      </c>
      <c r="AQ568" t="s">
        <v>1416</v>
      </c>
      <c r="AR568" t="s">
        <v>513</v>
      </c>
      <c r="AS568" t="s">
        <v>514</v>
      </c>
      <c r="AT568" t="s">
        <v>2724</v>
      </c>
      <c r="AU568" t="s">
        <v>2725</v>
      </c>
      <c r="AV568" t="s">
        <v>1416</v>
      </c>
      <c r="AW568" t="s">
        <v>1408</v>
      </c>
      <c r="AX568" t="s">
        <v>513</v>
      </c>
      <c r="AY568" t="s">
        <v>514</v>
      </c>
      <c r="BB568" t="b">
        <v>0</v>
      </c>
      <c r="BC568" t="b">
        <v>0</v>
      </c>
      <c r="BD568" t="b">
        <v>0</v>
      </c>
    </row>
    <row r="569" spans="1:56" x14ac:dyDescent="0.25">
      <c r="A569" t="s">
        <v>7200</v>
      </c>
      <c r="B569" t="s">
        <v>143</v>
      </c>
      <c r="C569" t="s">
        <v>144</v>
      </c>
      <c r="D569" t="s">
        <v>2136</v>
      </c>
      <c r="E569" t="s">
        <v>1419</v>
      </c>
      <c r="F569" t="s">
        <v>7201</v>
      </c>
      <c r="G569">
        <v>10306</v>
      </c>
      <c r="H569" t="s">
        <v>7202</v>
      </c>
      <c r="J569" t="s">
        <v>7203</v>
      </c>
      <c r="K569" t="s">
        <v>7203</v>
      </c>
      <c r="L569" t="s">
        <v>7204</v>
      </c>
      <c r="M569" t="s">
        <v>7202</v>
      </c>
      <c r="N569" t="s">
        <v>7205</v>
      </c>
      <c r="O569" t="s">
        <v>7206</v>
      </c>
      <c r="P569">
        <v>40.563798935634402</v>
      </c>
      <c r="Q569">
        <v>-74.132127379540705</v>
      </c>
      <c r="R569">
        <v>1</v>
      </c>
      <c r="S569" t="s">
        <v>152</v>
      </c>
      <c r="T569" t="s">
        <v>2143</v>
      </c>
      <c r="U569" t="s">
        <v>7207</v>
      </c>
      <c r="AB569" t="s">
        <v>7208</v>
      </c>
      <c r="AE569" t="s">
        <v>2136</v>
      </c>
      <c r="AH569" t="s">
        <v>2146</v>
      </c>
      <c r="AI569" t="s">
        <v>2136</v>
      </c>
      <c r="AJ569" t="s">
        <v>2147</v>
      </c>
      <c r="AO569" t="s">
        <v>2774</v>
      </c>
      <c r="AP569" t="s">
        <v>2775</v>
      </c>
      <c r="AQ569" t="s">
        <v>1430</v>
      </c>
      <c r="AR569" t="s">
        <v>985</v>
      </c>
      <c r="AS569" t="s">
        <v>986</v>
      </c>
      <c r="AT569" t="s">
        <v>2774</v>
      </c>
      <c r="AU569" t="s">
        <v>2775</v>
      </c>
      <c r="AV569" t="s">
        <v>1430</v>
      </c>
      <c r="AW569" t="s">
        <v>1419</v>
      </c>
      <c r="AX569" t="s">
        <v>985</v>
      </c>
      <c r="AY569" t="s">
        <v>986</v>
      </c>
      <c r="BB569" t="b">
        <v>1</v>
      </c>
      <c r="BC569" t="b">
        <v>0</v>
      </c>
      <c r="BD569" t="b">
        <v>0</v>
      </c>
    </row>
    <row r="570" spans="1:56" x14ac:dyDescent="0.25">
      <c r="A570" t="s">
        <v>7209</v>
      </c>
      <c r="B570" t="s">
        <v>143</v>
      </c>
      <c r="C570" t="s">
        <v>144</v>
      </c>
      <c r="D570" t="s">
        <v>7210</v>
      </c>
      <c r="E570" t="s">
        <v>1743</v>
      </c>
      <c r="F570" t="s">
        <v>7211</v>
      </c>
      <c r="G570">
        <v>10306</v>
      </c>
      <c r="H570" t="s">
        <v>7212</v>
      </c>
      <c r="J570" t="s">
        <v>7213</v>
      </c>
      <c r="K570" t="s">
        <v>7213</v>
      </c>
      <c r="L570" t="s">
        <v>7214</v>
      </c>
      <c r="M570" t="s">
        <v>7212</v>
      </c>
      <c r="N570" t="s">
        <v>7215</v>
      </c>
      <c r="O570" t="s">
        <v>7216</v>
      </c>
      <c r="P570">
        <v>40.564757551955303</v>
      </c>
      <c r="Q570">
        <v>-74.133848650962307</v>
      </c>
      <c r="R570">
        <v>1</v>
      </c>
      <c r="S570" t="s">
        <v>152</v>
      </c>
      <c r="T570" t="s">
        <v>7217</v>
      </c>
      <c r="AB570" t="s">
        <v>7218</v>
      </c>
      <c r="AE570" t="s">
        <v>7210</v>
      </c>
      <c r="AH570" t="s">
        <v>7219</v>
      </c>
      <c r="AI570" t="s">
        <v>7210</v>
      </c>
      <c r="AJ570" t="s">
        <v>1959</v>
      </c>
      <c r="AK570" t="s">
        <v>7196</v>
      </c>
      <c r="AL570" t="s">
        <v>7193</v>
      </c>
      <c r="AM570" t="s">
        <v>513</v>
      </c>
      <c r="AN570" t="s">
        <v>514</v>
      </c>
      <c r="AO570" t="s">
        <v>1756</v>
      </c>
      <c r="AP570" t="s">
        <v>1743</v>
      </c>
      <c r="AQ570" t="s">
        <v>1756</v>
      </c>
      <c r="AR570" t="s">
        <v>1144</v>
      </c>
      <c r="AS570" t="s">
        <v>1145</v>
      </c>
      <c r="AT570" t="s">
        <v>1757</v>
      </c>
      <c r="AU570" t="s">
        <v>1758</v>
      </c>
      <c r="AV570" t="s">
        <v>1759</v>
      </c>
      <c r="AW570" t="s">
        <v>1760</v>
      </c>
      <c r="AX570" t="s">
        <v>1144</v>
      </c>
      <c r="AY570" t="s">
        <v>1145</v>
      </c>
      <c r="AZ570" t="s">
        <v>1761</v>
      </c>
      <c r="BA570" t="s">
        <v>1762</v>
      </c>
      <c r="BB570" t="b">
        <v>1</v>
      </c>
      <c r="BC570" t="b">
        <v>0</v>
      </c>
      <c r="BD570" t="b">
        <v>0</v>
      </c>
    </row>
    <row r="571" spans="1:56" x14ac:dyDescent="0.25">
      <c r="A571" t="s">
        <v>7220</v>
      </c>
      <c r="B571" t="s">
        <v>143</v>
      </c>
      <c r="C571" t="s">
        <v>144</v>
      </c>
      <c r="D571" t="s">
        <v>7221</v>
      </c>
      <c r="E571" t="s">
        <v>1132</v>
      </c>
      <c r="F571" t="s">
        <v>7222</v>
      </c>
      <c r="G571">
        <v>10306</v>
      </c>
      <c r="H571" t="s">
        <v>7223</v>
      </c>
      <c r="J571" t="s">
        <v>7224</v>
      </c>
      <c r="K571" t="s">
        <v>7224</v>
      </c>
      <c r="L571" t="s">
        <v>7225</v>
      </c>
      <c r="M571" t="s">
        <v>7223</v>
      </c>
      <c r="N571" t="s">
        <v>7226</v>
      </c>
      <c r="O571" t="s">
        <v>7227</v>
      </c>
      <c r="P571">
        <v>40.5646552206195</v>
      </c>
      <c r="Q571">
        <v>-74.1339309201676</v>
      </c>
      <c r="R571">
        <v>1</v>
      </c>
      <c r="S571" t="s">
        <v>152</v>
      </c>
      <c r="T571" t="s">
        <v>7228</v>
      </c>
      <c r="U571" t="s">
        <v>7229</v>
      </c>
      <c r="V571" t="s">
        <v>7230</v>
      </c>
      <c r="W571" t="s">
        <v>7231</v>
      </c>
      <c r="AB571" t="s">
        <v>7232</v>
      </c>
      <c r="AE571" t="s">
        <v>7221</v>
      </c>
      <c r="AK571" t="s">
        <v>7196</v>
      </c>
      <c r="AL571" t="s">
        <v>7193</v>
      </c>
      <c r="AM571" t="s">
        <v>513</v>
      </c>
      <c r="AN571" t="s">
        <v>514</v>
      </c>
      <c r="AO571" t="s">
        <v>2714</v>
      </c>
      <c r="AP571" t="s">
        <v>2715</v>
      </c>
      <c r="AQ571" t="s">
        <v>1143</v>
      </c>
      <c r="AR571" t="s">
        <v>1144</v>
      </c>
      <c r="AS571" t="s">
        <v>1145</v>
      </c>
      <c r="AT571" t="s">
        <v>2714</v>
      </c>
      <c r="AU571" t="s">
        <v>2715</v>
      </c>
      <c r="AV571" t="s">
        <v>1143</v>
      </c>
      <c r="AW571" t="s">
        <v>1132</v>
      </c>
      <c r="AX571" t="s">
        <v>1144</v>
      </c>
      <c r="AY571" t="s">
        <v>1145</v>
      </c>
      <c r="BB571" t="b">
        <v>1</v>
      </c>
      <c r="BC571" t="b">
        <v>0</v>
      </c>
      <c r="BD571" t="b">
        <v>0</v>
      </c>
    </row>
    <row r="572" spans="1:56" x14ac:dyDescent="0.25">
      <c r="A572" t="s">
        <v>7233</v>
      </c>
      <c r="B572" t="s">
        <v>143</v>
      </c>
      <c r="C572" t="s">
        <v>144</v>
      </c>
      <c r="D572" t="s">
        <v>7234</v>
      </c>
      <c r="E572" t="s">
        <v>1571</v>
      </c>
      <c r="F572" t="s">
        <v>7235</v>
      </c>
      <c r="G572">
        <v>10306</v>
      </c>
      <c r="H572" t="s">
        <v>7236</v>
      </c>
      <c r="J572" t="s">
        <v>7237</v>
      </c>
      <c r="K572" t="s">
        <v>7237</v>
      </c>
      <c r="L572" t="s">
        <v>7238</v>
      </c>
      <c r="M572" t="s">
        <v>7236</v>
      </c>
      <c r="N572" t="s">
        <v>7239</v>
      </c>
      <c r="O572" t="s">
        <v>7240</v>
      </c>
      <c r="P572">
        <v>40.564471311615002</v>
      </c>
      <c r="Q572">
        <v>-74.133701069972602</v>
      </c>
      <c r="R572">
        <v>1</v>
      </c>
      <c r="S572" t="s">
        <v>152</v>
      </c>
      <c r="T572" t="s">
        <v>7241</v>
      </c>
      <c r="U572" t="s">
        <v>7242</v>
      </c>
      <c r="AB572" t="s">
        <v>7243</v>
      </c>
      <c r="AE572" t="s">
        <v>7234</v>
      </c>
      <c r="AK572" t="s">
        <v>7196</v>
      </c>
      <c r="AL572" t="s">
        <v>7193</v>
      </c>
      <c r="AM572" t="s">
        <v>513</v>
      </c>
      <c r="AN572" t="s">
        <v>514</v>
      </c>
      <c r="AO572" t="s">
        <v>2814</v>
      </c>
      <c r="AP572" t="s">
        <v>2815</v>
      </c>
      <c r="AQ572" t="s">
        <v>1584</v>
      </c>
      <c r="AR572" t="s">
        <v>1144</v>
      </c>
      <c r="AS572" t="s">
        <v>1145</v>
      </c>
      <c r="AT572" t="s">
        <v>2814</v>
      </c>
      <c r="AU572" t="s">
        <v>2815</v>
      </c>
      <c r="AV572" t="s">
        <v>1584</v>
      </c>
      <c r="AW572" t="s">
        <v>1571</v>
      </c>
      <c r="AX572" t="s">
        <v>1144</v>
      </c>
      <c r="AY572" t="s">
        <v>1145</v>
      </c>
      <c r="BB572" t="b">
        <v>1</v>
      </c>
      <c r="BC572" t="b">
        <v>0</v>
      </c>
      <c r="BD572" t="b">
        <v>0</v>
      </c>
    </row>
    <row r="573" spans="1:56" x14ac:dyDescent="0.25">
      <c r="A573" t="s">
        <v>7244</v>
      </c>
      <c r="B573" t="s">
        <v>143</v>
      </c>
      <c r="C573" t="s">
        <v>144</v>
      </c>
      <c r="D573" t="s">
        <v>7222</v>
      </c>
      <c r="E573" t="s">
        <v>1205</v>
      </c>
      <c r="H573" t="s">
        <v>7245</v>
      </c>
      <c r="J573" t="s">
        <v>7246</v>
      </c>
      <c r="K573" t="s">
        <v>7246</v>
      </c>
      <c r="L573" t="s">
        <v>7247</v>
      </c>
      <c r="M573" t="s">
        <v>7245</v>
      </c>
      <c r="N573" t="s">
        <v>7248</v>
      </c>
      <c r="O573" t="s">
        <v>7249</v>
      </c>
      <c r="P573">
        <v>40.564041262592099</v>
      </c>
      <c r="Q573">
        <v>-74.132661468977105</v>
      </c>
      <c r="R573">
        <v>1</v>
      </c>
      <c r="S573" t="s">
        <v>152</v>
      </c>
      <c r="AB573" t="s">
        <v>7250</v>
      </c>
      <c r="AE573" t="s">
        <v>7222</v>
      </c>
      <c r="AK573" t="s">
        <v>7196</v>
      </c>
      <c r="AL573" t="s">
        <v>7193</v>
      </c>
      <c r="AM573" t="s">
        <v>513</v>
      </c>
      <c r="AN573" t="s">
        <v>514</v>
      </c>
      <c r="AO573" t="s">
        <v>2597</v>
      </c>
      <c r="AP573" t="s">
        <v>2598</v>
      </c>
      <c r="AQ573" t="s">
        <v>1212</v>
      </c>
      <c r="AR573" t="s">
        <v>267</v>
      </c>
      <c r="AS573" t="s">
        <v>268</v>
      </c>
      <c r="AT573" t="s">
        <v>2597</v>
      </c>
      <c r="AU573" t="s">
        <v>2598</v>
      </c>
      <c r="AV573" t="s">
        <v>1212</v>
      </c>
      <c r="AW573" t="s">
        <v>1205</v>
      </c>
      <c r="AX573" t="s">
        <v>267</v>
      </c>
      <c r="AY573" t="s">
        <v>268</v>
      </c>
      <c r="BB573" t="b">
        <v>0</v>
      </c>
      <c r="BC573" t="b">
        <v>0</v>
      </c>
      <c r="BD573" t="b">
        <v>0</v>
      </c>
    </row>
    <row r="574" spans="1:56" x14ac:dyDescent="0.25">
      <c r="A574" t="s">
        <v>7251</v>
      </c>
      <c r="B574" t="s">
        <v>143</v>
      </c>
      <c r="C574" t="s">
        <v>144</v>
      </c>
      <c r="D574" t="s">
        <v>7252</v>
      </c>
      <c r="E574" t="s">
        <v>1066</v>
      </c>
      <c r="F574" t="s">
        <v>7235</v>
      </c>
      <c r="G574">
        <v>10306</v>
      </c>
      <c r="H574" t="s">
        <v>7253</v>
      </c>
      <c r="J574" t="s">
        <v>7254</v>
      </c>
      <c r="K574" t="s">
        <v>7254</v>
      </c>
      <c r="L574" t="s">
        <v>7255</v>
      </c>
      <c r="M574" t="s">
        <v>7253</v>
      </c>
      <c r="N574" t="s">
        <v>7256</v>
      </c>
      <c r="O574" t="s">
        <v>7257</v>
      </c>
      <c r="P574">
        <v>40.564441888931803</v>
      </c>
      <c r="Q574">
        <v>-74.133639030742302</v>
      </c>
      <c r="R574">
        <v>1</v>
      </c>
      <c r="S574" t="s">
        <v>152</v>
      </c>
      <c r="T574" t="s">
        <v>7258</v>
      </c>
      <c r="U574" t="s">
        <v>7259</v>
      </c>
      <c r="V574" t="s">
        <v>7260</v>
      </c>
      <c r="W574" t="s">
        <v>7261</v>
      </c>
      <c r="Y574" t="s">
        <v>7262</v>
      </c>
      <c r="AB574" t="s">
        <v>7263</v>
      </c>
      <c r="AE574" t="s">
        <v>7252</v>
      </c>
      <c r="AK574" t="s">
        <v>7196</v>
      </c>
      <c r="AL574" t="s">
        <v>7193</v>
      </c>
      <c r="AM574" t="s">
        <v>513</v>
      </c>
      <c r="AN574" t="s">
        <v>514</v>
      </c>
      <c r="AO574" t="s">
        <v>1077</v>
      </c>
      <c r="AP574" t="s">
        <v>1078</v>
      </c>
      <c r="AQ574" t="s">
        <v>1079</v>
      </c>
      <c r="AR574" t="s">
        <v>513</v>
      </c>
      <c r="AS574" t="s">
        <v>514</v>
      </c>
      <c r="AT574" t="s">
        <v>1077</v>
      </c>
      <c r="AU574" t="s">
        <v>1078</v>
      </c>
      <c r="AV574" t="s">
        <v>1079</v>
      </c>
      <c r="AW574" t="s">
        <v>1066</v>
      </c>
      <c r="AX574" t="s">
        <v>513</v>
      </c>
      <c r="AY574" t="s">
        <v>514</v>
      </c>
      <c r="BB574" t="b">
        <v>1</v>
      </c>
      <c r="BC574" t="b">
        <v>0</v>
      </c>
      <c r="BD574" t="b">
        <v>0</v>
      </c>
    </row>
    <row r="575" spans="1:56" x14ac:dyDescent="0.25">
      <c r="A575" t="s">
        <v>7264</v>
      </c>
      <c r="B575" t="s">
        <v>143</v>
      </c>
      <c r="C575" t="s">
        <v>144</v>
      </c>
      <c r="D575" t="s">
        <v>7265</v>
      </c>
      <c r="E575" t="s">
        <v>613</v>
      </c>
      <c r="F575" t="s">
        <v>7266</v>
      </c>
      <c r="G575">
        <v>10306</v>
      </c>
      <c r="H575" t="s">
        <v>7267</v>
      </c>
      <c r="J575" t="s">
        <v>7268</v>
      </c>
      <c r="K575" t="s">
        <v>7268</v>
      </c>
      <c r="L575" t="s">
        <v>7269</v>
      </c>
      <c r="M575" t="s">
        <v>7267</v>
      </c>
      <c r="N575" t="s">
        <v>7270</v>
      </c>
      <c r="O575" t="s">
        <v>7271</v>
      </c>
      <c r="P575">
        <v>40.564416416652101</v>
      </c>
      <c r="Q575">
        <v>-74.133584369458504</v>
      </c>
      <c r="R575">
        <v>1</v>
      </c>
      <c r="S575" t="s">
        <v>152</v>
      </c>
      <c r="T575" t="s">
        <v>7272</v>
      </c>
      <c r="U575" t="s">
        <v>7273</v>
      </c>
      <c r="X575" t="s">
        <v>7274</v>
      </c>
      <c r="Z575" t="s">
        <v>7275</v>
      </c>
      <c r="AB575" t="s">
        <v>7276</v>
      </c>
      <c r="AE575" t="s">
        <v>7265</v>
      </c>
      <c r="AK575" t="s">
        <v>7196</v>
      </c>
      <c r="AL575" t="s">
        <v>7193</v>
      </c>
      <c r="AM575" t="s">
        <v>513</v>
      </c>
      <c r="AN575" t="s">
        <v>514</v>
      </c>
      <c r="AO575" t="s">
        <v>1100</v>
      </c>
      <c r="AP575" t="s">
        <v>1101</v>
      </c>
      <c r="AQ575" t="s">
        <v>631</v>
      </c>
      <c r="AR575" t="s">
        <v>632</v>
      </c>
      <c r="AS575" t="s">
        <v>633</v>
      </c>
      <c r="AT575" t="s">
        <v>4357</v>
      </c>
      <c r="AU575" t="s">
        <v>4358</v>
      </c>
      <c r="AV575" t="s">
        <v>631</v>
      </c>
      <c r="AW575" t="s">
        <v>613</v>
      </c>
      <c r="AX575" t="s">
        <v>632</v>
      </c>
      <c r="AY575" t="s">
        <v>633</v>
      </c>
      <c r="AZ575" t="s">
        <v>716</v>
      </c>
      <c r="BA575" t="s">
        <v>717</v>
      </c>
      <c r="BB575" t="b">
        <v>1</v>
      </c>
      <c r="BC575" t="b">
        <v>0</v>
      </c>
      <c r="BD575" t="b">
        <v>0</v>
      </c>
    </row>
    <row r="576" spans="1:56" x14ac:dyDescent="0.25">
      <c r="A576" t="s">
        <v>7277</v>
      </c>
      <c r="B576" t="s">
        <v>143</v>
      </c>
      <c r="C576" t="s">
        <v>144</v>
      </c>
      <c r="D576" t="s">
        <v>7278</v>
      </c>
      <c r="E576" t="s">
        <v>517</v>
      </c>
      <c r="F576" t="s">
        <v>7222</v>
      </c>
      <c r="G576">
        <v>10306</v>
      </c>
      <c r="H576" t="s">
        <v>7279</v>
      </c>
      <c r="J576" t="s">
        <v>7280</v>
      </c>
      <c r="K576" t="s">
        <v>7280</v>
      </c>
      <c r="L576" t="s">
        <v>7281</v>
      </c>
      <c r="M576" t="s">
        <v>7279</v>
      </c>
      <c r="N576" t="s">
        <v>7282</v>
      </c>
      <c r="O576" t="s">
        <v>7283</v>
      </c>
      <c r="P576">
        <v>40.564056359677998</v>
      </c>
      <c r="Q576">
        <v>-74.132804977046405</v>
      </c>
      <c r="R576">
        <v>1</v>
      </c>
      <c r="S576" t="s">
        <v>152</v>
      </c>
      <c r="T576" t="s">
        <v>7284</v>
      </c>
      <c r="U576" t="s">
        <v>7285</v>
      </c>
      <c r="W576" t="s">
        <v>7286</v>
      </c>
      <c r="AA576" t="s">
        <v>7287</v>
      </c>
      <c r="AB576" t="s">
        <v>7288</v>
      </c>
      <c r="AE576" t="s">
        <v>7278</v>
      </c>
      <c r="AK576" t="s">
        <v>7196</v>
      </c>
      <c r="AL576" t="s">
        <v>7193</v>
      </c>
      <c r="AM576" t="s">
        <v>513</v>
      </c>
      <c r="AN576" t="s">
        <v>514</v>
      </c>
      <c r="AO576" t="s">
        <v>2673</v>
      </c>
      <c r="AP576" t="s">
        <v>2674</v>
      </c>
      <c r="AQ576" t="s">
        <v>530</v>
      </c>
      <c r="AR576" t="s">
        <v>513</v>
      </c>
      <c r="AS576" t="s">
        <v>514</v>
      </c>
      <c r="AT576" t="s">
        <v>2673</v>
      </c>
      <c r="AU576" t="s">
        <v>2674</v>
      </c>
      <c r="AV576" t="s">
        <v>530</v>
      </c>
      <c r="AW576" t="s">
        <v>517</v>
      </c>
      <c r="AX576" t="s">
        <v>513</v>
      </c>
      <c r="AY576" t="s">
        <v>514</v>
      </c>
      <c r="BB576" t="b">
        <v>1</v>
      </c>
      <c r="BC576" t="b">
        <v>0</v>
      </c>
      <c r="BD576" t="b">
        <v>0</v>
      </c>
    </row>
    <row r="577" spans="1:56" x14ac:dyDescent="0.25">
      <c r="A577" t="s">
        <v>7289</v>
      </c>
      <c r="B577" t="s">
        <v>143</v>
      </c>
      <c r="C577" t="s">
        <v>144</v>
      </c>
      <c r="D577" t="s">
        <v>7290</v>
      </c>
      <c r="E577" t="s">
        <v>1165</v>
      </c>
      <c r="H577" t="s">
        <v>7291</v>
      </c>
      <c r="J577" t="s">
        <v>7292</v>
      </c>
      <c r="K577" t="s">
        <v>7292</v>
      </c>
      <c r="L577" t="s">
        <v>7293</v>
      </c>
      <c r="M577" t="s">
        <v>7291</v>
      </c>
      <c r="N577" t="s">
        <v>7294</v>
      </c>
      <c r="O577" t="s">
        <v>7295</v>
      </c>
      <c r="P577">
        <v>40.564306557409601</v>
      </c>
      <c r="Q577">
        <v>-74.133349985605804</v>
      </c>
      <c r="R577">
        <v>1</v>
      </c>
      <c r="S577" t="s">
        <v>152</v>
      </c>
      <c r="T577" t="s">
        <v>7296</v>
      </c>
      <c r="AB577" t="s">
        <v>7297</v>
      </c>
      <c r="AE577" t="s">
        <v>7290</v>
      </c>
      <c r="AK577" t="s">
        <v>7196</v>
      </c>
      <c r="AL577" t="s">
        <v>7193</v>
      </c>
      <c r="AM577" t="s">
        <v>513</v>
      </c>
      <c r="AN577" t="s">
        <v>514</v>
      </c>
      <c r="AO577" t="s">
        <v>1701</v>
      </c>
      <c r="AP577" t="s">
        <v>1702</v>
      </c>
      <c r="AQ577" t="s">
        <v>1176</v>
      </c>
      <c r="AR577" t="s">
        <v>985</v>
      </c>
      <c r="AS577" t="s">
        <v>986</v>
      </c>
      <c r="AT577" t="s">
        <v>1701</v>
      </c>
      <c r="AU577" t="s">
        <v>1702</v>
      </c>
      <c r="AV577" t="s">
        <v>1176</v>
      </c>
      <c r="AW577" t="s">
        <v>1165</v>
      </c>
      <c r="AX577" t="s">
        <v>985</v>
      </c>
      <c r="AY577" t="s">
        <v>986</v>
      </c>
      <c r="BB577" t="b">
        <v>1</v>
      </c>
      <c r="BC577" t="b">
        <v>0</v>
      </c>
      <c r="BD577" t="b">
        <v>0</v>
      </c>
    </row>
    <row r="578" spans="1:56" x14ac:dyDescent="0.25">
      <c r="A578" t="s">
        <v>7298</v>
      </c>
      <c r="B578" t="s">
        <v>143</v>
      </c>
      <c r="C578" t="s">
        <v>144</v>
      </c>
      <c r="D578" t="s">
        <v>7299</v>
      </c>
      <c r="E578" t="s">
        <v>834</v>
      </c>
      <c r="F578" t="s">
        <v>7300</v>
      </c>
      <c r="G578">
        <v>10306</v>
      </c>
      <c r="H578" t="s">
        <v>7301</v>
      </c>
      <c r="J578" t="s">
        <v>7302</v>
      </c>
      <c r="K578" t="s">
        <v>7302</v>
      </c>
      <c r="L578" t="s">
        <v>7303</v>
      </c>
      <c r="M578" t="s">
        <v>7304</v>
      </c>
      <c r="N578" t="s">
        <v>7305</v>
      </c>
      <c r="O578" t="s">
        <v>7306</v>
      </c>
      <c r="P578">
        <v>40.564281924844103</v>
      </c>
      <c r="Q578">
        <v>-74.133294926411807</v>
      </c>
      <c r="R578">
        <v>1</v>
      </c>
      <c r="S578" t="s">
        <v>152</v>
      </c>
      <c r="U578" t="s">
        <v>7307</v>
      </c>
      <c r="W578" t="s">
        <v>7308</v>
      </c>
      <c r="AB578" t="s">
        <v>7309</v>
      </c>
      <c r="AE578" t="s">
        <v>7299</v>
      </c>
      <c r="AK578" t="s">
        <v>7196</v>
      </c>
      <c r="AL578" t="s">
        <v>7193</v>
      </c>
      <c r="AM578" t="s">
        <v>513</v>
      </c>
      <c r="AN578" t="s">
        <v>514</v>
      </c>
      <c r="AO578" t="s">
        <v>844</v>
      </c>
      <c r="AP578" t="s">
        <v>834</v>
      </c>
      <c r="AQ578" t="s">
        <v>844</v>
      </c>
      <c r="AR578" t="s">
        <v>845</v>
      </c>
      <c r="AS578" t="s">
        <v>846</v>
      </c>
      <c r="AT578" t="s">
        <v>844</v>
      </c>
      <c r="AU578" t="s">
        <v>834</v>
      </c>
      <c r="AV578" t="s">
        <v>844</v>
      </c>
      <c r="AW578" t="s">
        <v>834</v>
      </c>
      <c r="AX578" t="s">
        <v>845</v>
      </c>
      <c r="AY578" t="s">
        <v>846</v>
      </c>
      <c r="BB578" t="b">
        <v>1</v>
      </c>
      <c r="BC578" t="b">
        <v>0</v>
      </c>
      <c r="BD578" t="b">
        <v>0</v>
      </c>
    </row>
    <row r="579" spans="1:56" x14ac:dyDescent="0.25">
      <c r="A579" t="s">
        <v>7310</v>
      </c>
      <c r="B579" t="s">
        <v>143</v>
      </c>
      <c r="C579" t="s">
        <v>144</v>
      </c>
      <c r="D579" t="s">
        <v>7311</v>
      </c>
      <c r="E579" t="s">
        <v>613</v>
      </c>
      <c r="F579" t="s">
        <v>7235</v>
      </c>
      <c r="G579">
        <v>10306</v>
      </c>
      <c r="H579" t="s">
        <v>7312</v>
      </c>
      <c r="J579" t="s">
        <v>7313</v>
      </c>
      <c r="K579" t="s">
        <v>7313</v>
      </c>
      <c r="L579" t="s">
        <v>7314</v>
      </c>
      <c r="M579" t="s">
        <v>7312</v>
      </c>
      <c r="N579" t="s">
        <v>7315</v>
      </c>
      <c r="O579" t="s">
        <v>7316</v>
      </c>
      <c r="P579">
        <v>40.564115358014803</v>
      </c>
      <c r="Q579">
        <v>-74.132935660217996</v>
      </c>
      <c r="R579">
        <v>1</v>
      </c>
      <c r="S579" t="s">
        <v>152</v>
      </c>
      <c r="U579" t="s">
        <v>7317</v>
      </c>
      <c r="AB579" t="s">
        <v>7318</v>
      </c>
      <c r="AE579" t="s">
        <v>7311</v>
      </c>
      <c r="AK579" t="s">
        <v>7196</v>
      </c>
      <c r="AL579" t="s">
        <v>7193</v>
      </c>
      <c r="AM579" t="s">
        <v>513</v>
      </c>
      <c r="AN579" t="s">
        <v>514</v>
      </c>
      <c r="AO579" t="s">
        <v>1801</v>
      </c>
      <c r="AP579" t="s">
        <v>1802</v>
      </c>
      <c r="AQ579" t="s">
        <v>631</v>
      </c>
      <c r="AR579" t="s">
        <v>632</v>
      </c>
      <c r="AS579" t="s">
        <v>633</v>
      </c>
      <c r="AT579" t="s">
        <v>7319</v>
      </c>
      <c r="AU579" t="s">
        <v>7320</v>
      </c>
      <c r="AV579" t="s">
        <v>631</v>
      </c>
      <c r="AW579" t="s">
        <v>613</v>
      </c>
      <c r="AX579" t="s">
        <v>632</v>
      </c>
      <c r="AY579" t="s">
        <v>633</v>
      </c>
      <c r="AZ579" t="s">
        <v>937</v>
      </c>
      <c r="BA579" t="s">
        <v>938</v>
      </c>
      <c r="BB579" t="b">
        <v>1</v>
      </c>
      <c r="BC579" t="b">
        <v>0</v>
      </c>
      <c r="BD579" t="b">
        <v>0</v>
      </c>
    </row>
    <row r="580" spans="1:56" x14ac:dyDescent="0.25">
      <c r="A580" t="s">
        <v>7321</v>
      </c>
      <c r="B580" t="s">
        <v>143</v>
      </c>
      <c r="C580" t="s">
        <v>144</v>
      </c>
      <c r="D580" t="s">
        <v>7322</v>
      </c>
      <c r="E580" t="s">
        <v>1132</v>
      </c>
      <c r="F580" t="s">
        <v>7235</v>
      </c>
      <c r="G580">
        <v>10306</v>
      </c>
      <c r="H580" t="s">
        <v>7323</v>
      </c>
      <c r="J580" t="s">
        <v>7324</v>
      </c>
      <c r="K580" t="s">
        <v>7324</v>
      </c>
      <c r="L580" t="s">
        <v>7325</v>
      </c>
      <c r="M580" t="s">
        <v>7323</v>
      </c>
      <c r="N580" t="s">
        <v>7326</v>
      </c>
      <c r="O580" t="s">
        <v>7327</v>
      </c>
      <c r="P580">
        <v>40.564230323672703</v>
      </c>
      <c r="Q580">
        <v>-74.133185266977193</v>
      </c>
      <c r="R580">
        <v>1</v>
      </c>
      <c r="S580" t="s">
        <v>152</v>
      </c>
      <c r="T580" t="s">
        <v>7328</v>
      </c>
      <c r="U580" t="s">
        <v>7329</v>
      </c>
      <c r="V580" t="s">
        <v>7330</v>
      </c>
      <c r="W580" t="s">
        <v>7331</v>
      </c>
      <c r="AB580" t="s">
        <v>7332</v>
      </c>
      <c r="AE580" t="s">
        <v>7322</v>
      </c>
      <c r="AK580" t="s">
        <v>7196</v>
      </c>
      <c r="AL580" t="s">
        <v>7193</v>
      </c>
      <c r="AM580" t="s">
        <v>513</v>
      </c>
      <c r="AN580" t="s">
        <v>514</v>
      </c>
      <c r="AO580" t="s">
        <v>3258</v>
      </c>
      <c r="AP580" t="s">
        <v>3259</v>
      </c>
      <c r="AQ580" t="s">
        <v>1143</v>
      </c>
      <c r="AR580" t="s">
        <v>1144</v>
      </c>
      <c r="AS580" t="s">
        <v>1145</v>
      </c>
      <c r="AT580" t="s">
        <v>3258</v>
      </c>
      <c r="AU580" t="s">
        <v>3259</v>
      </c>
      <c r="AV580" t="s">
        <v>1143</v>
      </c>
      <c r="AW580" t="s">
        <v>1132</v>
      </c>
      <c r="AX580" t="s">
        <v>1144</v>
      </c>
      <c r="AY580" t="s">
        <v>1145</v>
      </c>
      <c r="AZ580" t="s">
        <v>716</v>
      </c>
      <c r="BA580" t="s">
        <v>717</v>
      </c>
      <c r="BB580" t="b">
        <v>1</v>
      </c>
      <c r="BC580" t="b">
        <v>0</v>
      </c>
      <c r="BD580" t="b">
        <v>0</v>
      </c>
    </row>
    <row r="581" spans="1:56" x14ac:dyDescent="0.25">
      <c r="A581" t="s">
        <v>7333</v>
      </c>
      <c r="B581" t="s">
        <v>143</v>
      </c>
      <c r="C581" t="s">
        <v>144</v>
      </c>
      <c r="D581" t="s">
        <v>7334</v>
      </c>
      <c r="E581" t="s">
        <v>1104</v>
      </c>
      <c r="F581" t="s">
        <v>7335</v>
      </c>
      <c r="G581">
        <v>10306</v>
      </c>
      <c r="H581" t="s">
        <v>7336</v>
      </c>
      <c r="J581" t="s">
        <v>7337</v>
      </c>
      <c r="K581" t="s">
        <v>7337</v>
      </c>
      <c r="L581" t="s">
        <v>7338</v>
      </c>
      <c r="M581" t="s">
        <v>7336</v>
      </c>
      <c r="N581" t="s">
        <v>7339</v>
      </c>
      <c r="O581" t="s">
        <v>7340</v>
      </c>
      <c r="P581">
        <v>40.566517500337902</v>
      </c>
      <c r="Q581">
        <v>-74.138277149957901</v>
      </c>
      <c r="R581">
        <v>1</v>
      </c>
      <c r="S581" t="s">
        <v>152</v>
      </c>
      <c r="T581" t="s">
        <v>7341</v>
      </c>
      <c r="U581" t="s">
        <v>7342</v>
      </c>
      <c r="W581" t="s">
        <v>1113</v>
      </c>
      <c r="AB581" t="s">
        <v>7343</v>
      </c>
      <c r="AE581" t="s">
        <v>7334</v>
      </c>
      <c r="AO581" t="s">
        <v>1117</v>
      </c>
      <c r="AP581" t="s">
        <v>1104</v>
      </c>
      <c r="AQ581" t="s">
        <v>1117</v>
      </c>
      <c r="AR581" t="s">
        <v>440</v>
      </c>
      <c r="AS581" t="s">
        <v>441</v>
      </c>
      <c r="AT581" t="s">
        <v>1117</v>
      </c>
      <c r="AU581" t="s">
        <v>1104</v>
      </c>
      <c r="AV581" t="s">
        <v>1117</v>
      </c>
      <c r="AW581" t="s">
        <v>1104</v>
      </c>
      <c r="AX581" t="s">
        <v>440</v>
      </c>
      <c r="AY581" t="s">
        <v>441</v>
      </c>
      <c r="BB581" t="b">
        <v>1</v>
      </c>
      <c r="BC581" t="b">
        <v>0</v>
      </c>
      <c r="BD581" t="b">
        <v>0</v>
      </c>
    </row>
    <row r="582" spans="1:56" x14ac:dyDescent="0.25">
      <c r="A582" t="s">
        <v>7344</v>
      </c>
      <c r="B582" t="s">
        <v>143</v>
      </c>
      <c r="C582" t="s">
        <v>144</v>
      </c>
      <c r="D582" t="s">
        <v>7345</v>
      </c>
      <c r="E582" t="s">
        <v>7346</v>
      </c>
      <c r="F582" t="s">
        <v>7347</v>
      </c>
      <c r="G582">
        <v>10309</v>
      </c>
      <c r="H582" t="s">
        <v>7348</v>
      </c>
      <c r="J582" t="s">
        <v>7349</v>
      </c>
      <c r="K582" t="s">
        <v>7349</v>
      </c>
      <c r="L582" t="s">
        <v>7350</v>
      </c>
      <c r="M582" t="s">
        <v>7348</v>
      </c>
      <c r="N582" t="s">
        <v>7351</v>
      </c>
      <c r="O582" t="s">
        <v>7352</v>
      </c>
      <c r="P582">
        <v>40.553629265156999</v>
      </c>
      <c r="Q582">
        <v>-74.217293928761805</v>
      </c>
      <c r="R582">
        <v>1</v>
      </c>
      <c r="S582" t="s">
        <v>152</v>
      </c>
      <c r="U582" t="s">
        <v>7353</v>
      </c>
      <c r="V582" t="s">
        <v>7354</v>
      </c>
      <c r="W582" t="s">
        <v>7355</v>
      </c>
      <c r="Y582" t="s">
        <v>7356</v>
      </c>
      <c r="AB582" t="s">
        <v>7357</v>
      </c>
      <c r="AE582" t="s">
        <v>7345</v>
      </c>
      <c r="AO582" t="s">
        <v>7358</v>
      </c>
      <c r="AP582" t="s">
        <v>7359</v>
      </c>
      <c r="AQ582" t="s">
        <v>7360</v>
      </c>
      <c r="AR582" t="s">
        <v>7361</v>
      </c>
      <c r="AS582" t="s">
        <v>7362</v>
      </c>
      <c r="AT582" t="s">
        <v>7358</v>
      </c>
      <c r="AU582" t="s">
        <v>7359</v>
      </c>
      <c r="AV582" t="s">
        <v>7360</v>
      </c>
      <c r="AW582" t="s">
        <v>7346</v>
      </c>
      <c r="AX582" t="s">
        <v>7361</v>
      </c>
      <c r="AY582" t="s">
        <v>7362</v>
      </c>
      <c r="BB582" t="b">
        <v>1</v>
      </c>
      <c r="BC582" t="b">
        <v>0</v>
      </c>
      <c r="BD582" t="b">
        <v>0</v>
      </c>
    </row>
    <row r="583" spans="1:56" x14ac:dyDescent="0.25">
      <c r="A583" t="s">
        <v>7363</v>
      </c>
      <c r="B583" t="s">
        <v>143</v>
      </c>
      <c r="C583" t="s">
        <v>144</v>
      </c>
      <c r="D583" t="s">
        <v>7364</v>
      </c>
      <c r="E583" t="s">
        <v>2078</v>
      </c>
      <c r="F583" t="s">
        <v>7365</v>
      </c>
      <c r="G583">
        <v>10309</v>
      </c>
      <c r="H583" t="s">
        <v>7366</v>
      </c>
      <c r="J583" t="s">
        <v>7367</v>
      </c>
      <c r="K583" t="s">
        <v>7367</v>
      </c>
      <c r="L583" t="s">
        <v>7368</v>
      </c>
      <c r="M583" t="s">
        <v>7366</v>
      </c>
      <c r="N583" t="s">
        <v>7369</v>
      </c>
      <c r="O583" t="s">
        <v>7370</v>
      </c>
      <c r="P583">
        <v>40.5540280095395</v>
      </c>
      <c r="Q583">
        <v>-74.217718196898701</v>
      </c>
      <c r="R583">
        <v>1</v>
      </c>
      <c r="S583" t="s">
        <v>152</v>
      </c>
      <c r="T583" t="s">
        <v>7371</v>
      </c>
      <c r="U583" t="s">
        <v>7372</v>
      </c>
      <c r="V583" t="s">
        <v>7373</v>
      </c>
      <c r="W583" t="s">
        <v>7374</v>
      </c>
      <c r="Z583" t="s">
        <v>7375</v>
      </c>
      <c r="AB583" t="s">
        <v>7376</v>
      </c>
      <c r="AE583" t="s">
        <v>7364</v>
      </c>
      <c r="AO583" t="s">
        <v>7377</v>
      </c>
      <c r="AP583" t="s">
        <v>7378</v>
      </c>
      <c r="AQ583" t="s">
        <v>2085</v>
      </c>
      <c r="AR583" t="s">
        <v>2086</v>
      </c>
      <c r="AS583" t="s">
        <v>2087</v>
      </c>
      <c r="AT583" t="s">
        <v>7379</v>
      </c>
      <c r="AU583" t="s">
        <v>7380</v>
      </c>
      <c r="AV583" t="s">
        <v>7381</v>
      </c>
      <c r="AW583" t="s">
        <v>7382</v>
      </c>
      <c r="AX583" t="s">
        <v>7383</v>
      </c>
      <c r="AY583" t="s">
        <v>7384</v>
      </c>
      <c r="BB583" t="b">
        <v>1</v>
      </c>
      <c r="BC583" t="b">
        <v>0</v>
      </c>
      <c r="BD583" t="b">
        <v>0</v>
      </c>
    </row>
    <row r="584" spans="1:56" x14ac:dyDescent="0.25">
      <c r="A584" t="s">
        <v>7385</v>
      </c>
      <c r="B584" t="s">
        <v>143</v>
      </c>
      <c r="C584" t="s">
        <v>144</v>
      </c>
      <c r="D584" t="s">
        <v>7386</v>
      </c>
      <c r="E584" t="s">
        <v>613</v>
      </c>
      <c r="F584" t="s">
        <v>7387</v>
      </c>
      <c r="G584">
        <v>10306</v>
      </c>
      <c r="H584" t="s">
        <v>7388</v>
      </c>
      <c r="J584" t="s">
        <v>7389</v>
      </c>
      <c r="K584" t="s">
        <v>7389</v>
      </c>
      <c r="L584" t="s">
        <v>7390</v>
      </c>
      <c r="M584" t="s">
        <v>7388</v>
      </c>
      <c r="N584" t="s">
        <v>7391</v>
      </c>
      <c r="O584" t="s">
        <v>7392</v>
      </c>
      <c r="P584">
        <v>40.575169323699903</v>
      </c>
      <c r="Q584">
        <v>-74.122381532220402</v>
      </c>
      <c r="R584">
        <v>1</v>
      </c>
      <c r="S584" t="s">
        <v>152</v>
      </c>
      <c r="T584" t="s">
        <v>6002</v>
      </c>
      <c r="U584" t="s">
        <v>7393</v>
      </c>
      <c r="V584" t="s">
        <v>7394</v>
      </c>
      <c r="AB584" t="s">
        <v>7395</v>
      </c>
      <c r="AE584" t="s">
        <v>7386</v>
      </c>
      <c r="AO584" t="s">
        <v>858</v>
      </c>
      <c r="AP584" t="s">
        <v>859</v>
      </c>
      <c r="AQ584" t="s">
        <v>631</v>
      </c>
      <c r="AR584" t="s">
        <v>632</v>
      </c>
      <c r="AS584" t="s">
        <v>633</v>
      </c>
      <c r="AT584" t="s">
        <v>860</v>
      </c>
      <c r="AU584" t="s">
        <v>861</v>
      </c>
      <c r="AV584" t="s">
        <v>862</v>
      </c>
      <c r="AW584" t="s">
        <v>863</v>
      </c>
      <c r="AX584" t="s">
        <v>864</v>
      </c>
      <c r="AY584" t="s">
        <v>865</v>
      </c>
      <c r="AZ584" t="s">
        <v>716</v>
      </c>
      <c r="BA584" t="s">
        <v>717</v>
      </c>
      <c r="BB584" t="b">
        <v>1</v>
      </c>
      <c r="BC584" t="b">
        <v>0</v>
      </c>
      <c r="BD584" t="b">
        <v>0</v>
      </c>
    </row>
    <row r="585" spans="1:56" x14ac:dyDescent="0.25">
      <c r="A585" t="s">
        <v>7396</v>
      </c>
      <c r="B585" t="s">
        <v>143</v>
      </c>
      <c r="C585" t="s">
        <v>144</v>
      </c>
      <c r="D585" t="s">
        <v>7397</v>
      </c>
      <c r="E585" t="s">
        <v>2150</v>
      </c>
      <c r="H585" t="s">
        <v>7398</v>
      </c>
      <c r="J585" t="s">
        <v>7399</v>
      </c>
      <c r="K585" t="s">
        <v>7399</v>
      </c>
      <c r="L585" t="s">
        <v>7400</v>
      </c>
      <c r="M585" t="s">
        <v>7398</v>
      </c>
      <c r="N585" t="s">
        <v>7401</v>
      </c>
      <c r="O585" t="s">
        <v>7402</v>
      </c>
      <c r="P585">
        <v>40.576259134973498</v>
      </c>
      <c r="Q585">
        <v>-74.126943541636606</v>
      </c>
      <c r="R585">
        <v>1</v>
      </c>
      <c r="S585" t="s">
        <v>152</v>
      </c>
      <c r="AB585" t="s">
        <v>7403</v>
      </c>
      <c r="AE585" t="s">
        <v>7397</v>
      </c>
      <c r="AO585" t="s">
        <v>2159</v>
      </c>
      <c r="AP585" t="s">
        <v>2160</v>
      </c>
      <c r="AQ585" t="s">
        <v>2161</v>
      </c>
      <c r="AR585" t="s">
        <v>178</v>
      </c>
      <c r="AS585" t="s">
        <v>179</v>
      </c>
      <c r="AT585" t="s">
        <v>2159</v>
      </c>
      <c r="AU585" t="s">
        <v>2160</v>
      </c>
      <c r="AV585" t="s">
        <v>2161</v>
      </c>
      <c r="AW585" t="s">
        <v>2150</v>
      </c>
      <c r="AX585" t="s">
        <v>178</v>
      </c>
      <c r="AY585" t="s">
        <v>179</v>
      </c>
      <c r="BB585" t="b">
        <v>0</v>
      </c>
      <c r="BC585" t="b">
        <v>0</v>
      </c>
      <c r="BD585" t="b">
        <v>0</v>
      </c>
    </row>
    <row r="586" spans="1:56" x14ac:dyDescent="0.25">
      <c r="A586" t="s">
        <v>7404</v>
      </c>
      <c r="B586" t="s">
        <v>143</v>
      </c>
      <c r="C586" t="s">
        <v>144</v>
      </c>
      <c r="D586" t="s">
        <v>7405</v>
      </c>
      <c r="E586" t="s">
        <v>1165</v>
      </c>
      <c r="F586" t="s">
        <v>7406</v>
      </c>
      <c r="G586">
        <v>10306</v>
      </c>
      <c r="H586" t="s">
        <v>7407</v>
      </c>
      <c r="J586" t="s">
        <v>7408</v>
      </c>
      <c r="K586" t="s">
        <v>7408</v>
      </c>
      <c r="L586" t="s">
        <v>7409</v>
      </c>
      <c r="M586" t="s">
        <v>7407</v>
      </c>
      <c r="N586" t="s">
        <v>7410</v>
      </c>
      <c r="O586" t="s">
        <v>7411</v>
      </c>
      <c r="P586">
        <v>40.564907259700497</v>
      </c>
      <c r="Q586">
        <v>-74.127808683089299</v>
      </c>
      <c r="R586">
        <v>1</v>
      </c>
      <c r="S586" t="s">
        <v>152</v>
      </c>
      <c r="U586" t="s">
        <v>7412</v>
      </c>
      <c r="AB586" t="s">
        <v>7413</v>
      </c>
      <c r="AE586" t="s">
        <v>7405</v>
      </c>
      <c r="AO586" t="s">
        <v>1701</v>
      </c>
      <c r="AP586" t="s">
        <v>1702</v>
      </c>
      <c r="AQ586" t="s">
        <v>1176</v>
      </c>
      <c r="AR586" t="s">
        <v>985</v>
      </c>
      <c r="AS586" t="s">
        <v>986</v>
      </c>
      <c r="AT586" t="s">
        <v>1701</v>
      </c>
      <c r="AU586" t="s">
        <v>1702</v>
      </c>
      <c r="AV586" t="s">
        <v>1176</v>
      </c>
      <c r="AW586" t="s">
        <v>1165</v>
      </c>
      <c r="AX586" t="s">
        <v>985</v>
      </c>
      <c r="AY586" t="s">
        <v>986</v>
      </c>
      <c r="BB586" t="b">
        <v>1</v>
      </c>
      <c r="BC586" t="b">
        <v>0</v>
      </c>
      <c r="BD586" t="b">
        <v>0</v>
      </c>
    </row>
    <row r="587" spans="1:56" x14ac:dyDescent="0.25">
      <c r="A587" t="s">
        <v>7414</v>
      </c>
      <c r="B587" t="s">
        <v>143</v>
      </c>
      <c r="C587" t="s">
        <v>144</v>
      </c>
      <c r="D587" t="s">
        <v>7415</v>
      </c>
      <c r="E587" t="s">
        <v>613</v>
      </c>
      <c r="F587" t="s">
        <v>7416</v>
      </c>
      <c r="G587">
        <v>10306</v>
      </c>
      <c r="H587" t="s">
        <v>7417</v>
      </c>
      <c r="J587" t="s">
        <v>7418</v>
      </c>
      <c r="K587" t="s">
        <v>7418</v>
      </c>
      <c r="L587" t="s">
        <v>7419</v>
      </c>
      <c r="M587" t="s">
        <v>7420</v>
      </c>
      <c r="N587" t="s">
        <v>7421</v>
      </c>
      <c r="O587" t="s">
        <v>7422</v>
      </c>
      <c r="P587">
        <v>40.564886868594201</v>
      </c>
      <c r="Q587">
        <v>-74.127692181730097</v>
      </c>
      <c r="R587">
        <v>1</v>
      </c>
      <c r="S587" t="s">
        <v>152</v>
      </c>
      <c r="U587" t="s">
        <v>7423</v>
      </c>
      <c r="AB587" t="s">
        <v>7424</v>
      </c>
      <c r="AE587" t="s">
        <v>7415</v>
      </c>
      <c r="AO587" t="s">
        <v>1100</v>
      </c>
      <c r="AP587" t="s">
        <v>1101</v>
      </c>
      <c r="AQ587" t="s">
        <v>631</v>
      </c>
      <c r="AR587" t="s">
        <v>632</v>
      </c>
      <c r="AS587" t="s">
        <v>633</v>
      </c>
      <c r="AT587" t="s">
        <v>1100</v>
      </c>
      <c r="AU587" t="s">
        <v>1101</v>
      </c>
      <c r="AV587" t="s">
        <v>631</v>
      </c>
      <c r="AW587" t="s">
        <v>613</v>
      </c>
      <c r="AX587" t="s">
        <v>632</v>
      </c>
      <c r="AY587" t="s">
        <v>633</v>
      </c>
      <c r="AZ587" t="s">
        <v>716</v>
      </c>
      <c r="BA587" t="s">
        <v>717</v>
      </c>
      <c r="BB587" t="b">
        <v>1</v>
      </c>
      <c r="BC587" t="b">
        <v>0</v>
      </c>
      <c r="BD587" t="b">
        <v>0</v>
      </c>
    </row>
    <row r="588" spans="1:56" x14ac:dyDescent="0.25">
      <c r="A588" t="s">
        <v>7425</v>
      </c>
      <c r="B588" t="s">
        <v>143</v>
      </c>
      <c r="C588" t="s">
        <v>144</v>
      </c>
      <c r="D588" t="s">
        <v>2408</v>
      </c>
      <c r="E588" t="s">
        <v>613</v>
      </c>
      <c r="F588" t="s">
        <v>7426</v>
      </c>
      <c r="G588">
        <v>10306</v>
      </c>
      <c r="H588" t="s">
        <v>7427</v>
      </c>
      <c r="J588" t="s">
        <v>7428</v>
      </c>
      <c r="K588" t="s">
        <v>7428</v>
      </c>
      <c r="L588" t="s">
        <v>7429</v>
      </c>
      <c r="M588" t="s">
        <v>7427</v>
      </c>
      <c r="N588" t="s">
        <v>7430</v>
      </c>
      <c r="O588" t="s">
        <v>7431</v>
      </c>
      <c r="P588">
        <v>40.564598348070199</v>
      </c>
      <c r="Q588">
        <v>-74.127956919974594</v>
      </c>
      <c r="R588">
        <v>1</v>
      </c>
      <c r="S588" t="s">
        <v>152</v>
      </c>
      <c r="T588" t="s">
        <v>7432</v>
      </c>
      <c r="U588" t="s">
        <v>7433</v>
      </c>
      <c r="AB588" t="s">
        <v>7434</v>
      </c>
      <c r="AE588" t="s">
        <v>2408</v>
      </c>
      <c r="AH588" t="s">
        <v>2418</v>
      </c>
      <c r="AI588" t="s">
        <v>2408</v>
      </c>
      <c r="AJ588" t="s">
        <v>2419</v>
      </c>
      <c r="AO588" t="s">
        <v>2420</v>
      </c>
      <c r="AP588" t="s">
        <v>2421</v>
      </c>
      <c r="AQ588" t="s">
        <v>631</v>
      </c>
      <c r="AR588" t="s">
        <v>632</v>
      </c>
      <c r="AS588" t="s">
        <v>633</v>
      </c>
      <c r="AT588" t="s">
        <v>2420</v>
      </c>
      <c r="AU588" t="s">
        <v>2421</v>
      </c>
      <c r="AV588" t="s">
        <v>631</v>
      </c>
      <c r="AW588" t="s">
        <v>613</v>
      </c>
      <c r="AX588" t="s">
        <v>632</v>
      </c>
      <c r="AY588" t="s">
        <v>633</v>
      </c>
      <c r="AZ588" t="s">
        <v>716</v>
      </c>
      <c r="BA588" t="s">
        <v>717</v>
      </c>
      <c r="BB588" t="b">
        <v>1</v>
      </c>
      <c r="BC588" t="b">
        <v>0</v>
      </c>
      <c r="BD588" t="b">
        <v>0</v>
      </c>
    </row>
    <row r="589" spans="1:56" x14ac:dyDescent="0.25">
      <c r="A589" t="s">
        <v>7435</v>
      </c>
      <c r="B589" t="s">
        <v>143</v>
      </c>
      <c r="C589" t="s">
        <v>144</v>
      </c>
      <c r="D589" t="s">
        <v>7436</v>
      </c>
      <c r="E589" t="s">
        <v>868</v>
      </c>
      <c r="F589" t="s">
        <v>7437</v>
      </c>
      <c r="G589">
        <v>10306</v>
      </c>
      <c r="H589" t="s">
        <v>7438</v>
      </c>
      <c r="J589" t="s">
        <v>7439</v>
      </c>
      <c r="K589" t="s">
        <v>7439</v>
      </c>
      <c r="L589" t="s">
        <v>7440</v>
      </c>
      <c r="M589" t="s">
        <v>7438</v>
      </c>
      <c r="N589" t="s">
        <v>7441</v>
      </c>
      <c r="O589" t="s">
        <v>7442</v>
      </c>
      <c r="P589">
        <v>40.564882747000901</v>
      </c>
      <c r="Q589">
        <v>-74.127657269775497</v>
      </c>
      <c r="R589">
        <v>1</v>
      </c>
      <c r="S589" t="s">
        <v>152</v>
      </c>
      <c r="U589" t="s">
        <v>7443</v>
      </c>
      <c r="V589" t="s">
        <v>7444</v>
      </c>
      <c r="W589" t="s">
        <v>7445</v>
      </c>
      <c r="AA589" t="s">
        <v>7446</v>
      </c>
      <c r="AB589" t="s">
        <v>7447</v>
      </c>
      <c r="AE589" t="s">
        <v>7436</v>
      </c>
      <c r="AO589" t="s">
        <v>4205</v>
      </c>
      <c r="AP589" t="s">
        <v>4206</v>
      </c>
      <c r="AQ589" t="s">
        <v>880</v>
      </c>
      <c r="AR589" t="s">
        <v>440</v>
      </c>
      <c r="AS589" t="s">
        <v>441</v>
      </c>
      <c r="AT589" t="s">
        <v>4205</v>
      </c>
      <c r="AU589" t="s">
        <v>4206</v>
      </c>
      <c r="AV589" t="s">
        <v>880</v>
      </c>
      <c r="AW589" t="s">
        <v>868</v>
      </c>
      <c r="AX589" t="s">
        <v>440</v>
      </c>
      <c r="AY589" t="s">
        <v>441</v>
      </c>
      <c r="BB589" t="b">
        <v>1</v>
      </c>
      <c r="BC589" t="b">
        <v>0</v>
      </c>
      <c r="BD589" t="b">
        <v>0</v>
      </c>
    </row>
    <row r="590" spans="1:56" x14ac:dyDescent="0.25">
      <c r="A590" t="s">
        <v>7448</v>
      </c>
      <c r="B590" t="s">
        <v>143</v>
      </c>
      <c r="C590" t="s">
        <v>144</v>
      </c>
      <c r="D590" t="s">
        <v>7449</v>
      </c>
      <c r="E590" t="s">
        <v>1571</v>
      </c>
      <c r="F590" t="s">
        <v>7450</v>
      </c>
      <c r="G590">
        <v>10306</v>
      </c>
      <c r="H590" t="s">
        <v>7451</v>
      </c>
      <c r="J590" t="s">
        <v>7452</v>
      </c>
      <c r="K590" t="s">
        <v>7452</v>
      </c>
      <c r="L590" t="s">
        <v>7453</v>
      </c>
      <c r="M590" t="s">
        <v>7451</v>
      </c>
      <c r="N590" t="s">
        <v>7454</v>
      </c>
      <c r="O590" t="s">
        <v>7455</v>
      </c>
      <c r="P590">
        <v>40.564590928198903</v>
      </c>
      <c r="Q590">
        <v>-74.127887621831206</v>
      </c>
      <c r="R590">
        <v>1</v>
      </c>
      <c r="S590" t="s">
        <v>152</v>
      </c>
      <c r="U590" t="s">
        <v>7456</v>
      </c>
      <c r="AB590" t="s">
        <v>7457</v>
      </c>
      <c r="AE590" t="s">
        <v>7449</v>
      </c>
      <c r="AO590" t="s">
        <v>2814</v>
      </c>
      <c r="AP590" t="s">
        <v>2815</v>
      </c>
      <c r="AQ590" t="s">
        <v>1584</v>
      </c>
      <c r="AR590" t="s">
        <v>1144</v>
      </c>
      <c r="AS590" t="s">
        <v>1145</v>
      </c>
      <c r="AT590" t="s">
        <v>3814</v>
      </c>
      <c r="AU590" t="s">
        <v>3815</v>
      </c>
      <c r="AV590" t="s">
        <v>1584</v>
      </c>
      <c r="AW590" t="s">
        <v>1571</v>
      </c>
      <c r="AX590" t="s">
        <v>1144</v>
      </c>
      <c r="AY590" t="s">
        <v>1145</v>
      </c>
      <c r="BB590" t="b">
        <v>1</v>
      </c>
      <c r="BC590" t="b">
        <v>0</v>
      </c>
      <c r="BD590" t="b">
        <v>0</v>
      </c>
    </row>
    <row r="591" spans="1:56" x14ac:dyDescent="0.25">
      <c r="A591" t="s">
        <v>7458</v>
      </c>
      <c r="B591" t="s">
        <v>143</v>
      </c>
      <c r="C591" t="s">
        <v>144</v>
      </c>
      <c r="D591" t="s">
        <v>7459</v>
      </c>
      <c r="E591" t="s">
        <v>834</v>
      </c>
      <c r="F591" t="s">
        <v>7460</v>
      </c>
      <c r="H591" t="s">
        <v>7461</v>
      </c>
      <c r="J591" t="s">
        <v>7462</v>
      </c>
      <c r="K591" t="s">
        <v>7462</v>
      </c>
      <c r="L591" t="s">
        <v>7463</v>
      </c>
      <c r="M591" t="s">
        <v>7464</v>
      </c>
      <c r="N591" t="s">
        <v>7465</v>
      </c>
      <c r="O591" t="s">
        <v>7466</v>
      </c>
      <c r="P591">
        <v>40.564851272166202</v>
      </c>
      <c r="Q591">
        <v>-74.127411910395793</v>
      </c>
      <c r="R591">
        <v>1</v>
      </c>
      <c r="S591" t="s">
        <v>152</v>
      </c>
      <c r="U591" t="s">
        <v>7467</v>
      </c>
      <c r="AB591" t="s">
        <v>7468</v>
      </c>
      <c r="AE591" t="s">
        <v>7459</v>
      </c>
      <c r="AO591" t="s">
        <v>844</v>
      </c>
      <c r="AP591" t="s">
        <v>834</v>
      </c>
      <c r="AQ591" t="s">
        <v>844</v>
      </c>
      <c r="AR591" t="s">
        <v>845</v>
      </c>
      <c r="AS591" t="s">
        <v>846</v>
      </c>
      <c r="AT591" t="s">
        <v>844</v>
      </c>
      <c r="AU591" t="s">
        <v>834</v>
      </c>
      <c r="AV591" t="s">
        <v>844</v>
      </c>
      <c r="AW591" t="s">
        <v>834</v>
      </c>
      <c r="AX591" t="s">
        <v>845</v>
      </c>
      <c r="AY591" t="s">
        <v>846</v>
      </c>
      <c r="BB591" t="b">
        <v>1</v>
      </c>
      <c r="BC591" t="b">
        <v>0</v>
      </c>
      <c r="BD591" t="b">
        <v>0</v>
      </c>
    </row>
    <row r="592" spans="1:56" x14ac:dyDescent="0.25">
      <c r="A592" t="s">
        <v>7469</v>
      </c>
      <c r="B592" t="s">
        <v>143</v>
      </c>
      <c r="C592" t="s">
        <v>144</v>
      </c>
      <c r="D592" t="s">
        <v>7470</v>
      </c>
      <c r="E592" t="s">
        <v>613</v>
      </c>
      <c r="F592" t="s">
        <v>7471</v>
      </c>
      <c r="G592">
        <v>10306</v>
      </c>
      <c r="H592" t="s">
        <v>7472</v>
      </c>
      <c r="J592" t="s">
        <v>7473</v>
      </c>
      <c r="K592" t="s">
        <v>7473</v>
      </c>
      <c r="L592" t="s">
        <v>7474</v>
      </c>
      <c r="M592" t="s">
        <v>7472</v>
      </c>
      <c r="N592" t="s">
        <v>7475</v>
      </c>
      <c r="O592" t="s">
        <v>7476</v>
      </c>
      <c r="P592">
        <v>40.564587892453503</v>
      </c>
      <c r="Q592">
        <v>-74.127861775176498</v>
      </c>
      <c r="R592">
        <v>1</v>
      </c>
      <c r="S592" t="s">
        <v>152</v>
      </c>
      <c r="U592" t="s">
        <v>7477</v>
      </c>
      <c r="AB592" t="s">
        <v>7478</v>
      </c>
      <c r="AE592" t="s">
        <v>7470</v>
      </c>
      <c r="AO592" t="s">
        <v>819</v>
      </c>
      <c r="AP592" t="s">
        <v>820</v>
      </c>
      <c r="AQ592" t="s">
        <v>631</v>
      </c>
      <c r="AR592" t="s">
        <v>632</v>
      </c>
      <c r="AS592" t="s">
        <v>633</v>
      </c>
      <c r="AT592" t="s">
        <v>819</v>
      </c>
      <c r="AU592" t="s">
        <v>820</v>
      </c>
      <c r="AV592" t="s">
        <v>631</v>
      </c>
      <c r="AW592" t="s">
        <v>613</v>
      </c>
      <c r="AX592" t="s">
        <v>632</v>
      </c>
      <c r="AY592" t="s">
        <v>633</v>
      </c>
      <c r="AZ592" t="s">
        <v>716</v>
      </c>
      <c r="BA592" t="s">
        <v>717</v>
      </c>
      <c r="BB592" t="b">
        <v>1</v>
      </c>
      <c r="BC592" t="b">
        <v>0</v>
      </c>
      <c r="BD592" t="b">
        <v>0</v>
      </c>
    </row>
    <row r="593" spans="1:56" x14ac:dyDescent="0.25">
      <c r="A593" t="s">
        <v>7479</v>
      </c>
      <c r="B593" t="s">
        <v>143</v>
      </c>
      <c r="C593" t="s">
        <v>144</v>
      </c>
      <c r="D593" t="s">
        <v>7480</v>
      </c>
      <c r="E593" t="s">
        <v>1132</v>
      </c>
      <c r="F593" t="s">
        <v>7481</v>
      </c>
      <c r="H593" t="s">
        <v>7482</v>
      </c>
      <c r="J593" t="s">
        <v>7483</v>
      </c>
      <c r="K593" t="s">
        <v>7483</v>
      </c>
      <c r="L593" t="s">
        <v>7484</v>
      </c>
      <c r="M593" t="s">
        <v>7482</v>
      </c>
      <c r="N593" t="s">
        <v>7485</v>
      </c>
      <c r="O593" t="s">
        <v>7486</v>
      </c>
      <c r="P593">
        <v>40.564843663660497</v>
      </c>
      <c r="Q593">
        <v>-74.127351930948507</v>
      </c>
      <c r="R593">
        <v>1</v>
      </c>
      <c r="S593" t="s">
        <v>152</v>
      </c>
      <c r="AB593" t="s">
        <v>7487</v>
      </c>
      <c r="AE593" t="s">
        <v>7480</v>
      </c>
      <c r="AO593" t="s">
        <v>2074</v>
      </c>
      <c r="AP593" t="s">
        <v>2075</v>
      </c>
      <c r="AQ593" t="s">
        <v>1143</v>
      </c>
      <c r="AR593" t="s">
        <v>1144</v>
      </c>
      <c r="AS593" t="s">
        <v>1145</v>
      </c>
      <c r="AT593" t="s">
        <v>7488</v>
      </c>
      <c r="AU593" t="s">
        <v>7489</v>
      </c>
      <c r="AV593" t="s">
        <v>4890</v>
      </c>
      <c r="AW593" t="s">
        <v>4891</v>
      </c>
      <c r="AX593" t="s">
        <v>4892</v>
      </c>
      <c r="AY593" t="s">
        <v>4893</v>
      </c>
      <c r="AZ593" t="s">
        <v>716</v>
      </c>
      <c r="BA593" t="s">
        <v>717</v>
      </c>
      <c r="BB593" t="b">
        <v>1</v>
      </c>
      <c r="BC593" t="b">
        <v>0</v>
      </c>
      <c r="BD593" t="b">
        <v>0</v>
      </c>
    </row>
    <row r="594" spans="1:56" x14ac:dyDescent="0.25">
      <c r="A594" t="s">
        <v>7490</v>
      </c>
      <c r="B594" t="s">
        <v>143</v>
      </c>
      <c r="C594" t="s">
        <v>144</v>
      </c>
      <c r="D594" t="s">
        <v>7491</v>
      </c>
      <c r="E594" t="s">
        <v>1132</v>
      </c>
      <c r="F594" t="s">
        <v>7492</v>
      </c>
      <c r="G594">
        <v>10306</v>
      </c>
      <c r="H594" t="s">
        <v>7493</v>
      </c>
      <c r="J594" t="s">
        <v>7494</v>
      </c>
      <c r="K594" t="s">
        <v>7494</v>
      </c>
      <c r="L594" t="s">
        <v>7495</v>
      </c>
      <c r="M594" t="s">
        <v>7493</v>
      </c>
      <c r="N594" t="s">
        <v>7496</v>
      </c>
      <c r="O594" t="s">
        <v>7497</v>
      </c>
      <c r="P594">
        <v>40.564836140963699</v>
      </c>
      <c r="Q594">
        <v>-74.127285375621895</v>
      </c>
      <c r="R594">
        <v>1</v>
      </c>
      <c r="S594" t="s">
        <v>152</v>
      </c>
      <c r="AB594" t="s">
        <v>7498</v>
      </c>
      <c r="AE594" t="s">
        <v>7491</v>
      </c>
      <c r="AO594" t="s">
        <v>2074</v>
      </c>
      <c r="AP594" t="s">
        <v>2075</v>
      </c>
      <c r="AQ594" t="s">
        <v>1143</v>
      </c>
      <c r="AR594" t="s">
        <v>1144</v>
      </c>
      <c r="AS594" t="s">
        <v>1145</v>
      </c>
      <c r="AT594" t="s">
        <v>7499</v>
      </c>
      <c r="AU594" t="s">
        <v>7500</v>
      </c>
      <c r="AV594" t="s">
        <v>4890</v>
      </c>
      <c r="AW594" t="s">
        <v>4891</v>
      </c>
      <c r="AX594" t="s">
        <v>4892</v>
      </c>
      <c r="AY594" t="s">
        <v>4893</v>
      </c>
      <c r="AZ594" t="s">
        <v>716</v>
      </c>
      <c r="BA594" t="s">
        <v>717</v>
      </c>
      <c r="BB594" t="b">
        <v>1</v>
      </c>
      <c r="BC594" t="b">
        <v>0</v>
      </c>
      <c r="BD594" t="b">
        <v>0</v>
      </c>
    </row>
    <row r="595" spans="1:56" x14ac:dyDescent="0.25">
      <c r="A595" t="s">
        <v>7501</v>
      </c>
      <c r="B595" t="s">
        <v>143</v>
      </c>
      <c r="C595" t="s">
        <v>144</v>
      </c>
      <c r="D595" t="s">
        <v>7502</v>
      </c>
      <c r="E595" t="s">
        <v>613</v>
      </c>
      <c r="F595" t="s">
        <v>7503</v>
      </c>
      <c r="H595" t="s">
        <v>7504</v>
      </c>
      <c r="J595" t="s">
        <v>7505</v>
      </c>
      <c r="K595" t="s">
        <v>7505</v>
      </c>
      <c r="L595" t="s">
        <v>7506</v>
      </c>
      <c r="M595" t="s">
        <v>7504</v>
      </c>
      <c r="N595" t="s">
        <v>7507</v>
      </c>
      <c r="O595" t="s">
        <v>7508</v>
      </c>
      <c r="P595">
        <v>40.564146660805399</v>
      </c>
      <c r="Q595">
        <v>-74.126768199167202</v>
      </c>
      <c r="R595">
        <v>1</v>
      </c>
      <c r="S595" t="s">
        <v>152</v>
      </c>
      <c r="AB595" t="s">
        <v>7509</v>
      </c>
      <c r="AE595" t="s">
        <v>7502</v>
      </c>
      <c r="AO595" t="s">
        <v>858</v>
      </c>
      <c r="AP595" t="s">
        <v>859</v>
      </c>
      <c r="AQ595" t="s">
        <v>631</v>
      </c>
      <c r="AR595" t="s">
        <v>632</v>
      </c>
      <c r="AS595" t="s">
        <v>633</v>
      </c>
      <c r="AT595" t="s">
        <v>860</v>
      </c>
      <c r="AU595" t="s">
        <v>861</v>
      </c>
      <c r="AV595" t="s">
        <v>862</v>
      </c>
      <c r="AW595" t="s">
        <v>863</v>
      </c>
      <c r="AX595" t="s">
        <v>864</v>
      </c>
      <c r="AY595" t="s">
        <v>865</v>
      </c>
      <c r="AZ595" t="s">
        <v>716</v>
      </c>
      <c r="BA595" t="s">
        <v>717</v>
      </c>
      <c r="BB595" t="b">
        <v>1</v>
      </c>
      <c r="BC595" t="b">
        <v>0</v>
      </c>
      <c r="BD595" t="b">
        <v>0</v>
      </c>
    </row>
    <row r="596" spans="1:56" x14ac:dyDescent="0.25">
      <c r="A596" t="s">
        <v>7510</v>
      </c>
      <c r="B596" t="s">
        <v>143</v>
      </c>
      <c r="C596" t="s">
        <v>144</v>
      </c>
      <c r="D596" t="s">
        <v>7511</v>
      </c>
      <c r="E596" t="s">
        <v>613</v>
      </c>
      <c r="F596" t="s">
        <v>7512</v>
      </c>
      <c r="G596">
        <v>10309</v>
      </c>
      <c r="H596" t="s">
        <v>7513</v>
      </c>
      <c r="J596" t="s">
        <v>7514</v>
      </c>
      <c r="K596" t="s">
        <v>7514</v>
      </c>
      <c r="L596" t="s">
        <v>7515</v>
      </c>
      <c r="M596" t="s">
        <v>7516</v>
      </c>
      <c r="N596" t="s">
        <v>7517</v>
      </c>
      <c r="O596" t="s">
        <v>7518</v>
      </c>
      <c r="P596">
        <v>40.530783073157103</v>
      </c>
      <c r="Q596">
        <v>-74.231055913898501</v>
      </c>
      <c r="R596">
        <v>1</v>
      </c>
      <c r="S596" t="s">
        <v>152</v>
      </c>
      <c r="T596" t="s">
        <v>7519</v>
      </c>
      <c r="U596" t="s">
        <v>7520</v>
      </c>
      <c r="V596" t="s">
        <v>7521</v>
      </c>
      <c r="W596" t="s">
        <v>7522</v>
      </c>
      <c r="Z596" t="s">
        <v>7523</v>
      </c>
      <c r="AB596" t="s">
        <v>7524</v>
      </c>
      <c r="AC596" t="s">
        <v>7525</v>
      </c>
      <c r="AE596" t="s">
        <v>7511</v>
      </c>
      <c r="AO596" t="s">
        <v>1100</v>
      </c>
      <c r="AP596" t="s">
        <v>1101</v>
      </c>
      <c r="AQ596" t="s">
        <v>631</v>
      </c>
      <c r="AR596" t="s">
        <v>632</v>
      </c>
      <c r="AS596" t="s">
        <v>633</v>
      </c>
      <c r="AT596" t="s">
        <v>1100</v>
      </c>
      <c r="AU596" t="s">
        <v>1101</v>
      </c>
      <c r="AV596" t="s">
        <v>631</v>
      </c>
      <c r="AW596" t="s">
        <v>613</v>
      </c>
      <c r="AX596" t="s">
        <v>632</v>
      </c>
      <c r="AY596" t="s">
        <v>633</v>
      </c>
      <c r="AZ596" t="s">
        <v>937</v>
      </c>
      <c r="BA596" t="s">
        <v>938</v>
      </c>
      <c r="BB596" t="b">
        <v>1</v>
      </c>
      <c r="BC596" t="b">
        <v>0</v>
      </c>
      <c r="BD596" t="b">
        <v>0</v>
      </c>
    </row>
    <row r="597" spans="1:56" x14ac:dyDescent="0.25">
      <c r="A597" t="s">
        <v>7526</v>
      </c>
      <c r="B597" t="s">
        <v>143</v>
      </c>
      <c r="C597" t="s">
        <v>144</v>
      </c>
      <c r="D597" t="s">
        <v>7527</v>
      </c>
      <c r="E597" t="s">
        <v>998</v>
      </c>
      <c r="F597" t="s">
        <v>183</v>
      </c>
      <c r="H597" t="s">
        <v>7528</v>
      </c>
      <c r="J597" t="s">
        <v>7529</v>
      </c>
      <c r="K597" t="s">
        <v>7529</v>
      </c>
      <c r="L597" t="s">
        <v>7530</v>
      </c>
      <c r="M597" t="s">
        <v>7528</v>
      </c>
      <c r="N597" t="s">
        <v>7531</v>
      </c>
      <c r="O597" t="s">
        <v>7532</v>
      </c>
      <c r="P597">
        <v>40.5708975255084</v>
      </c>
      <c r="Q597">
        <v>-74.146775264597807</v>
      </c>
      <c r="R597">
        <v>1</v>
      </c>
      <c r="S597" t="s">
        <v>152</v>
      </c>
      <c r="T597" t="s">
        <v>7533</v>
      </c>
      <c r="U597" t="s">
        <v>7534</v>
      </c>
      <c r="V597" t="s">
        <v>7535</v>
      </c>
      <c r="W597" t="s">
        <v>7536</v>
      </c>
      <c r="X597" t="s">
        <v>7537</v>
      </c>
      <c r="Y597" t="s">
        <v>7538</v>
      </c>
      <c r="Z597" t="s">
        <v>7539</v>
      </c>
      <c r="AA597" t="s">
        <v>7540</v>
      </c>
      <c r="AB597" t="s">
        <v>7541</v>
      </c>
      <c r="AC597" t="s">
        <v>7542</v>
      </c>
      <c r="AD597" t="s">
        <v>7543</v>
      </c>
      <c r="AE597" t="s">
        <v>7527</v>
      </c>
      <c r="AO597" t="s">
        <v>3971</v>
      </c>
      <c r="AP597" t="s">
        <v>3972</v>
      </c>
      <c r="AQ597" t="s">
        <v>1013</v>
      </c>
      <c r="AR597" t="s">
        <v>632</v>
      </c>
      <c r="AS597" t="s">
        <v>633</v>
      </c>
      <c r="AT597" t="s">
        <v>3971</v>
      </c>
      <c r="AU597" t="s">
        <v>3972</v>
      </c>
      <c r="AV597" t="s">
        <v>1013</v>
      </c>
      <c r="AW597" t="s">
        <v>998</v>
      </c>
      <c r="AX597" t="s">
        <v>632</v>
      </c>
      <c r="AY597" t="s">
        <v>633</v>
      </c>
      <c r="BB597" t="b">
        <v>1</v>
      </c>
      <c r="BC597" t="b">
        <v>0</v>
      </c>
      <c r="BD597" t="b">
        <v>0</v>
      </c>
    </row>
    <row r="598" spans="1:56" x14ac:dyDescent="0.25">
      <c r="A598" t="s">
        <v>7544</v>
      </c>
      <c r="B598" t="s">
        <v>143</v>
      </c>
      <c r="C598" t="s">
        <v>144</v>
      </c>
      <c r="D598" t="s">
        <v>7545</v>
      </c>
      <c r="E598" t="s">
        <v>4162</v>
      </c>
      <c r="F598" t="s">
        <v>7546</v>
      </c>
      <c r="H598" t="s">
        <v>7547</v>
      </c>
      <c r="J598" t="s">
        <v>7548</v>
      </c>
      <c r="K598" t="s">
        <v>7548</v>
      </c>
      <c r="L598" t="s">
        <v>7549</v>
      </c>
      <c r="M598" t="s">
        <v>7547</v>
      </c>
      <c r="N598" t="s">
        <v>7550</v>
      </c>
      <c r="O598" t="s">
        <v>7551</v>
      </c>
      <c r="P598">
        <v>40.527633915710901</v>
      </c>
      <c r="Q598">
        <v>-74.216598544808093</v>
      </c>
      <c r="R598">
        <v>1</v>
      </c>
      <c r="S598" t="s">
        <v>152</v>
      </c>
      <c r="AB598" t="s">
        <v>7552</v>
      </c>
      <c r="AE598" t="s">
        <v>7545</v>
      </c>
      <c r="AO598" s="115" t="s">
        <v>5350</v>
      </c>
      <c r="AP598" t="s">
        <v>5351</v>
      </c>
      <c r="AQ598" t="s">
        <v>4171</v>
      </c>
      <c r="AR598" t="s">
        <v>781</v>
      </c>
      <c r="AS598" t="s">
        <v>782</v>
      </c>
      <c r="AT598" s="115" t="s">
        <v>5350</v>
      </c>
      <c r="AU598" t="s">
        <v>5351</v>
      </c>
      <c r="AV598" t="s">
        <v>4171</v>
      </c>
      <c r="AW598" t="s">
        <v>4162</v>
      </c>
      <c r="AX598" t="s">
        <v>781</v>
      </c>
      <c r="AY598" t="s">
        <v>782</v>
      </c>
      <c r="BB598" t="b">
        <v>1</v>
      </c>
      <c r="BC598" t="b">
        <v>0</v>
      </c>
      <c r="BD598" t="b">
        <v>0</v>
      </c>
    </row>
    <row r="599" spans="1:56" x14ac:dyDescent="0.25">
      <c r="A599" t="s">
        <v>7553</v>
      </c>
      <c r="B599" t="s">
        <v>143</v>
      </c>
      <c r="C599" t="s">
        <v>144</v>
      </c>
      <c r="D599" t="s">
        <v>7554</v>
      </c>
      <c r="E599" t="s">
        <v>3179</v>
      </c>
      <c r="H599" t="s">
        <v>7555</v>
      </c>
      <c r="J599" t="s">
        <v>7556</v>
      </c>
      <c r="K599" t="s">
        <v>7556</v>
      </c>
      <c r="L599" t="s">
        <v>7557</v>
      </c>
      <c r="M599" t="s">
        <v>7558</v>
      </c>
      <c r="N599" t="s">
        <v>7559</v>
      </c>
      <c r="O599" t="s">
        <v>7560</v>
      </c>
      <c r="P599">
        <v>40.565670453041101</v>
      </c>
      <c r="Q599">
        <v>-74.135856596569496</v>
      </c>
      <c r="R599">
        <v>1</v>
      </c>
      <c r="S599" t="s">
        <v>152</v>
      </c>
      <c r="AB599" t="s">
        <v>7561</v>
      </c>
      <c r="AF599" s="115" t="s">
        <v>7562</v>
      </c>
      <c r="AG599" t="s">
        <v>7554</v>
      </c>
      <c r="AO599" s="115" t="s">
        <v>7562</v>
      </c>
      <c r="AP599" t="s">
        <v>7554</v>
      </c>
      <c r="AQ599" t="s">
        <v>3192</v>
      </c>
      <c r="AR599" t="s">
        <v>781</v>
      </c>
      <c r="AS599" t="s">
        <v>782</v>
      </c>
      <c r="AT599" s="115" t="s">
        <v>7562</v>
      </c>
      <c r="AU599" t="s">
        <v>7554</v>
      </c>
      <c r="AV599" t="s">
        <v>3192</v>
      </c>
      <c r="AW599" t="s">
        <v>3179</v>
      </c>
      <c r="AX599" t="s">
        <v>781</v>
      </c>
      <c r="AY599" t="s">
        <v>782</v>
      </c>
      <c r="BB599" t="b">
        <v>1</v>
      </c>
      <c r="BC599" t="b">
        <v>0</v>
      </c>
      <c r="BD599" t="b">
        <v>0</v>
      </c>
    </row>
    <row r="600" spans="1:56" x14ac:dyDescent="0.25">
      <c r="A600" t="s">
        <v>7563</v>
      </c>
      <c r="B600" t="s">
        <v>143</v>
      </c>
      <c r="C600" t="s">
        <v>144</v>
      </c>
      <c r="D600" t="s">
        <v>6464</v>
      </c>
      <c r="E600" t="s">
        <v>998</v>
      </c>
      <c r="F600" t="s">
        <v>7564</v>
      </c>
      <c r="G600">
        <v>10306</v>
      </c>
      <c r="H600" t="s">
        <v>7565</v>
      </c>
      <c r="J600" t="s">
        <v>7566</v>
      </c>
      <c r="K600" t="s">
        <v>7566</v>
      </c>
      <c r="L600" t="s">
        <v>7567</v>
      </c>
      <c r="M600" t="s">
        <v>7565</v>
      </c>
      <c r="N600" t="s">
        <v>7568</v>
      </c>
      <c r="O600" t="s">
        <v>7569</v>
      </c>
      <c r="P600">
        <v>40.559916904233503</v>
      </c>
      <c r="Q600">
        <v>-74.134974887208898</v>
      </c>
      <c r="R600">
        <v>1</v>
      </c>
      <c r="S600" t="s">
        <v>152</v>
      </c>
      <c r="U600" t="s">
        <v>7570</v>
      </c>
      <c r="V600" t="s">
        <v>7571</v>
      </c>
      <c r="W600" t="s">
        <v>7572</v>
      </c>
      <c r="X600" t="s">
        <v>7573</v>
      </c>
      <c r="AA600" t="s">
        <v>7574</v>
      </c>
      <c r="AB600" t="s">
        <v>7575</v>
      </c>
      <c r="AE600" t="s">
        <v>6464</v>
      </c>
      <c r="AH600" t="s">
        <v>7576</v>
      </c>
      <c r="AI600" t="s">
        <v>7577</v>
      </c>
      <c r="AJ600" t="s">
        <v>7578</v>
      </c>
      <c r="AO600" t="s">
        <v>3971</v>
      </c>
      <c r="AP600" t="s">
        <v>3972</v>
      </c>
      <c r="AQ600" t="s">
        <v>1013</v>
      </c>
      <c r="AR600" t="s">
        <v>632</v>
      </c>
      <c r="AS600" t="s">
        <v>633</v>
      </c>
      <c r="AT600" t="s">
        <v>3971</v>
      </c>
      <c r="AU600" t="s">
        <v>3972</v>
      </c>
      <c r="AV600" t="s">
        <v>1013</v>
      </c>
      <c r="AW600" t="s">
        <v>998</v>
      </c>
      <c r="AX600" t="s">
        <v>632</v>
      </c>
      <c r="AY600" t="s">
        <v>633</v>
      </c>
      <c r="BB600" t="b">
        <v>1</v>
      </c>
      <c r="BC600" t="b">
        <v>0</v>
      </c>
      <c r="BD600" t="b">
        <v>0</v>
      </c>
    </row>
    <row r="601" spans="1:56" x14ac:dyDescent="0.25">
      <c r="A601" t="s">
        <v>7579</v>
      </c>
      <c r="B601" t="s">
        <v>143</v>
      </c>
      <c r="C601" t="s">
        <v>144</v>
      </c>
      <c r="D601" t="s">
        <v>2844</v>
      </c>
      <c r="E601" t="s">
        <v>798</v>
      </c>
      <c r="F601" t="s">
        <v>7564</v>
      </c>
      <c r="G601">
        <v>10306</v>
      </c>
      <c r="H601" t="s">
        <v>7580</v>
      </c>
      <c r="J601" t="s">
        <v>7581</v>
      </c>
      <c r="K601" t="s">
        <v>7581</v>
      </c>
      <c r="L601" t="s">
        <v>7582</v>
      </c>
      <c r="M601" t="s">
        <v>7580</v>
      </c>
      <c r="N601" t="s">
        <v>7583</v>
      </c>
      <c r="O601" t="s">
        <v>7584</v>
      </c>
      <c r="P601">
        <v>40.559909545942098</v>
      </c>
      <c r="Q601">
        <v>-74.1349779868128</v>
      </c>
      <c r="R601">
        <v>1</v>
      </c>
      <c r="S601" t="s">
        <v>152</v>
      </c>
      <c r="U601" t="s">
        <v>7585</v>
      </c>
      <c r="W601" t="s">
        <v>2854</v>
      </c>
      <c r="AB601" t="s">
        <v>7586</v>
      </c>
      <c r="AE601" t="s">
        <v>2844</v>
      </c>
      <c r="AO601" t="s">
        <v>7587</v>
      </c>
      <c r="AP601" t="s">
        <v>7588</v>
      </c>
      <c r="AQ601" t="s">
        <v>808</v>
      </c>
      <c r="AR601" t="s">
        <v>513</v>
      </c>
      <c r="AS601" t="s">
        <v>514</v>
      </c>
      <c r="AT601" t="s">
        <v>7587</v>
      </c>
      <c r="AU601" t="s">
        <v>7588</v>
      </c>
      <c r="AV601" t="s">
        <v>808</v>
      </c>
      <c r="AW601" t="s">
        <v>798</v>
      </c>
      <c r="AX601" t="s">
        <v>513</v>
      </c>
      <c r="AY601" t="s">
        <v>514</v>
      </c>
      <c r="BB601" t="b">
        <v>1</v>
      </c>
      <c r="BC601" t="b">
        <v>0</v>
      </c>
      <c r="BD601" t="b">
        <v>0</v>
      </c>
    </row>
    <row r="602" spans="1:56" x14ac:dyDescent="0.25">
      <c r="A602" t="s">
        <v>7589</v>
      </c>
      <c r="B602" t="s">
        <v>143</v>
      </c>
      <c r="C602" t="s">
        <v>144</v>
      </c>
      <c r="D602" t="s">
        <v>7590</v>
      </c>
      <c r="E602" t="s">
        <v>613</v>
      </c>
      <c r="F602" t="s">
        <v>7591</v>
      </c>
      <c r="G602">
        <v>10306</v>
      </c>
      <c r="H602" t="s">
        <v>7592</v>
      </c>
      <c r="J602" t="s">
        <v>7593</v>
      </c>
      <c r="K602" t="s">
        <v>7593</v>
      </c>
      <c r="L602" t="s">
        <v>7594</v>
      </c>
      <c r="M602" t="s">
        <v>7592</v>
      </c>
      <c r="N602" t="s">
        <v>7595</v>
      </c>
      <c r="O602" t="s">
        <v>7596</v>
      </c>
      <c r="P602">
        <v>40.560218599668097</v>
      </c>
      <c r="Q602">
        <v>-74.134800608943493</v>
      </c>
      <c r="R602">
        <v>1</v>
      </c>
      <c r="S602" t="s">
        <v>152</v>
      </c>
      <c r="T602" t="s">
        <v>7597</v>
      </c>
      <c r="U602" t="s">
        <v>7598</v>
      </c>
      <c r="X602" t="s">
        <v>7599</v>
      </c>
      <c r="AB602" t="s">
        <v>7600</v>
      </c>
      <c r="AE602" t="s">
        <v>7590</v>
      </c>
      <c r="AO602" t="s">
        <v>858</v>
      </c>
      <c r="AP602" t="s">
        <v>859</v>
      </c>
      <c r="AQ602" t="s">
        <v>631</v>
      </c>
      <c r="AR602" t="s">
        <v>632</v>
      </c>
      <c r="AS602" t="s">
        <v>633</v>
      </c>
      <c r="AT602" t="s">
        <v>2470</v>
      </c>
      <c r="AU602" t="s">
        <v>2471</v>
      </c>
      <c r="AV602" t="s">
        <v>631</v>
      </c>
      <c r="AW602" t="s">
        <v>613</v>
      </c>
      <c r="AX602" t="s">
        <v>632</v>
      </c>
      <c r="AY602" t="s">
        <v>633</v>
      </c>
      <c r="AZ602" t="s">
        <v>716</v>
      </c>
      <c r="BA602" t="s">
        <v>717</v>
      </c>
      <c r="BB602" t="b">
        <v>1</v>
      </c>
      <c r="BC602" t="b">
        <v>0</v>
      </c>
      <c r="BD602" t="b">
        <v>0</v>
      </c>
    </row>
    <row r="603" spans="1:56" x14ac:dyDescent="0.25">
      <c r="A603" t="s">
        <v>7601</v>
      </c>
      <c r="B603" t="s">
        <v>143</v>
      </c>
      <c r="C603" t="s">
        <v>144</v>
      </c>
      <c r="D603" t="s">
        <v>2777</v>
      </c>
      <c r="E603" t="s">
        <v>1225</v>
      </c>
      <c r="F603" t="s">
        <v>7602</v>
      </c>
      <c r="G603">
        <v>10306</v>
      </c>
      <c r="H603" t="s">
        <v>7603</v>
      </c>
      <c r="J603" t="s">
        <v>7604</v>
      </c>
      <c r="K603" t="s">
        <v>7604</v>
      </c>
      <c r="L603" t="s">
        <v>7605</v>
      </c>
      <c r="M603" t="s">
        <v>7603</v>
      </c>
      <c r="N603" t="s">
        <v>7606</v>
      </c>
      <c r="O603" t="s">
        <v>7607</v>
      </c>
      <c r="P603">
        <v>40.560804978690797</v>
      </c>
      <c r="Q603">
        <v>-74.135080161566904</v>
      </c>
      <c r="R603">
        <v>1</v>
      </c>
      <c r="S603" t="s">
        <v>152</v>
      </c>
      <c r="T603" t="s">
        <v>1751</v>
      </c>
      <c r="U603" t="s">
        <v>7608</v>
      </c>
      <c r="AB603" t="s">
        <v>7609</v>
      </c>
      <c r="AE603" t="s">
        <v>2777</v>
      </c>
      <c r="AH603" t="s">
        <v>2786</v>
      </c>
      <c r="AI603" t="s">
        <v>2777</v>
      </c>
      <c r="AJ603" t="s">
        <v>2787</v>
      </c>
      <c r="AO603" t="s">
        <v>1233</v>
      </c>
      <c r="AP603" t="s">
        <v>1234</v>
      </c>
      <c r="AQ603" t="s">
        <v>1235</v>
      </c>
      <c r="AR603" t="s">
        <v>632</v>
      </c>
      <c r="AS603" t="s">
        <v>633</v>
      </c>
      <c r="AT603" t="s">
        <v>2788</v>
      </c>
      <c r="AU603" t="s">
        <v>2789</v>
      </c>
      <c r="AV603" t="s">
        <v>2790</v>
      </c>
      <c r="AW603" t="s">
        <v>2791</v>
      </c>
      <c r="AX603" t="s">
        <v>632</v>
      </c>
      <c r="AY603" t="s">
        <v>633</v>
      </c>
      <c r="AZ603" t="s">
        <v>1501</v>
      </c>
      <c r="BA603" t="s">
        <v>1502</v>
      </c>
      <c r="BB603" t="b">
        <v>1</v>
      </c>
      <c r="BC603" t="b">
        <v>0</v>
      </c>
      <c r="BD603" t="b">
        <v>0</v>
      </c>
    </row>
    <row r="604" spans="1:56" x14ac:dyDescent="0.25">
      <c r="A604" t="s">
        <v>7610</v>
      </c>
      <c r="B604" t="s">
        <v>143</v>
      </c>
      <c r="C604" t="s">
        <v>144</v>
      </c>
      <c r="D604" t="s">
        <v>7611</v>
      </c>
      <c r="E604" t="s">
        <v>834</v>
      </c>
      <c r="F604" t="s">
        <v>7612</v>
      </c>
      <c r="G604">
        <v>10306</v>
      </c>
      <c r="H604" t="s">
        <v>7613</v>
      </c>
      <c r="J604" t="s">
        <v>7614</v>
      </c>
      <c r="K604" t="s">
        <v>7614</v>
      </c>
      <c r="L604" t="s">
        <v>7615</v>
      </c>
      <c r="M604" t="s">
        <v>7613</v>
      </c>
      <c r="N604" t="s">
        <v>7616</v>
      </c>
      <c r="O604" t="s">
        <v>7617</v>
      </c>
      <c r="P604">
        <v>40.561091234634397</v>
      </c>
      <c r="Q604">
        <v>-74.135665678712101</v>
      </c>
      <c r="R604">
        <v>1</v>
      </c>
      <c r="S604" t="s">
        <v>152</v>
      </c>
      <c r="T604" t="s">
        <v>7618</v>
      </c>
      <c r="U604" t="s">
        <v>7619</v>
      </c>
      <c r="X604" t="s">
        <v>7620</v>
      </c>
      <c r="Y604" t="s">
        <v>7621</v>
      </c>
      <c r="AB604" t="s">
        <v>7622</v>
      </c>
      <c r="AE604" t="s">
        <v>7611</v>
      </c>
      <c r="AO604" t="s">
        <v>844</v>
      </c>
      <c r="AP604" t="s">
        <v>834</v>
      </c>
      <c r="AQ604" t="s">
        <v>844</v>
      </c>
      <c r="AR604" t="s">
        <v>845</v>
      </c>
      <c r="AS604" t="s">
        <v>846</v>
      </c>
      <c r="AT604" t="s">
        <v>1565</v>
      </c>
      <c r="AU604" t="s">
        <v>1566</v>
      </c>
      <c r="AV604" t="s">
        <v>1567</v>
      </c>
      <c r="AW604" t="s">
        <v>1568</v>
      </c>
      <c r="AX604" t="s">
        <v>845</v>
      </c>
      <c r="AY604" t="s">
        <v>846</v>
      </c>
      <c r="BB604" t="b">
        <v>1</v>
      </c>
      <c r="BC604" t="b">
        <v>0</v>
      </c>
      <c r="BD604" t="b">
        <v>0</v>
      </c>
    </row>
    <row r="605" spans="1:56" x14ac:dyDescent="0.25">
      <c r="A605" t="s">
        <v>7623</v>
      </c>
      <c r="B605" t="s">
        <v>143</v>
      </c>
      <c r="C605" t="s">
        <v>144</v>
      </c>
      <c r="D605" t="s">
        <v>7624</v>
      </c>
      <c r="E605" t="s">
        <v>1313</v>
      </c>
      <c r="F605" t="s">
        <v>7612</v>
      </c>
      <c r="G605">
        <v>10306</v>
      </c>
      <c r="H605" t="s">
        <v>7625</v>
      </c>
      <c r="J605" t="s">
        <v>7626</v>
      </c>
      <c r="K605" t="s">
        <v>7626</v>
      </c>
      <c r="L605" t="s">
        <v>7627</v>
      </c>
      <c r="M605" t="s">
        <v>7625</v>
      </c>
      <c r="N605" t="s">
        <v>7628</v>
      </c>
      <c r="O605" t="s">
        <v>7629</v>
      </c>
      <c r="P605">
        <v>40.561102378034597</v>
      </c>
      <c r="Q605">
        <v>-74.135688525905096</v>
      </c>
      <c r="R605">
        <v>1</v>
      </c>
      <c r="S605" t="s">
        <v>152</v>
      </c>
      <c r="T605" t="s">
        <v>7630</v>
      </c>
      <c r="U605" t="s">
        <v>7631</v>
      </c>
      <c r="W605" t="s">
        <v>7632</v>
      </c>
      <c r="X605" t="s">
        <v>7633</v>
      </c>
      <c r="Y605" t="s">
        <v>7634</v>
      </c>
      <c r="AB605" t="s">
        <v>7635</v>
      </c>
      <c r="AE605" t="s">
        <v>7624</v>
      </c>
      <c r="AO605" t="s">
        <v>1644</v>
      </c>
      <c r="AP605" t="s">
        <v>1645</v>
      </c>
      <c r="AQ605" t="s">
        <v>1325</v>
      </c>
      <c r="AR605" t="s">
        <v>845</v>
      </c>
      <c r="AS605" t="s">
        <v>846</v>
      </c>
      <c r="AT605" t="s">
        <v>1644</v>
      </c>
      <c r="AU605" t="s">
        <v>1645</v>
      </c>
      <c r="AV605" t="s">
        <v>1325</v>
      </c>
      <c r="AW605" t="s">
        <v>1313</v>
      </c>
      <c r="AX605" t="s">
        <v>845</v>
      </c>
      <c r="AY605" t="s">
        <v>846</v>
      </c>
      <c r="BB605" t="b">
        <v>1</v>
      </c>
      <c r="BC605" t="b">
        <v>0</v>
      </c>
      <c r="BD605" t="b">
        <v>0</v>
      </c>
    </row>
    <row r="606" spans="1:56" x14ac:dyDescent="0.25">
      <c r="A606" t="s">
        <v>7636</v>
      </c>
      <c r="B606" t="s">
        <v>143</v>
      </c>
      <c r="C606" t="s">
        <v>144</v>
      </c>
      <c r="D606" t="s">
        <v>7637</v>
      </c>
      <c r="E606" t="s">
        <v>2196</v>
      </c>
      <c r="F606" t="s">
        <v>7612</v>
      </c>
      <c r="G606">
        <v>10306</v>
      </c>
      <c r="H606" t="s">
        <v>7638</v>
      </c>
      <c r="J606" t="s">
        <v>7639</v>
      </c>
      <c r="K606" t="s">
        <v>7639</v>
      </c>
      <c r="L606" t="s">
        <v>7640</v>
      </c>
      <c r="M606" t="s">
        <v>7638</v>
      </c>
      <c r="N606" t="s">
        <v>7641</v>
      </c>
      <c r="O606" t="s">
        <v>7642</v>
      </c>
      <c r="P606">
        <v>40.561189111454297</v>
      </c>
      <c r="Q606">
        <v>-74.135865866973106</v>
      </c>
      <c r="R606">
        <v>1</v>
      </c>
      <c r="S606" t="s">
        <v>152</v>
      </c>
      <c r="T606" t="s">
        <v>7643</v>
      </c>
      <c r="U606" t="s">
        <v>7644</v>
      </c>
      <c r="V606" t="s">
        <v>7645</v>
      </c>
      <c r="W606" t="s">
        <v>7646</v>
      </c>
      <c r="X606" t="s">
        <v>7647</v>
      </c>
      <c r="Y606" t="s">
        <v>7648</v>
      </c>
      <c r="AB606" t="s">
        <v>7649</v>
      </c>
      <c r="AE606" t="s">
        <v>7637</v>
      </c>
      <c r="AO606" t="s">
        <v>3383</v>
      </c>
      <c r="AP606" t="s">
        <v>3384</v>
      </c>
      <c r="AQ606" t="s">
        <v>2211</v>
      </c>
      <c r="AR606" t="s">
        <v>2212</v>
      </c>
      <c r="AS606" t="s">
        <v>2213</v>
      </c>
      <c r="AT606" t="s">
        <v>3383</v>
      </c>
      <c r="AU606" t="s">
        <v>3384</v>
      </c>
      <c r="AV606" t="s">
        <v>2211</v>
      </c>
      <c r="AW606" t="s">
        <v>2196</v>
      </c>
      <c r="AX606" t="s">
        <v>2212</v>
      </c>
      <c r="AY606" t="s">
        <v>2213</v>
      </c>
      <c r="BB606" t="b">
        <v>1</v>
      </c>
      <c r="BC606" t="b">
        <v>0</v>
      </c>
      <c r="BD606" t="b">
        <v>0</v>
      </c>
    </row>
    <row r="607" spans="1:56" x14ac:dyDescent="0.25">
      <c r="A607" t="s">
        <v>7650</v>
      </c>
      <c r="B607" t="s">
        <v>143</v>
      </c>
      <c r="C607" t="s">
        <v>144</v>
      </c>
      <c r="D607" t="s">
        <v>7651</v>
      </c>
      <c r="E607" t="s">
        <v>613</v>
      </c>
      <c r="F607" t="s">
        <v>7612</v>
      </c>
      <c r="G607">
        <v>10306</v>
      </c>
      <c r="H607" t="s">
        <v>7652</v>
      </c>
      <c r="J607" t="s">
        <v>7653</v>
      </c>
      <c r="K607" t="s">
        <v>7653</v>
      </c>
      <c r="L607" t="s">
        <v>7654</v>
      </c>
      <c r="M607" t="s">
        <v>7652</v>
      </c>
      <c r="N607" t="s">
        <v>7655</v>
      </c>
      <c r="O607" t="s">
        <v>7656</v>
      </c>
      <c r="P607">
        <v>40.561162262905</v>
      </c>
      <c r="Q607">
        <v>-74.135811262885298</v>
      </c>
      <c r="R607">
        <v>1</v>
      </c>
      <c r="S607" t="s">
        <v>152</v>
      </c>
      <c r="T607" t="s">
        <v>7657</v>
      </c>
      <c r="U607" t="s">
        <v>7658</v>
      </c>
      <c r="W607" t="s">
        <v>7659</v>
      </c>
      <c r="X607" t="s">
        <v>7660</v>
      </c>
      <c r="Y607" t="s">
        <v>7661</v>
      </c>
      <c r="Z607" t="s">
        <v>7662</v>
      </c>
      <c r="AB607" t="s">
        <v>7663</v>
      </c>
      <c r="AC607" t="s">
        <v>7664</v>
      </c>
      <c r="AD607" t="s">
        <v>7665</v>
      </c>
      <c r="AE607" t="s">
        <v>7651</v>
      </c>
      <c r="AO607" t="s">
        <v>1100</v>
      </c>
      <c r="AP607" t="s">
        <v>1101</v>
      </c>
      <c r="AQ607" t="s">
        <v>631</v>
      </c>
      <c r="AR607" t="s">
        <v>632</v>
      </c>
      <c r="AS607" t="s">
        <v>633</v>
      </c>
      <c r="AT607" t="s">
        <v>4357</v>
      </c>
      <c r="AU607" t="s">
        <v>4358</v>
      </c>
      <c r="AV607" t="s">
        <v>631</v>
      </c>
      <c r="AW607" t="s">
        <v>613</v>
      </c>
      <c r="AX607" t="s">
        <v>632</v>
      </c>
      <c r="AY607" t="s">
        <v>633</v>
      </c>
      <c r="AZ607" t="s">
        <v>4392</v>
      </c>
      <c r="BA607" t="s">
        <v>4393</v>
      </c>
      <c r="BB607" t="b">
        <v>1</v>
      </c>
      <c r="BC607" t="b">
        <v>0</v>
      </c>
      <c r="BD607" t="b">
        <v>0</v>
      </c>
    </row>
    <row r="608" spans="1:56" x14ac:dyDescent="0.25">
      <c r="A608" t="s">
        <v>7666</v>
      </c>
      <c r="B608" t="s">
        <v>143</v>
      </c>
      <c r="C608" t="s">
        <v>144</v>
      </c>
      <c r="D608" t="s">
        <v>7667</v>
      </c>
      <c r="E608" t="s">
        <v>883</v>
      </c>
      <c r="F608" t="s">
        <v>7668</v>
      </c>
      <c r="G608">
        <v>10306</v>
      </c>
      <c r="H608" t="s">
        <v>7669</v>
      </c>
      <c r="J608" t="s">
        <v>7670</v>
      </c>
      <c r="K608" t="s">
        <v>7670</v>
      </c>
      <c r="L608" t="s">
        <v>7671</v>
      </c>
      <c r="M608" t="s">
        <v>7669</v>
      </c>
      <c r="N608" t="s">
        <v>7672</v>
      </c>
      <c r="O608" t="s">
        <v>7673</v>
      </c>
      <c r="P608">
        <v>40.559051214687102</v>
      </c>
      <c r="Q608">
        <v>-74.132483265038701</v>
      </c>
      <c r="R608">
        <v>1</v>
      </c>
      <c r="S608" t="s">
        <v>152</v>
      </c>
      <c r="U608" t="s">
        <v>7674</v>
      </c>
      <c r="V608" t="s">
        <v>7675</v>
      </c>
      <c r="W608" t="s">
        <v>7676</v>
      </c>
      <c r="X608" t="s">
        <v>7677</v>
      </c>
      <c r="AA608" t="s">
        <v>7678</v>
      </c>
      <c r="AB608" t="s">
        <v>7679</v>
      </c>
      <c r="AE608" t="s">
        <v>7667</v>
      </c>
      <c r="AO608" t="s">
        <v>7680</v>
      </c>
      <c r="AP608" t="s">
        <v>7681</v>
      </c>
      <c r="AQ608" t="s">
        <v>897</v>
      </c>
      <c r="AR608" t="s">
        <v>440</v>
      </c>
      <c r="AS608" t="s">
        <v>441</v>
      </c>
      <c r="AT608" t="s">
        <v>7680</v>
      </c>
      <c r="AU608" t="s">
        <v>7681</v>
      </c>
      <c r="AV608" t="s">
        <v>897</v>
      </c>
      <c r="AW608" t="s">
        <v>883</v>
      </c>
      <c r="AX608" t="s">
        <v>440</v>
      </c>
      <c r="AY608" t="s">
        <v>441</v>
      </c>
      <c r="AZ608" s="115" t="s">
        <v>5350</v>
      </c>
      <c r="BA608" t="s">
        <v>5351</v>
      </c>
      <c r="BB608" t="b">
        <v>1</v>
      </c>
      <c r="BC608" t="b">
        <v>0</v>
      </c>
      <c r="BD608" t="b">
        <v>0</v>
      </c>
    </row>
    <row r="609" spans="1:56" x14ac:dyDescent="0.25">
      <c r="A609" t="s">
        <v>7682</v>
      </c>
      <c r="B609" t="s">
        <v>143</v>
      </c>
      <c r="C609" t="s">
        <v>144</v>
      </c>
      <c r="D609" t="s">
        <v>7683</v>
      </c>
      <c r="E609" t="s">
        <v>1408</v>
      </c>
      <c r="H609" t="s">
        <v>7684</v>
      </c>
      <c r="J609" t="s">
        <v>7684</v>
      </c>
      <c r="K609" t="s">
        <v>7684</v>
      </c>
      <c r="L609" t="s">
        <v>7685</v>
      </c>
      <c r="M609" t="s">
        <v>7684</v>
      </c>
      <c r="N609" t="s">
        <v>7686</v>
      </c>
      <c r="O609" t="s">
        <v>7687</v>
      </c>
      <c r="P609">
        <v>40.559884156089097</v>
      </c>
      <c r="Q609">
        <v>-74.169581409906698</v>
      </c>
      <c r="R609">
        <v>1</v>
      </c>
      <c r="S609" t="s">
        <v>152</v>
      </c>
      <c r="AB609" t="s">
        <v>7688</v>
      </c>
      <c r="AE609" t="s">
        <v>7683</v>
      </c>
      <c r="AO609" t="s">
        <v>2724</v>
      </c>
      <c r="AP609" t="s">
        <v>2725</v>
      </c>
      <c r="AQ609" t="s">
        <v>1416</v>
      </c>
      <c r="AR609" t="s">
        <v>513</v>
      </c>
      <c r="AS609" t="s">
        <v>514</v>
      </c>
      <c r="AT609" t="s">
        <v>2724</v>
      </c>
      <c r="AU609" t="s">
        <v>2725</v>
      </c>
      <c r="AV609" t="s">
        <v>1416</v>
      </c>
      <c r="AW609" t="s">
        <v>1408</v>
      </c>
      <c r="AX609" t="s">
        <v>513</v>
      </c>
      <c r="AY609" t="s">
        <v>514</v>
      </c>
      <c r="BB609" t="b">
        <v>0</v>
      </c>
      <c r="BC609" t="b">
        <v>0</v>
      </c>
      <c r="BD609" t="b">
        <v>0</v>
      </c>
    </row>
    <row r="610" spans="1:56" x14ac:dyDescent="0.25">
      <c r="A610" t="s">
        <v>7689</v>
      </c>
      <c r="B610" t="s">
        <v>143</v>
      </c>
      <c r="C610" t="s">
        <v>144</v>
      </c>
      <c r="D610" t="s">
        <v>2762</v>
      </c>
      <c r="E610" t="s">
        <v>1419</v>
      </c>
      <c r="H610" t="s">
        <v>7690</v>
      </c>
      <c r="J610" t="s">
        <v>7691</v>
      </c>
      <c r="K610" t="s">
        <v>7691</v>
      </c>
      <c r="L610" t="s">
        <v>7692</v>
      </c>
      <c r="M610" t="s">
        <v>7690</v>
      </c>
      <c r="N610" t="s">
        <v>7693</v>
      </c>
      <c r="O610" t="s">
        <v>7694</v>
      </c>
      <c r="P610">
        <v>40.560265109011503</v>
      </c>
      <c r="Q610">
        <v>-74.169294375513203</v>
      </c>
      <c r="R610">
        <v>1</v>
      </c>
      <c r="S610" t="s">
        <v>152</v>
      </c>
      <c r="AB610" t="s">
        <v>7695</v>
      </c>
      <c r="AE610" t="s">
        <v>2762</v>
      </c>
      <c r="AH610" s="115" t="s">
        <v>2773</v>
      </c>
      <c r="AI610" t="s">
        <v>2762</v>
      </c>
      <c r="AJ610" t="s">
        <v>2771</v>
      </c>
      <c r="AK610" t="s">
        <v>7685</v>
      </c>
      <c r="AL610" t="s">
        <v>7683</v>
      </c>
      <c r="AM610" t="s">
        <v>513</v>
      </c>
      <c r="AN610" t="s">
        <v>514</v>
      </c>
      <c r="AO610" t="s">
        <v>2774</v>
      </c>
      <c r="AP610" t="s">
        <v>2775</v>
      </c>
      <c r="AQ610" t="s">
        <v>1430</v>
      </c>
      <c r="AR610" t="s">
        <v>985</v>
      </c>
      <c r="AS610" t="s">
        <v>986</v>
      </c>
      <c r="AT610" t="s">
        <v>2774</v>
      </c>
      <c r="AU610" t="s">
        <v>2775</v>
      </c>
      <c r="AV610" t="s">
        <v>1430</v>
      </c>
      <c r="AW610" t="s">
        <v>1419</v>
      </c>
      <c r="AX610" t="s">
        <v>985</v>
      </c>
      <c r="AY610" t="s">
        <v>986</v>
      </c>
      <c r="BB610" t="b">
        <v>1</v>
      </c>
      <c r="BC610" t="b">
        <v>0</v>
      </c>
      <c r="BD610" t="b">
        <v>0</v>
      </c>
    </row>
    <row r="611" spans="1:56" x14ac:dyDescent="0.25">
      <c r="A611" t="s">
        <v>7696</v>
      </c>
      <c r="B611" t="s">
        <v>143</v>
      </c>
      <c r="C611" t="s">
        <v>144</v>
      </c>
      <c r="D611" t="s">
        <v>7697</v>
      </c>
      <c r="E611" t="s">
        <v>3615</v>
      </c>
      <c r="H611" t="s">
        <v>7698</v>
      </c>
      <c r="J611" t="s">
        <v>7699</v>
      </c>
      <c r="K611" t="s">
        <v>7699</v>
      </c>
      <c r="L611" t="s">
        <v>7700</v>
      </c>
      <c r="M611" t="s">
        <v>7698</v>
      </c>
      <c r="N611" t="s">
        <v>7701</v>
      </c>
      <c r="O611" t="s">
        <v>7702</v>
      </c>
      <c r="P611">
        <v>40.560285596737501</v>
      </c>
      <c r="Q611">
        <v>-74.169137086214207</v>
      </c>
      <c r="R611">
        <v>1</v>
      </c>
      <c r="S611" t="s">
        <v>152</v>
      </c>
      <c r="AB611" t="s">
        <v>7703</v>
      </c>
      <c r="AE611" t="s">
        <v>7697</v>
      </c>
      <c r="AK611" t="s">
        <v>7685</v>
      </c>
      <c r="AL611" t="s">
        <v>7683</v>
      </c>
      <c r="AM611" t="s">
        <v>513</v>
      </c>
      <c r="AN611" t="s">
        <v>514</v>
      </c>
      <c r="AO611" t="s">
        <v>7704</v>
      </c>
      <c r="AP611" t="s">
        <v>7705</v>
      </c>
      <c r="AQ611" t="s">
        <v>3627</v>
      </c>
      <c r="AR611" t="s">
        <v>267</v>
      </c>
      <c r="AS611" t="s">
        <v>268</v>
      </c>
      <c r="AT611" t="s">
        <v>7704</v>
      </c>
      <c r="AU611" t="s">
        <v>7705</v>
      </c>
      <c r="AV611" t="s">
        <v>3627</v>
      </c>
      <c r="AW611" t="s">
        <v>3615</v>
      </c>
      <c r="AX611" t="s">
        <v>267</v>
      </c>
      <c r="AY611" t="s">
        <v>268</v>
      </c>
      <c r="BB611" t="b">
        <v>1</v>
      </c>
      <c r="BC611" t="b">
        <v>0</v>
      </c>
      <c r="BD611" t="b">
        <v>0</v>
      </c>
    </row>
    <row r="612" spans="1:56" x14ac:dyDescent="0.25">
      <c r="A612" t="s">
        <v>7706</v>
      </c>
      <c r="B612" t="s">
        <v>143</v>
      </c>
      <c r="C612" t="s">
        <v>144</v>
      </c>
      <c r="D612" t="s">
        <v>7707</v>
      </c>
      <c r="E612" t="s">
        <v>3615</v>
      </c>
      <c r="H612" t="s">
        <v>7708</v>
      </c>
      <c r="J612" t="s">
        <v>7709</v>
      </c>
      <c r="K612" t="s">
        <v>7709</v>
      </c>
      <c r="L612" t="s">
        <v>7710</v>
      </c>
      <c r="M612" t="s">
        <v>7708</v>
      </c>
      <c r="N612" t="s">
        <v>7711</v>
      </c>
      <c r="O612" t="s">
        <v>7712</v>
      </c>
      <c r="P612">
        <v>40.560292472491497</v>
      </c>
      <c r="Q612">
        <v>-74.169092464430804</v>
      </c>
      <c r="R612">
        <v>1</v>
      </c>
      <c r="S612" t="s">
        <v>152</v>
      </c>
      <c r="AB612" t="s">
        <v>7713</v>
      </c>
      <c r="AE612" t="s">
        <v>7707</v>
      </c>
      <c r="AK612" t="s">
        <v>7685</v>
      </c>
      <c r="AL612" t="s">
        <v>7683</v>
      </c>
      <c r="AM612" t="s">
        <v>513</v>
      </c>
      <c r="AN612" t="s">
        <v>514</v>
      </c>
      <c r="AO612" t="s">
        <v>7704</v>
      </c>
      <c r="AP612" t="s">
        <v>7705</v>
      </c>
      <c r="AQ612" t="s">
        <v>3627</v>
      </c>
      <c r="AR612" t="s">
        <v>267</v>
      </c>
      <c r="AS612" t="s">
        <v>268</v>
      </c>
      <c r="AT612" t="s">
        <v>7704</v>
      </c>
      <c r="AU612" t="s">
        <v>7705</v>
      </c>
      <c r="AV612" t="s">
        <v>3627</v>
      </c>
      <c r="AW612" t="s">
        <v>3615</v>
      </c>
      <c r="AX612" t="s">
        <v>267</v>
      </c>
      <c r="AY612" t="s">
        <v>268</v>
      </c>
      <c r="BB612" t="b">
        <v>1</v>
      </c>
      <c r="BC612" t="b">
        <v>0</v>
      </c>
      <c r="BD612" t="b">
        <v>0</v>
      </c>
    </row>
    <row r="613" spans="1:56" x14ac:dyDescent="0.25">
      <c r="A613" t="s">
        <v>7714</v>
      </c>
      <c r="B613" t="s">
        <v>143</v>
      </c>
      <c r="C613" t="s">
        <v>144</v>
      </c>
      <c r="D613" t="s">
        <v>7715</v>
      </c>
      <c r="E613" t="s">
        <v>3615</v>
      </c>
      <c r="H613" t="s">
        <v>7716</v>
      </c>
      <c r="J613" t="s">
        <v>7717</v>
      </c>
      <c r="K613" t="s">
        <v>7717</v>
      </c>
      <c r="L613" t="s">
        <v>7718</v>
      </c>
      <c r="M613" t="s">
        <v>7716</v>
      </c>
      <c r="N613" t="s">
        <v>7719</v>
      </c>
      <c r="O613" t="s">
        <v>7720</v>
      </c>
      <c r="P613">
        <v>40.560296239204099</v>
      </c>
      <c r="Q613">
        <v>-74.169056402637096</v>
      </c>
      <c r="R613">
        <v>1</v>
      </c>
      <c r="S613" t="s">
        <v>152</v>
      </c>
      <c r="AB613" t="s">
        <v>7721</v>
      </c>
      <c r="AE613" t="s">
        <v>7715</v>
      </c>
      <c r="AK613" t="s">
        <v>7685</v>
      </c>
      <c r="AL613" t="s">
        <v>7683</v>
      </c>
      <c r="AM613" t="s">
        <v>513</v>
      </c>
      <c r="AN613" t="s">
        <v>514</v>
      </c>
      <c r="AO613" t="s">
        <v>7704</v>
      </c>
      <c r="AP613" t="s">
        <v>7705</v>
      </c>
      <c r="AQ613" t="s">
        <v>3627</v>
      </c>
      <c r="AR613" t="s">
        <v>267</v>
      </c>
      <c r="AS613" t="s">
        <v>268</v>
      </c>
      <c r="AT613" t="s">
        <v>7704</v>
      </c>
      <c r="AU613" t="s">
        <v>7705</v>
      </c>
      <c r="AV613" t="s">
        <v>3627</v>
      </c>
      <c r="AW613" t="s">
        <v>3615</v>
      </c>
      <c r="AX613" t="s">
        <v>267</v>
      </c>
      <c r="AY613" t="s">
        <v>268</v>
      </c>
      <c r="BB613" t="b">
        <v>1</v>
      </c>
      <c r="BC613" t="b">
        <v>0</v>
      </c>
      <c r="BD613" t="b">
        <v>0</v>
      </c>
    </row>
    <row r="614" spans="1:56" x14ac:dyDescent="0.25">
      <c r="A614" t="s">
        <v>7722</v>
      </c>
      <c r="B614" t="s">
        <v>143</v>
      </c>
      <c r="C614" t="s">
        <v>144</v>
      </c>
      <c r="D614" t="s">
        <v>5511</v>
      </c>
      <c r="E614" t="s">
        <v>998</v>
      </c>
      <c r="H614" t="s">
        <v>7723</v>
      </c>
      <c r="J614" t="s">
        <v>7724</v>
      </c>
      <c r="K614" t="s">
        <v>7724</v>
      </c>
      <c r="L614" t="s">
        <v>7725</v>
      </c>
      <c r="M614" t="s">
        <v>7723</v>
      </c>
      <c r="N614" t="s">
        <v>7726</v>
      </c>
      <c r="O614" t="s">
        <v>7727</v>
      </c>
      <c r="P614">
        <v>40.560320772921699</v>
      </c>
      <c r="Q614">
        <v>-74.168869571012294</v>
      </c>
      <c r="R614">
        <v>1</v>
      </c>
      <c r="S614" t="s">
        <v>152</v>
      </c>
      <c r="AB614" t="s">
        <v>7728</v>
      </c>
      <c r="AE614" t="s">
        <v>5511</v>
      </c>
      <c r="AK614" t="s">
        <v>7685</v>
      </c>
      <c r="AL614" t="s">
        <v>7683</v>
      </c>
      <c r="AM614" t="s">
        <v>513</v>
      </c>
      <c r="AN614" t="s">
        <v>514</v>
      </c>
      <c r="AO614" t="s">
        <v>5526</v>
      </c>
      <c r="AP614" t="s">
        <v>5527</v>
      </c>
      <c r="AQ614" t="s">
        <v>1013</v>
      </c>
      <c r="AR614" t="s">
        <v>632</v>
      </c>
      <c r="AS614" t="s">
        <v>633</v>
      </c>
      <c r="AT614" t="s">
        <v>5526</v>
      </c>
      <c r="AU614" t="s">
        <v>5527</v>
      </c>
      <c r="AV614" t="s">
        <v>1013</v>
      </c>
      <c r="AW614" t="s">
        <v>998</v>
      </c>
      <c r="AX614" t="s">
        <v>632</v>
      </c>
      <c r="AY614" t="s">
        <v>633</v>
      </c>
      <c r="BB614" t="b">
        <v>1</v>
      </c>
      <c r="BC614" t="b">
        <v>0</v>
      </c>
      <c r="BD614" t="b">
        <v>0</v>
      </c>
    </row>
    <row r="615" spans="1:56" x14ac:dyDescent="0.25">
      <c r="A615" t="s">
        <v>7729</v>
      </c>
      <c r="B615" t="s">
        <v>143</v>
      </c>
      <c r="C615" t="s">
        <v>144</v>
      </c>
      <c r="D615" t="s">
        <v>7730</v>
      </c>
      <c r="E615" t="s">
        <v>7731</v>
      </c>
      <c r="H615" t="s">
        <v>7732</v>
      </c>
      <c r="J615" t="s">
        <v>7733</v>
      </c>
      <c r="K615" t="s">
        <v>7733</v>
      </c>
      <c r="L615" t="s">
        <v>7734</v>
      </c>
      <c r="M615" t="s">
        <v>7732</v>
      </c>
      <c r="N615" t="s">
        <v>7735</v>
      </c>
      <c r="O615" t="s">
        <v>7736</v>
      </c>
      <c r="P615">
        <v>40.560332327978699</v>
      </c>
      <c r="Q615">
        <v>-74.168776989199998</v>
      </c>
      <c r="R615">
        <v>1</v>
      </c>
      <c r="S615" t="s">
        <v>152</v>
      </c>
      <c r="AB615" t="s">
        <v>7737</v>
      </c>
      <c r="AE615" t="s">
        <v>7730</v>
      </c>
      <c r="AK615" t="s">
        <v>7685</v>
      </c>
      <c r="AL615" t="s">
        <v>7683</v>
      </c>
      <c r="AM615" t="s">
        <v>513</v>
      </c>
      <c r="AN615" t="s">
        <v>514</v>
      </c>
      <c r="AO615" t="s">
        <v>7738</v>
      </c>
      <c r="AP615" t="s">
        <v>7739</v>
      </c>
      <c r="AQ615" t="s">
        <v>7740</v>
      </c>
      <c r="AR615" t="s">
        <v>632</v>
      </c>
      <c r="AS615" t="s">
        <v>633</v>
      </c>
      <c r="AT615" t="s">
        <v>7738</v>
      </c>
      <c r="AU615" t="s">
        <v>7739</v>
      </c>
      <c r="AV615" t="s">
        <v>7740</v>
      </c>
      <c r="AW615" t="s">
        <v>7731</v>
      </c>
      <c r="AX615" t="s">
        <v>632</v>
      </c>
      <c r="AY615" t="s">
        <v>633</v>
      </c>
      <c r="BB615" t="b">
        <v>1</v>
      </c>
      <c r="BC615" t="b">
        <v>0</v>
      </c>
      <c r="BD615" t="b">
        <v>0</v>
      </c>
    </row>
    <row r="616" spans="1:56" x14ac:dyDescent="0.25">
      <c r="A616" t="s">
        <v>7741</v>
      </c>
      <c r="B616" t="s">
        <v>143</v>
      </c>
      <c r="C616" t="s">
        <v>144</v>
      </c>
      <c r="D616" t="s">
        <v>7742</v>
      </c>
      <c r="E616" t="s">
        <v>613</v>
      </c>
      <c r="F616" t="s">
        <v>7743</v>
      </c>
      <c r="G616">
        <v>10312</v>
      </c>
      <c r="H616" t="s">
        <v>7744</v>
      </c>
      <c r="J616" t="s">
        <v>7745</v>
      </c>
      <c r="K616" t="s">
        <v>7745</v>
      </c>
      <c r="L616" t="s">
        <v>7746</v>
      </c>
      <c r="M616" t="s">
        <v>7744</v>
      </c>
      <c r="N616" t="s">
        <v>7747</v>
      </c>
      <c r="O616" t="s">
        <v>7748</v>
      </c>
      <c r="P616">
        <v>40.559050654268802</v>
      </c>
      <c r="Q616">
        <v>-74.169153571472506</v>
      </c>
      <c r="R616">
        <v>1</v>
      </c>
      <c r="S616" t="s">
        <v>152</v>
      </c>
      <c r="T616" t="s">
        <v>1751</v>
      </c>
      <c r="U616" t="s">
        <v>7749</v>
      </c>
      <c r="AB616" t="s">
        <v>7750</v>
      </c>
      <c r="AE616" t="s">
        <v>7742</v>
      </c>
      <c r="AO616" t="s">
        <v>1801</v>
      </c>
      <c r="AP616" t="s">
        <v>1802</v>
      </c>
      <c r="AQ616" t="s">
        <v>631</v>
      </c>
      <c r="AR616" t="s">
        <v>632</v>
      </c>
      <c r="AS616" t="s">
        <v>633</v>
      </c>
      <c r="AT616" t="s">
        <v>1801</v>
      </c>
      <c r="AU616" t="s">
        <v>1802</v>
      </c>
      <c r="AV616" t="s">
        <v>631</v>
      </c>
      <c r="AW616" t="s">
        <v>613</v>
      </c>
      <c r="AX616" t="s">
        <v>632</v>
      </c>
      <c r="AY616" t="s">
        <v>633</v>
      </c>
      <c r="AZ616" t="s">
        <v>937</v>
      </c>
      <c r="BA616" t="s">
        <v>938</v>
      </c>
      <c r="BB616" t="b">
        <v>1</v>
      </c>
      <c r="BC616" t="b">
        <v>0</v>
      </c>
      <c r="BD616" t="b">
        <v>0</v>
      </c>
    </row>
    <row r="617" spans="1:56" x14ac:dyDescent="0.25">
      <c r="A617" t="s">
        <v>7751</v>
      </c>
      <c r="B617" t="s">
        <v>143</v>
      </c>
      <c r="C617" t="s">
        <v>144</v>
      </c>
      <c r="D617" t="s">
        <v>7752</v>
      </c>
      <c r="E617" t="s">
        <v>613</v>
      </c>
      <c r="F617" t="s">
        <v>7753</v>
      </c>
      <c r="G617">
        <v>10312</v>
      </c>
      <c r="H617" t="s">
        <v>7754</v>
      </c>
      <c r="J617" t="s">
        <v>7755</v>
      </c>
      <c r="K617" t="s">
        <v>7755</v>
      </c>
      <c r="L617" t="s">
        <v>7756</v>
      </c>
      <c r="M617" t="s">
        <v>7754</v>
      </c>
      <c r="N617" t="s">
        <v>7757</v>
      </c>
      <c r="O617" t="s">
        <v>7758</v>
      </c>
      <c r="P617">
        <v>40.558528536635798</v>
      </c>
      <c r="Q617">
        <v>-74.169029648845097</v>
      </c>
      <c r="R617">
        <v>1</v>
      </c>
      <c r="S617" t="s">
        <v>152</v>
      </c>
      <c r="U617" t="s">
        <v>7759</v>
      </c>
      <c r="W617" t="s">
        <v>7760</v>
      </c>
      <c r="Y617" t="s">
        <v>3595</v>
      </c>
      <c r="Z617" t="s">
        <v>7761</v>
      </c>
      <c r="AB617" t="s">
        <v>7762</v>
      </c>
      <c r="AE617" t="s">
        <v>7752</v>
      </c>
      <c r="AO617" t="s">
        <v>1100</v>
      </c>
      <c r="AP617" t="s">
        <v>1101</v>
      </c>
      <c r="AQ617" t="s">
        <v>631</v>
      </c>
      <c r="AR617" t="s">
        <v>632</v>
      </c>
      <c r="AS617" t="s">
        <v>633</v>
      </c>
      <c r="AT617" t="s">
        <v>1100</v>
      </c>
      <c r="AU617" t="s">
        <v>1101</v>
      </c>
      <c r="AV617" t="s">
        <v>631</v>
      </c>
      <c r="AW617" t="s">
        <v>613</v>
      </c>
      <c r="AX617" t="s">
        <v>632</v>
      </c>
      <c r="AY617" t="s">
        <v>633</v>
      </c>
      <c r="AZ617" t="s">
        <v>716</v>
      </c>
      <c r="BA617" t="s">
        <v>717</v>
      </c>
      <c r="BB617" t="b">
        <v>1</v>
      </c>
      <c r="BC617" t="b">
        <v>0</v>
      </c>
      <c r="BD617" t="b">
        <v>0</v>
      </c>
    </row>
    <row r="618" spans="1:56" x14ac:dyDescent="0.25">
      <c r="A618" t="s">
        <v>7763</v>
      </c>
      <c r="B618" t="s">
        <v>143</v>
      </c>
      <c r="C618" t="s">
        <v>144</v>
      </c>
      <c r="D618" t="s">
        <v>7764</v>
      </c>
      <c r="E618" t="s">
        <v>1165</v>
      </c>
      <c r="H618" t="s">
        <v>7765</v>
      </c>
      <c r="J618" t="s">
        <v>7766</v>
      </c>
      <c r="K618" t="s">
        <v>7766</v>
      </c>
      <c r="L618" t="s">
        <v>7767</v>
      </c>
      <c r="M618" t="s">
        <v>7765</v>
      </c>
      <c r="N618" t="s">
        <v>7768</v>
      </c>
      <c r="O618" t="s">
        <v>7769</v>
      </c>
      <c r="P618">
        <v>40.558451982468398</v>
      </c>
      <c r="Q618">
        <v>-74.169012262698004</v>
      </c>
      <c r="R618">
        <v>1</v>
      </c>
      <c r="S618" t="s">
        <v>152</v>
      </c>
      <c r="AB618" t="s">
        <v>7770</v>
      </c>
      <c r="AE618" t="s">
        <v>7764</v>
      </c>
      <c r="AO618" t="s">
        <v>1701</v>
      </c>
      <c r="AP618" t="s">
        <v>1702</v>
      </c>
      <c r="AQ618" t="s">
        <v>1176</v>
      </c>
      <c r="AR618" t="s">
        <v>985</v>
      </c>
      <c r="AS618" t="s">
        <v>986</v>
      </c>
      <c r="AT618" t="s">
        <v>1701</v>
      </c>
      <c r="AU618" t="s">
        <v>1702</v>
      </c>
      <c r="AV618" t="s">
        <v>1176</v>
      </c>
      <c r="AW618" t="s">
        <v>1165</v>
      </c>
      <c r="AX618" t="s">
        <v>985</v>
      </c>
      <c r="AY618" t="s">
        <v>986</v>
      </c>
      <c r="BB618" t="b">
        <v>1</v>
      </c>
      <c r="BC618" t="b">
        <v>0</v>
      </c>
      <c r="BD618" t="b">
        <v>0</v>
      </c>
    </row>
    <row r="619" spans="1:56" x14ac:dyDescent="0.25">
      <c r="A619" t="s">
        <v>7771</v>
      </c>
      <c r="B619" t="s">
        <v>143</v>
      </c>
      <c r="C619" t="s">
        <v>144</v>
      </c>
      <c r="D619" t="s">
        <v>7772</v>
      </c>
      <c r="E619" t="s">
        <v>1599</v>
      </c>
      <c r="H619" t="s">
        <v>7773</v>
      </c>
      <c r="J619" t="s">
        <v>7774</v>
      </c>
      <c r="K619" t="s">
        <v>7774</v>
      </c>
      <c r="L619" t="s">
        <v>7775</v>
      </c>
      <c r="M619" t="s">
        <v>7773</v>
      </c>
      <c r="N619" t="s">
        <v>7776</v>
      </c>
      <c r="O619" t="s">
        <v>7777</v>
      </c>
      <c r="P619">
        <v>40.559656998083398</v>
      </c>
      <c r="Q619">
        <v>-74.168404844027407</v>
      </c>
      <c r="R619">
        <v>1</v>
      </c>
      <c r="S619" t="s">
        <v>152</v>
      </c>
      <c r="AB619" t="s">
        <v>7778</v>
      </c>
      <c r="AE619" t="s">
        <v>7772</v>
      </c>
      <c r="AK619" t="s">
        <v>7685</v>
      </c>
      <c r="AL619" t="s">
        <v>7683</v>
      </c>
      <c r="AM619" t="s">
        <v>513</v>
      </c>
      <c r="AN619" t="s">
        <v>514</v>
      </c>
      <c r="AO619" t="s">
        <v>2841</v>
      </c>
      <c r="AP619" t="s">
        <v>2842</v>
      </c>
      <c r="AQ619" t="s">
        <v>1613</v>
      </c>
      <c r="AR619" t="s">
        <v>1144</v>
      </c>
      <c r="AS619" t="s">
        <v>1145</v>
      </c>
      <c r="AT619" t="s">
        <v>2841</v>
      </c>
      <c r="AU619" t="s">
        <v>2842</v>
      </c>
      <c r="AV619" t="s">
        <v>1613</v>
      </c>
      <c r="AW619" t="s">
        <v>1599</v>
      </c>
      <c r="AX619" t="s">
        <v>1144</v>
      </c>
      <c r="AY619" t="s">
        <v>1145</v>
      </c>
      <c r="BB619" t="b">
        <v>1</v>
      </c>
      <c r="BC619" t="b">
        <v>0</v>
      </c>
      <c r="BD619" t="b">
        <v>0</v>
      </c>
    </row>
    <row r="620" spans="1:56" x14ac:dyDescent="0.25">
      <c r="A620" t="s">
        <v>7779</v>
      </c>
      <c r="B620" t="s">
        <v>143</v>
      </c>
      <c r="C620" t="s">
        <v>144</v>
      </c>
      <c r="D620" t="s">
        <v>7780</v>
      </c>
      <c r="E620" t="s">
        <v>517</v>
      </c>
      <c r="H620" t="s">
        <v>7781</v>
      </c>
      <c r="J620" t="s">
        <v>7782</v>
      </c>
      <c r="K620" t="s">
        <v>7782</v>
      </c>
      <c r="L620" t="s">
        <v>7783</v>
      </c>
      <c r="M620" t="s">
        <v>7781</v>
      </c>
      <c r="N620" t="s">
        <v>7784</v>
      </c>
      <c r="O620" t="s">
        <v>7785</v>
      </c>
      <c r="P620">
        <v>40.559682926677901</v>
      </c>
      <c r="Q620">
        <v>-74.168200612853695</v>
      </c>
      <c r="R620">
        <v>1</v>
      </c>
      <c r="S620" t="s">
        <v>152</v>
      </c>
      <c r="AB620" t="s">
        <v>7786</v>
      </c>
      <c r="AE620" t="s">
        <v>7780</v>
      </c>
      <c r="AK620" t="s">
        <v>7685</v>
      </c>
      <c r="AL620" t="s">
        <v>7683</v>
      </c>
      <c r="AM620" t="s">
        <v>513</v>
      </c>
      <c r="AN620" t="s">
        <v>514</v>
      </c>
      <c r="AO620" t="s">
        <v>7787</v>
      </c>
      <c r="AP620" t="s">
        <v>7788</v>
      </c>
      <c r="AQ620" t="s">
        <v>530</v>
      </c>
      <c r="AR620" t="s">
        <v>513</v>
      </c>
      <c r="AS620" t="s">
        <v>514</v>
      </c>
      <c r="AT620" t="s">
        <v>7787</v>
      </c>
      <c r="AU620" t="s">
        <v>7788</v>
      </c>
      <c r="AV620" t="s">
        <v>530</v>
      </c>
      <c r="AW620" t="s">
        <v>517</v>
      </c>
      <c r="AX620" t="s">
        <v>513</v>
      </c>
      <c r="AY620" t="s">
        <v>514</v>
      </c>
      <c r="BB620" t="b">
        <v>1</v>
      </c>
      <c r="BC620" t="b">
        <v>0</v>
      </c>
      <c r="BD620" t="b">
        <v>0</v>
      </c>
    </row>
    <row r="621" spans="1:56" x14ac:dyDescent="0.25">
      <c r="A621" t="s">
        <v>7789</v>
      </c>
      <c r="B621" t="s">
        <v>143</v>
      </c>
      <c r="C621" t="s">
        <v>144</v>
      </c>
      <c r="D621" t="s">
        <v>1764</v>
      </c>
      <c r="E621" t="s">
        <v>613</v>
      </c>
      <c r="H621" t="s">
        <v>7790</v>
      </c>
      <c r="J621" t="s">
        <v>7791</v>
      </c>
      <c r="K621" t="s">
        <v>7791</v>
      </c>
      <c r="L621" t="s">
        <v>7792</v>
      </c>
      <c r="M621" t="s">
        <v>7790</v>
      </c>
      <c r="N621" t="s">
        <v>7793</v>
      </c>
      <c r="O621" t="s">
        <v>7794</v>
      </c>
      <c r="P621">
        <v>40.559694764985998</v>
      </c>
      <c r="Q621">
        <v>-74.168111078065607</v>
      </c>
      <c r="R621">
        <v>1</v>
      </c>
      <c r="S621" t="s">
        <v>152</v>
      </c>
      <c r="AB621" t="s">
        <v>7795</v>
      </c>
      <c r="AE621" t="s">
        <v>1764</v>
      </c>
      <c r="AH621" t="s">
        <v>1775</v>
      </c>
      <c r="AI621" t="s">
        <v>1764</v>
      </c>
      <c r="AJ621" t="s">
        <v>1776</v>
      </c>
      <c r="AK621" t="s">
        <v>7685</v>
      </c>
      <c r="AL621" t="s">
        <v>7683</v>
      </c>
      <c r="AM621" t="s">
        <v>513</v>
      </c>
      <c r="AN621" t="s">
        <v>514</v>
      </c>
      <c r="AO621" t="s">
        <v>5968</v>
      </c>
      <c r="AP621" t="s">
        <v>5969</v>
      </c>
      <c r="AQ621" t="s">
        <v>631</v>
      </c>
      <c r="AR621" t="s">
        <v>632</v>
      </c>
      <c r="AS621" t="s">
        <v>633</v>
      </c>
      <c r="AT621" t="s">
        <v>5968</v>
      </c>
      <c r="AU621" t="s">
        <v>5969</v>
      </c>
      <c r="AV621" t="s">
        <v>631</v>
      </c>
      <c r="AW621" t="s">
        <v>613</v>
      </c>
      <c r="AX621" t="s">
        <v>632</v>
      </c>
      <c r="AY621" t="s">
        <v>633</v>
      </c>
      <c r="AZ621" t="s">
        <v>716</v>
      </c>
      <c r="BA621" t="s">
        <v>717</v>
      </c>
      <c r="BB621" t="b">
        <v>1</v>
      </c>
      <c r="BC621" t="b">
        <v>0</v>
      </c>
      <c r="BD621" t="b">
        <v>0</v>
      </c>
    </row>
    <row r="622" spans="1:56" x14ac:dyDescent="0.25">
      <c r="A622" t="s">
        <v>7796</v>
      </c>
      <c r="B622" t="s">
        <v>143</v>
      </c>
      <c r="C622" t="s">
        <v>144</v>
      </c>
      <c r="D622" t="s">
        <v>7797</v>
      </c>
      <c r="E622" t="s">
        <v>1132</v>
      </c>
      <c r="H622" t="s">
        <v>7798</v>
      </c>
      <c r="J622" t="s">
        <v>7799</v>
      </c>
      <c r="K622" t="s">
        <v>7799</v>
      </c>
      <c r="L622" t="s">
        <v>7800</v>
      </c>
      <c r="M622" t="s">
        <v>7798</v>
      </c>
      <c r="N622" t="s">
        <v>7801</v>
      </c>
      <c r="O622" t="s">
        <v>7802</v>
      </c>
      <c r="P622">
        <v>40.559716663684597</v>
      </c>
      <c r="Q622">
        <v>-74.167937850532596</v>
      </c>
      <c r="R622">
        <v>1</v>
      </c>
      <c r="S622" t="s">
        <v>152</v>
      </c>
      <c r="AB622" t="s">
        <v>7803</v>
      </c>
      <c r="AE622" t="s">
        <v>7797</v>
      </c>
      <c r="AK622" t="s">
        <v>7685</v>
      </c>
      <c r="AL622" t="s">
        <v>7683</v>
      </c>
      <c r="AM622" t="s">
        <v>513</v>
      </c>
      <c r="AN622" t="s">
        <v>514</v>
      </c>
      <c r="AO622" t="s">
        <v>2074</v>
      </c>
      <c r="AP622" t="s">
        <v>2075</v>
      </c>
      <c r="AQ622" t="s">
        <v>1143</v>
      </c>
      <c r="AR622" t="s">
        <v>1144</v>
      </c>
      <c r="AS622" t="s">
        <v>1145</v>
      </c>
      <c r="AT622" t="s">
        <v>2074</v>
      </c>
      <c r="AU622" t="s">
        <v>2075</v>
      </c>
      <c r="AV622" t="s">
        <v>1143</v>
      </c>
      <c r="AW622" t="s">
        <v>1132</v>
      </c>
      <c r="AX622" t="s">
        <v>1144</v>
      </c>
      <c r="AY622" t="s">
        <v>1145</v>
      </c>
      <c r="BB622" t="b">
        <v>1</v>
      </c>
      <c r="BC622" t="b">
        <v>0</v>
      </c>
      <c r="BD622" t="b">
        <v>0</v>
      </c>
    </row>
    <row r="623" spans="1:56" x14ac:dyDescent="0.25">
      <c r="A623" t="s">
        <v>7804</v>
      </c>
      <c r="B623" t="s">
        <v>143</v>
      </c>
      <c r="C623" t="s">
        <v>144</v>
      </c>
      <c r="D623" t="s">
        <v>3502</v>
      </c>
      <c r="E623" t="s">
        <v>1515</v>
      </c>
      <c r="H623" t="s">
        <v>7805</v>
      </c>
      <c r="J623" t="s">
        <v>7806</v>
      </c>
      <c r="K623" t="s">
        <v>7806</v>
      </c>
      <c r="L623" t="s">
        <v>7807</v>
      </c>
      <c r="M623" t="s">
        <v>7805</v>
      </c>
      <c r="N623" t="s">
        <v>7808</v>
      </c>
      <c r="O623" t="s">
        <v>7809</v>
      </c>
      <c r="P623">
        <v>40.559729105770998</v>
      </c>
      <c r="Q623">
        <v>-74.167835902677197</v>
      </c>
      <c r="R623">
        <v>1</v>
      </c>
      <c r="S623" t="s">
        <v>152</v>
      </c>
      <c r="AB623" t="s">
        <v>7810</v>
      </c>
      <c r="AE623" t="s">
        <v>3502</v>
      </c>
      <c r="AH623" t="s">
        <v>3512</v>
      </c>
      <c r="AI623" t="s">
        <v>3502</v>
      </c>
      <c r="AJ623" t="s">
        <v>3513</v>
      </c>
      <c r="AK623" t="s">
        <v>7685</v>
      </c>
      <c r="AL623" t="s">
        <v>7683</v>
      </c>
      <c r="AM623" t="s">
        <v>513</v>
      </c>
      <c r="AN623" t="s">
        <v>514</v>
      </c>
      <c r="AO623" t="s">
        <v>1528</v>
      </c>
      <c r="AP623" t="s">
        <v>1529</v>
      </c>
      <c r="AQ623" t="s">
        <v>1530</v>
      </c>
      <c r="AR623" t="s">
        <v>513</v>
      </c>
      <c r="AS623" t="s">
        <v>514</v>
      </c>
      <c r="AT623" t="s">
        <v>1528</v>
      </c>
      <c r="AU623" t="s">
        <v>1529</v>
      </c>
      <c r="AV623" t="s">
        <v>1530</v>
      </c>
      <c r="AW623" t="s">
        <v>1515</v>
      </c>
      <c r="AX623" t="s">
        <v>513</v>
      </c>
      <c r="AY623" t="s">
        <v>514</v>
      </c>
      <c r="BB623" t="b">
        <v>1</v>
      </c>
      <c r="BC623" t="b">
        <v>0</v>
      </c>
      <c r="BD623" t="b">
        <v>0</v>
      </c>
    </row>
    <row r="624" spans="1:56" x14ac:dyDescent="0.25">
      <c r="A624" t="s">
        <v>7811</v>
      </c>
      <c r="B624" t="s">
        <v>143</v>
      </c>
      <c r="C624" t="s">
        <v>144</v>
      </c>
      <c r="D624" t="s">
        <v>3629</v>
      </c>
      <c r="E624" t="s">
        <v>1476</v>
      </c>
      <c r="H624" t="s">
        <v>7812</v>
      </c>
      <c r="J624" t="s">
        <v>7813</v>
      </c>
      <c r="K624" t="s">
        <v>7813</v>
      </c>
      <c r="L624" t="s">
        <v>7814</v>
      </c>
      <c r="M624" t="s">
        <v>7815</v>
      </c>
      <c r="N624" t="s">
        <v>7816</v>
      </c>
      <c r="O624" t="s">
        <v>7817</v>
      </c>
      <c r="P624">
        <v>40.559758478384197</v>
      </c>
      <c r="Q624">
        <v>-74.167615822348097</v>
      </c>
      <c r="R624">
        <v>1</v>
      </c>
      <c r="S624" t="s">
        <v>152</v>
      </c>
      <c r="AB624" t="s">
        <v>7818</v>
      </c>
      <c r="AE624" t="s">
        <v>3629</v>
      </c>
      <c r="AK624" t="s">
        <v>7685</v>
      </c>
      <c r="AL624" t="s">
        <v>7683</v>
      </c>
      <c r="AM624" t="s">
        <v>513</v>
      </c>
      <c r="AN624" t="s">
        <v>514</v>
      </c>
      <c r="AO624" t="s">
        <v>1488</v>
      </c>
      <c r="AP624" t="s">
        <v>1476</v>
      </c>
      <c r="AQ624" t="s">
        <v>1488</v>
      </c>
      <c r="AR624" t="s">
        <v>768</v>
      </c>
      <c r="AS624" t="s">
        <v>769</v>
      </c>
      <c r="AT624" t="s">
        <v>1488</v>
      </c>
      <c r="AU624" t="s">
        <v>1476</v>
      </c>
      <c r="AV624" t="s">
        <v>1488</v>
      </c>
      <c r="AW624" t="s">
        <v>1476</v>
      </c>
      <c r="AX624" t="s">
        <v>768</v>
      </c>
      <c r="AY624" t="s">
        <v>769</v>
      </c>
      <c r="BB624" t="b">
        <v>1</v>
      </c>
      <c r="BC624" t="b">
        <v>0</v>
      </c>
      <c r="BD624" t="b">
        <v>0</v>
      </c>
    </row>
    <row r="625" spans="1:56" x14ac:dyDescent="0.25">
      <c r="A625" t="s">
        <v>7819</v>
      </c>
      <c r="B625" t="s">
        <v>143</v>
      </c>
      <c r="C625" t="s">
        <v>144</v>
      </c>
      <c r="D625" t="s">
        <v>2149</v>
      </c>
      <c r="E625" t="s">
        <v>2150</v>
      </c>
      <c r="H625" t="s">
        <v>7820</v>
      </c>
      <c r="J625" t="s">
        <v>7821</v>
      </c>
      <c r="K625" t="s">
        <v>7821</v>
      </c>
      <c r="L625" t="s">
        <v>7822</v>
      </c>
      <c r="M625" t="s">
        <v>7820</v>
      </c>
      <c r="N625" t="s">
        <v>7823</v>
      </c>
      <c r="O625" t="s">
        <v>7824</v>
      </c>
      <c r="P625">
        <v>40.523951224449199</v>
      </c>
      <c r="Q625">
        <v>-74.216095828433794</v>
      </c>
      <c r="R625">
        <v>1</v>
      </c>
      <c r="S625" t="s">
        <v>2156</v>
      </c>
      <c r="AB625" t="s">
        <v>7825</v>
      </c>
      <c r="AF625" t="s">
        <v>2158</v>
      </c>
      <c r="AG625" t="s">
        <v>2149</v>
      </c>
      <c r="AO625" t="s">
        <v>2159</v>
      </c>
      <c r="AP625" t="s">
        <v>2160</v>
      </c>
      <c r="AQ625" t="s">
        <v>2161</v>
      </c>
      <c r="AR625" t="s">
        <v>178</v>
      </c>
      <c r="AS625" t="s">
        <v>179</v>
      </c>
      <c r="AT625" t="s">
        <v>2159</v>
      </c>
      <c r="AU625" t="s">
        <v>2160</v>
      </c>
      <c r="AV625" t="s">
        <v>2161</v>
      </c>
      <c r="AW625" t="s">
        <v>2150</v>
      </c>
      <c r="AX625" t="s">
        <v>178</v>
      </c>
      <c r="AY625" t="s">
        <v>179</v>
      </c>
      <c r="BB625" t="b">
        <v>0</v>
      </c>
      <c r="BC625" t="b">
        <v>0</v>
      </c>
      <c r="BD625" t="b">
        <v>0</v>
      </c>
    </row>
    <row r="626" spans="1:56" x14ac:dyDescent="0.25">
      <c r="A626" t="s">
        <v>7826</v>
      </c>
      <c r="B626" t="s">
        <v>143</v>
      </c>
      <c r="C626" t="s">
        <v>144</v>
      </c>
      <c r="D626" t="s">
        <v>7827</v>
      </c>
      <c r="E626" t="s">
        <v>2196</v>
      </c>
      <c r="F626" t="s">
        <v>7828</v>
      </c>
      <c r="H626" t="s">
        <v>7829</v>
      </c>
      <c r="J626" t="s">
        <v>7830</v>
      </c>
      <c r="K626" t="s">
        <v>7830</v>
      </c>
      <c r="L626" t="s">
        <v>7831</v>
      </c>
      <c r="M626" t="s">
        <v>7829</v>
      </c>
      <c r="N626" t="s">
        <v>7832</v>
      </c>
      <c r="O626" t="s">
        <v>7833</v>
      </c>
      <c r="P626">
        <v>40.560122768108201</v>
      </c>
      <c r="Q626">
        <v>-74.167382480684907</v>
      </c>
      <c r="R626">
        <v>1</v>
      </c>
      <c r="S626" t="s">
        <v>152</v>
      </c>
      <c r="AB626" t="s">
        <v>7834</v>
      </c>
      <c r="AE626" t="s">
        <v>7827</v>
      </c>
      <c r="AH626" t="s">
        <v>7835</v>
      </c>
      <c r="AI626" t="s">
        <v>7827</v>
      </c>
      <c r="AJ626" t="s">
        <v>7836</v>
      </c>
      <c r="AK626" t="s">
        <v>7685</v>
      </c>
      <c r="AL626" t="s">
        <v>7683</v>
      </c>
      <c r="AM626" t="s">
        <v>513</v>
      </c>
      <c r="AN626" t="s">
        <v>514</v>
      </c>
      <c r="AO626" t="s">
        <v>2211</v>
      </c>
      <c r="AP626" t="s">
        <v>2196</v>
      </c>
      <c r="AQ626" t="s">
        <v>2211</v>
      </c>
      <c r="AR626" t="s">
        <v>2212</v>
      </c>
      <c r="AS626" t="s">
        <v>2213</v>
      </c>
      <c r="AT626" t="s">
        <v>2211</v>
      </c>
      <c r="AU626" t="s">
        <v>2196</v>
      </c>
      <c r="AV626" t="s">
        <v>2211</v>
      </c>
      <c r="AW626" t="s">
        <v>2196</v>
      </c>
      <c r="AX626" t="s">
        <v>2212</v>
      </c>
      <c r="AY626" t="s">
        <v>2213</v>
      </c>
      <c r="BB626" t="b">
        <v>1</v>
      </c>
      <c r="BC626" t="b">
        <v>0</v>
      </c>
      <c r="BD626" t="b">
        <v>0</v>
      </c>
    </row>
    <row r="627" spans="1:56" x14ac:dyDescent="0.25">
      <c r="A627" t="s">
        <v>7837</v>
      </c>
      <c r="B627" t="s">
        <v>743</v>
      </c>
      <c r="H627" t="s">
        <v>7838</v>
      </c>
      <c r="J627" t="s">
        <v>7839</v>
      </c>
      <c r="K627" t="s">
        <v>7839</v>
      </c>
      <c r="N627" t="s">
        <v>7840</v>
      </c>
      <c r="O627" t="s">
        <v>7841</v>
      </c>
      <c r="P627">
        <v>40.5240603903192</v>
      </c>
      <c r="Q627">
        <v>-74.213556890665799</v>
      </c>
      <c r="R627">
        <v>1</v>
      </c>
      <c r="S627" t="s">
        <v>152</v>
      </c>
      <c r="AB627" t="s">
        <v>7842</v>
      </c>
      <c r="BB627" t="b">
        <v>1</v>
      </c>
      <c r="BC627" t="b">
        <v>0</v>
      </c>
      <c r="BD627" t="b">
        <v>0</v>
      </c>
    </row>
    <row r="628" spans="1:56" x14ac:dyDescent="0.25">
      <c r="A628" t="s">
        <v>7843</v>
      </c>
      <c r="B628" t="s">
        <v>143</v>
      </c>
      <c r="C628" t="s">
        <v>144</v>
      </c>
      <c r="D628" t="s">
        <v>7844</v>
      </c>
      <c r="E628" t="s">
        <v>1313</v>
      </c>
      <c r="F628" t="s">
        <v>7845</v>
      </c>
      <c r="G628">
        <v>10309</v>
      </c>
      <c r="H628" t="s">
        <v>7846</v>
      </c>
      <c r="J628" t="s">
        <v>7847</v>
      </c>
      <c r="K628" t="s">
        <v>7847</v>
      </c>
      <c r="L628" t="s">
        <v>7848</v>
      </c>
      <c r="M628" t="s">
        <v>7846</v>
      </c>
      <c r="N628" t="s">
        <v>7849</v>
      </c>
      <c r="O628" t="s">
        <v>7850</v>
      </c>
      <c r="P628">
        <v>40.524053157116498</v>
      </c>
      <c r="Q628">
        <v>-74.213664835141998</v>
      </c>
      <c r="R628">
        <v>1</v>
      </c>
      <c r="S628" t="s">
        <v>152</v>
      </c>
      <c r="T628" t="s">
        <v>7851</v>
      </c>
      <c r="U628" t="s">
        <v>7852</v>
      </c>
      <c r="V628" t="s">
        <v>7853</v>
      </c>
      <c r="W628" t="s">
        <v>7854</v>
      </c>
      <c r="X628" t="s">
        <v>7855</v>
      </c>
      <c r="Y628" t="s">
        <v>7856</v>
      </c>
      <c r="AB628" t="s">
        <v>7857</v>
      </c>
      <c r="AE628" t="s">
        <v>7844</v>
      </c>
      <c r="AO628" t="s">
        <v>1644</v>
      </c>
      <c r="AP628" t="s">
        <v>1645</v>
      </c>
      <c r="AQ628" t="s">
        <v>1325</v>
      </c>
      <c r="AR628" t="s">
        <v>845</v>
      </c>
      <c r="AS628" t="s">
        <v>846</v>
      </c>
      <c r="AT628" t="s">
        <v>1644</v>
      </c>
      <c r="AU628" t="s">
        <v>1645</v>
      </c>
      <c r="AV628" t="s">
        <v>1325</v>
      </c>
      <c r="AW628" t="s">
        <v>1313</v>
      </c>
      <c r="AX628" t="s">
        <v>845</v>
      </c>
      <c r="AY628" t="s">
        <v>846</v>
      </c>
      <c r="BB628" t="b">
        <v>1</v>
      </c>
      <c r="BC628" t="b">
        <v>0</v>
      </c>
      <c r="BD628" t="b">
        <v>0</v>
      </c>
    </row>
    <row r="629" spans="1:56" x14ac:dyDescent="0.25">
      <c r="A629" t="s">
        <v>7858</v>
      </c>
      <c r="B629" t="s">
        <v>143</v>
      </c>
      <c r="C629" t="s">
        <v>144</v>
      </c>
      <c r="D629" t="s">
        <v>1948</v>
      </c>
      <c r="E629" t="s">
        <v>1743</v>
      </c>
      <c r="F629" t="s">
        <v>7859</v>
      </c>
      <c r="H629" t="s">
        <v>7860</v>
      </c>
      <c r="J629" t="s">
        <v>7861</v>
      </c>
      <c r="K629" t="s">
        <v>7861</v>
      </c>
      <c r="L629" t="s">
        <v>7862</v>
      </c>
      <c r="M629" t="s">
        <v>7860</v>
      </c>
      <c r="N629" t="s">
        <v>7863</v>
      </c>
      <c r="O629" t="s">
        <v>7864</v>
      </c>
      <c r="P629">
        <v>40.559872667184997</v>
      </c>
      <c r="Q629">
        <v>-74.166599571672606</v>
      </c>
      <c r="R629">
        <v>1</v>
      </c>
      <c r="S629" t="s">
        <v>152</v>
      </c>
      <c r="AB629" t="s">
        <v>7865</v>
      </c>
      <c r="AE629" t="s">
        <v>1948</v>
      </c>
      <c r="AH629" t="s">
        <v>1958</v>
      </c>
      <c r="AI629" t="s">
        <v>1948</v>
      </c>
      <c r="AJ629" t="s">
        <v>1959</v>
      </c>
      <c r="AK629" t="s">
        <v>7866</v>
      </c>
      <c r="AL629" t="s">
        <v>7867</v>
      </c>
      <c r="AM629" t="s">
        <v>513</v>
      </c>
      <c r="AN629" t="s">
        <v>514</v>
      </c>
      <c r="AO629" t="s">
        <v>1756</v>
      </c>
      <c r="AP629" t="s">
        <v>1743</v>
      </c>
      <c r="AQ629" t="s">
        <v>1756</v>
      </c>
      <c r="AR629" t="s">
        <v>1144</v>
      </c>
      <c r="AS629" t="s">
        <v>1145</v>
      </c>
      <c r="AT629" t="s">
        <v>1757</v>
      </c>
      <c r="AU629" t="s">
        <v>1758</v>
      </c>
      <c r="AV629" t="s">
        <v>1759</v>
      </c>
      <c r="AW629" t="s">
        <v>1760</v>
      </c>
      <c r="AX629" t="s">
        <v>1144</v>
      </c>
      <c r="AY629" t="s">
        <v>1145</v>
      </c>
      <c r="AZ629" t="s">
        <v>1761</v>
      </c>
      <c r="BA629" t="s">
        <v>1762</v>
      </c>
      <c r="BB629" t="b">
        <v>1</v>
      </c>
      <c r="BC629" t="b">
        <v>0</v>
      </c>
      <c r="BD629" t="b">
        <v>0</v>
      </c>
    </row>
    <row r="630" spans="1:56" x14ac:dyDescent="0.25">
      <c r="A630" t="s">
        <v>7868</v>
      </c>
      <c r="B630" t="s">
        <v>143</v>
      </c>
      <c r="C630" t="s">
        <v>144</v>
      </c>
      <c r="D630" t="s">
        <v>7869</v>
      </c>
      <c r="E630" t="s">
        <v>253</v>
      </c>
      <c r="F630" t="s">
        <v>7870</v>
      </c>
      <c r="H630" t="s">
        <v>7871</v>
      </c>
      <c r="J630" t="s">
        <v>7872</v>
      </c>
      <c r="K630" t="s">
        <v>7872</v>
      </c>
      <c r="L630" t="s">
        <v>7873</v>
      </c>
      <c r="M630" t="s">
        <v>7871</v>
      </c>
      <c r="N630" t="s">
        <v>7874</v>
      </c>
      <c r="O630" t="s">
        <v>7875</v>
      </c>
      <c r="P630">
        <v>40.523949700988901</v>
      </c>
      <c r="Q630">
        <v>-74.213889763520399</v>
      </c>
      <c r="R630">
        <v>1</v>
      </c>
      <c r="S630" t="s">
        <v>152</v>
      </c>
      <c r="AB630" t="s">
        <v>7876</v>
      </c>
      <c r="AE630" t="s">
        <v>7869</v>
      </c>
      <c r="AO630" t="s">
        <v>7877</v>
      </c>
      <c r="AP630" t="s">
        <v>7878</v>
      </c>
      <c r="AQ630" t="s">
        <v>266</v>
      </c>
      <c r="AR630" t="s">
        <v>267</v>
      </c>
      <c r="AS630" t="s">
        <v>268</v>
      </c>
      <c r="AT630" t="s">
        <v>7877</v>
      </c>
      <c r="AU630" t="s">
        <v>7878</v>
      </c>
      <c r="AV630" t="s">
        <v>266</v>
      </c>
      <c r="AW630" t="s">
        <v>253</v>
      </c>
      <c r="AX630" t="s">
        <v>267</v>
      </c>
      <c r="AY630" t="s">
        <v>268</v>
      </c>
      <c r="BB630" t="b">
        <v>1</v>
      </c>
      <c r="BC630" t="b">
        <v>0</v>
      </c>
      <c r="BD630" t="b">
        <v>0</v>
      </c>
    </row>
    <row r="631" spans="1:56" x14ac:dyDescent="0.25">
      <c r="A631" t="s">
        <v>7879</v>
      </c>
      <c r="B631" t="s">
        <v>743</v>
      </c>
      <c r="H631" t="s">
        <v>7880</v>
      </c>
      <c r="J631" t="s">
        <v>7881</v>
      </c>
      <c r="K631" t="s">
        <v>7881</v>
      </c>
      <c r="N631" t="s">
        <v>7882</v>
      </c>
      <c r="O631" t="s">
        <v>7883</v>
      </c>
      <c r="P631">
        <v>40.524003124991999</v>
      </c>
      <c r="Q631">
        <v>-74.214411710693099</v>
      </c>
      <c r="R631">
        <v>1</v>
      </c>
      <c r="S631" t="s">
        <v>152</v>
      </c>
      <c r="AB631" t="s">
        <v>7884</v>
      </c>
      <c r="BB631" t="b">
        <v>1</v>
      </c>
      <c r="BC631" t="b">
        <v>0</v>
      </c>
      <c r="BD631" t="b">
        <v>0</v>
      </c>
    </row>
    <row r="632" spans="1:56" x14ac:dyDescent="0.25">
      <c r="A632" t="s">
        <v>7885</v>
      </c>
      <c r="B632" t="s">
        <v>143</v>
      </c>
      <c r="C632" t="s">
        <v>144</v>
      </c>
      <c r="D632" t="s">
        <v>7867</v>
      </c>
      <c r="E632" t="s">
        <v>1408</v>
      </c>
      <c r="H632" t="s">
        <v>7886</v>
      </c>
      <c r="J632" t="s">
        <v>7887</v>
      </c>
      <c r="K632" t="s">
        <v>7887</v>
      </c>
      <c r="L632" t="s">
        <v>7866</v>
      </c>
      <c r="M632" t="s">
        <v>7886</v>
      </c>
      <c r="N632" t="s">
        <v>7888</v>
      </c>
      <c r="O632" t="s">
        <v>7889</v>
      </c>
      <c r="P632">
        <v>40.559970238620998</v>
      </c>
      <c r="Q632">
        <v>-74.166719849294793</v>
      </c>
      <c r="R632">
        <v>1</v>
      </c>
      <c r="S632" t="s">
        <v>152</v>
      </c>
      <c r="AB632" t="s">
        <v>7890</v>
      </c>
      <c r="AE632" t="s">
        <v>7867</v>
      </c>
      <c r="AO632" t="s">
        <v>2724</v>
      </c>
      <c r="AP632" t="s">
        <v>2725</v>
      </c>
      <c r="AQ632" t="s">
        <v>1416</v>
      </c>
      <c r="AR632" t="s">
        <v>513</v>
      </c>
      <c r="AS632" t="s">
        <v>514</v>
      </c>
      <c r="AT632" t="s">
        <v>2724</v>
      </c>
      <c r="AU632" t="s">
        <v>2725</v>
      </c>
      <c r="AV632" t="s">
        <v>1416</v>
      </c>
      <c r="AW632" t="s">
        <v>1408</v>
      </c>
      <c r="AX632" t="s">
        <v>513</v>
      </c>
      <c r="AY632" t="s">
        <v>514</v>
      </c>
      <c r="BB632" t="b">
        <v>0</v>
      </c>
      <c r="BC632" t="b">
        <v>0</v>
      </c>
      <c r="BD632" t="b">
        <v>0</v>
      </c>
    </row>
    <row r="633" spans="1:56" x14ac:dyDescent="0.25">
      <c r="A633" t="s">
        <v>7891</v>
      </c>
      <c r="B633" t="s">
        <v>143</v>
      </c>
      <c r="C633" t="s">
        <v>144</v>
      </c>
      <c r="D633" t="s">
        <v>7892</v>
      </c>
      <c r="E633" t="s">
        <v>998</v>
      </c>
      <c r="F633" t="s">
        <v>7859</v>
      </c>
      <c r="H633" t="s">
        <v>7893</v>
      </c>
      <c r="J633" t="s">
        <v>7894</v>
      </c>
      <c r="K633" t="s">
        <v>7894</v>
      </c>
      <c r="L633" t="s">
        <v>7895</v>
      </c>
      <c r="M633" t="s">
        <v>7893</v>
      </c>
      <c r="N633" t="s">
        <v>7896</v>
      </c>
      <c r="O633" t="s">
        <v>7897</v>
      </c>
      <c r="P633">
        <v>40.559906919599598</v>
      </c>
      <c r="Q633">
        <v>-74.165987866472307</v>
      </c>
      <c r="R633">
        <v>1</v>
      </c>
      <c r="S633" t="s">
        <v>152</v>
      </c>
      <c r="AB633" t="s">
        <v>7898</v>
      </c>
      <c r="AE633" t="s">
        <v>7892</v>
      </c>
      <c r="AK633" t="s">
        <v>7866</v>
      </c>
      <c r="AL633" t="s">
        <v>7867</v>
      </c>
      <c r="AM633" t="s">
        <v>513</v>
      </c>
      <c r="AN633" t="s">
        <v>514</v>
      </c>
      <c r="AO633" t="s">
        <v>1011</v>
      </c>
      <c r="AP633" t="s">
        <v>1012</v>
      </c>
      <c r="AQ633" t="s">
        <v>1013</v>
      </c>
      <c r="AR633" t="s">
        <v>632</v>
      </c>
      <c r="AS633" t="s">
        <v>633</v>
      </c>
      <c r="AT633" t="s">
        <v>1011</v>
      </c>
      <c r="AU633" t="s">
        <v>1012</v>
      </c>
      <c r="AV633" t="s">
        <v>1013</v>
      </c>
      <c r="AW633" t="s">
        <v>998</v>
      </c>
      <c r="AX633" t="s">
        <v>632</v>
      </c>
      <c r="AY633" t="s">
        <v>633</v>
      </c>
      <c r="AZ633" t="s">
        <v>716</v>
      </c>
      <c r="BA633" t="s">
        <v>717</v>
      </c>
      <c r="BB633" t="b">
        <v>1</v>
      </c>
      <c r="BC633" t="b">
        <v>0</v>
      </c>
      <c r="BD633" t="b">
        <v>0</v>
      </c>
    </row>
    <row r="634" spans="1:56" x14ac:dyDescent="0.25">
      <c r="A634" t="s">
        <v>7899</v>
      </c>
      <c r="B634" t="s">
        <v>143</v>
      </c>
      <c r="C634" t="s">
        <v>144</v>
      </c>
      <c r="D634" t="s">
        <v>7900</v>
      </c>
      <c r="E634" t="s">
        <v>1818</v>
      </c>
      <c r="F634" t="s">
        <v>7901</v>
      </c>
      <c r="G634">
        <v>10309</v>
      </c>
      <c r="H634" t="s">
        <v>7902</v>
      </c>
      <c r="J634" t="s">
        <v>7903</v>
      </c>
      <c r="K634" t="s">
        <v>7903</v>
      </c>
      <c r="L634" t="s">
        <v>7904</v>
      </c>
      <c r="M634" t="s">
        <v>7902</v>
      </c>
      <c r="N634" t="s">
        <v>7905</v>
      </c>
      <c r="O634" t="s">
        <v>7906</v>
      </c>
      <c r="P634">
        <v>40.523951937313797</v>
      </c>
      <c r="Q634">
        <v>-74.214742592423306</v>
      </c>
      <c r="R634">
        <v>1</v>
      </c>
      <c r="S634" t="s">
        <v>152</v>
      </c>
      <c r="T634" t="s">
        <v>7907</v>
      </c>
      <c r="U634" t="s">
        <v>7908</v>
      </c>
      <c r="V634" t="s">
        <v>7909</v>
      </c>
      <c r="W634" t="s">
        <v>7910</v>
      </c>
      <c r="X634" t="s">
        <v>7911</v>
      </c>
      <c r="Y634" t="s">
        <v>7912</v>
      </c>
      <c r="AB634" t="s">
        <v>7913</v>
      </c>
      <c r="AE634" t="s">
        <v>7900</v>
      </c>
      <c r="AO634" t="s">
        <v>1829</v>
      </c>
      <c r="AP634" t="s">
        <v>1818</v>
      </c>
      <c r="AQ634" t="s">
        <v>1829</v>
      </c>
      <c r="AR634" t="s">
        <v>845</v>
      </c>
      <c r="AS634" t="s">
        <v>846</v>
      </c>
      <c r="AT634" t="s">
        <v>7914</v>
      </c>
      <c r="AU634" t="s">
        <v>7915</v>
      </c>
      <c r="AV634" t="s">
        <v>7914</v>
      </c>
      <c r="AW634" t="s">
        <v>7915</v>
      </c>
      <c r="AX634" t="s">
        <v>845</v>
      </c>
      <c r="AY634" t="s">
        <v>846</v>
      </c>
      <c r="BB634" t="b">
        <v>1</v>
      </c>
      <c r="BC634" t="b">
        <v>0</v>
      </c>
      <c r="BD634" t="b">
        <v>0</v>
      </c>
    </row>
    <row r="635" spans="1:56" x14ac:dyDescent="0.25">
      <c r="A635" t="s">
        <v>7916</v>
      </c>
      <c r="B635" t="s">
        <v>143</v>
      </c>
      <c r="C635" t="s">
        <v>144</v>
      </c>
      <c r="D635" t="s">
        <v>7917</v>
      </c>
      <c r="E635" t="s">
        <v>785</v>
      </c>
      <c r="F635" t="s">
        <v>7918</v>
      </c>
      <c r="G635">
        <v>10309</v>
      </c>
      <c r="H635" t="s">
        <v>7919</v>
      </c>
      <c r="J635" t="s">
        <v>7920</v>
      </c>
      <c r="K635" t="s">
        <v>7920</v>
      </c>
      <c r="L635" t="s">
        <v>7921</v>
      </c>
      <c r="M635" t="s">
        <v>7919</v>
      </c>
      <c r="N635" t="s">
        <v>7922</v>
      </c>
      <c r="O635" t="s">
        <v>7923</v>
      </c>
      <c r="P635">
        <v>40.523924350427997</v>
      </c>
      <c r="Q635">
        <v>-74.215074351661102</v>
      </c>
      <c r="R635">
        <v>2</v>
      </c>
      <c r="S635" t="s">
        <v>152</v>
      </c>
      <c r="AB635" t="s">
        <v>7924</v>
      </c>
      <c r="AE635" t="s">
        <v>7917</v>
      </c>
      <c r="AO635" t="s">
        <v>2530</v>
      </c>
      <c r="AP635" t="s">
        <v>2531</v>
      </c>
      <c r="AQ635" t="s">
        <v>795</v>
      </c>
      <c r="AR635" t="s">
        <v>267</v>
      </c>
      <c r="AS635" t="s">
        <v>268</v>
      </c>
      <c r="AT635" t="s">
        <v>2530</v>
      </c>
      <c r="AU635" t="s">
        <v>2531</v>
      </c>
      <c r="AV635" t="s">
        <v>795</v>
      </c>
      <c r="AW635" t="s">
        <v>785</v>
      </c>
      <c r="AX635" t="s">
        <v>267</v>
      </c>
      <c r="AY635" t="s">
        <v>268</v>
      </c>
      <c r="BB635" t="b">
        <v>0</v>
      </c>
      <c r="BC635" t="b">
        <v>1</v>
      </c>
      <c r="BD635" t="b">
        <v>0</v>
      </c>
    </row>
    <row r="636" spans="1:56" x14ac:dyDescent="0.25">
      <c r="A636" t="s">
        <v>7925</v>
      </c>
      <c r="B636" t="s">
        <v>143</v>
      </c>
      <c r="C636" t="s">
        <v>144</v>
      </c>
      <c r="D636" t="s">
        <v>7926</v>
      </c>
      <c r="E636" t="s">
        <v>785</v>
      </c>
      <c r="H636" t="s">
        <v>7927</v>
      </c>
      <c r="J636" t="s">
        <v>7927</v>
      </c>
      <c r="K636" t="s">
        <v>7927</v>
      </c>
      <c r="L636" t="s">
        <v>7928</v>
      </c>
      <c r="M636" t="s">
        <v>7927</v>
      </c>
      <c r="N636" t="s">
        <v>7929</v>
      </c>
      <c r="O636" t="s">
        <v>7930</v>
      </c>
      <c r="P636">
        <v>40.5238959463247</v>
      </c>
      <c r="Q636">
        <v>-74.215104799981901</v>
      </c>
      <c r="R636">
        <v>1</v>
      </c>
      <c r="S636" t="s">
        <v>152</v>
      </c>
      <c r="AB636" t="s">
        <v>7931</v>
      </c>
      <c r="AE636" t="s">
        <v>7926</v>
      </c>
      <c r="AK636" s="115" t="s">
        <v>7932</v>
      </c>
      <c r="AL636" t="s">
        <v>7933</v>
      </c>
      <c r="AM636" t="s">
        <v>1144</v>
      </c>
      <c r="AN636" t="s">
        <v>1145</v>
      </c>
      <c r="AO636" t="s">
        <v>1945</v>
      </c>
      <c r="AP636" t="s">
        <v>1946</v>
      </c>
      <c r="AQ636" t="s">
        <v>795</v>
      </c>
      <c r="AR636" t="s">
        <v>267</v>
      </c>
      <c r="AS636" t="s">
        <v>268</v>
      </c>
      <c r="AT636" t="s">
        <v>1945</v>
      </c>
      <c r="AU636" t="s">
        <v>1946</v>
      </c>
      <c r="AV636" t="s">
        <v>795</v>
      </c>
      <c r="AW636" t="s">
        <v>785</v>
      </c>
      <c r="AX636" t="s">
        <v>267</v>
      </c>
      <c r="AY636" t="s">
        <v>268</v>
      </c>
      <c r="BB636" t="b">
        <v>0</v>
      </c>
      <c r="BC636" t="b">
        <v>1</v>
      </c>
      <c r="BD636" t="b">
        <v>0</v>
      </c>
    </row>
    <row r="637" spans="1:56" x14ac:dyDescent="0.25">
      <c r="A637" t="s">
        <v>7934</v>
      </c>
      <c r="B637" t="s">
        <v>143</v>
      </c>
      <c r="C637" t="s">
        <v>144</v>
      </c>
      <c r="D637" t="s">
        <v>7935</v>
      </c>
      <c r="E637" t="s">
        <v>1165</v>
      </c>
      <c r="F637" t="s">
        <v>7918</v>
      </c>
      <c r="G637">
        <v>10309</v>
      </c>
      <c r="H637" t="s">
        <v>7936</v>
      </c>
      <c r="J637" t="s">
        <v>7937</v>
      </c>
      <c r="K637" t="s">
        <v>7937</v>
      </c>
      <c r="L637" t="s">
        <v>7938</v>
      </c>
      <c r="M637" t="s">
        <v>7936</v>
      </c>
      <c r="N637" t="s">
        <v>7939</v>
      </c>
      <c r="O637" t="s">
        <v>7940</v>
      </c>
      <c r="P637">
        <v>40.523921148534498</v>
      </c>
      <c r="Q637">
        <v>-74.215154982993099</v>
      </c>
      <c r="R637">
        <v>1</v>
      </c>
      <c r="S637" t="s">
        <v>152</v>
      </c>
      <c r="T637" t="s">
        <v>7941</v>
      </c>
      <c r="U637" t="s">
        <v>7942</v>
      </c>
      <c r="V637" t="s">
        <v>7943</v>
      </c>
      <c r="W637" t="s">
        <v>7944</v>
      </c>
      <c r="X637" t="s">
        <v>7945</v>
      </c>
      <c r="AB637" t="s">
        <v>7946</v>
      </c>
      <c r="AC637" t="s">
        <v>7947</v>
      </c>
      <c r="AD637" t="s">
        <v>7948</v>
      </c>
      <c r="AE637" t="s">
        <v>7935</v>
      </c>
      <c r="AO637" t="s">
        <v>1701</v>
      </c>
      <c r="AP637" t="s">
        <v>1702</v>
      </c>
      <c r="AQ637" t="s">
        <v>1176</v>
      </c>
      <c r="AR637" t="s">
        <v>985</v>
      </c>
      <c r="AS637" t="s">
        <v>986</v>
      </c>
      <c r="AT637" t="s">
        <v>7949</v>
      </c>
      <c r="AU637" t="s">
        <v>7950</v>
      </c>
      <c r="AV637" t="s">
        <v>7951</v>
      </c>
      <c r="AW637" t="s">
        <v>7952</v>
      </c>
      <c r="AX637" t="s">
        <v>7953</v>
      </c>
      <c r="AY637" t="s">
        <v>7954</v>
      </c>
      <c r="BB637" t="b">
        <v>1</v>
      </c>
      <c r="BC637" t="b">
        <v>0</v>
      </c>
      <c r="BD637" t="b">
        <v>0</v>
      </c>
    </row>
    <row r="638" spans="1:56" x14ac:dyDescent="0.25">
      <c r="A638" t="s">
        <v>7955</v>
      </c>
      <c r="B638" t="s">
        <v>143</v>
      </c>
      <c r="C638" t="s">
        <v>144</v>
      </c>
      <c r="D638" t="s">
        <v>7956</v>
      </c>
      <c r="E638" t="s">
        <v>785</v>
      </c>
      <c r="F638" t="s">
        <v>7957</v>
      </c>
      <c r="G638">
        <v>10309</v>
      </c>
      <c r="H638" t="s">
        <v>7958</v>
      </c>
      <c r="J638" t="s">
        <v>7959</v>
      </c>
      <c r="K638" t="s">
        <v>7959</v>
      </c>
      <c r="L638" t="s">
        <v>7960</v>
      </c>
      <c r="M638" t="s">
        <v>7958</v>
      </c>
      <c r="N638" t="s">
        <v>7961</v>
      </c>
      <c r="O638" t="s">
        <v>7962</v>
      </c>
      <c r="P638">
        <v>40.523897620858698</v>
      </c>
      <c r="Q638">
        <v>-74.215320917730395</v>
      </c>
      <c r="R638">
        <v>1</v>
      </c>
      <c r="S638" t="s">
        <v>152</v>
      </c>
      <c r="AB638" t="s">
        <v>7963</v>
      </c>
      <c r="AE638" t="s">
        <v>7956</v>
      </c>
      <c r="AO638" t="s">
        <v>7964</v>
      </c>
      <c r="AP638" t="s">
        <v>7965</v>
      </c>
      <c r="AQ638" t="s">
        <v>795</v>
      </c>
      <c r="AR638" t="s">
        <v>267</v>
      </c>
      <c r="AS638" t="s">
        <v>268</v>
      </c>
      <c r="AT638" t="s">
        <v>7964</v>
      </c>
      <c r="AU638" t="s">
        <v>7965</v>
      </c>
      <c r="AV638" t="s">
        <v>795</v>
      </c>
      <c r="AW638" t="s">
        <v>785</v>
      </c>
      <c r="AX638" t="s">
        <v>267</v>
      </c>
      <c r="AY638" t="s">
        <v>268</v>
      </c>
      <c r="BB638" t="b">
        <v>1</v>
      </c>
      <c r="BC638" t="b">
        <v>0</v>
      </c>
      <c r="BD638" t="b">
        <v>0</v>
      </c>
    </row>
    <row r="639" spans="1:56" x14ac:dyDescent="0.25">
      <c r="A639" t="s">
        <v>7966</v>
      </c>
      <c r="B639" t="s">
        <v>143</v>
      </c>
      <c r="C639" t="s">
        <v>144</v>
      </c>
      <c r="D639" t="s">
        <v>7967</v>
      </c>
      <c r="E639" t="s">
        <v>883</v>
      </c>
      <c r="F639" t="s">
        <v>7968</v>
      </c>
      <c r="G639">
        <v>10309</v>
      </c>
      <c r="H639" t="s">
        <v>7969</v>
      </c>
      <c r="J639" t="s">
        <v>7970</v>
      </c>
      <c r="K639" t="s">
        <v>7970</v>
      </c>
      <c r="L639" t="s">
        <v>7971</v>
      </c>
      <c r="M639" t="s">
        <v>7969</v>
      </c>
      <c r="N639" t="s">
        <v>7972</v>
      </c>
      <c r="O639" t="s">
        <v>7973</v>
      </c>
      <c r="P639">
        <v>40.524163597310903</v>
      </c>
      <c r="Q639">
        <v>-74.212823888867405</v>
      </c>
      <c r="R639">
        <v>1</v>
      </c>
      <c r="S639" t="s">
        <v>152</v>
      </c>
      <c r="U639" t="s">
        <v>7974</v>
      </c>
      <c r="V639" t="s">
        <v>7975</v>
      </c>
      <c r="W639" t="s">
        <v>7976</v>
      </c>
      <c r="AB639" t="s">
        <v>7977</v>
      </c>
      <c r="AE639" t="s">
        <v>7967</v>
      </c>
      <c r="AO639" t="s">
        <v>1202</v>
      </c>
      <c r="AP639" t="s">
        <v>1203</v>
      </c>
      <c r="AQ639" t="s">
        <v>897</v>
      </c>
      <c r="AR639" t="s">
        <v>440</v>
      </c>
      <c r="AS639" t="s">
        <v>441</v>
      </c>
      <c r="AT639" t="s">
        <v>1202</v>
      </c>
      <c r="AU639" t="s">
        <v>1203</v>
      </c>
      <c r="AV639" t="s">
        <v>897</v>
      </c>
      <c r="AW639" t="s">
        <v>883</v>
      </c>
      <c r="AX639" t="s">
        <v>440</v>
      </c>
      <c r="AY639" t="s">
        <v>441</v>
      </c>
      <c r="BB639" t="b">
        <v>1</v>
      </c>
      <c r="BC639" t="b">
        <v>0</v>
      </c>
      <c r="BD639" t="b">
        <v>0</v>
      </c>
    </row>
    <row r="640" spans="1:56" x14ac:dyDescent="0.25">
      <c r="A640" t="s">
        <v>7978</v>
      </c>
      <c r="B640" t="s">
        <v>143</v>
      </c>
      <c r="C640" t="s">
        <v>144</v>
      </c>
      <c r="D640" t="s">
        <v>7979</v>
      </c>
      <c r="E640" t="s">
        <v>883</v>
      </c>
      <c r="F640" t="s">
        <v>7980</v>
      </c>
      <c r="G640">
        <v>10309</v>
      </c>
      <c r="H640" t="s">
        <v>7981</v>
      </c>
      <c r="J640" t="s">
        <v>7982</v>
      </c>
      <c r="K640" t="s">
        <v>7982</v>
      </c>
      <c r="L640" t="s">
        <v>7983</v>
      </c>
      <c r="M640" t="s">
        <v>7981</v>
      </c>
      <c r="N640" t="s">
        <v>7984</v>
      </c>
      <c r="O640" t="s">
        <v>7985</v>
      </c>
      <c r="P640">
        <v>40.5242343096089</v>
      </c>
      <c r="Q640">
        <v>-74.211616709938198</v>
      </c>
      <c r="R640">
        <v>1</v>
      </c>
      <c r="S640" t="s">
        <v>152</v>
      </c>
      <c r="U640" t="s">
        <v>7986</v>
      </c>
      <c r="W640" t="s">
        <v>7987</v>
      </c>
      <c r="AA640" t="s">
        <v>7988</v>
      </c>
      <c r="AB640" t="s">
        <v>7989</v>
      </c>
      <c r="AE640" t="s">
        <v>7979</v>
      </c>
      <c r="AO640" t="s">
        <v>895</v>
      </c>
      <c r="AP640" t="s">
        <v>896</v>
      </c>
      <c r="AQ640" t="s">
        <v>897</v>
      </c>
      <c r="AR640" t="s">
        <v>440</v>
      </c>
      <c r="AS640" t="s">
        <v>441</v>
      </c>
      <c r="AT640" t="s">
        <v>895</v>
      </c>
      <c r="AU640" t="s">
        <v>896</v>
      </c>
      <c r="AV640" t="s">
        <v>897</v>
      </c>
      <c r="AW640" t="s">
        <v>883</v>
      </c>
      <c r="AX640" t="s">
        <v>440</v>
      </c>
      <c r="AY640" t="s">
        <v>441</v>
      </c>
      <c r="BB640" t="b">
        <v>1</v>
      </c>
      <c r="BC640" t="b">
        <v>0</v>
      </c>
      <c r="BD640" t="b">
        <v>0</v>
      </c>
    </row>
    <row r="641" spans="1:56" x14ac:dyDescent="0.25">
      <c r="A641" t="s">
        <v>7990</v>
      </c>
      <c r="B641" t="s">
        <v>143</v>
      </c>
      <c r="C641" t="s">
        <v>144</v>
      </c>
      <c r="D641" t="s">
        <v>7991</v>
      </c>
      <c r="E641" t="s">
        <v>883</v>
      </c>
      <c r="H641" t="s">
        <v>7992</v>
      </c>
      <c r="J641" t="s">
        <v>7993</v>
      </c>
      <c r="K641" t="s">
        <v>7993</v>
      </c>
      <c r="L641" t="s">
        <v>7994</v>
      </c>
      <c r="M641" t="s">
        <v>7992</v>
      </c>
      <c r="N641" t="s">
        <v>7995</v>
      </c>
      <c r="O641" t="s">
        <v>7996</v>
      </c>
      <c r="P641">
        <v>40.525149184870202</v>
      </c>
      <c r="Q641">
        <v>-74.210653824643998</v>
      </c>
      <c r="R641">
        <v>1</v>
      </c>
      <c r="S641" t="s">
        <v>152</v>
      </c>
      <c r="W641" t="s">
        <v>7997</v>
      </c>
      <c r="AB641" t="s">
        <v>7998</v>
      </c>
      <c r="AE641" t="s">
        <v>7991</v>
      </c>
      <c r="AO641" t="s">
        <v>1052</v>
      </c>
      <c r="AP641" t="s">
        <v>1053</v>
      </c>
      <c r="AQ641" t="s">
        <v>897</v>
      </c>
      <c r="AR641" t="s">
        <v>440</v>
      </c>
      <c r="AS641" t="s">
        <v>441</v>
      </c>
      <c r="AT641" t="s">
        <v>1052</v>
      </c>
      <c r="AU641" t="s">
        <v>1053</v>
      </c>
      <c r="AV641" t="s">
        <v>897</v>
      </c>
      <c r="AW641" t="s">
        <v>883</v>
      </c>
      <c r="AX641" t="s">
        <v>440</v>
      </c>
      <c r="AY641" t="s">
        <v>441</v>
      </c>
      <c r="BB641" t="b">
        <v>1</v>
      </c>
      <c r="BC641" t="b">
        <v>0</v>
      </c>
      <c r="BD641" t="b">
        <v>0</v>
      </c>
    </row>
    <row r="642" spans="1:56" x14ac:dyDescent="0.25">
      <c r="A642" t="s">
        <v>7999</v>
      </c>
      <c r="B642" t="s">
        <v>143</v>
      </c>
      <c r="C642" t="s">
        <v>144</v>
      </c>
      <c r="D642" t="s">
        <v>5994</v>
      </c>
      <c r="E642" t="s">
        <v>2094</v>
      </c>
      <c r="H642" t="s">
        <v>8000</v>
      </c>
      <c r="J642" t="s">
        <v>8000</v>
      </c>
      <c r="K642" t="s">
        <v>8000</v>
      </c>
      <c r="L642" t="s">
        <v>8001</v>
      </c>
      <c r="M642" t="s">
        <v>8000</v>
      </c>
      <c r="N642" t="s">
        <v>8002</v>
      </c>
      <c r="O642" t="s">
        <v>8003</v>
      </c>
      <c r="P642">
        <v>40.524574910198901</v>
      </c>
      <c r="Q642">
        <v>-74.210472526092602</v>
      </c>
      <c r="R642">
        <v>1</v>
      </c>
      <c r="S642" t="s">
        <v>205</v>
      </c>
      <c r="AB642" t="s">
        <v>8004</v>
      </c>
      <c r="AE642" t="s">
        <v>5994</v>
      </c>
      <c r="AH642" t="s">
        <v>6005</v>
      </c>
      <c r="AI642" t="s">
        <v>5994</v>
      </c>
      <c r="AO642" t="s">
        <v>2102</v>
      </c>
      <c r="AP642" t="s">
        <v>2094</v>
      </c>
      <c r="AQ642" t="s">
        <v>2102</v>
      </c>
      <c r="AR642" t="s">
        <v>985</v>
      </c>
      <c r="AS642" t="s">
        <v>986</v>
      </c>
      <c r="AT642" t="s">
        <v>2102</v>
      </c>
      <c r="AU642" t="s">
        <v>2094</v>
      </c>
      <c r="AV642" t="s">
        <v>2102</v>
      </c>
      <c r="AW642" t="s">
        <v>2094</v>
      </c>
      <c r="AX642" t="s">
        <v>985</v>
      </c>
      <c r="AY642" t="s">
        <v>986</v>
      </c>
      <c r="BB642" t="b">
        <v>0</v>
      </c>
      <c r="BC642" t="b">
        <v>0</v>
      </c>
      <c r="BD642" t="b">
        <v>0</v>
      </c>
    </row>
    <row r="643" spans="1:56" x14ac:dyDescent="0.25">
      <c r="A643" t="s">
        <v>8005</v>
      </c>
      <c r="B643" t="s">
        <v>143</v>
      </c>
      <c r="C643" t="s">
        <v>144</v>
      </c>
      <c r="D643" t="s">
        <v>8006</v>
      </c>
      <c r="E643" t="s">
        <v>1433</v>
      </c>
      <c r="F643" t="s">
        <v>8007</v>
      </c>
      <c r="H643" t="s">
        <v>8008</v>
      </c>
      <c r="J643" t="s">
        <v>8008</v>
      </c>
      <c r="K643" t="s">
        <v>8008</v>
      </c>
      <c r="L643" t="s">
        <v>8009</v>
      </c>
      <c r="M643" t="s">
        <v>8008</v>
      </c>
      <c r="N643" t="s">
        <v>8010</v>
      </c>
      <c r="O643" t="s">
        <v>8011</v>
      </c>
      <c r="P643">
        <v>40.524505408124597</v>
      </c>
      <c r="Q643">
        <v>-74.210461797342504</v>
      </c>
      <c r="R643">
        <v>1</v>
      </c>
      <c r="S643" t="s">
        <v>152</v>
      </c>
      <c r="AB643" t="s">
        <v>8012</v>
      </c>
      <c r="AE643" t="s">
        <v>8006</v>
      </c>
      <c r="AK643" t="s">
        <v>8001</v>
      </c>
      <c r="AL643" t="s">
        <v>5994</v>
      </c>
      <c r="AM643" t="s">
        <v>985</v>
      </c>
      <c r="AN643" t="s">
        <v>986</v>
      </c>
      <c r="AO643" t="s">
        <v>1441</v>
      </c>
      <c r="AP643" t="s">
        <v>1442</v>
      </c>
      <c r="AQ643" t="s">
        <v>1443</v>
      </c>
      <c r="AR643" t="s">
        <v>1444</v>
      </c>
      <c r="AS643" t="s">
        <v>1445</v>
      </c>
      <c r="AT643" t="s">
        <v>1441</v>
      </c>
      <c r="AU643" t="s">
        <v>1442</v>
      </c>
      <c r="AV643" t="s">
        <v>1443</v>
      </c>
      <c r="AW643" t="s">
        <v>1433</v>
      </c>
      <c r="AX643" t="s">
        <v>1444</v>
      </c>
      <c r="AY643" t="s">
        <v>1445</v>
      </c>
      <c r="BB643" t="b">
        <v>0</v>
      </c>
      <c r="BC643" t="b">
        <v>1</v>
      </c>
      <c r="BD643" t="b">
        <v>0</v>
      </c>
    </row>
    <row r="644" spans="1:56" x14ac:dyDescent="0.25">
      <c r="A644" t="s">
        <v>8013</v>
      </c>
      <c r="B644" t="s">
        <v>143</v>
      </c>
      <c r="C644" t="s">
        <v>144</v>
      </c>
      <c r="D644" t="s">
        <v>1742</v>
      </c>
      <c r="E644" t="s">
        <v>1743</v>
      </c>
      <c r="F644" t="s">
        <v>8014</v>
      </c>
      <c r="G644">
        <v>10312</v>
      </c>
      <c r="H644" t="s">
        <v>8015</v>
      </c>
      <c r="J644" t="s">
        <v>8016</v>
      </c>
      <c r="K644" t="s">
        <v>8016</v>
      </c>
      <c r="L644" t="s">
        <v>8017</v>
      </c>
      <c r="M644" t="s">
        <v>8015</v>
      </c>
      <c r="N644" t="s">
        <v>8018</v>
      </c>
      <c r="O644" t="s">
        <v>8019</v>
      </c>
      <c r="P644">
        <v>40.559667767193503</v>
      </c>
      <c r="Q644">
        <v>-74.162752051599796</v>
      </c>
      <c r="R644">
        <v>1</v>
      </c>
      <c r="S644" t="s">
        <v>152</v>
      </c>
      <c r="T644" t="s">
        <v>1751</v>
      </c>
      <c r="U644" t="s">
        <v>8020</v>
      </c>
      <c r="AB644" t="s">
        <v>8021</v>
      </c>
      <c r="AE644" t="s">
        <v>1742</v>
      </c>
      <c r="AH644" t="s">
        <v>1754</v>
      </c>
      <c r="AI644" t="s">
        <v>1742</v>
      </c>
      <c r="AJ644" t="s">
        <v>1755</v>
      </c>
      <c r="AO644" t="s">
        <v>1756</v>
      </c>
      <c r="AP644" t="s">
        <v>1743</v>
      </c>
      <c r="AQ644" t="s">
        <v>1756</v>
      </c>
      <c r="AR644" t="s">
        <v>1144</v>
      </c>
      <c r="AS644" t="s">
        <v>1145</v>
      </c>
      <c r="AT644" t="s">
        <v>1757</v>
      </c>
      <c r="AU644" t="s">
        <v>1758</v>
      </c>
      <c r="AV644" t="s">
        <v>1759</v>
      </c>
      <c r="AW644" t="s">
        <v>1760</v>
      </c>
      <c r="AX644" t="s">
        <v>1144</v>
      </c>
      <c r="AY644" t="s">
        <v>1145</v>
      </c>
      <c r="AZ644" t="s">
        <v>1761</v>
      </c>
      <c r="BA644" t="s">
        <v>1762</v>
      </c>
      <c r="BB644" t="b">
        <v>1</v>
      </c>
      <c r="BC644" t="b">
        <v>0</v>
      </c>
      <c r="BD644" t="b">
        <v>0</v>
      </c>
    </row>
    <row r="645" spans="1:56" x14ac:dyDescent="0.25">
      <c r="A645" t="s">
        <v>8022</v>
      </c>
      <c r="B645" t="s">
        <v>143</v>
      </c>
      <c r="C645" t="s">
        <v>144</v>
      </c>
      <c r="D645" t="s">
        <v>8023</v>
      </c>
      <c r="E645" t="s">
        <v>4162</v>
      </c>
      <c r="F645" t="s">
        <v>8024</v>
      </c>
      <c r="H645" t="s">
        <v>8025</v>
      </c>
      <c r="J645" t="s">
        <v>8026</v>
      </c>
      <c r="K645" t="s">
        <v>8026</v>
      </c>
      <c r="L645" t="s">
        <v>8027</v>
      </c>
      <c r="M645" t="s">
        <v>8025</v>
      </c>
      <c r="N645" t="s">
        <v>8028</v>
      </c>
      <c r="O645" t="s">
        <v>8029</v>
      </c>
      <c r="P645">
        <v>40.526393776214199</v>
      </c>
      <c r="Q645">
        <v>-74.210974087919496</v>
      </c>
      <c r="R645">
        <v>1</v>
      </c>
      <c r="S645" t="s">
        <v>152</v>
      </c>
      <c r="AB645" t="s">
        <v>8030</v>
      </c>
      <c r="AE645" t="s">
        <v>8023</v>
      </c>
      <c r="AK645" t="s">
        <v>7994</v>
      </c>
      <c r="AL645" t="s">
        <v>7991</v>
      </c>
      <c r="AM645" t="s">
        <v>440</v>
      </c>
      <c r="AN645" t="s">
        <v>441</v>
      </c>
      <c r="AO645" t="s">
        <v>4169</v>
      </c>
      <c r="AP645" t="s">
        <v>4170</v>
      </c>
      <c r="AQ645" t="s">
        <v>4171</v>
      </c>
      <c r="AR645" t="s">
        <v>781</v>
      </c>
      <c r="AS645" t="s">
        <v>782</v>
      </c>
      <c r="AT645" t="s">
        <v>4169</v>
      </c>
      <c r="AU645" t="s">
        <v>4170</v>
      </c>
      <c r="AV645" t="s">
        <v>4171</v>
      </c>
      <c r="AW645" t="s">
        <v>4162</v>
      </c>
      <c r="AX645" t="s">
        <v>781</v>
      </c>
      <c r="AY645" t="s">
        <v>782</v>
      </c>
      <c r="BB645" t="b">
        <v>1</v>
      </c>
      <c r="BC645" t="b">
        <v>0</v>
      </c>
      <c r="BD645" t="b">
        <v>0</v>
      </c>
    </row>
    <row r="646" spans="1:56" x14ac:dyDescent="0.25">
      <c r="A646" t="s">
        <v>8031</v>
      </c>
      <c r="B646" t="s">
        <v>143</v>
      </c>
      <c r="C646" t="s">
        <v>144</v>
      </c>
      <c r="D646" t="s">
        <v>2777</v>
      </c>
      <c r="E646" t="s">
        <v>1225</v>
      </c>
      <c r="F646" t="s">
        <v>8032</v>
      </c>
      <c r="G646">
        <v>10308</v>
      </c>
      <c r="H646" t="s">
        <v>8033</v>
      </c>
      <c r="J646" t="s">
        <v>8034</v>
      </c>
      <c r="K646" t="s">
        <v>8034</v>
      </c>
      <c r="L646" t="s">
        <v>8035</v>
      </c>
      <c r="M646" t="s">
        <v>8033</v>
      </c>
      <c r="N646" t="s">
        <v>8036</v>
      </c>
      <c r="O646" t="s">
        <v>8037</v>
      </c>
      <c r="P646">
        <v>40.560206337097299</v>
      </c>
      <c r="Q646">
        <v>-74.163634819398496</v>
      </c>
      <c r="R646">
        <v>1</v>
      </c>
      <c r="S646" t="s">
        <v>152</v>
      </c>
      <c r="T646" t="s">
        <v>1751</v>
      </c>
      <c r="U646" t="s">
        <v>8038</v>
      </c>
      <c r="AB646" t="s">
        <v>8039</v>
      </c>
      <c r="AE646" t="s">
        <v>2777</v>
      </c>
      <c r="AH646" t="s">
        <v>2786</v>
      </c>
      <c r="AI646" t="s">
        <v>2777</v>
      </c>
      <c r="AJ646" t="s">
        <v>2787</v>
      </c>
      <c r="AO646" t="s">
        <v>1233</v>
      </c>
      <c r="AP646" t="s">
        <v>1234</v>
      </c>
      <c r="AQ646" t="s">
        <v>1235</v>
      </c>
      <c r="AR646" t="s">
        <v>632</v>
      </c>
      <c r="AS646" t="s">
        <v>633</v>
      </c>
      <c r="AT646" t="s">
        <v>2788</v>
      </c>
      <c r="AU646" t="s">
        <v>2789</v>
      </c>
      <c r="AV646" t="s">
        <v>2790</v>
      </c>
      <c r="AW646" t="s">
        <v>2791</v>
      </c>
      <c r="AX646" t="s">
        <v>632</v>
      </c>
      <c r="AY646" t="s">
        <v>633</v>
      </c>
      <c r="AZ646" t="s">
        <v>1501</v>
      </c>
      <c r="BA646" t="s">
        <v>1502</v>
      </c>
      <c r="BB646" t="b">
        <v>1</v>
      </c>
      <c r="BC646" t="b">
        <v>0</v>
      </c>
      <c r="BD646" t="b">
        <v>0</v>
      </c>
    </row>
    <row r="647" spans="1:56" x14ac:dyDescent="0.25">
      <c r="A647" t="s">
        <v>8040</v>
      </c>
      <c r="B647" t="s">
        <v>143</v>
      </c>
      <c r="C647" t="s">
        <v>144</v>
      </c>
      <c r="D647" t="s">
        <v>8041</v>
      </c>
      <c r="E647" t="s">
        <v>4162</v>
      </c>
      <c r="H647" t="s">
        <v>8042</v>
      </c>
      <c r="J647" t="s">
        <v>8043</v>
      </c>
      <c r="K647" t="s">
        <v>8043</v>
      </c>
      <c r="L647" t="s">
        <v>8044</v>
      </c>
      <c r="M647" t="s">
        <v>8042</v>
      </c>
      <c r="N647" t="s">
        <v>8045</v>
      </c>
      <c r="O647" t="s">
        <v>8033</v>
      </c>
      <c r="P647">
        <v>40.526564658225297</v>
      </c>
      <c r="Q647">
        <v>-74.211092032007002</v>
      </c>
      <c r="R647">
        <v>1</v>
      </c>
      <c r="S647" t="s">
        <v>152</v>
      </c>
      <c r="AB647" t="s">
        <v>8046</v>
      </c>
      <c r="AE647" t="s">
        <v>8041</v>
      </c>
      <c r="AK647" t="s">
        <v>7994</v>
      </c>
      <c r="AL647" t="s">
        <v>7991</v>
      </c>
      <c r="AM647" t="s">
        <v>440</v>
      </c>
      <c r="AN647" t="s">
        <v>441</v>
      </c>
      <c r="AO647" s="115" t="s">
        <v>5350</v>
      </c>
      <c r="AP647" t="s">
        <v>5351</v>
      </c>
      <c r="AQ647" t="s">
        <v>4171</v>
      </c>
      <c r="AR647" t="s">
        <v>781</v>
      </c>
      <c r="AS647" t="s">
        <v>782</v>
      </c>
      <c r="AT647" s="115" t="s">
        <v>5350</v>
      </c>
      <c r="AU647" t="s">
        <v>5351</v>
      </c>
      <c r="AV647" t="s">
        <v>4171</v>
      </c>
      <c r="AW647" t="s">
        <v>4162</v>
      </c>
      <c r="AX647" t="s">
        <v>781</v>
      </c>
      <c r="AY647" t="s">
        <v>782</v>
      </c>
      <c r="BB647" t="b">
        <v>1</v>
      </c>
      <c r="BC647" t="b">
        <v>0</v>
      </c>
      <c r="BD647" t="b">
        <v>0</v>
      </c>
    </row>
    <row r="648" spans="1:56" x14ac:dyDescent="0.25">
      <c r="A648" t="s">
        <v>8047</v>
      </c>
      <c r="B648" t="s">
        <v>143</v>
      </c>
      <c r="C648" t="s">
        <v>144</v>
      </c>
      <c r="D648" t="s">
        <v>8048</v>
      </c>
      <c r="E648" t="s">
        <v>998</v>
      </c>
      <c r="H648" t="s">
        <v>8049</v>
      </c>
      <c r="J648" t="s">
        <v>8050</v>
      </c>
      <c r="K648" t="s">
        <v>8050</v>
      </c>
      <c r="L648" t="s">
        <v>8051</v>
      </c>
      <c r="M648" t="s">
        <v>8049</v>
      </c>
      <c r="N648" t="s">
        <v>8052</v>
      </c>
      <c r="O648" t="s">
        <v>8053</v>
      </c>
      <c r="P648">
        <v>40.560208987052597</v>
      </c>
      <c r="Q648">
        <v>-74.163620385099804</v>
      </c>
      <c r="R648">
        <v>1</v>
      </c>
      <c r="S648" t="s">
        <v>152</v>
      </c>
      <c r="AB648" t="s">
        <v>8054</v>
      </c>
      <c r="AE648" t="s">
        <v>8048</v>
      </c>
      <c r="AH648" t="s">
        <v>8055</v>
      </c>
      <c r="AI648" t="s">
        <v>8048</v>
      </c>
      <c r="AJ648" t="s">
        <v>8056</v>
      </c>
      <c r="AK648" t="s">
        <v>8035</v>
      </c>
      <c r="AL648" t="s">
        <v>2777</v>
      </c>
      <c r="AM648" t="s">
        <v>632</v>
      </c>
      <c r="AN648" t="s">
        <v>633</v>
      </c>
      <c r="AO648" t="s">
        <v>3971</v>
      </c>
      <c r="AP648" t="s">
        <v>3972</v>
      </c>
      <c r="AQ648" t="s">
        <v>1013</v>
      </c>
      <c r="AR648" t="s">
        <v>632</v>
      </c>
      <c r="AS648" t="s">
        <v>633</v>
      </c>
      <c r="AT648" t="s">
        <v>3971</v>
      </c>
      <c r="AU648" t="s">
        <v>3972</v>
      </c>
      <c r="AV648" t="s">
        <v>1013</v>
      </c>
      <c r="AW648" t="s">
        <v>998</v>
      </c>
      <c r="AX648" t="s">
        <v>632</v>
      </c>
      <c r="AY648" t="s">
        <v>633</v>
      </c>
      <c r="BB648" t="b">
        <v>0</v>
      </c>
      <c r="BC648" t="b">
        <v>1</v>
      </c>
      <c r="BD648" t="b">
        <v>0</v>
      </c>
    </row>
    <row r="649" spans="1:56" x14ac:dyDescent="0.25">
      <c r="A649" t="s">
        <v>8057</v>
      </c>
      <c r="B649" t="s">
        <v>143</v>
      </c>
      <c r="C649" t="s">
        <v>144</v>
      </c>
      <c r="D649" t="s">
        <v>8058</v>
      </c>
      <c r="E649" t="s">
        <v>2150</v>
      </c>
      <c r="H649" t="s">
        <v>8059</v>
      </c>
      <c r="J649" t="s">
        <v>8059</v>
      </c>
      <c r="K649" t="s">
        <v>8059</v>
      </c>
      <c r="L649" t="s">
        <v>8060</v>
      </c>
      <c r="M649" t="s">
        <v>8059</v>
      </c>
      <c r="N649" t="s">
        <v>8061</v>
      </c>
      <c r="O649" t="s">
        <v>8062</v>
      </c>
      <c r="P649">
        <v>40.527106479857501</v>
      </c>
      <c r="Q649">
        <v>-74.210545071722706</v>
      </c>
      <c r="R649">
        <v>1</v>
      </c>
      <c r="S649" t="s">
        <v>2156</v>
      </c>
      <c r="AB649" t="s">
        <v>8063</v>
      </c>
      <c r="AF649" t="s">
        <v>8064</v>
      </c>
      <c r="AG649" t="s">
        <v>8058</v>
      </c>
      <c r="AK649" t="s">
        <v>8027</v>
      </c>
      <c r="AL649" t="s">
        <v>8023</v>
      </c>
      <c r="AM649" t="s">
        <v>781</v>
      </c>
      <c r="AN649" t="s">
        <v>782</v>
      </c>
      <c r="AO649" t="s">
        <v>8064</v>
      </c>
      <c r="AP649" t="s">
        <v>8058</v>
      </c>
      <c r="AQ649" t="s">
        <v>2161</v>
      </c>
      <c r="AR649" t="s">
        <v>178</v>
      </c>
      <c r="AS649" t="s">
        <v>179</v>
      </c>
      <c r="AT649" t="s">
        <v>8064</v>
      </c>
      <c r="AU649" t="s">
        <v>8058</v>
      </c>
      <c r="AV649" t="s">
        <v>2161</v>
      </c>
      <c r="AW649" t="s">
        <v>2150</v>
      </c>
      <c r="AX649" t="s">
        <v>178</v>
      </c>
      <c r="AY649" t="s">
        <v>179</v>
      </c>
      <c r="BB649" t="b">
        <v>0</v>
      </c>
      <c r="BC649" t="b">
        <v>0</v>
      </c>
      <c r="BD649" t="b">
        <v>0</v>
      </c>
    </row>
    <row r="650" spans="1:56" x14ac:dyDescent="0.25">
      <c r="A650" t="s">
        <v>8065</v>
      </c>
      <c r="B650" t="s">
        <v>143</v>
      </c>
      <c r="C650" t="s">
        <v>144</v>
      </c>
      <c r="D650" t="s">
        <v>8066</v>
      </c>
      <c r="E650" t="s">
        <v>1313</v>
      </c>
      <c r="F650" t="s">
        <v>8067</v>
      </c>
      <c r="G650">
        <v>10309</v>
      </c>
      <c r="H650" t="s">
        <v>8068</v>
      </c>
      <c r="J650" t="s">
        <v>8069</v>
      </c>
      <c r="K650" t="s">
        <v>8069</v>
      </c>
      <c r="L650" t="s">
        <v>8070</v>
      </c>
      <c r="M650" t="s">
        <v>8068</v>
      </c>
      <c r="N650" t="s">
        <v>8071</v>
      </c>
      <c r="O650" t="s">
        <v>8072</v>
      </c>
      <c r="P650">
        <v>40.525276597706501</v>
      </c>
      <c r="Q650">
        <v>-74.209102860216404</v>
      </c>
      <c r="R650">
        <v>1</v>
      </c>
      <c r="S650" t="s">
        <v>152</v>
      </c>
      <c r="T650" t="s">
        <v>8073</v>
      </c>
      <c r="U650" t="s">
        <v>8074</v>
      </c>
      <c r="V650" t="s">
        <v>8075</v>
      </c>
      <c r="X650" t="s">
        <v>8076</v>
      </c>
      <c r="AB650" t="s">
        <v>8077</v>
      </c>
      <c r="AE650" t="s">
        <v>8066</v>
      </c>
      <c r="AO650" t="s">
        <v>1644</v>
      </c>
      <c r="AP650" t="s">
        <v>1645</v>
      </c>
      <c r="AQ650" t="s">
        <v>1325</v>
      </c>
      <c r="AR650" t="s">
        <v>845</v>
      </c>
      <c r="AS650" t="s">
        <v>846</v>
      </c>
      <c r="AT650" t="s">
        <v>1644</v>
      </c>
      <c r="AU650" t="s">
        <v>1645</v>
      </c>
      <c r="AV650" t="s">
        <v>1325</v>
      </c>
      <c r="AW650" t="s">
        <v>1313</v>
      </c>
      <c r="AX650" t="s">
        <v>845</v>
      </c>
      <c r="AY650" t="s">
        <v>846</v>
      </c>
      <c r="BB650" t="b">
        <v>1</v>
      </c>
      <c r="BC650" t="b">
        <v>0</v>
      </c>
      <c r="BD650" t="b">
        <v>0</v>
      </c>
    </row>
    <row r="651" spans="1:56" x14ac:dyDescent="0.25">
      <c r="A651" t="s">
        <v>8078</v>
      </c>
      <c r="B651" t="s">
        <v>743</v>
      </c>
      <c r="H651" t="s">
        <v>8079</v>
      </c>
      <c r="J651" t="s">
        <v>8080</v>
      </c>
      <c r="K651" t="s">
        <v>8080</v>
      </c>
      <c r="N651" t="s">
        <v>8081</v>
      </c>
      <c r="O651" t="s">
        <v>8082</v>
      </c>
      <c r="P651">
        <v>40.525264450995799</v>
      </c>
      <c r="Q651">
        <v>-74.208960420153602</v>
      </c>
      <c r="R651">
        <v>1</v>
      </c>
      <c r="S651" t="s">
        <v>152</v>
      </c>
      <c r="AB651" t="s">
        <v>8083</v>
      </c>
      <c r="BB651" t="b">
        <v>1</v>
      </c>
      <c r="BC651" t="b">
        <v>0</v>
      </c>
      <c r="BD651" t="b">
        <v>0</v>
      </c>
    </row>
    <row r="652" spans="1:56" x14ac:dyDescent="0.25">
      <c r="A652" t="s">
        <v>8084</v>
      </c>
      <c r="B652" t="s">
        <v>143</v>
      </c>
      <c r="C652" t="s">
        <v>144</v>
      </c>
      <c r="D652" t="s">
        <v>8085</v>
      </c>
      <c r="E652" t="s">
        <v>613</v>
      </c>
      <c r="F652" t="s">
        <v>8086</v>
      </c>
      <c r="G652">
        <v>10306</v>
      </c>
      <c r="H652" t="s">
        <v>8087</v>
      </c>
      <c r="J652" t="s">
        <v>8088</v>
      </c>
      <c r="K652" t="s">
        <v>8088</v>
      </c>
      <c r="L652" t="s">
        <v>8089</v>
      </c>
      <c r="M652" t="s">
        <v>8087</v>
      </c>
      <c r="N652" t="s">
        <v>8090</v>
      </c>
      <c r="O652" t="s">
        <v>8068</v>
      </c>
      <c r="P652">
        <v>40.559545376453002</v>
      </c>
      <c r="Q652">
        <v>-74.1645877310619</v>
      </c>
      <c r="R652">
        <v>1</v>
      </c>
      <c r="S652" t="s">
        <v>152</v>
      </c>
      <c r="U652" t="s">
        <v>8091</v>
      </c>
      <c r="V652" t="s">
        <v>8092</v>
      </c>
      <c r="W652" t="s">
        <v>8093</v>
      </c>
      <c r="X652" t="s">
        <v>8094</v>
      </c>
      <c r="Y652" t="s">
        <v>8095</v>
      </c>
      <c r="Z652" t="s">
        <v>8096</v>
      </c>
      <c r="AA652" t="s">
        <v>8097</v>
      </c>
      <c r="AB652" t="s">
        <v>8098</v>
      </c>
      <c r="AE652" t="s">
        <v>8085</v>
      </c>
      <c r="AH652" t="s">
        <v>8099</v>
      </c>
      <c r="AI652" t="s">
        <v>8085</v>
      </c>
      <c r="AJ652" t="s">
        <v>8100</v>
      </c>
      <c r="AO652" t="s">
        <v>8101</v>
      </c>
      <c r="AP652" t="s">
        <v>8102</v>
      </c>
      <c r="AQ652" t="s">
        <v>631</v>
      </c>
      <c r="AR652" t="s">
        <v>632</v>
      </c>
      <c r="AS652" t="s">
        <v>633</v>
      </c>
      <c r="AT652" t="s">
        <v>8101</v>
      </c>
      <c r="AU652" t="s">
        <v>8102</v>
      </c>
      <c r="AV652" t="s">
        <v>631</v>
      </c>
      <c r="AW652" t="s">
        <v>613</v>
      </c>
      <c r="AX652" t="s">
        <v>632</v>
      </c>
      <c r="AY652" t="s">
        <v>633</v>
      </c>
      <c r="AZ652" t="s">
        <v>716</v>
      </c>
      <c r="BA652" t="s">
        <v>717</v>
      </c>
      <c r="BB652" t="b">
        <v>1</v>
      </c>
      <c r="BC652" t="b">
        <v>0</v>
      </c>
      <c r="BD652" t="b">
        <v>0</v>
      </c>
    </row>
    <row r="653" spans="1:56" x14ac:dyDescent="0.25">
      <c r="A653" t="s">
        <v>8103</v>
      </c>
      <c r="B653" t="s">
        <v>143</v>
      </c>
      <c r="C653" t="s">
        <v>144</v>
      </c>
      <c r="D653" t="s">
        <v>8104</v>
      </c>
      <c r="E653" t="s">
        <v>1028</v>
      </c>
      <c r="F653" t="s">
        <v>8105</v>
      </c>
      <c r="G653">
        <v>10309</v>
      </c>
      <c r="H653" t="s">
        <v>8106</v>
      </c>
      <c r="J653" t="s">
        <v>8107</v>
      </c>
      <c r="K653" t="s">
        <v>8107</v>
      </c>
      <c r="L653" t="s">
        <v>8108</v>
      </c>
      <c r="M653" t="s">
        <v>8106</v>
      </c>
      <c r="N653" t="s">
        <v>8109</v>
      </c>
      <c r="O653" t="s">
        <v>8110</v>
      </c>
      <c r="P653">
        <v>40.525685948691198</v>
      </c>
      <c r="Q653">
        <v>-74.205432700205506</v>
      </c>
      <c r="R653">
        <v>1</v>
      </c>
      <c r="S653" t="s">
        <v>152</v>
      </c>
      <c r="U653" t="s">
        <v>8111</v>
      </c>
      <c r="V653" t="s">
        <v>8112</v>
      </c>
      <c r="W653" t="s">
        <v>8113</v>
      </c>
      <c r="AB653" t="s">
        <v>8114</v>
      </c>
      <c r="AE653" t="s">
        <v>8104</v>
      </c>
      <c r="AO653" t="s">
        <v>8115</v>
      </c>
      <c r="AP653" t="s">
        <v>8116</v>
      </c>
      <c r="AQ653" t="s">
        <v>1039</v>
      </c>
      <c r="AR653" t="s">
        <v>781</v>
      </c>
      <c r="AS653" t="s">
        <v>782</v>
      </c>
      <c r="AT653" t="s">
        <v>8115</v>
      </c>
      <c r="AU653" t="s">
        <v>8116</v>
      </c>
      <c r="AV653" t="s">
        <v>1039</v>
      </c>
      <c r="AW653" t="s">
        <v>1028</v>
      </c>
      <c r="AX653" t="s">
        <v>781</v>
      </c>
      <c r="AY653" t="s">
        <v>782</v>
      </c>
      <c r="BB653" t="b">
        <v>1</v>
      </c>
      <c r="BC653" t="b">
        <v>0</v>
      </c>
      <c r="BD653" t="b">
        <v>0</v>
      </c>
    </row>
    <row r="654" spans="1:56" x14ac:dyDescent="0.25">
      <c r="A654" t="s">
        <v>8117</v>
      </c>
      <c r="B654" t="s">
        <v>143</v>
      </c>
      <c r="C654" t="s">
        <v>144</v>
      </c>
      <c r="D654" t="s">
        <v>5994</v>
      </c>
      <c r="E654" t="s">
        <v>2094</v>
      </c>
      <c r="H654" t="s">
        <v>8118</v>
      </c>
      <c r="J654" t="s">
        <v>8119</v>
      </c>
      <c r="K654" t="s">
        <v>8119</v>
      </c>
      <c r="L654" t="s">
        <v>8120</v>
      </c>
      <c r="M654" t="s">
        <v>8118</v>
      </c>
      <c r="N654" t="s">
        <v>8121</v>
      </c>
      <c r="O654" t="s">
        <v>8122</v>
      </c>
      <c r="P654">
        <v>40.525796382772803</v>
      </c>
      <c r="Q654">
        <v>-74.205042431679203</v>
      </c>
      <c r="R654">
        <v>1</v>
      </c>
      <c r="S654" t="s">
        <v>205</v>
      </c>
      <c r="AB654" t="s">
        <v>8123</v>
      </c>
      <c r="AE654" t="s">
        <v>5994</v>
      </c>
      <c r="AH654" t="s">
        <v>6005</v>
      </c>
      <c r="AI654" t="s">
        <v>5994</v>
      </c>
      <c r="AO654" t="s">
        <v>2102</v>
      </c>
      <c r="AP654" t="s">
        <v>2094</v>
      </c>
      <c r="AQ654" t="s">
        <v>2102</v>
      </c>
      <c r="AR654" t="s">
        <v>985</v>
      </c>
      <c r="AS654" t="s">
        <v>986</v>
      </c>
      <c r="AT654" t="s">
        <v>2102</v>
      </c>
      <c r="AU654" t="s">
        <v>2094</v>
      </c>
      <c r="AV654" t="s">
        <v>2102</v>
      </c>
      <c r="AW654" t="s">
        <v>2094</v>
      </c>
      <c r="AX654" t="s">
        <v>985</v>
      </c>
      <c r="AY654" t="s">
        <v>986</v>
      </c>
      <c r="BB654" t="b">
        <v>0</v>
      </c>
      <c r="BC654" t="b">
        <v>0</v>
      </c>
      <c r="BD654" t="b">
        <v>0</v>
      </c>
    </row>
    <row r="655" spans="1:56" x14ac:dyDescent="0.25">
      <c r="A655" t="s">
        <v>8124</v>
      </c>
      <c r="B655" t="s">
        <v>143</v>
      </c>
      <c r="C655" t="s">
        <v>144</v>
      </c>
      <c r="D655" t="s">
        <v>8125</v>
      </c>
      <c r="E655" t="s">
        <v>1433</v>
      </c>
      <c r="H655" t="s">
        <v>8126</v>
      </c>
      <c r="J655" t="s">
        <v>8127</v>
      </c>
      <c r="K655" t="s">
        <v>8127</v>
      </c>
      <c r="L655" t="s">
        <v>8128</v>
      </c>
      <c r="M655" t="s">
        <v>8126</v>
      </c>
      <c r="N655" t="s">
        <v>8129</v>
      </c>
      <c r="O655" t="s">
        <v>8130</v>
      </c>
      <c r="P655">
        <v>40.525870713015102</v>
      </c>
      <c r="Q655">
        <v>-74.205028039599995</v>
      </c>
      <c r="R655">
        <v>1</v>
      </c>
      <c r="S655" t="s">
        <v>152</v>
      </c>
      <c r="AB655" t="s">
        <v>8131</v>
      </c>
      <c r="AE655" t="s">
        <v>8125</v>
      </c>
      <c r="AK655" t="s">
        <v>8001</v>
      </c>
      <c r="AL655" t="s">
        <v>5994</v>
      </c>
      <c r="AM655" t="s">
        <v>985</v>
      </c>
      <c r="AN655" t="s">
        <v>986</v>
      </c>
      <c r="AO655" t="s">
        <v>2366</v>
      </c>
      <c r="AP655" t="s">
        <v>2367</v>
      </c>
      <c r="AQ655" t="s">
        <v>1443</v>
      </c>
      <c r="AR655" t="s">
        <v>1444</v>
      </c>
      <c r="AS655" t="s">
        <v>1445</v>
      </c>
      <c r="AT655" t="s">
        <v>2366</v>
      </c>
      <c r="AU655" t="s">
        <v>2367</v>
      </c>
      <c r="AV655" t="s">
        <v>1443</v>
      </c>
      <c r="AW655" t="s">
        <v>1433</v>
      </c>
      <c r="AX655" t="s">
        <v>1444</v>
      </c>
      <c r="AY655" t="s">
        <v>1445</v>
      </c>
      <c r="BB655" t="b">
        <v>0</v>
      </c>
      <c r="BC655" t="b">
        <v>1</v>
      </c>
      <c r="BD655" t="b">
        <v>0</v>
      </c>
    </row>
    <row r="656" spans="1:56" x14ac:dyDescent="0.25">
      <c r="A656" t="s">
        <v>8132</v>
      </c>
      <c r="B656" t="s">
        <v>143</v>
      </c>
      <c r="C656" t="s">
        <v>144</v>
      </c>
      <c r="D656" t="s">
        <v>8133</v>
      </c>
      <c r="E656" t="s">
        <v>785</v>
      </c>
      <c r="F656" t="s">
        <v>8134</v>
      </c>
      <c r="G656">
        <v>10309</v>
      </c>
      <c r="H656" t="s">
        <v>8135</v>
      </c>
      <c r="J656" t="s">
        <v>8136</v>
      </c>
      <c r="K656" t="s">
        <v>8136</v>
      </c>
      <c r="L656" t="s">
        <v>8137</v>
      </c>
      <c r="M656" t="s">
        <v>8135</v>
      </c>
      <c r="N656" t="s">
        <v>8138</v>
      </c>
      <c r="O656" t="s">
        <v>8139</v>
      </c>
      <c r="P656">
        <v>40.525491836426198</v>
      </c>
      <c r="Q656">
        <v>-74.204932623780905</v>
      </c>
      <c r="R656">
        <v>1</v>
      </c>
      <c r="S656" t="s">
        <v>152</v>
      </c>
      <c r="AB656" t="s">
        <v>8140</v>
      </c>
      <c r="AE656" t="s">
        <v>8133</v>
      </c>
      <c r="AO656" t="s">
        <v>1945</v>
      </c>
      <c r="AP656" t="s">
        <v>1946</v>
      </c>
      <c r="AQ656" t="s">
        <v>795</v>
      </c>
      <c r="AR656" t="s">
        <v>267</v>
      </c>
      <c r="AS656" t="s">
        <v>268</v>
      </c>
      <c r="AT656" t="s">
        <v>1945</v>
      </c>
      <c r="AU656" t="s">
        <v>1946</v>
      </c>
      <c r="AV656" t="s">
        <v>795</v>
      </c>
      <c r="AW656" t="s">
        <v>785</v>
      </c>
      <c r="AX656" t="s">
        <v>267</v>
      </c>
      <c r="AY656" t="s">
        <v>268</v>
      </c>
      <c r="BB656" t="b">
        <v>1</v>
      </c>
      <c r="BC656" t="b">
        <v>0</v>
      </c>
      <c r="BD656" t="b">
        <v>0</v>
      </c>
    </row>
    <row r="657" spans="1:56" x14ac:dyDescent="0.25">
      <c r="A657" t="s">
        <v>8141</v>
      </c>
      <c r="B657" t="s">
        <v>143</v>
      </c>
      <c r="C657" t="s">
        <v>144</v>
      </c>
      <c r="D657" t="s">
        <v>2762</v>
      </c>
      <c r="E657" t="s">
        <v>1419</v>
      </c>
      <c r="F657" t="s">
        <v>8142</v>
      </c>
      <c r="G657">
        <v>10309</v>
      </c>
      <c r="H657" t="s">
        <v>8143</v>
      </c>
      <c r="J657" t="s">
        <v>8144</v>
      </c>
      <c r="K657" t="s">
        <v>8144</v>
      </c>
      <c r="L657" t="s">
        <v>8145</v>
      </c>
      <c r="M657" t="s">
        <v>8143</v>
      </c>
      <c r="N657" t="s">
        <v>8146</v>
      </c>
      <c r="O657" t="s">
        <v>8147</v>
      </c>
      <c r="P657">
        <v>40.527239264875902</v>
      </c>
      <c r="Q657">
        <v>-74.201117432323102</v>
      </c>
      <c r="R657">
        <v>1</v>
      </c>
      <c r="S657" t="s">
        <v>152</v>
      </c>
      <c r="T657" t="s">
        <v>8148</v>
      </c>
      <c r="U657" t="s">
        <v>8149</v>
      </c>
      <c r="W657" t="s">
        <v>2771</v>
      </c>
      <c r="AB657" t="s">
        <v>8150</v>
      </c>
      <c r="AE657" t="s">
        <v>2762</v>
      </c>
      <c r="AH657" s="115" t="s">
        <v>2773</v>
      </c>
      <c r="AI657" t="s">
        <v>2762</v>
      </c>
      <c r="AJ657" t="s">
        <v>2771</v>
      </c>
      <c r="AO657" t="s">
        <v>2774</v>
      </c>
      <c r="AP657" t="s">
        <v>2775</v>
      </c>
      <c r="AQ657" t="s">
        <v>1430</v>
      </c>
      <c r="AR657" t="s">
        <v>985</v>
      </c>
      <c r="AS657" t="s">
        <v>986</v>
      </c>
      <c r="AT657" t="s">
        <v>2774</v>
      </c>
      <c r="AU657" t="s">
        <v>2775</v>
      </c>
      <c r="AV657" t="s">
        <v>1430</v>
      </c>
      <c r="AW657" t="s">
        <v>1419</v>
      </c>
      <c r="AX657" t="s">
        <v>985</v>
      </c>
      <c r="AY657" t="s">
        <v>986</v>
      </c>
      <c r="BB657" t="b">
        <v>1</v>
      </c>
      <c r="BC657" t="b">
        <v>0</v>
      </c>
      <c r="BD657" t="b">
        <v>0</v>
      </c>
    </row>
    <row r="658" spans="1:56" x14ac:dyDescent="0.25">
      <c r="A658" t="s">
        <v>8151</v>
      </c>
      <c r="B658" t="s">
        <v>143</v>
      </c>
      <c r="C658" t="s">
        <v>144</v>
      </c>
      <c r="D658" t="s">
        <v>8152</v>
      </c>
      <c r="E658" t="s">
        <v>1028</v>
      </c>
      <c r="F658" t="s">
        <v>8153</v>
      </c>
      <c r="G658">
        <v>10312</v>
      </c>
      <c r="H658" t="s">
        <v>8154</v>
      </c>
      <c r="J658" t="s">
        <v>8155</v>
      </c>
      <c r="K658" t="s">
        <v>8155</v>
      </c>
      <c r="L658" t="s">
        <v>8156</v>
      </c>
      <c r="M658" t="s">
        <v>8154</v>
      </c>
      <c r="N658" t="s">
        <v>8157</v>
      </c>
      <c r="O658" t="s">
        <v>8158</v>
      </c>
      <c r="P658">
        <v>40.533968402801698</v>
      </c>
      <c r="Q658">
        <v>-74.193107413246395</v>
      </c>
      <c r="R658">
        <v>1</v>
      </c>
      <c r="S658" t="s">
        <v>152</v>
      </c>
      <c r="T658" t="s">
        <v>8159</v>
      </c>
      <c r="U658" t="s">
        <v>8160</v>
      </c>
      <c r="W658" t="s">
        <v>8161</v>
      </c>
      <c r="AB658" t="s">
        <v>8162</v>
      </c>
      <c r="AE658" t="s">
        <v>8152</v>
      </c>
      <c r="AO658" t="s">
        <v>3670</v>
      </c>
      <c r="AP658" t="s">
        <v>3671</v>
      </c>
      <c r="AQ658" t="s">
        <v>1039</v>
      </c>
      <c r="AR658" t="s">
        <v>781</v>
      </c>
      <c r="AS658" t="s">
        <v>782</v>
      </c>
      <c r="AT658" t="s">
        <v>3670</v>
      </c>
      <c r="AU658" t="s">
        <v>3671</v>
      </c>
      <c r="AV658" t="s">
        <v>1039</v>
      </c>
      <c r="AW658" t="s">
        <v>1028</v>
      </c>
      <c r="AX658" t="s">
        <v>781</v>
      </c>
      <c r="AY658" t="s">
        <v>782</v>
      </c>
      <c r="BB658" t="b">
        <v>1</v>
      </c>
      <c r="BC658" t="b">
        <v>0</v>
      </c>
      <c r="BD658" t="b">
        <v>0</v>
      </c>
    </row>
    <row r="659" spans="1:56" x14ac:dyDescent="0.25">
      <c r="A659" t="s">
        <v>8163</v>
      </c>
      <c r="B659" t="s">
        <v>143</v>
      </c>
      <c r="C659" t="s">
        <v>144</v>
      </c>
      <c r="D659" t="s">
        <v>2093</v>
      </c>
      <c r="E659" t="s">
        <v>2094</v>
      </c>
      <c r="F659" t="s">
        <v>8164</v>
      </c>
      <c r="G659">
        <v>10308</v>
      </c>
      <c r="H659" t="s">
        <v>8165</v>
      </c>
      <c r="J659" t="s">
        <v>8166</v>
      </c>
      <c r="K659" t="s">
        <v>8166</v>
      </c>
      <c r="L659" t="s">
        <v>8167</v>
      </c>
      <c r="M659" t="s">
        <v>8165</v>
      </c>
      <c r="N659" t="s">
        <v>8168</v>
      </c>
      <c r="O659" t="s">
        <v>8169</v>
      </c>
      <c r="P659">
        <v>40.560526342577397</v>
      </c>
      <c r="Q659">
        <v>-74.162850489690101</v>
      </c>
      <c r="R659">
        <v>1</v>
      </c>
      <c r="S659" t="s">
        <v>152</v>
      </c>
      <c r="T659" t="s">
        <v>1751</v>
      </c>
      <c r="U659" t="s">
        <v>8170</v>
      </c>
      <c r="W659" t="s">
        <v>8171</v>
      </c>
      <c r="X659" t="s">
        <v>8172</v>
      </c>
      <c r="Y659" t="s">
        <v>8173</v>
      </c>
      <c r="AB659" t="s">
        <v>8174</v>
      </c>
      <c r="AE659" t="s">
        <v>2093</v>
      </c>
      <c r="AH659" t="s">
        <v>2101</v>
      </c>
      <c r="AI659" t="s">
        <v>2093</v>
      </c>
      <c r="AO659" t="s">
        <v>2102</v>
      </c>
      <c r="AP659" t="s">
        <v>2094</v>
      </c>
      <c r="AQ659" t="s">
        <v>2102</v>
      </c>
      <c r="AR659" t="s">
        <v>985</v>
      </c>
      <c r="AS659" t="s">
        <v>986</v>
      </c>
      <c r="AT659" t="s">
        <v>2102</v>
      </c>
      <c r="AU659" t="s">
        <v>2094</v>
      </c>
      <c r="AV659" t="s">
        <v>2102</v>
      </c>
      <c r="AW659" t="s">
        <v>2094</v>
      </c>
      <c r="AX659" t="s">
        <v>985</v>
      </c>
      <c r="AY659" t="s">
        <v>986</v>
      </c>
      <c r="BB659" t="b">
        <v>1</v>
      </c>
      <c r="BC659" t="b">
        <v>0</v>
      </c>
      <c r="BD659" t="b">
        <v>0</v>
      </c>
    </row>
    <row r="660" spans="1:56" x14ac:dyDescent="0.25">
      <c r="A660" t="s">
        <v>8175</v>
      </c>
      <c r="B660" t="s">
        <v>143</v>
      </c>
      <c r="C660" t="s">
        <v>144</v>
      </c>
      <c r="D660" t="s">
        <v>8176</v>
      </c>
      <c r="E660" t="s">
        <v>1132</v>
      </c>
      <c r="H660" t="s">
        <v>8177</v>
      </c>
      <c r="J660" t="s">
        <v>8178</v>
      </c>
      <c r="K660" t="s">
        <v>8178</v>
      </c>
      <c r="L660" t="s">
        <v>8179</v>
      </c>
      <c r="M660" t="s">
        <v>8177</v>
      </c>
      <c r="N660" t="s">
        <v>8180</v>
      </c>
      <c r="O660" t="s">
        <v>8181</v>
      </c>
      <c r="P660">
        <v>40.560294215807602</v>
      </c>
      <c r="Q660">
        <v>-74.162957348662303</v>
      </c>
      <c r="R660">
        <v>1</v>
      </c>
      <c r="S660" t="s">
        <v>152</v>
      </c>
      <c r="AB660" t="s">
        <v>8182</v>
      </c>
      <c r="AE660" t="s">
        <v>8176</v>
      </c>
      <c r="AK660" t="s">
        <v>8167</v>
      </c>
      <c r="AL660" t="s">
        <v>2093</v>
      </c>
      <c r="AM660" t="s">
        <v>985</v>
      </c>
      <c r="AN660" t="s">
        <v>986</v>
      </c>
      <c r="AO660" t="s">
        <v>2074</v>
      </c>
      <c r="AP660" t="s">
        <v>2075</v>
      </c>
      <c r="AQ660" t="s">
        <v>1143</v>
      </c>
      <c r="AR660" t="s">
        <v>1144</v>
      </c>
      <c r="AS660" t="s">
        <v>1145</v>
      </c>
      <c r="AT660" t="s">
        <v>2074</v>
      </c>
      <c r="AU660" t="s">
        <v>2075</v>
      </c>
      <c r="AV660" t="s">
        <v>1143</v>
      </c>
      <c r="AW660" t="s">
        <v>1132</v>
      </c>
      <c r="AX660" t="s">
        <v>1144</v>
      </c>
      <c r="AY660" t="s">
        <v>1145</v>
      </c>
      <c r="BB660" t="b">
        <v>0</v>
      </c>
      <c r="BC660" t="b">
        <v>1</v>
      </c>
      <c r="BD660" t="b">
        <v>0</v>
      </c>
    </row>
    <row r="661" spans="1:56" x14ac:dyDescent="0.25">
      <c r="A661" t="s">
        <v>8183</v>
      </c>
      <c r="B661" t="s">
        <v>143</v>
      </c>
      <c r="C661" t="s">
        <v>144</v>
      </c>
      <c r="D661" t="s">
        <v>8184</v>
      </c>
      <c r="E661" t="s">
        <v>1066</v>
      </c>
      <c r="F661" t="s">
        <v>8185</v>
      </c>
      <c r="G661">
        <v>10312</v>
      </c>
      <c r="H661" t="s">
        <v>8186</v>
      </c>
      <c r="J661" t="s">
        <v>8187</v>
      </c>
      <c r="K661" t="s">
        <v>8187</v>
      </c>
      <c r="L661" t="s">
        <v>8188</v>
      </c>
      <c r="M661" t="s">
        <v>8186</v>
      </c>
      <c r="N661" t="s">
        <v>8189</v>
      </c>
      <c r="O661" t="s">
        <v>8190</v>
      </c>
      <c r="P661">
        <v>40.535676825972899</v>
      </c>
      <c r="Q661">
        <v>-74.193855314119602</v>
      </c>
      <c r="R661">
        <v>1</v>
      </c>
      <c r="S661" t="s">
        <v>152</v>
      </c>
      <c r="U661" t="s">
        <v>8191</v>
      </c>
      <c r="X661" t="s">
        <v>8192</v>
      </c>
      <c r="AB661" t="s">
        <v>8193</v>
      </c>
      <c r="AE661" t="s">
        <v>8184</v>
      </c>
      <c r="AO661" t="s">
        <v>4591</v>
      </c>
      <c r="AP661" t="s">
        <v>4592</v>
      </c>
      <c r="AQ661" t="s">
        <v>1079</v>
      </c>
      <c r="AR661" t="s">
        <v>513</v>
      </c>
      <c r="AS661" t="s">
        <v>514</v>
      </c>
      <c r="AT661" t="s">
        <v>4591</v>
      </c>
      <c r="AU661" t="s">
        <v>4592</v>
      </c>
      <c r="AV661" t="s">
        <v>1079</v>
      </c>
      <c r="AW661" t="s">
        <v>1066</v>
      </c>
      <c r="AX661" t="s">
        <v>513</v>
      </c>
      <c r="AY661" t="s">
        <v>514</v>
      </c>
      <c r="BB661" t="b">
        <v>1</v>
      </c>
      <c r="BC661" t="b">
        <v>0</v>
      </c>
      <c r="BD661" t="b">
        <v>0</v>
      </c>
    </row>
    <row r="662" spans="1:56" x14ac:dyDescent="0.25">
      <c r="A662" t="s">
        <v>8194</v>
      </c>
      <c r="B662" t="s">
        <v>143</v>
      </c>
      <c r="C662" t="s">
        <v>144</v>
      </c>
      <c r="D662" t="s">
        <v>8195</v>
      </c>
      <c r="E662" t="s">
        <v>4547</v>
      </c>
      <c r="H662" t="s">
        <v>8196</v>
      </c>
      <c r="J662" t="s">
        <v>8197</v>
      </c>
      <c r="K662" t="s">
        <v>8197</v>
      </c>
      <c r="L662" t="s">
        <v>8198</v>
      </c>
      <c r="M662" t="s">
        <v>8196</v>
      </c>
      <c r="N662" t="s">
        <v>8199</v>
      </c>
      <c r="O662" t="s">
        <v>8200</v>
      </c>
      <c r="P662">
        <v>40.560138073811601</v>
      </c>
      <c r="Q662">
        <v>-74.147501149732904</v>
      </c>
      <c r="R662">
        <v>1</v>
      </c>
      <c r="S662" t="s">
        <v>152</v>
      </c>
      <c r="AB662" t="s">
        <v>8201</v>
      </c>
      <c r="AF662" t="s">
        <v>8202</v>
      </c>
      <c r="AG662" t="s">
        <v>8195</v>
      </c>
      <c r="AK662" t="s">
        <v>435</v>
      </c>
      <c r="AL662" t="s">
        <v>431</v>
      </c>
      <c r="AM662" t="s">
        <v>440</v>
      </c>
      <c r="AN662" t="s">
        <v>441</v>
      </c>
      <c r="AO662" t="s">
        <v>8203</v>
      </c>
      <c r="AP662" t="s">
        <v>8204</v>
      </c>
      <c r="AQ662" t="s">
        <v>4555</v>
      </c>
      <c r="AR662" t="s">
        <v>267</v>
      </c>
      <c r="AS662" t="s">
        <v>268</v>
      </c>
      <c r="AT662" t="s">
        <v>8203</v>
      </c>
      <c r="AU662" t="s">
        <v>8204</v>
      </c>
      <c r="AV662" t="s">
        <v>4555</v>
      </c>
      <c r="AW662" t="s">
        <v>4547</v>
      </c>
      <c r="AX662" t="s">
        <v>267</v>
      </c>
      <c r="AY662" t="s">
        <v>268</v>
      </c>
      <c r="BB662" t="b">
        <v>0</v>
      </c>
      <c r="BC662" t="b">
        <v>0</v>
      </c>
      <c r="BD662" t="b">
        <v>0</v>
      </c>
    </row>
    <row r="663" spans="1:56" x14ac:dyDescent="0.25">
      <c r="A663" t="s">
        <v>8205</v>
      </c>
      <c r="B663" t="s">
        <v>143</v>
      </c>
      <c r="C663" t="s">
        <v>144</v>
      </c>
      <c r="D663" t="s">
        <v>8206</v>
      </c>
      <c r="E663" t="s">
        <v>8207</v>
      </c>
      <c r="H663" t="s">
        <v>8208</v>
      </c>
      <c r="J663" t="s">
        <v>8208</v>
      </c>
      <c r="K663" t="s">
        <v>8208</v>
      </c>
      <c r="L663" t="s">
        <v>8209</v>
      </c>
      <c r="M663" t="s">
        <v>8208</v>
      </c>
      <c r="N663" t="s">
        <v>8210</v>
      </c>
      <c r="O663" t="s">
        <v>8211</v>
      </c>
      <c r="P663">
        <v>40.5599311408426</v>
      </c>
      <c r="Q663">
        <v>-74.1473212226947</v>
      </c>
      <c r="R663">
        <v>1</v>
      </c>
      <c r="S663" t="s">
        <v>205</v>
      </c>
      <c r="AB663" t="s">
        <v>8212</v>
      </c>
      <c r="AF663" t="s">
        <v>8213</v>
      </c>
      <c r="AG663" t="s">
        <v>8206</v>
      </c>
      <c r="AK663" t="s">
        <v>435</v>
      </c>
      <c r="AL663" t="s">
        <v>431</v>
      </c>
      <c r="AM663" t="s">
        <v>440</v>
      </c>
      <c r="AN663" t="s">
        <v>441</v>
      </c>
      <c r="AO663" t="s">
        <v>8214</v>
      </c>
      <c r="AP663" t="s">
        <v>8207</v>
      </c>
      <c r="AQ663" t="s">
        <v>8214</v>
      </c>
      <c r="AR663" t="s">
        <v>8215</v>
      </c>
      <c r="AS663" t="s">
        <v>8216</v>
      </c>
      <c r="AT663" t="s">
        <v>8214</v>
      </c>
      <c r="AU663" t="s">
        <v>8207</v>
      </c>
      <c r="AV663" t="s">
        <v>8214</v>
      </c>
      <c r="AW663" t="s">
        <v>8207</v>
      </c>
      <c r="AX663" t="s">
        <v>8215</v>
      </c>
      <c r="AY663" t="s">
        <v>8216</v>
      </c>
      <c r="BB663" t="b">
        <v>0</v>
      </c>
      <c r="BC663" t="b">
        <v>0</v>
      </c>
      <c r="BD663" t="b">
        <v>0</v>
      </c>
    </row>
    <row r="664" spans="1:56" x14ac:dyDescent="0.25">
      <c r="A664" t="s">
        <v>8217</v>
      </c>
      <c r="B664" t="s">
        <v>143</v>
      </c>
      <c r="C664" t="s">
        <v>144</v>
      </c>
      <c r="D664" t="s">
        <v>8218</v>
      </c>
      <c r="E664" t="s">
        <v>2150</v>
      </c>
      <c r="H664" t="s">
        <v>8219</v>
      </c>
      <c r="J664" t="s">
        <v>8220</v>
      </c>
      <c r="K664" t="s">
        <v>8220</v>
      </c>
      <c r="L664" t="s">
        <v>8221</v>
      </c>
      <c r="M664" t="s">
        <v>8219</v>
      </c>
      <c r="N664" t="s">
        <v>8222</v>
      </c>
      <c r="O664" t="s">
        <v>8223</v>
      </c>
      <c r="P664">
        <v>40.559983351132502</v>
      </c>
      <c r="Q664">
        <v>-74.1473780014461</v>
      </c>
      <c r="R664">
        <v>1</v>
      </c>
      <c r="S664" t="s">
        <v>2156</v>
      </c>
      <c r="AB664" t="s">
        <v>8224</v>
      </c>
      <c r="AE664" t="s">
        <v>8218</v>
      </c>
      <c r="AK664" t="s">
        <v>435</v>
      </c>
      <c r="AL664" t="s">
        <v>431</v>
      </c>
      <c r="AM664" t="s">
        <v>440</v>
      </c>
      <c r="AN664" t="s">
        <v>441</v>
      </c>
      <c r="AO664" t="s">
        <v>2159</v>
      </c>
      <c r="AP664" t="s">
        <v>2160</v>
      </c>
      <c r="AQ664" t="s">
        <v>2161</v>
      </c>
      <c r="AR664" t="s">
        <v>178</v>
      </c>
      <c r="AS664" t="s">
        <v>179</v>
      </c>
      <c r="AT664" t="s">
        <v>2159</v>
      </c>
      <c r="AU664" t="s">
        <v>2160</v>
      </c>
      <c r="AV664" t="s">
        <v>2161</v>
      </c>
      <c r="AW664" t="s">
        <v>2150</v>
      </c>
      <c r="AX664" t="s">
        <v>178</v>
      </c>
      <c r="AY664" t="s">
        <v>179</v>
      </c>
      <c r="BB664" t="b">
        <v>0</v>
      </c>
      <c r="BC664" t="b">
        <v>0</v>
      </c>
      <c r="BD664" t="b">
        <v>0</v>
      </c>
    </row>
    <row r="665" spans="1:56" x14ac:dyDescent="0.25">
      <c r="A665" t="s">
        <v>8225</v>
      </c>
      <c r="B665" t="s">
        <v>143</v>
      </c>
      <c r="C665" t="s">
        <v>144</v>
      </c>
      <c r="D665" t="s">
        <v>8226</v>
      </c>
      <c r="E665" t="s">
        <v>4162</v>
      </c>
      <c r="F665" t="s">
        <v>8227</v>
      </c>
      <c r="H665" t="s">
        <v>8228</v>
      </c>
      <c r="J665" t="s">
        <v>8229</v>
      </c>
      <c r="K665" t="s">
        <v>8229</v>
      </c>
      <c r="L665" t="s">
        <v>8230</v>
      </c>
      <c r="M665" t="s">
        <v>8228</v>
      </c>
      <c r="N665" t="s">
        <v>8231</v>
      </c>
      <c r="O665" t="s">
        <v>8232</v>
      </c>
      <c r="P665">
        <v>40.5420811636819</v>
      </c>
      <c r="Q665">
        <v>-74.214071980167802</v>
      </c>
      <c r="R665">
        <v>1</v>
      </c>
      <c r="S665" t="s">
        <v>152</v>
      </c>
      <c r="AB665" t="s">
        <v>8233</v>
      </c>
      <c r="AE665" t="s">
        <v>8226</v>
      </c>
      <c r="AO665" t="s">
        <v>4171</v>
      </c>
      <c r="AP665" t="s">
        <v>4162</v>
      </c>
      <c r="AQ665" t="s">
        <v>4171</v>
      </c>
      <c r="AR665" t="s">
        <v>781</v>
      </c>
      <c r="AS665" t="s">
        <v>782</v>
      </c>
      <c r="AT665" t="s">
        <v>4171</v>
      </c>
      <c r="AU665" t="s">
        <v>4162</v>
      </c>
      <c r="AV665" t="s">
        <v>4171</v>
      </c>
      <c r="AW665" t="s">
        <v>4162</v>
      </c>
      <c r="AX665" t="s">
        <v>781</v>
      </c>
      <c r="AY665" t="s">
        <v>782</v>
      </c>
      <c r="BB665" t="b">
        <v>1</v>
      </c>
      <c r="BC665" t="b">
        <v>0</v>
      </c>
      <c r="BD665" t="b">
        <v>0</v>
      </c>
    </row>
    <row r="666" spans="1:56" x14ac:dyDescent="0.25">
      <c r="A666" t="s">
        <v>8234</v>
      </c>
      <c r="B666" t="s">
        <v>143</v>
      </c>
      <c r="C666" t="s">
        <v>144</v>
      </c>
      <c r="D666" t="s">
        <v>8235</v>
      </c>
      <c r="E666" t="s">
        <v>2150</v>
      </c>
      <c r="H666" t="s">
        <v>8236</v>
      </c>
      <c r="J666" t="s">
        <v>8236</v>
      </c>
      <c r="K666" t="s">
        <v>8236</v>
      </c>
      <c r="L666" t="s">
        <v>8237</v>
      </c>
      <c r="M666" t="s">
        <v>8236</v>
      </c>
      <c r="N666" t="s">
        <v>8238</v>
      </c>
      <c r="O666" t="s">
        <v>8239</v>
      </c>
      <c r="P666">
        <v>40.560099172618202</v>
      </c>
      <c r="Q666">
        <v>-74.147547579269002</v>
      </c>
      <c r="R666">
        <v>1</v>
      </c>
      <c r="S666" t="s">
        <v>2156</v>
      </c>
      <c r="AB666" t="s">
        <v>8240</v>
      </c>
      <c r="AE666" t="s">
        <v>8235</v>
      </c>
      <c r="AK666" t="s">
        <v>435</v>
      </c>
      <c r="AL666" t="s">
        <v>431</v>
      </c>
      <c r="AM666" t="s">
        <v>440</v>
      </c>
      <c r="AN666" t="s">
        <v>441</v>
      </c>
      <c r="AO666" t="s">
        <v>2159</v>
      </c>
      <c r="AP666" t="s">
        <v>2160</v>
      </c>
      <c r="AQ666" t="s">
        <v>2161</v>
      </c>
      <c r="AR666" t="s">
        <v>178</v>
      </c>
      <c r="AS666" t="s">
        <v>179</v>
      </c>
      <c r="AT666" t="s">
        <v>2159</v>
      </c>
      <c r="AU666" t="s">
        <v>2160</v>
      </c>
      <c r="AV666" t="s">
        <v>2161</v>
      </c>
      <c r="AW666" t="s">
        <v>2150</v>
      </c>
      <c r="AX666" t="s">
        <v>178</v>
      </c>
      <c r="AY666" t="s">
        <v>179</v>
      </c>
      <c r="BB666" t="b">
        <v>0</v>
      </c>
      <c r="BC666" t="b">
        <v>0</v>
      </c>
      <c r="BD666" t="b">
        <v>0</v>
      </c>
    </row>
    <row r="667" spans="1:56" x14ac:dyDescent="0.25">
      <c r="A667" t="s">
        <v>8241</v>
      </c>
      <c r="B667" t="s">
        <v>143</v>
      </c>
      <c r="C667" t="s">
        <v>144</v>
      </c>
      <c r="D667" t="s">
        <v>8242</v>
      </c>
      <c r="E667" t="s">
        <v>4162</v>
      </c>
      <c r="F667" t="s">
        <v>8243</v>
      </c>
      <c r="H667" t="s">
        <v>8244</v>
      </c>
      <c r="J667" t="s">
        <v>8245</v>
      </c>
      <c r="K667" t="s">
        <v>8245</v>
      </c>
      <c r="L667" t="s">
        <v>8246</v>
      </c>
      <c r="M667" t="s">
        <v>8244</v>
      </c>
      <c r="N667" t="s">
        <v>8247</v>
      </c>
      <c r="O667" t="s">
        <v>8248</v>
      </c>
      <c r="P667">
        <v>40.541421753538501</v>
      </c>
      <c r="Q667">
        <v>-74.218778328502395</v>
      </c>
      <c r="R667">
        <v>1</v>
      </c>
      <c r="S667" t="s">
        <v>152</v>
      </c>
      <c r="AB667" t="s">
        <v>8249</v>
      </c>
      <c r="AE667" t="s">
        <v>8242</v>
      </c>
      <c r="AO667" t="s">
        <v>4171</v>
      </c>
      <c r="AP667" t="s">
        <v>4162</v>
      </c>
      <c r="AQ667" t="s">
        <v>4171</v>
      </c>
      <c r="AR667" t="s">
        <v>781</v>
      </c>
      <c r="AS667" t="s">
        <v>782</v>
      </c>
      <c r="AT667" t="s">
        <v>4171</v>
      </c>
      <c r="AU667" t="s">
        <v>4162</v>
      </c>
      <c r="AV667" t="s">
        <v>4171</v>
      </c>
      <c r="AW667" t="s">
        <v>4162</v>
      </c>
      <c r="AX667" t="s">
        <v>781</v>
      </c>
      <c r="AY667" t="s">
        <v>782</v>
      </c>
      <c r="BB667" t="b">
        <v>1</v>
      </c>
      <c r="BC667" t="b">
        <v>0</v>
      </c>
      <c r="BD667" t="b">
        <v>0</v>
      </c>
    </row>
    <row r="668" spans="1:56" x14ac:dyDescent="0.25">
      <c r="A668" t="s">
        <v>8250</v>
      </c>
      <c r="B668" t="s">
        <v>143</v>
      </c>
      <c r="C668" t="s">
        <v>144</v>
      </c>
      <c r="D668" t="s">
        <v>8251</v>
      </c>
      <c r="E668" t="s">
        <v>2150</v>
      </c>
      <c r="H668" t="s">
        <v>8252</v>
      </c>
      <c r="J668" t="s">
        <v>8253</v>
      </c>
      <c r="K668" t="s">
        <v>8253</v>
      </c>
      <c r="L668" t="s">
        <v>8254</v>
      </c>
      <c r="M668" t="s">
        <v>8252</v>
      </c>
      <c r="N668" t="s">
        <v>8255</v>
      </c>
      <c r="O668" t="s">
        <v>8256</v>
      </c>
      <c r="P668">
        <v>40.541245616345201</v>
      </c>
      <c r="Q668">
        <v>-74.218256406666498</v>
      </c>
      <c r="R668">
        <v>1</v>
      </c>
      <c r="S668" t="s">
        <v>2156</v>
      </c>
      <c r="AB668" t="s">
        <v>8257</v>
      </c>
      <c r="AE668" t="s">
        <v>8251</v>
      </c>
      <c r="AK668" t="s">
        <v>8246</v>
      </c>
      <c r="AL668" t="s">
        <v>8242</v>
      </c>
      <c r="AM668" t="s">
        <v>781</v>
      </c>
      <c r="AN668" t="s">
        <v>782</v>
      </c>
      <c r="AO668" t="s">
        <v>8064</v>
      </c>
      <c r="AP668" t="s">
        <v>8058</v>
      </c>
      <c r="AQ668" t="s">
        <v>2161</v>
      </c>
      <c r="AR668" t="s">
        <v>178</v>
      </c>
      <c r="AS668" t="s">
        <v>179</v>
      </c>
      <c r="AT668" t="s">
        <v>8064</v>
      </c>
      <c r="AU668" t="s">
        <v>8058</v>
      </c>
      <c r="AV668" t="s">
        <v>2161</v>
      </c>
      <c r="AW668" t="s">
        <v>2150</v>
      </c>
      <c r="AX668" t="s">
        <v>178</v>
      </c>
      <c r="AY668" t="s">
        <v>179</v>
      </c>
      <c r="BB668" t="b">
        <v>0</v>
      </c>
      <c r="BC668" t="b">
        <v>0</v>
      </c>
      <c r="BD668" t="b">
        <v>0</v>
      </c>
    </row>
    <row r="669" spans="1:56" x14ac:dyDescent="0.25">
      <c r="A669" t="s">
        <v>8258</v>
      </c>
      <c r="B669" t="s">
        <v>143</v>
      </c>
      <c r="C669" t="s">
        <v>144</v>
      </c>
      <c r="D669" t="s">
        <v>8259</v>
      </c>
      <c r="E669" t="s">
        <v>146</v>
      </c>
      <c r="H669" t="s">
        <v>8260</v>
      </c>
      <c r="J669" t="s">
        <v>8261</v>
      </c>
      <c r="K669" t="s">
        <v>8261</v>
      </c>
      <c r="L669" t="s">
        <v>8262</v>
      </c>
      <c r="M669" t="s">
        <v>8260</v>
      </c>
      <c r="N669" t="s">
        <v>8263</v>
      </c>
      <c r="O669" t="s">
        <v>8264</v>
      </c>
      <c r="P669">
        <v>40.560079155893703</v>
      </c>
      <c r="Q669">
        <v>-74.147283085975999</v>
      </c>
      <c r="R669">
        <v>1</v>
      </c>
      <c r="S669" t="s">
        <v>152</v>
      </c>
      <c r="AB669" t="s">
        <v>8265</v>
      </c>
      <c r="AE669" t="s">
        <v>8259</v>
      </c>
      <c r="AK669" t="s">
        <v>435</v>
      </c>
      <c r="AL669" t="s">
        <v>431</v>
      </c>
      <c r="AM669" t="s">
        <v>440</v>
      </c>
      <c r="AN669" t="s">
        <v>441</v>
      </c>
      <c r="AO669" t="s">
        <v>555</v>
      </c>
      <c r="AP669" t="s">
        <v>556</v>
      </c>
      <c r="AQ669" t="s">
        <v>162</v>
      </c>
      <c r="AR669" t="s">
        <v>163</v>
      </c>
      <c r="AS669" t="s">
        <v>164</v>
      </c>
      <c r="AT669" t="s">
        <v>555</v>
      </c>
      <c r="AU669" t="s">
        <v>556</v>
      </c>
      <c r="AV669" t="s">
        <v>162</v>
      </c>
      <c r="AW669" t="s">
        <v>146</v>
      </c>
      <c r="AX669" t="s">
        <v>163</v>
      </c>
      <c r="AY669" t="s">
        <v>164</v>
      </c>
      <c r="BB669" t="b">
        <v>0</v>
      </c>
      <c r="BC669" t="b">
        <v>0</v>
      </c>
      <c r="BD669" t="b">
        <v>0</v>
      </c>
    </row>
    <row r="670" spans="1:56" x14ac:dyDescent="0.25">
      <c r="A670" t="s">
        <v>8266</v>
      </c>
      <c r="B670" t="s">
        <v>143</v>
      </c>
      <c r="C670" t="s">
        <v>144</v>
      </c>
      <c r="D670" t="s">
        <v>8267</v>
      </c>
      <c r="E670" t="s">
        <v>4162</v>
      </c>
      <c r="F670" t="s">
        <v>8268</v>
      </c>
      <c r="H670" t="s">
        <v>8269</v>
      </c>
      <c r="J670" t="s">
        <v>8270</v>
      </c>
      <c r="K670" t="s">
        <v>8270</v>
      </c>
      <c r="L670" t="s">
        <v>8271</v>
      </c>
      <c r="M670" t="s">
        <v>8269</v>
      </c>
      <c r="N670" t="s">
        <v>8272</v>
      </c>
      <c r="O670" t="s">
        <v>8273</v>
      </c>
      <c r="P670">
        <v>40.540380643634499</v>
      </c>
      <c r="Q670">
        <v>-74.217920796386807</v>
      </c>
      <c r="R670">
        <v>1</v>
      </c>
      <c r="S670" t="s">
        <v>152</v>
      </c>
      <c r="AB670" t="s">
        <v>8274</v>
      </c>
      <c r="AE670" t="s">
        <v>8267</v>
      </c>
      <c r="AO670" s="115" t="s">
        <v>5350</v>
      </c>
      <c r="AP670" t="s">
        <v>5351</v>
      </c>
      <c r="AQ670" t="s">
        <v>4171</v>
      </c>
      <c r="AR670" t="s">
        <v>781</v>
      </c>
      <c r="AS670" t="s">
        <v>782</v>
      </c>
      <c r="AT670" s="115" t="s">
        <v>8275</v>
      </c>
      <c r="AU670" t="s">
        <v>8276</v>
      </c>
      <c r="AV670" t="s">
        <v>8277</v>
      </c>
      <c r="AW670" t="s">
        <v>8278</v>
      </c>
      <c r="AX670" t="s">
        <v>8279</v>
      </c>
      <c r="AY670" t="s">
        <v>8280</v>
      </c>
      <c r="BB670" t="b">
        <v>1</v>
      </c>
      <c r="BC670" t="b">
        <v>0</v>
      </c>
      <c r="BD670" t="b">
        <v>0</v>
      </c>
    </row>
    <row r="671" spans="1:56" x14ac:dyDescent="0.25">
      <c r="A671" t="s">
        <v>8281</v>
      </c>
      <c r="B671" t="s">
        <v>143</v>
      </c>
      <c r="C671" t="s">
        <v>144</v>
      </c>
      <c r="D671" t="s">
        <v>8282</v>
      </c>
      <c r="E671" t="s">
        <v>4547</v>
      </c>
      <c r="H671" t="s">
        <v>8283</v>
      </c>
      <c r="J671" t="s">
        <v>8283</v>
      </c>
      <c r="K671" t="s">
        <v>8283</v>
      </c>
      <c r="L671" t="s">
        <v>8284</v>
      </c>
      <c r="M671" t="s">
        <v>8285</v>
      </c>
      <c r="N671" t="s">
        <v>8286</v>
      </c>
      <c r="O671" t="s">
        <v>8287</v>
      </c>
      <c r="P671">
        <v>40.5605780278255</v>
      </c>
      <c r="Q671">
        <v>-74.146724778006103</v>
      </c>
      <c r="R671">
        <v>1</v>
      </c>
      <c r="S671" t="s">
        <v>205</v>
      </c>
      <c r="AB671" t="s">
        <v>8288</v>
      </c>
      <c r="AF671" t="s">
        <v>8289</v>
      </c>
      <c r="AG671" t="s">
        <v>8282</v>
      </c>
      <c r="AK671" t="s">
        <v>435</v>
      </c>
      <c r="AL671" t="s">
        <v>431</v>
      </c>
      <c r="AM671" t="s">
        <v>440</v>
      </c>
      <c r="AN671" t="s">
        <v>441</v>
      </c>
      <c r="AO671" t="s">
        <v>8289</v>
      </c>
      <c r="AP671" t="s">
        <v>8282</v>
      </c>
      <c r="AQ671" t="s">
        <v>4555</v>
      </c>
      <c r="AR671" t="s">
        <v>267</v>
      </c>
      <c r="AS671" t="s">
        <v>268</v>
      </c>
      <c r="AT671" t="s">
        <v>8289</v>
      </c>
      <c r="AU671" t="s">
        <v>8282</v>
      </c>
      <c r="AV671" t="s">
        <v>4555</v>
      </c>
      <c r="AW671" t="s">
        <v>4547</v>
      </c>
      <c r="AX671" t="s">
        <v>267</v>
      </c>
      <c r="AY671" t="s">
        <v>268</v>
      </c>
      <c r="BB671" t="b">
        <v>0</v>
      </c>
      <c r="BC671" t="b">
        <v>0</v>
      </c>
      <c r="BD671" t="b">
        <v>0</v>
      </c>
    </row>
    <row r="672" spans="1:56" x14ac:dyDescent="0.25">
      <c r="A672" t="s">
        <v>8290</v>
      </c>
      <c r="B672" t="s">
        <v>143</v>
      </c>
      <c r="C672" t="s">
        <v>144</v>
      </c>
      <c r="D672" t="s">
        <v>8291</v>
      </c>
      <c r="E672" t="s">
        <v>883</v>
      </c>
      <c r="F672" t="s">
        <v>8292</v>
      </c>
      <c r="G672">
        <v>10309</v>
      </c>
      <c r="H672" t="s">
        <v>8293</v>
      </c>
      <c r="J672" t="s">
        <v>8294</v>
      </c>
      <c r="K672" t="s">
        <v>8294</v>
      </c>
      <c r="L672" t="s">
        <v>8295</v>
      </c>
      <c r="M672" t="s">
        <v>8293</v>
      </c>
      <c r="N672" t="s">
        <v>8296</v>
      </c>
      <c r="O672" t="s">
        <v>8297</v>
      </c>
      <c r="P672">
        <v>40.539502074143897</v>
      </c>
      <c r="Q672">
        <v>-74.217887392475106</v>
      </c>
      <c r="R672">
        <v>1</v>
      </c>
      <c r="S672" t="s">
        <v>152</v>
      </c>
      <c r="U672" t="s">
        <v>8298</v>
      </c>
      <c r="V672" t="s">
        <v>8299</v>
      </c>
      <c r="W672" t="s">
        <v>8300</v>
      </c>
      <c r="X672" t="s">
        <v>8301</v>
      </c>
      <c r="AB672" t="s">
        <v>8302</v>
      </c>
      <c r="AE672" t="s">
        <v>8291</v>
      </c>
      <c r="AO672" t="s">
        <v>895</v>
      </c>
      <c r="AP672" t="s">
        <v>896</v>
      </c>
      <c r="AQ672" t="s">
        <v>897</v>
      </c>
      <c r="AR672" t="s">
        <v>440</v>
      </c>
      <c r="AS672" t="s">
        <v>441</v>
      </c>
      <c r="AT672" t="s">
        <v>895</v>
      </c>
      <c r="AU672" t="s">
        <v>896</v>
      </c>
      <c r="AV672" t="s">
        <v>897</v>
      </c>
      <c r="AW672" t="s">
        <v>883</v>
      </c>
      <c r="AX672" t="s">
        <v>440</v>
      </c>
      <c r="AY672" t="s">
        <v>441</v>
      </c>
      <c r="BB672" t="b">
        <v>1</v>
      </c>
      <c r="BC672" t="b">
        <v>0</v>
      </c>
      <c r="BD672" t="b">
        <v>0</v>
      </c>
    </row>
    <row r="673" spans="1:56" x14ac:dyDescent="0.25">
      <c r="A673" t="s">
        <v>8303</v>
      </c>
      <c r="B673" t="s">
        <v>143</v>
      </c>
      <c r="C673" t="s">
        <v>144</v>
      </c>
      <c r="D673" t="s">
        <v>556</v>
      </c>
      <c r="E673" t="s">
        <v>146</v>
      </c>
      <c r="H673" t="s">
        <v>8304</v>
      </c>
      <c r="J673" t="s">
        <v>8304</v>
      </c>
      <c r="K673" t="s">
        <v>8304</v>
      </c>
      <c r="L673" t="s">
        <v>8305</v>
      </c>
      <c r="M673" t="s">
        <v>8304</v>
      </c>
      <c r="N673" t="s">
        <v>8306</v>
      </c>
      <c r="O673" t="s">
        <v>8307</v>
      </c>
      <c r="P673">
        <v>40.559941950020999</v>
      </c>
      <c r="Q673">
        <v>-74.147624146316602</v>
      </c>
      <c r="R673">
        <v>1</v>
      </c>
      <c r="S673" t="s">
        <v>152</v>
      </c>
      <c r="AB673" t="s">
        <v>8308</v>
      </c>
      <c r="AF673" t="s">
        <v>555</v>
      </c>
      <c r="AG673" t="s">
        <v>556</v>
      </c>
      <c r="AK673" t="s">
        <v>435</v>
      </c>
      <c r="AL673" t="s">
        <v>431</v>
      </c>
      <c r="AM673" t="s">
        <v>440</v>
      </c>
      <c r="AN673" t="s">
        <v>441</v>
      </c>
      <c r="AO673" t="s">
        <v>555</v>
      </c>
      <c r="AP673" t="s">
        <v>556</v>
      </c>
      <c r="AQ673" t="s">
        <v>162</v>
      </c>
      <c r="AR673" t="s">
        <v>163</v>
      </c>
      <c r="AS673" t="s">
        <v>164</v>
      </c>
      <c r="AT673" t="s">
        <v>555</v>
      </c>
      <c r="AU673" t="s">
        <v>556</v>
      </c>
      <c r="AV673" t="s">
        <v>162</v>
      </c>
      <c r="AW673" t="s">
        <v>146</v>
      </c>
      <c r="AX673" t="s">
        <v>163</v>
      </c>
      <c r="AY673" t="s">
        <v>164</v>
      </c>
      <c r="AZ673" t="s">
        <v>8309</v>
      </c>
      <c r="BA673" t="s">
        <v>8310</v>
      </c>
      <c r="BB673" t="b">
        <v>0</v>
      </c>
      <c r="BC673" t="b">
        <v>0</v>
      </c>
      <c r="BD673" t="b">
        <v>0</v>
      </c>
    </row>
    <row r="674" spans="1:56" x14ac:dyDescent="0.25">
      <c r="A674" t="s">
        <v>8311</v>
      </c>
      <c r="B674" t="s">
        <v>143</v>
      </c>
      <c r="C674" t="s">
        <v>144</v>
      </c>
      <c r="D674" t="s">
        <v>8312</v>
      </c>
      <c r="E674" t="s">
        <v>8313</v>
      </c>
      <c r="H674" t="s">
        <v>8314</v>
      </c>
      <c r="J674" t="s">
        <v>8314</v>
      </c>
      <c r="K674" t="s">
        <v>8314</v>
      </c>
      <c r="L674" t="s">
        <v>8315</v>
      </c>
      <c r="M674" t="s">
        <v>8314</v>
      </c>
      <c r="N674" t="s">
        <v>8316</v>
      </c>
      <c r="O674" t="s">
        <v>8317</v>
      </c>
      <c r="P674">
        <v>40.5598472593446</v>
      </c>
      <c r="Q674">
        <v>-74.147241374354607</v>
      </c>
      <c r="R674">
        <v>1</v>
      </c>
      <c r="S674" t="s">
        <v>2156</v>
      </c>
      <c r="AB674" t="s">
        <v>8318</v>
      </c>
      <c r="AF674" t="s">
        <v>8319</v>
      </c>
      <c r="AG674" t="s">
        <v>8312</v>
      </c>
      <c r="AK674" t="s">
        <v>435</v>
      </c>
      <c r="AL674" t="s">
        <v>431</v>
      </c>
      <c r="AM674" t="s">
        <v>440</v>
      </c>
      <c r="AN674" t="s">
        <v>441</v>
      </c>
      <c r="AO674" t="s">
        <v>8319</v>
      </c>
      <c r="AP674" t="s">
        <v>8312</v>
      </c>
      <c r="AQ674" t="s">
        <v>8320</v>
      </c>
      <c r="AR674" t="s">
        <v>632</v>
      </c>
      <c r="AS674" t="s">
        <v>633</v>
      </c>
      <c r="AT674" t="s">
        <v>8319</v>
      </c>
      <c r="AU674" t="s">
        <v>8312</v>
      </c>
      <c r="AV674" t="s">
        <v>8320</v>
      </c>
      <c r="AW674" t="s">
        <v>8313</v>
      </c>
      <c r="AX674" t="s">
        <v>632</v>
      </c>
      <c r="AY674" t="s">
        <v>633</v>
      </c>
      <c r="AZ674" t="s">
        <v>716</v>
      </c>
      <c r="BA674" t="s">
        <v>717</v>
      </c>
      <c r="BB674" t="b">
        <v>0</v>
      </c>
      <c r="BC674" t="b">
        <v>0</v>
      </c>
      <c r="BD674" t="b">
        <v>0</v>
      </c>
    </row>
    <row r="675" spans="1:56" x14ac:dyDescent="0.25">
      <c r="A675" t="s">
        <v>8321</v>
      </c>
      <c r="B675" t="s">
        <v>143</v>
      </c>
      <c r="C675" t="s">
        <v>144</v>
      </c>
      <c r="D675" t="s">
        <v>556</v>
      </c>
      <c r="E675" t="s">
        <v>146</v>
      </c>
      <c r="H675" t="s">
        <v>8322</v>
      </c>
      <c r="J675" t="s">
        <v>8323</v>
      </c>
      <c r="K675" t="s">
        <v>8323</v>
      </c>
      <c r="L675" t="s">
        <v>8324</v>
      </c>
      <c r="M675" t="s">
        <v>8322</v>
      </c>
      <c r="N675" t="s">
        <v>8325</v>
      </c>
      <c r="O675" t="s">
        <v>8326</v>
      </c>
      <c r="P675">
        <v>40.559568686109898</v>
      </c>
      <c r="Q675">
        <v>-74.147494950634695</v>
      </c>
      <c r="R675">
        <v>1</v>
      </c>
      <c r="S675" t="s">
        <v>152</v>
      </c>
      <c r="AB675" t="s">
        <v>8327</v>
      </c>
      <c r="AF675" t="s">
        <v>555</v>
      </c>
      <c r="AG675" t="s">
        <v>556</v>
      </c>
      <c r="AK675" t="s">
        <v>435</v>
      </c>
      <c r="AL675" t="s">
        <v>431</v>
      </c>
      <c r="AM675" t="s">
        <v>440</v>
      </c>
      <c r="AN675" t="s">
        <v>441</v>
      </c>
      <c r="AO675" t="s">
        <v>555</v>
      </c>
      <c r="AP675" t="s">
        <v>556</v>
      </c>
      <c r="AQ675" t="s">
        <v>162</v>
      </c>
      <c r="AR675" t="s">
        <v>163</v>
      </c>
      <c r="AS675" t="s">
        <v>164</v>
      </c>
      <c r="AT675" t="s">
        <v>555</v>
      </c>
      <c r="AU675" t="s">
        <v>556</v>
      </c>
      <c r="AV675" t="s">
        <v>162</v>
      </c>
      <c r="AW675" t="s">
        <v>146</v>
      </c>
      <c r="AX675" t="s">
        <v>163</v>
      </c>
      <c r="AY675" t="s">
        <v>164</v>
      </c>
      <c r="BB675" t="b">
        <v>0</v>
      </c>
      <c r="BC675" t="b">
        <v>0</v>
      </c>
      <c r="BD675" t="b">
        <v>0</v>
      </c>
    </row>
    <row r="676" spans="1:56" x14ac:dyDescent="0.25">
      <c r="A676" t="s">
        <v>8328</v>
      </c>
      <c r="B676" t="s">
        <v>143</v>
      </c>
      <c r="C676" t="s">
        <v>144</v>
      </c>
      <c r="D676" t="s">
        <v>556</v>
      </c>
      <c r="E676" t="s">
        <v>146</v>
      </c>
      <c r="H676" t="s">
        <v>8329</v>
      </c>
      <c r="J676" t="s">
        <v>8329</v>
      </c>
      <c r="K676" t="s">
        <v>8329</v>
      </c>
      <c r="L676" t="s">
        <v>8330</v>
      </c>
      <c r="M676" t="s">
        <v>8329</v>
      </c>
      <c r="N676" t="s">
        <v>8331</v>
      </c>
      <c r="O676" t="s">
        <v>8332</v>
      </c>
      <c r="P676">
        <v>40.559350467604702</v>
      </c>
      <c r="Q676">
        <v>-74.148067211604101</v>
      </c>
      <c r="R676">
        <v>1</v>
      </c>
      <c r="S676" t="s">
        <v>152</v>
      </c>
      <c r="AB676" t="s">
        <v>8333</v>
      </c>
      <c r="AF676" t="s">
        <v>555</v>
      </c>
      <c r="AG676" t="s">
        <v>556</v>
      </c>
      <c r="AK676" t="s">
        <v>435</v>
      </c>
      <c r="AL676" t="s">
        <v>431</v>
      </c>
      <c r="AM676" t="s">
        <v>440</v>
      </c>
      <c r="AN676" t="s">
        <v>441</v>
      </c>
      <c r="AO676" t="s">
        <v>555</v>
      </c>
      <c r="AP676" t="s">
        <v>556</v>
      </c>
      <c r="AQ676" t="s">
        <v>162</v>
      </c>
      <c r="AR676" t="s">
        <v>163</v>
      </c>
      <c r="AS676" t="s">
        <v>164</v>
      </c>
      <c r="AT676" t="s">
        <v>555</v>
      </c>
      <c r="AU676" t="s">
        <v>556</v>
      </c>
      <c r="AV676" t="s">
        <v>162</v>
      </c>
      <c r="AW676" t="s">
        <v>146</v>
      </c>
      <c r="AX676" t="s">
        <v>163</v>
      </c>
      <c r="AY676" t="s">
        <v>164</v>
      </c>
      <c r="BB676" t="b">
        <v>0</v>
      </c>
      <c r="BC676" t="b">
        <v>0</v>
      </c>
      <c r="BD676" t="b">
        <v>0</v>
      </c>
    </row>
    <row r="677" spans="1:56" x14ac:dyDescent="0.25">
      <c r="A677" t="s">
        <v>8334</v>
      </c>
      <c r="B677" t="s">
        <v>143</v>
      </c>
      <c r="C677" t="s">
        <v>144</v>
      </c>
      <c r="D677" t="s">
        <v>8206</v>
      </c>
      <c r="E677" t="s">
        <v>8207</v>
      </c>
      <c r="H677" t="s">
        <v>8335</v>
      </c>
      <c r="J677" t="s">
        <v>8336</v>
      </c>
      <c r="K677" t="s">
        <v>8336</v>
      </c>
      <c r="L677" t="s">
        <v>8337</v>
      </c>
      <c r="M677" t="s">
        <v>8335</v>
      </c>
      <c r="N677" t="s">
        <v>8338</v>
      </c>
      <c r="O677" t="s">
        <v>8339</v>
      </c>
      <c r="P677">
        <v>40.559288953103</v>
      </c>
      <c r="Q677">
        <v>-74.1479267803401</v>
      </c>
      <c r="R677">
        <v>1</v>
      </c>
      <c r="S677" t="s">
        <v>205</v>
      </c>
      <c r="AB677" t="s">
        <v>8340</v>
      </c>
      <c r="AF677" t="s">
        <v>8213</v>
      </c>
      <c r="AG677" t="s">
        <v>8206</v>
      </c>
      <c r="AK677" t="s">
        <v>435</v>
      </c>
      <c r="AL677" t="s">
        <v>431</v>
      </c>
      <c r="AM677" t="s">
        <v>440</v>
      </c>
      <c r="AN677" t="s">
        <v>441</v>
      </c>
      <c r="AO677" t="s">
        <v>8214</v>
      </c>
      <c r="AP677" t="s">
        <v>8207</v>
      </c>
      <c r="AQ677" t="s">
        <v>8214</v>
      </c>
      <c r="AR677" t="s">
        <v>8215</v>
      </c>
      <c r="AS677" t="s">
        <v>8216</v>
      </c>
      <c r="AT677" t="s">
        <v>8214</v>
      </c>
      <c r="AU677" t="s">
        <v>8207</v>
      </c>
      <c r="AV677" t="s">
        <v>8214</v>
      </c>
      <c r="AW677" t="s">
        <v>8207</v>
      </c>
      <c r="AX677" t="s">
        <v>8215</v>
      </c>
      <c r="AY677" t="s">
        <v>8216</v>
      </c>
      <c r="BB677" t="b">
        <v>0</v>
      </c>
      <c r="BC677" t="b">
        <v>0</v>
      </c>
      <c r="BD677" t="b">
        <v>0</v>
      </c>
    </row>
    <row r="678" spans="1:56" x14ac:dyDescent="0.25">
      <c r="A678" t="s">
        <v>8341</v>
      </c>
      <c r="B678" t="s">
        <v>143</v>
      </c>
      <c r="C678" t="s">
        <v>144</v>
      </c>
      <c r="D678" t="s">
        <v>8342</v>
      </c>
      <c r="E678" t="s">
        <v>1205</v>
      </c>
      <c r="H678" t="s">
        <v>8343</v>
      </c>
      <c r="J678" t="s">
        <v>8344</v>
      </c>
      <c r="K678" t="s">
        <v>8344</v>
      </c>
      <c r="L678" t="s">
        <v>8345</v>
      </c>
      <c r="M678" t="s">
        <v>8343</v>
      </c>
      <c r="N678" t="s">
        <v>8346</v>
      </c>
      <c r="O678" t="s">
        <v>8347</v>
      </c>
      <c r="P678">
        <v>40.537927902021501</v>
      </c>
      <c r="Q678">
        <v>-74.217960136586001</v>
      </c>
      <c r="R678">
        <v>1</v>
      </c>
      <c r="S678" t="s">
        <v>152</v>
      </c>
      <c r="AB678" t="s">
        <v>8348</v>
      </c>
      <c r="AE678" t="s">
        <v>8342</v>
      </c>
      <c r="AO678" t="s">
        <v>2597</v>
      </c>
      <c r="AP678" t="s">
        <v>2598</v>
      </c>
      <c r="AQ678" t="s">
        <v>1212</v>
      </c>
      <c r="AR678" t="s">
        <v>267</v>
      </c>
      <c r="AS678" t="s">
        <v>268</v>
      </c>
      <c r="AT678" t="s">
        <v>2597</v>
      </c>
      <c r="AU678" t="s">
        <v>2598</v>
      </c>
      <c r="AV678" t="s">
        <v>1212</v>
      </c>
      <c r="AW678" t="s">
        <v>1205</v>
      </c>
      <c r="AX678" t="s">
        <v>267</v>
      </c>
      <c r="AY678" t="s">
        <v>268</v>
      </c>
      <c r="BB678" t="b">
        <v>0</v>
      </c>
      <c r="BC678" t="b">
        <v>0</v>
      </c>
      <c r="BD678" t="b">
        <v>0</v>
      </c>
    </row>
    <row r="679" spans="1:56" x14ac:dyDescent="0.25">
      <c r="A679" t="s">
        <v>8349</v>
      </c>
      <c r="B679" t="s">
        <v>143</v>
      </c>
      <c r="C679" t="s">
        <v>144</v>
      </c>
      <c r="D679" t="s">
        <v>556</v>
      </c>
      <c r="E679" t="s">
        <v>146</v>
      </c>
      <c r="H679" t="s">
        <v>8350</v>
      </c>
      <c r="J679" t="s">
        <v>8350</v>
      </c>
      <c r="K679" t="s">
        <v>8350</v>
      </c>
      <c r="L679" t="s">
        <v>8351</v>
      </c>
      <c r="M679" t="s">
        <v>8350</v>
      </c>
      <c r="N679" t="s">
        <v>8352</v>
      </c>
      <c r="O679" t="s">
        <v>8353</v>
      </c>
      <c r="P679">
        <v>40.558802911792199</v>
      </c>
      <c r="Q679">
        <v>-74.147517214094194</v>
      </c>
      <c r="R679">
        <v>1</v>
      </c>
      <c r="S679" t="s">
        <v>205</v>
      </c>
      <c r="AB679" t="s">
        <v>8354</v>
      </c>
      <c r="AF679" t="s">
        <v>555</v>
      </c>
      <c r="AG679" t="s">
        <v>556</v>
      </c>
      <c r="AK679" t="s">
        <v>435</v>
      </c>
      <c r="AL679" t="s">
        <v>431</v>
      </c>
      <c r="AM679" t="s">
        <v>440</v>
      </c>
      <c r="AN679" t="s">
        <v>441</v>
      </c>
      <c r="AO679" t="s">
        <v>555</v>
      </c>
      <c r="AP679" t="s">
        <v>556</v>
      </c>
      <c r="AQ679" t="s">
        <v>162</v>
      </c>
      <c r="AR679" t="s">
        <v>163</v>
      </c>
      <c r="AS679" t="s">
        <v>164</v>
      </c>
      <c r="AT679" t="s">
        <v>555</v>
      </c>
      <c r="AU679" t="s">
        <v>556</v>
      </c>
      <c r="AV679" t="s">
        <v>162</v>
      </c>
      <c r="AW679" t="s">
        <v>146</v>
      </c>
      <c r="AX679" t="s">
        <v>163</v>
      </c>
      <c r="AY679" t="s">
        <v>164</v>
      </c>
      <c r="BB679" t="b">
        <v>0</v>
      </c>
      <c r="BC679" t="b">
        <v>0</v>
      </c>
      <c r="BD679" t="b">
        <v>0</v>
      </c>
    </row>
    <row r="680" spans="1:56" x14ac:dyDescent="0.25">
      <c r="A680" t="s">
        <v>8355</v>
      </c>
      <c r="B680" t="s">
        <v>143</v>
      </c>
      <c r="C680" t="s">
        <v>144</v>
      </c>
      <c r="D680" t="s">
        <v>8356</v>
      </c>
      <c r="E680" t="s">
        <v>146</v>
      </c>
      <c r="H680" t="s">
        <v>8357</v>
      </c>
      <c r="J680" t="s">
        <v>8358</v>
      </c>
      <c r="K680" t="s">
        <v>8358</v>
      </c>
      <c r="L680" t="s">
        <v>8359</v>
      </c>
      <c r="M680" t="s">
        <v>8357</v>
      </c>
      <c r="N680" t="s">
        <v>8360</v>
      </c>
      <c r="O680" t="s">
        <v>8361</v>
      </c>
      <c r="P680">
        <v>40.559252193618697</v>
      </c>
      <c r="Q680">
        <v>-74.147021069867606</v>
      </c>
      <c r="R680">
        <v>1</v>
      </c>
      <c r="S680" t="s">
        <v>152</v>
      </c>
      <c r="AB680" t="s">
        <v>8362</v>
      </c>
      <c r="AF680" t="s">
        <v>8363</v>
      </c>
      <c r="AG680" t="s">
        <v>8356</v>
      </c>
      <c r="AK680" t="s">
        <v>435</v>
      </c>
      <c r="AL680" t="s">
        <v>431</v>
      </c>
      <c r="AM680" t="s">
        <v>440</v>
      </c>
      <c r="AN680" t="s">
        <v>441</v>
      </c>
      <c r="AO680" t="s">
        <v>8364</v>
      </c>
      <c r="AP680" t="s">
        <v>8365</v>
      </c>
      <c r="AQ680" t="s">
        <v>162</v>
      </c>
      <c r="AR680" t="s">
        <v>163</v>
      </c>
      <c r="AS680" t="s">
        <v>164</v>
      </c>
      <c r="AT680" t="s">
        <v>8364</v>
      </c>
      <c r="AU680" t="s">
        <v>8365</v>
      </c>
      <c r="AV680" t="s">
        <v>162</v>
      </c>
      <c r="AW680" t="s">
        <v>146</v>
      </c>
      <c r="AX680" t="s">
        <v>163</v>
      </c>
      <c r="AY680" t="s">
        <v>164</v>
      </c>
      <c r="BB680" t="b">
        <v>0</v>
      </c>
      <c r="BC680" t="b">
        <v>0</v>
      </c>
      <c r="BD680" t="b">
        <v>0</v>
      </c>
    </row>
    <row r="681" spans="1:56" x14ac:dyDescent="0.25">
      <c r="A681" t="s">
        <v>8366</v>
      </c>
      <c r="B681" t="s">
        <v>143</v>
      </c>
      <c r="C681" t="s">
        <v>144</v>
      </c>
      <c r="D681" t="s">
        <v>8367</v>
      </c>
      <c r="E681" t="s">
        <v>7346</v>
      </c>
      <c r="F681" t="s">
        <v>8368</v>
      </c>
      <c r="H681" t="s">
        <v>8369</v>
      </c>
      <c r="J681" t="s">
        <v>8370</v>
      </c>
      <c r="K681" t="s">
        <v>8370</v>
      </c>
      <c r="L681" t="s">
        <v>8371</v>
      </c>
      <c r="M681" t="s">
        <v>8369</v>
      </c>
      <c r="N681" t="s">
        <v>8372</v>
      </c>
      <c r="O681" t="s">
        <v>8373</v>
      </c>
      <c r="P681">
        <v>40.532606861949098</v>
      </c>
      <c r="Q681">
        <v>-74.225142300227404</v>
      </c>
      <c r="R681">
        <v>1</v>
      </c>
      <c r="S681" t="s">
        <v>152</v>
      </c>
      <c r="AB681" t="s">
        <v>8374</v>
      </c>
      <c r="AE681" t="s">
        <v>8367</v>
      </c>
      <c r="AO681" t="s">
        <v>8375</v>
      </c>
      <c r="AP681" t="s">
        <v>8376</v>
      </c>
      <c r="AQ681" t="s">
        <v>7360</v>
      </c>
      <c r="AR681" t="s">
        <v>7361</v>
      </c>
      <c r="AS681" t="s">
        <v>7362</v>
      </c>
      <c r="AT681" t="s">
        <v>8375</v>
      </c>
      <c r="AU681" t="s">
        <v>8376</v>
      </c>
      <c r="AV681" t="s">
        <v>7360</v>
      </c>
      <c r="AW681" t="s">
        <v>7346</v>
      </c>
      <c r="AX681" t="s">
        <v>7361</v>
      </c>
      <c r="AY681" t="s">
        <v>7362</v>
      </c>
      <c r="BB681" t="b">
        <v>1</v>
      </c>
      <c r="BC681" t="b">
        <v>0</v>
      </c>
      <c r="BD681" t="b">
        <v>0</v>
      </c>
    </row>
    <row r="682" spans="1:56" x14ac:dyDescent="0.25">
      <c r="A682" t="s">
        <v>8377</v>
      </c>
      <c r="B682" t="s">
        <v>143</v>
      </c>
      <c r="C682" t="s">
        <v>144</v>
      </c>
      <c r="D682" t="s">
        <v>8378</v>
      </c>
      <c r="E682" t="s">
        <v>1408</v>
      </c>
      <c r="H682" t="s">
        <v>8379</v>
      </c>
      <c r="J682" t="s">
        <v>8380</v>
      </c>
      <c r="K682" t="s">
        <v>8380</v>
      </c>
      <c r="L682" t="s">
        <v>8381</v>
      </c>
      <c r="M682" t="s">
        <v>8379</v>
      </c>
      <c r="N682" t="s">
        <v>8382</v>
      </c>
      <c r="O682" t="s">
        <v>8383</v>
      </c>
      <c r="P682">
        <v>40.532176059857498</v>
      </c>
      <c r="Q682">
        <v>-74.239210710219595</v>
      </c>
      <c r="R682">
        <v>1</v>
      </c>
      <c r="S682" t="s">
        <v>152</v>
      </c>
      <c r="AB682" t="s">
        <v>8384</v>
      </c>
      <c r="AE682" t="s">
        <v>8378</v>
      </c>
      <c r="AO682" t="s">
        <v>2724</v>
      </c>
      <c r="AP682" t="s">
        <v>2725</v>
      </c>
      <c r="AQ682" t="s">
        <v>1416</v>
      </c>
      <c r="AR682" t="s">
        <v>513</v>
      </c>
      <c r="AS682" t="s">
        <v>514</v>
      </c>
      <c r="AT682" t="s">
        <v>2724</v>
      </c>
      <c r="AU682" t="s">
        <v>2725</v>
      </c>
      <c r="AV682" t="s">
        <v>1416</v>
      </c>
      <c r="AW682" t="s">
        <v>1408</v>
      </c>
      <c r="AX682" t="s">
        <v>513</v>
      </c>
      <c r="AY682" t="s">
        <v>514</v>
      </c>
      <c r="BB682" t="b">
        <v>0</v>
      </c>
      <c r="BC682" t="b">
        <v>0</v>
      </c>
      <c r="BD682" t="b">
        <v>0</v>
      </c>
    </row>
    <row r="683" spans="1:56" x14ac:dyDescent="0.25">
      <c r="A683" t="s">
        <v>8385</v>
      </c>
      <c r="B683" t="s">
        <v>143</v>
      </c>
      <c r="C683" t="s">
        <v>144</v>
      </c>
      <c r="D683" t="s">
        <v>8386</v>
      </c>
      <c r="E683" t="s">
        <v>785</v>
      </c>
      <c r="F683" t="s">
        <v>8387</v>
      </c>
      <c r="H683" t="s">
        <v>8388</v>
      </c>
      <c r="J683" t="s">
        <v>8389</v>
      </c>
      <c r="K683" t="s">
        <v>8389</v>
      </c>
      <c r="L683" t="s">
        <v>8390</v>
      </c>
      <c r="M683" t="s">
        <v>8388</v>
      </c>
      <c r="N683" t="s">
        <v>8391</v>
      </c>
      <c r="O683" t="s">
        <v>8392</v>
      </c>
      <c r="P683">
        <v>40.532137697952997</v>
      </c>
      <c r="Q683">
        <v>-74.239672901701297</v>
      </c>
      <c r="R683">
        <v>1</v>
      </c>
      <c r="S683" t="s">
        <v>152</v>
      </c>
      <c r="AB683" t="s">
        <v>8393</v>
      </c>
      <c r="AE683" t="s">
        <v>8386</v>
      </c>
      <c r="AK683" t="s">
        <v>8381</v>
      </c>
      <c r="AL683" t="s">
        <v>8378</v>
      </c>
      <c r="AM683" t="s">
        <v>513</v>
      </c>
      <c r="AN683" t="s">
        <v>514</v>
      </c>
      <c r="AO683" t="s">
        <v>2530</v>
      </c>
      <c r="AP683" t="s">
        <v>2531</v>
      </c>
      <c r="AQ683" t="s">
        <v>795</v>
      </c>
      <c r="AR683" t="s">
        <v>267</v>
      </c>
      <c r="AS683" t="s">
        <v>268</v>
      </c>
      <c r="AT683" t="s">
        <v>2530</v>
      </c>
      <c r="AU683" t="s">
        <v>2531</v>
      </c>
      <c r="AV683" t="s">
        <v>795</v>
      </c>
      <c r="AW683" t="s">
        <v>785</v>
      </c>
      <c r="AX683" t="s">
        <v>267</v>
      </c>
      <c r="AY683" t="s">
        <v>268</v>
      </c>
      <c r="BB683" t="b">
        <v>1</v>
      </c>
      <c r="BC683" t="b">
        <v>0</v>
      </c>
      <c r="BD683" t="b">
        <v>0</v>
      </c>
    </row>
    <row r="684" spans="1:56" x14ac:dyDescent="0.25">
      <c r="A684" t="s">
        <v>8394</v>
      </c>
      <c r="B684" t="s">
        <v>143</v>
      </c>
      <c r="C684" t="s">
        <v>144</v>
      </c>
      <c r="D684" t="s">
        <v>8395</v>
      </c>
      <c r="E684" t="s">
        <v>3615</v>
      </c>
      <c r="H684" t="s">
        <v>8396</v>
      </c>
      <c r="J684" t="s">
        <v>8397</v>
      </c>
      <c r="K684" t="s">
        <v>8397</v>
      </c>
      <c r="L684" t="s">
        <v>8398</v>
      </c>
      <c r="M684" t="s">
        <v>8396</v>
      </c>
      <c r="N684" t="s">
        <v>8399</v>
      </c>
      <c r="O684" t="s">
        <v>8400</v>
      </c>
      <c r="P684">
        <v>40.5304960336424</v>
      </c>
      <c r="Q684">
        <v>-74.239214672505895</v>
      </c>
      <c r="R684">
        <v>1</v>
      </c>
      <c r="S684" t="s">
        <v>152</v>
      </c>
      <c r="AB684" t="s">
        <v>8401</v>
      </c>
      <c r="AE684" t="s">
        <v>8395</v>
      </c>
      <c r="AO684" t="s">
        <v>8402</v>
      </c>
      <c r="AP684" t="s">
        <v>8403</v>
      </c>
      <c r="AQ684" t="s">
        <v>3627</v>
      </c>
      <c r="AR684" t="s">
        <v>267</v>
      </c>
      <c r="AS684" t="s">
        <v>268</v>
      </c>
      <c r="AT684" t="s">
        <v>8402</v>
      </c>
      <c r="AU684" t="s">
        <v>8403</v>
      </c>
      <c r="AV684" t="s">
        <v>3627</v>
      </c>
      <c r="AW684" t="s">
        <v>3615</v>
      </c>
      <c r="AX684" t="s">
        <v>267</v>
      </c>
      <c r="AY684" t="s">
        <v>268</v>
      </c>
      <c r="BB684" t="b">
        <v>0</v>
      </c>
      <c r="BC684" t="b">
        <v>0</v>
      </c>
      <c r="BD684" t="b">
        <v>0</v>
      </c>
    </row>
    <row r="685" spans="1:56" x14ac:dyDescent="0.25">
      <c r="A685" t="s">
        <v>8404</v>
      </c>
      <c r="B685" t="s">
        <v>143</v>
      </c>
      <c r="C685" t="s">
        <v>144</v>
      </c>
      <c r="D685" t="s">
        <v>8405</v>
      </c>
      <c r="E685" t="s">
        <v>998</v>
      </c>
      <c r="F685" t="s">
        <v>8406</v>
      </c>
      <c r="G685">
        <v>10308</v>
      </c>
      <c r="H685" t="s">
        <v>8407</v>
      </c>
      <c r="J685" t="s">
        <v>8408</v>
      </c>
      <c r="K685" t="s">
        <v>8408</v>
      </c>
      <c r="L685" t="s">
        <v>8409</v>
      </c>
      <c r="M685" t="s">
        <v>8410</v>
      </c>
      <c r="N685" t="s">
        <v>8411</v>
      </c>
      <c r="O685" t="s">
        <v>8412</v>
      </c>
      <c r="P685">
        <v>40.564517246948199</v>
      </c>
      <c r="Q685">
        <v>-74.155589678020604</v>
      </c>
      <c r="R685">
        <v>1</v>
      </c>
      <c r="S685" t="s">
        <v>152</v>
      </c>
      <c r="T685" t="s">
        <v>8413</v>
      </c>
      <c r="U685" t="s">
        <v>8414</v>
      </c>
      <c r="V685" t="s">
        <v>8415</v>
      </c>
      <c r="W685" t="s">
        <v>8416</v>
      </c>
      <c r="X685" t="s">
        <v>8417</v>
      </c>
      <c r="Y685" t="s">
        <v>8418</v>
      </c>
      <c r="Z685" t="s">
        <v>8419</v>
      </c>
      <c r="AB685" t="s">
        <v>8420</v>
      </c>
      <c r="AC685" t="s">
        <v>8421</v>
      </c>
      <c r="AD685" t="s">
        <v>8422</v>
      </c>
      <c r="AE685" t="s">
        <v>8405</v>
      </c>
      <c r="AO685" t="s">
        <v>1011</v>
      </c>
      <c r="AP685" t="s">
        <v>1012</v>
      </c>
      <c r="AQ685" t="s">
        <v>1013</v>
      </c>
      <c r="AR685" t="s">
        <v>632</v>
      </c>
      <c r="AS685" t="s">
        <v>633</v>
      </c>
      <c r="AT685" t="s">
        <v>1011</v>
      </c>
      <c r="AU685" t="s">
        <v>1012</v>
      </c>
      <c r="AV685" t="s">
        <v>1013</v>
      </c>
      <c r="AW685" t="s">
        <v>998</v>
      </c>
      <c r="AX685" t="s">
        <v>632</v>
      </c>
      <c r="AY685" t="s">
        <v>633</v>
      </c>
      <c r="BB685" t="b">
        <v>1</v>
      </c>
      <c r="BC685" t="b">
        <v>0</v>
      </c>
      <c r="BD685" t="b">
        <v>0</v>
      </c>
    </row>
    <row r="686" spans="1:56" x14ac:dyDescent="0.25">
      <c r="A686" t="s">
        <v>8423</v>
      </c>
      <c r="B686" t="s">
        <v>143</v>
      </c>
      <c r="C686" t="s">
        <v>144</v>
      </c>
      <c r="D686" t="s">
        <v>6650</v>
      </c>
      <c r="E686" t="s">
        <v>2094</v>
      </c>
      <c r="H686" t="s">
        <v>8424</v>
      </c>
      <c r="J686" t="s">
        <v>8425</v>
      </c>
      <c r="K686" t="s">
        <v>8425</v>
      </c>
      <c r="L686" t="s">
        <v>8426</v>
      </c>
      <c r="M686" t="s">
        <v>8424</v>
      </c>
      <c r="N686" t="s">
        <v>8427</v>
      </c>
      <c r="O686" t="s">
        <v>8428</v>
      </c>
      <c r="P686">
        <v>40.528116832540803</v>
      </c>
      <c r="Q686">
        <v>-74.239560590400799</v>
      </c>
      <c r="R686">
        <v>1</v>
      </c>
      <c r="S686" t="s">
        <v>205</v>
      </c>
      <c r="AB686" t="s">
        <v>8429</v>
      </c>
      <c r="AE686" t="s">
        <v>6650</v>
      </c>
      <c r="AH686" t="s">
        <v>6649</v>
      </c>
      <c r="AI686" t="s">
        <v>6650</v>
      </c>
      <c r="AO686" t="s">
        <v>2102</v>
      </c>
      <c r="AP686" t="s">
        <v>2094</v>
      </c>
      <c r="AQ686" t="s">
        <v>2102</v>
      </c>
      <c r="AR686" t="s">
        <v>985</v>
      </c>
      <c r="AS686" t="s">
        <v>986</v>
      </c>
      <c r="AT686" t="s">
        <v>2102</v>
      </c>
      <c r="AU686" t="s">
        <v>2094</v>
      </c>
      <c r="AV686" t="s">
        <v>2102</v>
      </c>
      <c r="AW686" t="s">
        <v>2094</v>
      </c>
      <c r="AX686" t="s">
        <v>985</v>
      </c>
      <c r="AY686" t="s">
        <v>986</v>
      </c>
      <c r="BB686" t="b">
        <v>0</v>
      </c>
      <c r="BC686" t="b">
        <v>0</v>
      </c>
      <c r="BD686" t="b">
        <v>0</v>
      </c>
    </row>
    <row r="687" spans="1:56" x14ac:dyDescent="0.25">
      <c r="A687" t="s">
        <v>8430</v>
      </c>
      <c r="B687" t="s">
        <v>143</v>
      </c>
      <c r="C687" t="s">
        <v>144</v>
      </c>
      <c r="D687" t="s">
        <v>8431</v>
      </c>
      <c r="E687" t="s">
        <v>1132</v>
      </c>
      <c r="F687" t="s">
        <v>8432</v>
      </c>
      <c r="G687">
        <v>10309</v>
      </c>
      <c r="H687" t="s">
        <v>8433</v>
      </c>
      <c r="J687" t="s">
        <v>8434</v>
      </c>
      <c r="K687" t="s">
        <v>8434</v>
      </c>
      <c r="L687" t="s">
        <v>8435</v>
      </c>
      <c r="M687" t="s">
        <v>8433</v>
      </c>
      <c r="N687" t="s">
        <v>8436</v>
      </c>
      <c r="O687" t="s">
        <v>8437</v>
      </c>
      <c r="P687">
        <v>40.528030011597401</v>
      </c>
      <c r="Q687">
        <v>-74.239641848645306</v>
      </c>
      <c r="R687">
        <v>1</v>
      </c>
      <c r="S687" t="s">
        <v>152</v>
      </c>
      <c r="W687" t="s">
        <v>8438</v>
      </c>
      <c r="AB687" t="s">
        <v>8439</v>
      </c>
      <c r="AE687" t="s">
        <v>8431</v>
      </c>
      <c r="AO687" t="s">
        <v>2074</v>
      </c>
      <c r="AP687" t="s">
        <v>2075</v>
      </c>
      <c r="AQ687" t="s">
        <v>1143</v>
      </c>
      <c r="AR687" t="s">
        <v>1144</v>
      </c>
      <c r="AS687" t="s">
        <v>1145</v>
      </c>
      <c r="AT687" t="s">
        <v>7488</v>
      </c>
      <c r="AU687" t="s">
        <v>7489</v>
      </c>
      <c r="AV687" t="s">
        <v>4890</v>
      </c>
      <c r="AW687" t="s">
        <v>4891</v>
      </c>
      <c r="AX687" t="s">
        <v>4892</v>
      </c>
      <c r="AY687" t="s">
        <v>4893</v>
      </c>
      <c r="AZ687" t="s">
        <v>716</v>
      </c>
      <c r="BA687" t="s">
        <v>717</v>
      </c>
      <c r="BB687" t="b">
        <v>1</v>
      </c>
      <c r="BC687" t="b">
        <v>0</v>
      </c>
      <c r="BD687" t="b">
        <v>0</v>
      </c>
    </row>
    <row r="688" spans="1:56" x14ac:dyDescent="0.25">
      <c r="A688" t="s">
        <v>8440</v>
      </c>
      <c r="B688" t="s">
        <v>143</v>
      </c>
      <c r="C688" t="s">
        <v>144</v>
      </c>
      <c r="D688" t="s">
        <v>8441</v>
      </c>
      <c r="E688" t="s">
        <v>1571</v>
      </c>
      <c r="F688" t="s">
        <v>8442</v>
      </c>
      <c r="G688">
        <v>10309</v>
      </c>
      <c r="H688" t="s">
        <v>8443</v>
      </c>
      <c r="J688" t="s">
        <v>8444</v>
      </c>
      <c r="K688" t="s">
        <v>8444</v>
      </c>
      <c r="L688" t="s">
        <v>8445</v>
      </c>
      <c r="M688" t="s">
        <v>8443</v>
      </c>
      <c r="N688" t="s">
        <v>8446</v>
      </c>
      <c r="O688" t="s">
        <v>8447</v>
      </c>
      <c r="P688">
        <v>40.528032970785901</v>
      </c>
      <c r="Q688">
        <v>-74.239712642508493</v>
      </c>
      <c r="R688">
        <v>1</v>
      </c>
      <c r="S688" t="s">
        <v>152</v>
      </c>
      <c r="T688" t="s">
        <v>8448</v>
      </c>
      <c r="U688" t="s">
        <v>8449</v>
      </c>
      <c r="V688" t="s">
        <v>8450</v>
      </c>
      <c r="W688" t="s">
        <v>8451</v>
      </c>
      <c r="X688" t="s">
        <v>8452</v>
      </c>
      <c r="Y688" t="s">
        <v>8453</v>
      </c>
      <c r="AA688" t="s">
        <v>8454</v>
      </c>
      <c r="AB688" t="s">
        <v>8455</v>
      </c>
      <c r="AE688" t="s">
        <v>8441</v>
      </c>
      <c r="AO688" t="s">
        <v>1582</v>
      </c>
      <c r="AP688" t="s">
        <v>1583</v>
      </c>
      <c r="AQ688" t="s">
        <v>1584</v>
      </c>
      <c r="AR688" t="s">
        <v>1144</v>
      </c>
      <c r="AS688" t="s">
        <v>1145</v>
      </c>
      <c r="AT688" t="s">
        <v>1585</v>
      </c>
      <c r="AU688" t="s">
        <v>1586</v>
      </c>
      <c r="AV688" t="s">
        <v>1584</v>
      </c>
      <c r="AW688" t="s">
        <v>1571</v>
      </c>
      <c r="AX688" t="s">
        <v>1144</v>
      </c>
      <c r="AY688" t="s">
        <v>1145</v>
      </c>
      <c r="BB688" t="b">
        <v>1</v>
      </c>
      <c r="BC688" t="b">
        <v>0</v>
      </c>
      <c r="BD688" t="b">
        <v>0</v>
      </c>
    </row>
    <row r="689" spans="1:56" x14ac:dyDescent="0.25">
      <c r="A689" t="s">
        <v>8456</v>
      </c>
      <c r="B689" t="s">
        <v>143</v>
      </c>
      <c r="C689" t="s">
        <v>144</v>
      </c>
      <c r="D689" t="s">
        <v>8457</v>
      </c>
      <c r="E689" t="s">
        <v>1349</v>
      </c>
      <c r="F689" t="s">
        <v>8442</v>
      </c>
      <c r="G689">
        <v>10309</v>
      </c>
      <c r="H689" t="s">
        <v>8458</v>
      </c>
      <c r="J689" t="s">
        <v>8459</v>
      </c>
      <c r="K689" t="s">
        <v>8459</v>
      </c>
      <c r="L689" t="s">
        <v>8460</v>
      </c>
      <c r="M689" t="s">
        <v>8458</v>
      </c>
      <c r="N689" t="s">
        <v>8461</v>
      </c>
      <c r="O689" t="s">
        <v>8462</v>
      </c>
      <c r="P689">
        <v>40.528036787117102</v>
      </c>
      <c r="Q689">
        <v>-74.239783339954201</v>
      </c>
      <c r="R689">
        <v>1</v>
      </c>
      <c r="S689" t="s">
        <v>152</v>
      </c>
      <c r="T689" t="s">
        <v>8463</v>
      </c>
      <c r="U689" t="s">
        <v>8464</v>
      </c>
      <c r="V689" t="s">
        <v>8465</v>
      </c>
      <c r="W689" t="s">
        <v>8466</v>
      </c>
      <c r="X689" t="s">
        <v>8467</v>
      </c>
      <c r="AB689" t="s">
        <v>8468</v>
      </c>
      <c r="AE689" t="s">
        <v>8457</v>
      </c>
      <c r="AO689" t="s">
        <v>8469</v>
      </c>
      <c r="AP689" t="s">
        <v>8470</v>
      </c>
      <c r="AQ689" t="s">
        <v>1364</v>
      </c>
      <c r="AR689" t="s">
        <v>985</v>
      </c>
      <c r="AS689" t="s">
        <v>986</v>
      </c>
      <c r="AT689" t="s">
        <v>8469</v>
      </c>
      <c r="AU689" t="s">
        <v>8470</v>
      </c>
      <c r="AV689" t="s">
        <v>1364</v>
      </c>
      <c r="AW689" t="s">
        <v>1349</v>
      </c>
      <c r="AX689" t="s">
        <v>985</v>
      </c>
      <c r="AY689" t="s">
        <v>986</v>
      </c>
      <c r="BB689" t="b">
        <v>1</v>
      </c>
      <c r="BC689" t="b">
        <v>0</v>
      </c>
      <c r="BD689" t="b">
        <v>0</v>
      </c>
    </row>
    <row r="690" spans="1:56" x14ac:dyDescent="0.25">
      <c r="A690" t="s">
        <v>8471</v>
      </c>
      <c r="B690" t="s">
        <v>143</v>
      </c>
      <c r="C690" t="s">
        <v>144</v>
      </c>
      <c r="D690" t="s">
        <v>8472</v>
      </c>
      <c r="E690" t="s">
        <v>8473</v>
      </c>
      <c r="H690" t="s">
        <v>8474</v>
      </c>
      <c r="J690" t="s">
        <v>8475</v>
      </c>
      <c r="K690" t="s">
        <v>8475</v>
      </c>
      <c r="L690" t="s">
        <v>8476</v>
      </c>
      <c r="M690" t="s">
        <v>8474</v>
      </c>
      <c r="N690" t="s">
        <v>8477</v>
      </c>
      <c r="O690" t="s">
        <v>8478</v>
      </c>
      <c r="P690">
        <v>40.570853258248697</v>
      </c>
      <c r="Q690">
        <v>-74.145612615388401</v>
      </c>
      <c r="R690">
        <v>1</v>
      </c>
      <c r="S690" t="s">
        <v>152</v>
      </c>
      <c r="AB690" t="s">
        <v>8479</v>
      </c>
      <c r="AE690" t="s">
        <v>8472</v>
      </c>
      <c r="AK690" t="s">
        <v>186</v>
      </c>
      <c r="AL690" t="s">
        <v>181</v>
      </c>
      <c r="AM690" t="s">
        <v>178</v>
      </c>
      <c r="AN690" t="s">
        <v>179</v>
      </c>
      <c r="AO690" t="s">
        <v>8480</v>
      </c>
      <c r="AP690" t="s">
        <v>8481</v>
      </c>
      <c r="AQ690" t="s">
        <v>8482</v>
      </c>
      <c r="AR690" t="s">
        <v>178</v>
      </c>
      <c r="AS690" t="s">
        <v>179</v>
      </c>
      <c r="AT690" t="s">
        <v>8480</v>
      </c>
      <c r="AU690" t="s">
        <v>8481</v>
      </c>
      <c r="AV690" t="s">
        <v>8482</v>
      </c>
      <c r="AW690" t="s">
        <v>8473</v>
      </c>
      <c r="AX690" t="s">
        <v>178</v>
      </c>
      <c r="AY690" t="s">
        <v>179</v>
      </c>
      <c r="BB690" t="b">
        <v>0</v>
      </c>
      <c r="BC690" t="b">
        <v>1</v>
      </c>
      <c r="BD690" t="b">
        <v>0</v>
      </c>
    </row>
    <row r="691" spans="1:56" x14ac:dyDescent="0.25">
      <c r="A691" t="s">
        <v>8483</v>
      </c>
      <c r="B691" t="s">
        <v>143</v>
      </c>
      <c r="C691" t="s">
        <v>144</v>
      </c>
      <c r="D691" t="s">
        <v>8484</v>
      </c>
      <c r="E691" t="s">
        <v>613</v>
      </c>
      <c r="F691" t="s">
        <v>8485</v>
      </c>
      <c r="G691">
        <v>10309</v>
      </c>
      <c r="H691" t="s">
        <v>8486</v>
      </c>
      <c r="J691" t="s">
        <v>8487</v>
      </c>
      <c r="K691" t="s">
        <v>8487</v>
      </c>
      <c r="L691" t="s">
        <v>8488</v>
      </c>
      <c r="M691" t="s">
        <v>8486</v>
      </c>
      <c r="N691" t="s">
        <v>8489</v>
      </c>
      <c r="O691" t="s">
        <v>8490</v>
      </c>
      <c r="P691">
        <v>40.528042993839499</v>
      </c>
      <c r="Q691">
        <v>-74.239912304008499</v>
      </c>
      <c r="R691">
        <v>1</v>
      </c>
      <c r="S691" t="s">
        <v>152</v>
      </c>
      <c r="U691" t="s">
        <v>8491</v>
      </c>
      <c r="W691" t="s">
        <v>8492</v>
      </c>
      <c r="Z691" t="s">
        <v>8493</v>
      </c>
      <c r="AB691" t="s">
        <v>8494</v>
      </c>
      <c r="AE691" t="s">
        <v>8484</v>
      </c>
      <c r="AO691" t="s">
        <v>8495</v>
      </c>
      <c r="AP691" t="s">
        <v>8496</v>
      </c>
      <c r="AQ691" t="s">
        <v>631</v>
      </c>
      <c r="AR691" t="s">
        <v>632</v>
      </c>
      <c r="AS691" t="s">
        <v>633</v>
      </c>
      <c r="AT691" t="s">
        <v>8497</v>
      </c>
      <c r="AU691" t="s">
        <v>8498</v>
      </c>
      <c r="AV691" t="s">
        <v>8499</v>
      </c>
      <c r="AW691" t="s">
        <v>8500</v>
      </c>
      <c r="AX691" t="s">
        <v>8501</v>
      </c>
      <c r="AY691" t="s">
        <v>8502</v>
      </c>
      <c r="AZ691" t="s">
        <v>937</v>
      </c>
      <c r="BA691" t="s">
        <v>938</v>
      </c>
      <c r="BB691" t="b">
        <v>1</v>
      </c>
      <c r="BC691" t="b">
        <v>0</v>
      </c>
      <c r="BD691" t="b">
        <v>0</v>
      </c>
    </row>
    <row r="692" spans="1:56" x14ac:dyDescent="0.25">
      <c r="A692" t="s">
        <v>8503</v>
      </c>
      <c r="B692" t="s">
        <v>143</v>
      </c>
      <c r="C692" t="s">
        <v>144</v>
      </c>
      <c r="D692" t="s">
        <v>8504</v>
      </c>
      <c r="E692" t="s">
        <v>167</v>
      </c>
      <c r="H692" t="s">
        <v>8505</v>
      </c>
      <c r="J692" t="s">
        <v>8506</v>
      </c>
      <c r="K692" t="s">
        <v>8506</v>
      </c>
      <c r="L692" t="s">
        <v>8507</v>
      </c>
      <c r="M692" t="s">
        <v>8505</v>
      </c>
      <c r="N692" t="s">
        <v>8508</v>
      </c>
      <c r="O692" t="s">
        <v>8509</v>
      </c>
      <c r="P692">
        <v>40.571180393756599</v>
      </c>
      <c r="Q692">
        <v>-74.145884051217095</v>
      </c>
      <c r="R692">
        <v>1</v>
      </c>
      <c r="S692" t="s">
        <v>152</v>
      </c>
      <c r="AB692" t="s">
        <v>8510</v>
      </c>
      <c r="AE692" t="s">
        <v>8504</v>
      </c>
      <c r="AK692" t="s">
        <v>186</v>
      </c>
      <c r="AL692" t="s">
        <v>181</v>
      </c>
      <c r="AM692" t="s">
        <v>178</v>
      </c>
      <c r="AN692" t="s">
        <v>179</v>
      </c>
      <c r="AO692" t="s">
        <v>177</v>
      </c>
      <c r="AP692" t="s">
        <v>167</v>
      </c>
      <c r="AQ692" t="s">
        <v>177</v>
      </c>
      <c r="AR692" t="s">
        <v>178</v>
      </c>
      <c r="AS692" t="s">
        <v>179</v>
      </c>
      <c r="AT692" t="s">
        <v>8511</v>
      </c>
      <c r="AU692" t="s">
        <v>8512</v>
      </c>
      <c r="AV692" t="s">
        <v>8513</v>
      </c>
      <c r="AW692" t="s">
        <v>8514</v>
      </c>
      <c r="AX692" t="s">
        <v>178</v>
      </c>
      <c r="AY692" t="s">
        <v>179</v>
      </c>
      <c r="BB692" t="b">
        <v>0</v>
      </c>
      <c r="BC692" t="b">
        <v>1</v>
      </c>
      <c r="BD692" t="b">
        <v>0</v>
      </c>
    </row>
    <row r="693" spans="1:56" x14ac:dyDescent="0.25">
      <c r="A693" t="s">
        <v>8515</v>
      </c>
      <c r="B693" t="s">
        <v>143</v>
      </c>
      <c r="C693" t="s">
        <v>144</v>
      </c>
      <c r="D693" t="s">
        <v>8516</v>
      </c>
      <c r="E693" t="s">
        <v>182</v>
      </c>
      <c r="F693" t="s">
        <v>8517</v>
      </c>
      <c r="G693">
        <v>10306</v>
      </c>
      <c r="H693" t="s">
        <v>8518</v>
      </c>
      <c r="J693" t="s">
        <v>8519</v>
      </c>
      <c r="K693" t="s">
        <v>8519</v>
      </c>
      <c r="L693" t="s">
        <v>8520</v>
      </c>
      <c r="M693" t="s">
        <v>8518</v>
      </c>
      <c r="N693" t="s">
        <v>8521</v>
      </c>
      <c r="O693" t="s">
        <v>8522</v>
      </c>
      <c r="P693">
        <v>40.5707861668782</v>
      </c>
      <c r="Q693">
        <v>-74.143764961588005</v>
      </c>
      <c r="R693">
        <v>1</v>
      </c>
      <c r="S693" t="s">
        <v>152</v>
      </c>
      <c r="U693" t="s">
        <v>8523</v>
      </c>
      <c r="W693" t="s">
        <v>8524</v>
      </c>
      <c r="Z693" t="s">
        <v>8525</v>
      </c>
      <c r="AB693" t="s">
        <v>8526</v>
      </c>
      <c r="AC693" t="s">
        <v>8527</v>
      </c>
      <c r="AD693" t="s">
        <v>8528</v>
      </c>
      <c r="AE693" t="s">
        <v>8516</v>
      </c>
      <c r="AK693" t="s">
        <v>186</v>
      </c>
      <c r="AL693" t="s">
        <v>181</v>
      </c>
      <c r="AM693" t="s">
        <v>178</v>
      </c>
      <c r="AN693" t="s">
        <v>179</v>
      </c>
      <c r="AO693" t="s">
        <v>8529</v>
      </c>
      <c r="AP693" t="s">
        <v>8530</v>
      </c>
      <c r="AQ693" t="s">
        <v>197</v>
      </c>
      <c r="AR693" t="s">
        <v>178</v>
      </c>
      <c r="AS693" t="s">
        <v>179</v>
      </c>
      <c r="AT693" t="s">
        <v>8531</v>
      </c>
      <c r="AU693" t="s">
        <v>8532</v>
      </c>
      <c r="AV693" t="s">
        <v>8533</v>
      </c>
      <c r="AW693" t="s">
        <v>8534</v>
      </c>
      <c r="AX693" t="s">
        <v>8535</v>
      </c>
      <c r="AY693" t="s">
        <v>8536</v>
      </c>
      <c r="BB693" t="b">
        <v>1</v>
      </c>
      <c r="BC693" t="b">
        <v>0</v>
      </c>
      <c r="BD693" t="b">
        <v>0</v>
      </c>
    </row>
    <row r="694" spans="1:56" x14ac:dyDescent="0.25">
      <c r="A694" t="s">
        <v>8537</v>
      </c>
      <c r="B694" t="s">
        <v>143</v>
      </c>
      <c r="C694" t="s">
        <v>144</v>
      </c>
      <c r="D694" t="s">
        <v>8538</v>
      </c>
      <c r="E694" t="s">
        <v>182</v>
      </c>
      <c r="F694" t="s">
        <v>8539</v>
      </c>
      <c r="G694">
        <v>10306</v>
      </c>
      <c r="H694" t="s">
        <v>8540</v>
      </c>
      <c r="J694" t="s">
        <v>8541</v>
      </c>
      <c r="K694" t="s">
        <v>8541</v>
      </c>
      <c r="L694" t="s">
        <v>8542</v>
      </c>
      <c r="M694" t="s">
        <v>8540</v>
      </c>
      <c r="N694" t="s">
        <v>8543</v>
      </c>
      <c r="O694" t="s">
        <v>8544</v>
      </c>
      <c r="P694">
        <v>40.570663356192</v>
      </c>
      <c r="Q694">
        <v>-74.144330910188799</v>
      </c>
      <c r="R694">
        <v>1</v>
      </c>
      <c r="S694" t="s">
        <v>152</v>
      </c>
      <c r="U694" t="s">
        <v>8545</v>
      </c>
      <c r="V694" t="s">
        <v>191</v>
      </c>
      <c r="W694" t="s">
        <v>8546</v>
      </c>
      <c r="X694" t="s">
        <v>8547</v>
      </c>
      <c r="Y694" t="s">
        <v>193</v>
      </c>
      <c r="AB694" t="s">
        <v>8548</v>
      </c>
      <c r="AC694" t="s">
        <v>8549</v>
      </c>
      <c r="AD694" t="s">
        <v>8550</v>
      </c>
      <c r="AE694" t="s">
        <v>8538</v>
      </c>
      <c r="AK694" t="s">
        <v>186</v>
      </c>
      <c r="AL694" t="s">
        <v>181</v>
      </c>
      <c r="AM694" t="s">
        <v>178</v>
      </c>
      <c r="AN694" t="s">
        <v>179</v>
      </c>
      <c r="AO694" t="s">
        <v>8529</v>
      </c>
      <c r="AP694" t="s">
        <v>8530</v>
      </c>
      <c r="AQ694" t="s">
        <v>197</v>
      </c>
      <c r="AR694" t="s">
        <v>178</v>
      </c>
      <c r="AS694" t="s">
        <v>179</v>
      </c>
      <c r="AT694" t="s">
        <v>8529</v>
      </c>
      <c r="AU694" t="s">
        <v>8530</v>
      </c>
      <c r="AV694" t="s">
        <v>197</v>
      </c>
      <c r="AW694" t="s">
        <v>182</v>
      </c>
      <c r="AX694" t="s">
        <v>178</v>
      </c>
      <c r="AY694" t="s">
        <v>179</v>
      </c>
      <c r="BB694" t="b">
        <v>0</v>
      </c>
      <c r="BC694" t="b">
        <v>1</v>
      </c>
      <c r="BD694" t="b">
        <v>0</v>
      </c>
    </row>
    <row r="695" spans="1:56" x14ac:dyDescent="0.25">
      <c r="A695" t="s">
        <v>8551</v>
      </c>
      <c r="B695" t="s">
        <v>143</v>
      </c>
      <c r="C695" t="s">
        <v>144</v>
      </c>
      <c r="D695" t="s">
        <v>8552</v>
      </c>
      <c r="E695" t="s">
        <v>182</v>
      </c>
      <c r="H695" t="s">
        <v>8553</v>
      </c>
      <c r="J695" t="s">
        <v>8554</v>
      </c>
      <c r="K695" t="s">
        <v>8554</v>
      </c>
      <c r="L695" t="s">
        <v>8555</v>
      </c>
      <c r="M695" t="s">
        <v>8553</v>
      </c>
      <c r="N695" t="s">
        <v>8556</v>
      </c>
      <c r="O695" t="s">
        <v>8557</v>
      </c>
      <c r="P695">
        <v>40.571344394635901</v>
      </c>
      <c r="Q695">
        <v>-74.145613345794999</v>
      </c>
      <c r="R695">
        <v>1</v>
      </c>
      <c r="S695" t="s">
        <v>152</v>
      </c>
      <c r="AB695" t="s">
        <v>8558</v>
      </c>
      <c r="AE695" t="s">
        <v>8552</v>
      </c>
      <c r="AK695" t="s">
        <v>186</v>
      </c>
      <c r="AL695" t="s">
        <v>181</v>
      </c>
      <c r="AM695" t="s">
        <v>178</v>
      </c>
      <c r="AN695" t="s">
        <v>179</v>
      </c>
      <c r="AO695" t="s">
        <v>8529</v>
      </c>
      <c r="AP695" t="s">
        <v>8530</v>
      </c>
      <c r="AQ695" t="s">
        <v>197</v>
      </c>
      <c r="AR695" t="s">
        <v>178</v>
      </c>
      <c r="AS695" t="s">
        <v>179</v>
      </c>
      <c r="AT695" t="s">
        <v>8559</v>
      </c>
      <c r="AU695" t="s">
        <v>8560</v>
      </c>
      <c r="AV695" t="s">
        <v>8561</v>
      </c>
      <c r="AW695" t="s">
        <v>8562</v>
      </c>
      <c r="AX695" t="s">
        <v>8563</v>
      </c>
      <c r="AY695" t="s">
        <v>8564</v>
      </c>
      <c r="BB695" t="b">
        <v>0</v>
      </c>
      <c r="BC695" t="b">
        <v>1</v>
      </c>
      <c r="BD695" t="b">
        <v>0</v>
      </c>
    </row>
    <row r="696" spans="1:56" x14ac:dyDescent="0.25">
      <c r="A696" t="s">
        <v>8565</v>
      </c>
      <c r="B696" t="s">
        <v>143</v>
      </c>
      <c r="C696" t="s">
        <v>144</v>
      </c>
      <c r="D696" t="s">
        <v>8566</v>
      </c>
      <c r="E696" t="s">
        <v>182</v>
      </c>
      <c r="F696" t="s">
        <v>8567</v>
      </c>
      <c r="G696">
        <v>10306</v>
      </c>
      <c r="H696" t="s">
        <v>8568</v>
      </c>
      <c r="J696" t="s">
        <v>8569</v>
      </c>
      <c r="K696" t="s">
        <v>8569</v>
      </c>
      <c r="L696" t="s">
        <v>8570</v>
      </c>
      <c r="M696" t="s">
        <v>8568</v>
      </c>
      <c r="N696" t="s">
        <v>8571</v>
      </c>
      <c r="O696" t="s">
        <v>8572</v>
      </c>
      <c r="P696">
        <v>40.571768321777</v>
      </c>
      <c r="Q696">
        <v>-74.143793081986999</v>
      </c>
      <c r="R696">
        <v>1</v>
      </c>
      <c r="S696" t="s">
        <v>152</v>
      </c>
      <c r="U696" t="s">
        <v>8545</v>
      </c>
      <c r="V696" t="s">
        <v>191</v>
      </c>
      <c r="W696" t="s">
        <v>8573</v>
      </c>
      <c r="X696" t="s">
        <v>8574</v>
      </c>
      <c r="Y696" t="s">
        <v>193</v>
      </c>
      <c r="AB696" t="s">
        <v>8575</v>
      </c>
      <c r="AC696" t="s">
        <v>8576</v>
      </c>
      <c r="AD696" t="s">
        <v>8577</v>
      </c>
      <c r="AE696" t="s">
        <v>8566</v>
      </c>
      <c r="AK696" t="s">
        <v>186</v>
      </c>
      <c r="AL696" t="s">
        <v>181</v>
      </c>
      <c r="AM696" t="s">
        <v>178</v>
      </c>
      <c r="AN696" t="s">
        <v>179</v>
      </c>
      <c r="AO696" t="s">
        <v>8529</v>
      </c>
      <c r="AP696" t="s">
        <v>8530</v>
      </c>
      <c r="AQ696" t="s">
        <v>197</v>
      </c>
      <c r="AR696" t="s">
        <v>178</v>
      </c>
      <c r="AS696" t="s">
        <v>179</v>
      </c>
      <c r="AT696" t="s">
        <v>8529</v>
      </c>
      <c r="AU696" t="s">
        <v>8530</v>
      </c>
      <c r="AV696" t="s">
        <v>197</v>
      </c>
      <c r="AW696" t="s">
        <v>182</v>
      </c>
      <c r="AX696" t="s">
        <v>178</v>
      </c>
      <c r="AY696" t="s">
        <v>179</v>
      </c>
      <c r="BB696" t="b">
        <v>0</v>
      </c>
      <c r="BC696" t="b">
        <v>1</v>
      </c>
      <c r="BD696" t="b">
        <v>0</v>
      </c>
    </row>
    <row r="697" spans="1:56" x14ac:dyDescent="0.25">
      <c r="A697" t="s">
        <v>8578</v>
      </c>
      <c r="B697" t="s">
        <v>143</v>
      </c>
      <c r="C697" t="s">
        <v>144</v>
      </c>
      <c r="D697" t="s">
        <v>8579</v>
      </c>
      <c r="E697" t="s">
        <v>182</v>
      </c>
      <c r="F697" t="s">
        <v>8580</v>
      </c>
      <c r="G697">
        <v>10306</v>
      </c>
      <c r="H697" t="s">
        <v>8581</v>
      </c>
      <c r="J697" t="s">
        <v>8582</v>
      </c>
      <c r="K697" t="s">
        <v>8582</v>
      </c>
      <c r="L697" t="s">
        <v>8583</v>
      </c>
      <c r="M697" t="s">
        <v>8581</v>
      </c>
      <c r="N697" t="s">
        <v>8584</v>
      </c>
      <c r="O697" t="s">
        <v>8585</v>
      </c>
      <c r="P697">
        <v>40.5712129637649</v>
      </c>
      <c r="Q697">
        <v>-74.145526785432395</v>
      </c>
      <c r="R697">
        <v>1</v>
      </c>
      <c r="S697" t="s">
        <v>152</v>
      </c>
      <c r="U697" t="s">
        <v>8545</v>
      </c>
      <c r="V697" t="s">
        <v>191</v>
      </c>
      <c r="W697" t="s">
        <v>8586</v>
      </c>
      <c r="X697" t="s">
        <v>8547</v>
      </c>
      <c r="Y697" t="s">
        <v>193</v>
      </c>
      <c r="AB697" t="s">
        <v>8587</v>
      </c>
      <c r="AC697" t="s">
        <v>8588</v>
      </c>
      <c r="AD697" t="s">
        <v>8589</v>
      </c>
      <c r="AE697" t="s">
        <v>8579</v>
      </c>
      <c r="AK697" t="s">
        <v>186</v>
      </c>
      <c r="AL697" t="s">
        <v>181</v>
      </c>
      <c r="AM697" t="s">
        <v>178</v>
      </c>
      <c r="AN697" t="s">
        <v>179</v>
      </c>
      <c r="AO697" t="s">
        <v>8529</v>
      </c>
      <c r="AP697" t="s">
        <v>8530</v>
      </c>
      <c r="AQ697" t="s">
        <v>197</v>
      </c>
      <c r="AR697" t="s">
        <v>178</v>
      </c>
      <c r="AS697" t="s">
        <v>179</v>
      </c>
      <c r="AT697" t="s">
        <v>8529</v>
      </c>
      <c r="AU697" t="s">
        <v>8530</v>
      </c>
      <c r="AV697" t="s">
        <v>197</v>
      </c>
      <c r="AW697" t="s">
        <v>182</v>
      </c>
      <c r="AX697" t="s">
        <v>178</v>
      </c>
      <c r="AY697" t="s">
        <v>179</v>
      </c>
      <c r="BB697" t="b">
        <v>0</v>
      </c>
      <c r="BC697" t="b">
        <v>1</v>
      </c>
      <c r="BD697" t="b">
        <v>0</v>
      </c>
    </row>
    <row r="698" spans="1:56" x14ac:dyDescent="0.25">
      <c r="A698" t="s">
        <v>8590</v>
      </c>
      <c r="B698" t="s">
        <v>143</v>
      </c>
      <c r="C698" t="s">
        <v>144</v>
      </c>
      <c r="D698" t="s">
        <v>8591</v>
      </c>
      <c r="E698" t="s">
        <v>182</v>
      </c>
      <c r="H698" t="s">
        <v>8592</v>
      </c>
      <c r="J698" t="s">
        <v>8593</v>
      </c>
      <c r="K698" t="s">
        <v>8593</v>
      </c>
      <c r="L698" t="s">
        <v>8594</v>
      </c>
      <c r="M698" t="s">
        <v>8592</v>
      </c>
      <c r="N698" t="s">
        <v>8595</v>
      </c>
      <c r="O698" t="s">
        <v>8596</v>
      </c>
      <c r="P698">
        <v>40.571457622616499</v>
      </c>
      <c r="Q698">
        <v>-74.145617048896099</v>
      </c>
      <c r="R698">
        <v>1</v>
      </c>
      <c r="S698" t="s">
        <v>152</v>
      </c>
      <c r="AB698" t="s">
        <v>8597</v>
      </c>
      <c r="AE698" t="s">
        <v>8591</v>
      </c>
      <c r="AK698" t="s">
        <v>186</v>
      </c>
      <c r="AL698" t="s">
        <v>181</v>
      </c>
      <c r="AM698" t="s">
        <v>178</v>
      </c>
      <c r="AN698" t="s">
        <v>179</v>
      </c>
      <c r="AO698" t="s">
        <v>8529</v>
      </c>
      <c r="AP698" t="s">
        <v>8530</v>
      </c>
      <c r="AQ698" t="s">
        <v>197</v>
      </c>
      <c r="AR698" t="s">
        <v>178</v>
      </c>
      <c r="AS698" t="s">
        <v>179</v>
      </c>
      <c r="AT698" t="s">
        <v>8529</v>
      </c>
      <c r="AU698" t="s">
        <v>8530</v>
      </c>
      <c r="AV698" t="s">
        <v>197</v>
      </c>
      <c r="AW698" t="s">
        <v>182</v>
      </c>
      <c r="AX698" t="s">
        <v>178</v>
      </c>
      <c r="AY698" t="s">
        <v>179</v>
      </c>
      <c r="BB698" t="b">
        <v>0</v>
      </c>
      <c r="BC698" t="b">
        <v>1</v>
      </c>
      <c r="BD698" t="b">
        <v>0</v>
      </c>
    </row>
    <row r="699" spans="1:56" x14ac:dyDescent="0.25">
      <c r="A699" t="s">
        <v>8598</v>
      </c>
      <c r="B699" t="s">
        <v>143</v>
      </c>
      <c r="C699" t="s">
        <v>144</v>
      </c>
      <c r="D699" t="s">
        <v>8599</v>
      </c>
      <c r="E699" t="s">
        <v>3441</v>
      </c>
      <c r="F699" t="s">
        <v>8600</v>
      </c>
      <c r="G699">
        <v>10309</v>
      </c>
      <c r="H699" t="s">
        <v>8601</v>
      </c>
      <c r="J699" t="s">
        <v>8602</v>
      </c>
      <c r="K699" t="s">
        <v>8602</v>
      </c>
      <c r="L699" t="s">
        <v>8603</v>
      </c>
      <c r="M699" t="s">
        <v>8601</v>
      </c>
      <c r="N699" t="s">
        <v>8604</v>
      </c>
      <c r="O699" t="s">
        <v>8605</v>
      </c>
      <c r="P699">
        <v>40.528354986202501</v>
      </c>
      <c r="Q699">
        <v>-74.236640004170994</v>
      </c>
      <c r="R699">
        <v>1</v>
      </c>
      <c r="S699" t="s">
        <v>152</v>
      </c>
      <c r="U699" t="s">
        <v>8606</v>
      </c>
      <c r="V699" t="s">
        <v>8607</v>
      </c>
      <c r="W699" t="s">
        <v>8608</v>
      </c>
      <c r="X699" t="s">
        <v>8609</v>
      </c>
      <c r="Y699" t="s">
        <v>8610</v>
      </c>
      <c r="AA699" t="s">
        <v>8611</v>
      </c>
      <c r="AB699" t="s">
        <v>8612</v>
      </c>
      <c r="AE699" t="s">
        <v>8599</v>
      </c>
      <c r="AO699" t="s">
        <v>3451</v>
      </c>
      <c r="AP699" t="s">
        <v>3441</v>
      </c>
      <c r="AQ699" t="s">
        <v>3451</v>
      </c>
      <c r="AR699" t="s">
        <v>768</v>
      </c>
      <c r="AS699" t="s">
        <v>769</v>
      </c>
      <c r="AT699" t="s">
        <v>3451</v>
      </c>
      <c r="AU699" t="s">
        <v>3441</v>
      </c>
      <c r="AV699" t="s">
        <v>3451</v>
      </c>
      <c r="AW699" t="s">
        <v>3441</v>
      </c>
      <c r="AX699" t="s">
        <v>768</v>
      </c>
      <c r="AY699" t="s">
        <v>769</v>
      </c>
      <c r="BB699" t="b">
        <v>1</v>
      </c>
      <c r="BC699" t="b">
        <v>0</v>
      </c>
      <c r="BD699" t="b">
        <v>0</v>
      </c>
    </row>
    <row r="700" spans="1:56" x14ac:dyDescent="0.25">
      <c r="A700" t="s">
        <v>8613</v>
      </c>
      <c r="B700" t="s">
        <v>743</v>
      </c>
      <c r="H700" t="s">
        <v>8614</v>
      </c>
      <c r="J700" t="s">
        <v>8615</v>
      </c>
      <c r="K700" t="s">
        <v>8615</v>
      </c>
      <c r="N700" t="s">
        <v>8616</v>
      </c>
      <c r="O700" t="s">
        <v>8617</v>
      </c>
      <c r="P700">
        <v>40.528225325414098</v>
      </c>
      <c r="Q700">
        <v>-74.237410754280603</v>
      </c>
      <c r="R700">
        <v>1</v>
      </c>
      <c r="S700" t="s">
        <v>152</v>
      </c>
      <c r="AB700" t="s">
        <v>8618</v>
      </c>
      <c r="BB700" t="b">
        <v>1</v>
      </c>
      <c r="BC700" t="b">
        <v>0</v>
      </c>
      <c r="BD700" t="b">
        <v>0</v>
      </c>
    </row>
    <row r="701" spans="1:56" x14ac:dyDescent="0.25">
      <c r="A701" t="s">
        <v>8619</v>
      </c>
      <c r="B701" t="s">
        <v>743</v>
      </c>
      <c r="H701" t="s">
        <v>8620</v>
      </c>
      <c r="J701" t="s">
        <v>8621</v>
      </c>
      <c r="K701" t="s">
        <v>8621</v>
      </c>
      <c r="N701" t="s">
        <v>8622</v>
      </c>
      <c r="O701" t="s">
        <v>8623</v>
      </c>
      <c r="P701">
        <v>40.528076268985998</v>
      </c>
      <c r="Q701">
        <v>-74.238726443818507</v>
      </c>
      <c r="R701">
        <v>1</v>
      </c>
      <c r="S701" t="s">
        <v>152</v>
      </c>
      <c r="AB701" t="s">
        <v>8624</v>
      </c>
      <c r="BB701" t="b">
        <v>1</v>
      </c>
      <c r="BC701" t="b">
        <v>0</v>
      </c>
      <c r="BD701" t="b">
        <v>0</v>
      </c>
    </row>
    <row r="702" spans="1:56" x14ac:dyDescent="0.25">
      <c r="A702" t="s">
        <v>8625</v>
      </c>
      <c r="B702" t="s">
        <v>143</v>
      </c>
      <c r="C702" t="s">
        <v>144</v>
      </c>
      <c r="D702" t="s">
        <v>8626</v>
      </c>
      <c r="E702" t="s">
        <v>2573</v>
      </c>
      <c r="H702" t="s">
        <v>8627</v>
      </c>
      <c r="J702" t="s">
        <v>8628</v>
      </c>
      <c r="K702" t="s">
        <v>8628</v>
      </c>
      <c r="L702" t="s">
        <v>8629</v>
      </c>
      <c r="M702" t="s">
        <v>8627</v>
      </c>
      <c r="N702" t="s">
        <v>8630</v>
      </c>
      <c r="O702" t="s">
        <v>8631</v>
      </c>
      <c r="P702">
        <v>40.527984781551901</v>
      </c>
      <c r="Q702">
        <v>-74.237895210133203</v>
      </c>
      <c r="R702">
        <v>1</v>
      </c>
      <c r="S702" t="s">
        <v>152</v>
      </c>
      <c r="AB702" t="s">
        <v>8632</v>
      </c>
      <c r="AE702" t="s">
        <v>8626</v>
      </c>
      <c r="AO702" t="s">
        <v>8633</v>
      </c>
      <c r="AP702" t="s">
        <v>8634</v>
      </c>
      <c r="AQ702" t="s">
        <v>2588</v>
      </c>
      <c r="AR702" t="s">
        <v>985</v>
      </c>
      <c r="AS702" t="s">
        <v>986</v>
      </c>
      <c r="AT702" t="s">
        <v>8635</v>
      </c>
      <c r="AU702" t="s">
        <v>8636</v>
      </c>
      <c r="AV702" t="s">
        <v>8637</v>
      </c>
      <c r="AW702" t="s">
        <v>8638</v>
      </c>
      <c r="AX702" t="s">
        <v>5556</v>
      </c>
      <c r="AY702" t="s">
        <v>5557</v>
      </c>
      <c r="BB702" t="b">
        <v>0</v>
      </c>
      <c r="BC702" t="b">
        <v>0</v>
      </c>
      <c r="BD702" t="b">
        <v>0</v>
      </c>
    </row>
    <row r="703" spans="1:56" x14ac:dyDescent="0.25">
      <c r="A703" t="s">
        <v>8639</v>
      </c>
      <c r="B703" t="s">
        <v>143</v>
      </c>
      <c r="C703" t="s">
        <v>144</v>
      </c>
      <c r="D703" t="s">
        <v>8640</v>
      </c>
      <c r="E703" t="s">
        <v>182</v>
      </c>
      <c r="F703" t="s">
        <v>8580</v>
      </c>
      <c r="G703">
        <v>10306</v>
      </c>
      <c r="H703" t="s">
        <v>8641</v>
      </c>
      <c r="J703" t="s">
        <v>8642</v>
      </c>
      <c r="K703" t="s">
        <v>8642</v>
      </c>
      <c r="L703" t="s">
        <v>8643</v>
      </c>
      <c r="M703" t="s">
        <v>8641</v>
      </c>
      <c r="N703" t="s">
        <v>8644</v>
      </c>
      <c r="O703" t="s">
        <v>8645</v>
      </c>
      <c r="P703">
        <v>40.571245700751803</v>
      </c>
      <c r="Q703">
        <v>-74.145267657905194</v>
      </c>
      <c r="R703">
        <v>1</v>
      </c>
      <c r="S703" t="s">
        <v>152</v>
      </c>
      <c r="T703" t="s">
        <v>189</v>
      </c>
      <c r="V703" t="s">
        <v>191</v>
      </c>
      <c r="W703" t="s">
        <v>8646</v>
      </c>
      <c r="X703" t="s">
        <v>8547</v>
      </c>
      <c r="Y703" t="s">
        <v>193</v>
      </c>
      <c r="AB703" t="s">
        <v>8647</v>
      </c>
      <c r="AC703" t="s">
        <v>8648</v>
      </c>
      <c r="AD703" t="s">
        <v>8649</v>
      </c>
      <c r="AE703" t="s">
        <v>8640</v>
      </c>
      <c r="AK703" t="s">
        <v>186</v>
      </c>
      <c r="AL703" t="s">
        <v>181</v>
      </c>
      <c r="AM703" t="s">
        <v>178</v>
      </c>
      <c r="AN703" t="s">
        <v>179</v>
      </c>
      <c r="AO703" t="s">
        <v>8529</v>
      </c>
      <c r="AP703" t="s">
        <v>8530</v>
      </c>
      <c r="AQ703" t="s">
        <v>197</v>
      </c>
      <c r="AR703" t="s">
        <v>178</v>
      </c>
      <c r="AS703" t="s">
        <v>179</v>
      </c>
      <c r="AT703" t="s">
        <v>8529</v>
      </c>
      <c r="AU703" t="s">
        <v>8530</v>
      </c>
      <c r="AV703" t="s">
        <v>197</v>
      </c>
      <c r="AW703" t="s">
        <v>182</v>
      </c>
      <c r="AX703" t="s">
        <v>178</v>
      </c>
      <c r="AY703" t="s">
        <v>179</v>
      </c>
      <c r="BB703" t="b">
        <v>0</v>
      </c>
      <c r="BC703" t="b">
        <v>1</v>
      </c>
      <c r="BD703" t="b">
        <v>0</v>
      </c>
    </row>
    <row r="704" spans="1:56" x14ac:dyDescent="0.25">
      <c r="A704" t="s">
        <v>8650</v>
      </c>
      <c r="B704" t="s">
        <v>143</v>
      </c>
      <c r="C704" t="s">
        <v>144</v>
      </c>
      <c r="D704" t="s">
        <v>8651</v>
      </c>
      <c r="E704" t="s">
        <v>146</v>
      </c>
      <c r="H704" t="s">
        <v>8652</v>
      </c>
      <c r="J704" t="s">
        <v>8653</v>
      </c>
      <c r="K704" t="s">
        <v>8653</v>
      </c>
      <c r="L704" t="s">
        <v>8654</v>
      </c>
      <c r="M704" t="s">
        <v>8652</v>
      </c>
      <c r="N704" t="s">
        <v>8655</v>
      </c>
      <c r="O704" t="s">
        <v>8656</v>
      </c>
      <c r="P704">
        <v>40.526989158057702</v>
      </c>
      <c r="Q704">
        <v>-74.236437552531001</v>
      </c>
      <c r="R704">
        <v>1</v>
      </c>
      <c r="S704" t="s">
        <v>152</v>
      </c>
      <c r="AB704" t="s">
        <v>8657</v>
      </c>
      <c r="AE704" t="s">
        <v>8651</v>
      </c>
      <c r="AO704" t="s">
        <v>8658</v>
      </c>
      <c r="AP704" t="s">
        <v>8659</v>
      </c>
      <c r="AQ704" t="s">
        <v>162</v>
      </c>
      <c r="AR704" t="s">
        <v>163</v>
      </c>
      <c r="AS704" t="s">
        <v>164</v>
      </c>
      <c r="AT704" t="s">
        <v>8658</v>
      </c>
      <c r="AU704" t="s">
        <v>8659</v>
      </c>
      <c r="AV704" t="s">
        <v>162</v>
      </c>
      <c r="AW704" t="s">
        <v>146</v>
      </c>
      <c r="AX704" t="s">
        <v>163</v>
      </c>
      <c r="AY704" t="s">
        <v>164</v>
      </c>
      <c r="BB704" t="b">
        <v>1</v>
      </c>
      <c r="BC704" t="b">
        <v>0</v>
      </c>
      <c r="BD704" t="b">
        <v>0</v>
      </c>
    </row>
    <row r="705" spans="1:56" x14ac:dyDescent="0.25">
      <c r="A705" t="s">
        <v>8660</v>
      </c>
      <c r="B705" t="s">
        <v>143</v>
      </c>
      <c r="C705" t="s">
        <v>144</v>
      </c>
      <c r="D705" t="s">
        <v>8661</v>
      </c>
      <c r="E705" t="s">
        <v>785</v>
      </c>
      <c r="H705" t="s">
        <v>8662</v>
      </c>
      <c r="J705" t="s">
        <v>8663</v>
      </c>
      <c r="K705" t="s">
        <v>8663</v>
      </c>
      <c r="L705" t="s">
        <v>8664</v>
      </c>
      <c r="M705" t="s">
        <v>8662</v>
      </c>
      <c r="N705" t="s">
        <v>8665</v>
      </c>
      <c r="O705" t="s">
        <v>8666</v>
      </c>
      <c r="P705">
        <v>40.527727414893903</v>
      </c>
      <c r="Q705">
        <v>-74.236110269782799</v>
      </c>
      <c r="R705">
        <v>1</v>
      </c>
      <c r="S705" t="s">
        <v>152</v>
      </c>
      <c r="AB705" t="s">
        <v>8667</v>
      </c>
      <c r="AE705" t="s">
        <v>8661</v>
      </c>
      <c r="AO705" t="s">
        <v>2530</v>
      </c>
      <c r="AP705" t="s">
        <v>2531</v>
      </c>
      <c r="AQ705" t="s">
        <v>795</v>
      </c>
      <c r="AR705" t="s">
        <v>267</v>
      </c>
      <c r="AS705" t="s">
        <v>268</v>
      </c>
      <c r="AT705" t="s">
        <v>2530</v>
      </c>
      <c r="AU705" t="s">
        <v>2531</v>
      </c>
      <c r="AV705" t="s">
        <v>795</v>
      </c>
      <c r="AW705" t="s">
        <v>785</v>
      </c>
      <c r="AX705" t="s">
        <v>267</v>
      </c>
      <c r="AY705" t="s">
        <v>268</v>
      </c>
      <c r="BB705" t="b">
        <v>1</v>
      </c>
      <c r="BC705" t="b">
        <v>0</v>
      </c>
      <c r="BD705" t="b">
        <v>0</v>
      </c>
    </row>
    <row r="706" spans="1:56" x14ac:dyDescent="0.25">
      <c r="A706" t="s">
        <v>8668</v>
      </c>
      <c r="B706" t="s">
        <v>143</v>
      </c>
      <c r="C706" t="s">
        <v>144</v>
      </c>
      <c r="D706" t="s">
        <v>8669</v>
      </c>
      <c r="E706" t="s">
        <v>785</v>
      </c>
      <c r="H706" t="s">
        <v>8670</v>
      </c>
      <c r="J706" t="s">
        <v>8670</v>
      </c>
      <c r="K706" t="s">
        <v>8670</v>
      </c>
      <c r="L706" t="s">
        <v>8671</v>
      </c>
      <c r="M706" t="s">
        <v>8670</v>
      </c>
      <c r="N706" t="s">
        <v>8672</v>
      </c>
      <c r="O706" t="s">
        <v>8673</v>
      </c>
      <c r="P706">
        <v>40.527689610771198</v>
      </c>
      <c r="Q706">
        <v>-74.236113667394406</v>
      </c>
      <c r="R706">
        <v>1</v>
      </c>
      <c r="S706" t="s">
        <v>152</v>
      </c>
      <c r="AB706" t="s">
        <v>8674</v>
      </c>
      <c r="AE706" t="s">
        <v>8669</v>
      </c>
      <c r="AK706" t="s">
        <v>8664</v>
      </c>
      <c r="AL706" t="s">
        <v>8661</v>
      </c>
      <c r="AM706" t="s">
        <v>267</v>
      </c>
      <c r="AN706" t="s">
        <v>268</v>
      </c>
      <c r="AO706" t="s">
        <v>2530</v>
      </c>
      <c r="AP706" t="s">
        <v>2531</v>
      </c>
      <c r="AQ706" t="s">
        <v>795</v>
      </c>
      <c r="AR706" t="s">
        <v>267</v>
      </c>
      <c r="AS706" t="s">
        <v>268</v>
      </c>
      <c r="AT706" t="s">
        <v>2530</v>
      </c>
      <c r="AU706" t="s">
        <v>2531</v>
      </c>
      <c r="AV706" t="s">
        <v>795</v>
      </c>
      <c r="AW706" t="s">
        <v>785</v>
      </c>
      <c r="AX706" t="s">
        <v>267</v>
      </c>
      <c r="AY706" t="s">
        <v>268</v>
      </c>
      <c r="BB706" t="b">
        <v>0</v>
      </c>
      <c r="BC706" t="b">
        <v>1</v>
      </c>
      <c r="BD706" t="b">
        <v>0</v>
      </c>
    </row>
    <row r="707" spans="1:56" x14ac:dyDescent="0.25">
      <c r="A707" t="s">
        <v>8675</v>
      </c>
      <c r="B707" t="s">
        <v>143</v>
      </c>
      <c r="C707" t="s">
        <v>144</v>
      </c>
      <c r="D707" t="s">
        <v>8676</v>
      </c>
      <c r="E707" t="s">
        <v>785</v>
      </c>
      <c r="F707" t="s">
        <v>8677</v>
      </c>
      <c r="H707" t="s">
        <v>8678</v>
      </c>
      <c r="J707" t="s">
        <v>8679</v>
      </c>
      <c r="K707" t="s">
        <v>8679</v>
      </c>
      <c r="L707" t="s">
        <v>8680</v>
      </c>
      <c r="M707" t="s">
        <v>8678</v>
      </c>
      <c r="N707" t="s">
        <v>8681</v>
      </c>
      <c r="O707" t="s">
        <v>8682</v>
      </c>
      <c r="P707">
        <v>40.527719085516701</v>
      </c>
      <c r="Q707">
        <v>-74.235977131544203</v>
      </c>
      <c r="R707">
        <v>1</v>
      </c>
      <c r="S707" t="s">
        <v>152</v>
      </c>
      <c r="AB707" t="s">
        <v>8683</v>
      </c>
      <c r="AE707" t="s">
        <v>8676</v>
      </c>
      <c r="AO707" t="s">
        <v>1345</v>
      </c>
      <c r="AP707" t="s">
        <v>1346</v>
      </c>
      <c r="AQ707" t="s">
        <v>795</v>
      </c>
      <c r="AR707" t="s">
        <v>267</v>
      </c>
      <c r="AS707" t="s">
        <v>268</v>
      </c>
      <c r="AT707" t="s">
        <v>1345</v>
      </c>
      <c r="AU707" t="s">
        <v>1346</v>
      </c>
      <c r="AV707" t="s">
        <v>795</v>
      </c>
      <c r="AW707" t="s">
        <v>785</v>
      </c>
      <c r="AX707" t="s">
        <v>267</v>
      </c>
      <c r="AY707" t="s">
        <v>268</v>
      </c>
      <c r="BB707" t="b">
        <v>1</v>
      </c>
      <c r="BC707" t="b">
        <v>0</v>
      </c>
      <c r="BD707" t="b">
        <v>0</v>
      </c>
    </row>
    <row r="708" spans="1:56" x14ac:dyDescent="0.25">
      <c r="A708" t="s">
        <v>8684</v>
      </c>
      <c r="B708" t="s">
        <v>143</v>
      </c>
      <c r="C708" t="s">
        <v>144</v>
      </c>
      <c r="D708" t="s">
        <v>8685</v>
      </c>
      <c r="E708" t="s">
        <v>517</v>
      </c>
      <c r="H708" t="s">
        <v>8686</v>
      </c>
      <c r="J708" t="s">
        <v>8687</v>
      </c>
      <c r="K708" t="s">
        <v>8687</v>
      </c>
      <c r="L708" t="s">
        <v>8688</v>
      </c>
      <c r="M708" t="s">
        <v>8686</v>
      </c>
      <c r="N708" t="s">
        <v>8689</v>
      </c>
      <c r="O708" t="s">
        <v>8690</v>
      </c>
      <c r="P708">
        <v>40.527375501420899</v>
      </c>
      <c r="Q708">
        <v>-74.2391917898006</v>
      </c>
      <c r="R708">
        <v>1</v>
      </c>
      <c r="S708" t="s">
        <v>152</v>
      </c>
      <c r="AB708" t="s">
        <v>8691</v>
      </c>
      <c r="AE708" t="s">
        <v>8685</v>
      </c>
      <c r="AO708" t="s">
        <v>2496</v>
      </c>
      <c r="AP708" t="s">
        <v>2497</v>
      </c>
      <c r="AQ708" t="s">
        <v>530</v>
      </c>
      <c r="AR708" t="s">
        <v>513</v>
      </c>
      <c r="AS708" t="s">
        <v>514</v>
      </c>
      <c r="AT708" t="s">
        <v>8692</v>
      </c>
      <c r="AU708" t="s">
        <v>8693</v>
      </c>
      <c r="AV708" t="s">
        <v>8694</v>
      </c>
      <c r="AW708" t="s">
        <v>8695</v>
      </c>
      <c r="AX708" t="s">
        <v>8696</v>
      </c>
      <c r="AY708" t="s">
        <v>8697</v>
      </c>
      <c r="BB708" t="b">
        <v>1</v>
      </c>
      <c r="BC708" t="b">
        <v>0</v>
      </c>
      <c r="BD708" t="b">
        <v>0</v>
      </c>
    </row>
    <row r="709" spans="1:56" x14ac:dyDescent="0.25">
      <c r="A709" t="s">
        <v>8698</v>
      </c>
      <c r="B709" t="s">
        <v>143</v>
      </c>
      <c r="C709" t="s">
        <v>144</v>
      </c>
      <c r="D709" t="s">
        <v>8699</v>
      </c>
      <c r="E709" t="s">
        <v>1408</v>
      </c>
      <c r="H709" t="s">
        <v>8700</v>
      </c>
      <c r="J709" t="s">
        <v>8701</v>
      </c>
      <c r="K709" t="s">
        <v>8701</v>
      </c>
      <c r="L709" t="s">
        <v>8702</v>
      </c>
      <c r="M709" t="s">
        <v>8703</v>
      </c>
      <c r="N709" t="s">
        <v>8704</v>
      </c>
      <c r="O709" t="s">
        <v>8705</v>
      </c>
      <c r="P709">
        <v>40.565506874722303</v>
      </c>
      <c r="Q709">
        <v>-74.183012219532799</v>
      </c>
      <c r="R709">
        <v>1</v>
      </c>
      <c r="S709" t="s">
        <v>152</v>
      </c>
      <c r="AB709" t="s">
        <v>8706</v>
      </c>
      <c r="AE709" t="s">
        <v>8699</v>
      </c>
      <c r="AO709" t="s">
        <v>2724</v>
      </c>
      <c r="AP709" t="s">
        <v>2725</v>
      </c>
      <c r="AQ709" t="s">
        <v>1416</v>
      </c>
      <c r="AR709" t="s">
        <v>513</v>
      </c>
      <c r="AS709" t="s">
        <v>514</v>
      </c>
      <c r="AT709" t="s">
        <v>2724</v>
      </c>
      <c r="AU709" t="s">
        <v>2725</v>
      </c>
      <c r="AV709" t="s">
        <v>1416</v>
      </c>
      <c r="AW709" t="s">
        <v>1408</v>
      </c>
      <c r="AX709" t="s">
        <v>513</v>
      </c>
      <c r="AY709" t="s">
        <v>514</v>
      </c>
      <c r="BB709" t="b">
        <v>0</v>
      </c>
      <c r="BC709" t="b">
        <v>0</v>
      </c>
      <c r="BD709" t="b">
        <v>0</v>
      </c>
    </row>
    <row r="710" spans="1:56" x14ac:dyDescent="0.25">
      <c r="A710" t="s">
        <v>8707</v>
      </c>
      <c r="B710" t="s">
        <v>143</v>
      </c>
      <c r="C710" t="s">
        <v>144</v>
      </c>
      <c r="D710" t="s">
        <v>8708</v>
      </c>
      <c r="E710" t="s">
        <v>1313</v>
      </c>
      <c r="F710" t="s">
        <v>8709</v>
      </c>
      <c r="H710" t="s">
        <v>8710</v>
      </c>
      <c r="J710" t="s">
        <v>8711</v>
      </c>
      <c r="K710" t="s">
        <v>8711</v>
      </c>
      <c r="L710" t="s">
        <v>8712</v>
      </c>
      <c r="M710" t="s">
        <v>8710</v>
      </c>
      <c r="N710" t="s">
        <v>8713</v>
      </c>
      <c r="O710" t="s">
        <v>8714</v>
      </c>
      <c r="P710">
        <v>40.566354266476402</v>
      </c>
      <c r="Q710">
        <v>-74.183235440262393</v>
      </c>
      <c r="R710">
        <v>1</v>
      </c>
      <c r="S710" t="s">
        <v>152</v>
      </c>
      <c r="AB710" t="s">
        <v>8715</v>
      </c>
      <c r="AE710" t="s">
        <v>8708</v>
      </c>
      <c r="AK710" t="s">
        <v>8702</v>
      </c>
      <c r="AL710" t="s">
        <v>8699</v>
      </c>
      <c r="AM710" t="s">
        <v>513</v>
      </c>
      <c r="AN710" t="s">
        <v>514</v>
      </c>
      <c r="AO710" t="s">
        <v>1644</v>
      </c>
      <c r="AP710" t="s">
        <v>1645</v>
      </c>
      <c r="AQ710" t="s">
        <v>1325</v>
      </c>
      <c r="AR710" t="s">
        <v>845</v>
      </c>
      <c r="AS710" t="s">
        <v>846</v>
      </c>
      <c r="AT710" t="s">
        <v>1644</v>
      </c>
      <c r="AU710" t="s">
        <v>1645</v>
      </c>
      <c r="AV710" t="s">
        <v>1325</v>
      </c>
      <c r="AW710" t="s">
        <v>1313</v>
      </c>
      <c r="AX710" t="s">
        <v>845</v>
      </c>
      <c r="AY710" t="s">
        <v>846</v>
      </c>
      <c r="BB710" t="b">
        <v>1</v>
      </c>
      <c r="BC710" t="b">
        <v>0</v>
      </c>
      <c r="BD710" t="b">
        <v>0</v>
      </c>
    </row>
    <row r="711" spans="1:56" x14ac:dyDescent="0.25">
      <c r="A711" t="s">
        <v>8716</v>
      </c>
      <c r="B711" t="s">
        <v>143</v>
      </c>
      <c r="C711" t="s">
        <v>144</v>
      </c>
      <c r="D711" t="s">
        <v>8717</v>
      </c>
      <c r="E711" t="s">
        <v>1165</v>
      </c>
      <c r="H711" t="s">
        <v>8718</v>
      </c>
      <c r="J711" t="s">
        <v>8719</v>
      </c>
      <c r="K711" t="s">
        <v>8719</v>
      </c>
      <c r="L711" t="s">
        <v>8720</v>
      </c>
      <c r="M711" t="s">
        <v>8718</v>
      </c>
      <c r="N711" t="s">
        <v>8721</v>
      </c>
      <c r="O711" t="s">
        <v>8722</v>
      </c>
      <c r="P711">
        <v>40.5660894732016</v>
      </c>
      <c r="Q711">
        <v>-74.182999552062995</v>
      </c>
      <c r="R711">
        <v>1</v>
      </c>
      <c r="S711" t="s">
        <v>152</v>
      </c>
      <c r="AB711" t="s">
        <v>8723</v>
      </c>
      <c r="AE711" t="s">
        <v>8717</v>
      </c>
      <c r="AK711" t="s">
        <v>8702</v>
      </c>
      <c r="AL711" t="s">
        <v>8699</v>
      </c>
      <c r="AM711" t="s">
        <v>513</v>
      </c>
      <c r="AN711" t="s">
        <v>514</v>
      </c>
      <c r="AO711" t="s">
        <v>1174</v>
      </c>
      <c r="AP711" t="s">
        <v>1175</v>
      </c>
      <c r="AQ711" t="s">
        <v>1176</v>
      </c>
      <c r="AR711" t="s">
        <v>985</v>
      </c>
      <c r="AS711" t="s">
        <v>986</v>
      </c>
      <c r="AT711" t="s">
        <v>1174</v>
      </c>
      <c r="AU711" t="s">
        <v>1175</v>
      </c>
      <c r="AV711" t="s">
        <v>1176</v>
      </c>
      <c r="AW711" t="s">
        <v>1165</v>
      </c>
      <c r="AX711" t="s">
        <v>985</v>
      </c>
      <c r="AY711" t="s">
        <v>986</v>
      </c>
      <c r="BB711" t="b">
        <v>1</v>
      </c>
      <c r="BC711" t="b">
        <v>0</v>
      </c>
      <c r="BD711" t="b">
        <v>0</v>
      </c>
    </row>
    <row r="712" spans="1:56" x14ac:dyDescent="0.25">
      <c r="A712" t="s">
        <v>8724</v>
      </c>
      <c r="B712" t="s">
        <v>143</v>
      </c>
      <c r="C712" t="s">
        <v>144</v>
      </c>
      <c r="D712" t="s">
        <v>8725</v>
      </c>
      <c r="E712" t="s">
        <v>868</v>
      </c>
      <c r="F712" t="s">
        <v>8709</v>
      </c>
      <c r="G712">
        <v>10312</v>
      </c>
      <c r="H712" t="s">
        <v>8726</v>
      </c>
      <c r="J712" t="s">
        <v>8727</v>
      </c>
      <c r="K712" t="s">
        <v>8727</v>
      </c>
      <c r="L712" t="s">
        <v>8728</v>
      </c>
      <c r="M712" t="s">
        <v>8726</v>
      </c>
      <c r="N712" t="s">
        <v>8729</v>
      </c>
      <c r="O712" t="s">
        <v>8730</v>
      </c>
      <c r="P712">
        <v>40.566373118038896</v>
      </c>
      <c r="Q712">
        <v>-74.183069749476303</v>
      </c>
      <c r="R712">
        <v>1</v>
      </c>
      <c r="S712" t="s">
        <v>152</v>
      </c>
      <c r="U712" t="s">
        <v>8731</v>
      </c>
      <c r="V712" t="s">
        <v>8732</v>
      </c>
      <c r="W712" t="s">
        <v>8733</v>
      </c>
      <c r="X712" t="s">
        <v>8734</v>
      </c>
      <c r="AB712" t="s">
        <v>8735</v>
      </c>
      <c r="AE712" t="s">
        <v>8725</v>
      </c>
      <c r="AO712" t="s">
        <v>8736</v>
      </c>
      <c r="AP712" t="s">
        <v>8737</v>
      </c>
      <c r="AQ712" t="s">
        <v>880</v>
      </c>
      <c r="AR712" t="s">
        <v>440</v>
      </c>
      <c r="AS712" t="s">
        <v>441</v>
      </c>
      <c r="AT712" t="s">
        <v>8736</v>
      </c>
      <c r="AU712" t="s">
        <v>8737</v>
      </c>
      <c r="AV712" t="s">
        <v>880</v>
      </c>
      <c r="AW712" t="s">
        <v>868</v>
      </c>
      <c r="AX712" t="s">
        <v>440</v>
      </c>
      <c r="AY712" t="s">
        <v>441</v>
      </c>
      <c r="BB712" t="b">
        <v>1</v>
      </c>
      <c r="BC712" t="b">
        <v>0</v>
      </c>
      <c r="BD712" t="b">
        <v>0</v>
      </c>
    </row>
    <row r="713" spans="1:56" x14ac:dyDescent="0.25">
      <c r="A713" t="s">
        <v>8738</v>
      </c>
      <c r="B713" t="s">
        <v>143</v>
      </c>
      <c r="C713" t="s">
        <v>144</v>
      </c>
      <c r="D713" t="s">
        <v>8739</v>
      </c>
      <c r="E713" t="s">
        <v>834</v>
      </c>
      <c r="F713" t="s">
        <v>8709</v>
      </c>
      <c r="H713" t="s">
        <v>8740</v>
      </c>
      <c r="J713" t="s">
        <v>8741</v>
      </c>
      <c r="K713" t="s">
        <v>8741</v>
      </c>
      <c r="L713" t="s">
        <v>8742</v>
      </c>
      <c r="M713" t="s">
        <v>8740</v>
      </c>
      <c r="N713" t="s">
        <v>8743</v>
      </c>
      <c r="O713" t="s">
        <v>8744</v>
      </c>
      <c r="P713">
        <v>40.5662936000126</v>
      </c>
      <c r="Q713">
        <v>-74.183039398414294</v>
      </c>
      <c r="R713">
        <v>1</v>
      </c>
      <c r="S713" t="s">
        <v>152</v>
      </c>
      <c r="AB713" t="s">
        <v>8745</v>
      </c>
      <c r="AE713" t="s">
        <v>8739</v>
      </c>
      <c r="AK713" t="s">
        <v>8702</v>
      </c>
      <c r="AL713" t="s">
        <v>8699</v>
      </c>
      <c r="AM713" t="s">
        <v>513</v>
      </c>
      <c r="AN713" t="s">
        <v>514</v>
      </c>
      <c r="AO713" t="s">
        <v>844</v>
      </c>
      <c r="AP713" t="s">
        <v>834</v>
      </c>
      <c r="AQ713" t="s">
        <v>844</v>
      </c>
      <c r="AR713" t="s">
        <v>845</v>
      </c>
      <c r="AS713" t="s">
        <v>846</v>
      </c>
      <c r="AT713" t="s">
        <v>844</v>
      </c>
      <c r="AU713" t="s">
        <v>834</v>
      </c>
      <c r="AV713" t="s">
        <v>844</v>
      </c>
      <c r="AW713" t="s">
        <v>834</v>
      </c>
      <c r="AX713" t="s">
        <v>845</v>
      </c>
      <c r="AY713" t="s">
        <v>846</v>
      </c>
      <c r="BB713" t="b">
        <v>1</v>
      </c>
      <c r="BC713" t="b">
        <v>0</v>
      </c>
      <c r="BD713" t="b">
        <v>0</v>
      </c>
    </row>
    <row r="714" spans="1:56" x14ac:dyDescent="0.25">
      <c r="A714" t="s">
        <v>8746</v>
      </c>
      <c r="B714" t="s">
        <v>143</v>
      </c>
      <c r="C714" t="s">
        <v>144</v>
      </c>
      <c r="D714" t="s">
        <v>8747</v>
      </c>
      <c r="E714" t="s">
        <v>868</v>
      </c>
      <c r="F714" t="s">
        <v>8748</v>
      </c>
      <c r="G714">
        <v>10307</v>
      </c>
      <c r="H714" t="s">
        <v>8749</v>
      </c>
      <c r="J714" t="s">
        <v>8750</v>
      </c>
      <c r="K714" t="s">
        <v>8750</v>
      </c>
      <c r="L714" t="s">
        <v>8751</v>
      </c>
      <c r="M714" t="s">
        <v>8749</v>
      </c>
      <c r="N714" t="s">
        <v>8752</v>
      </c>
      <c r="O714" t="s">
        <v>8753</v>
      </c>
      <c r="P714">
        <v>40.517362014723403</v>
      </c>
      <c r="Q714">
        <v>-74.241016661132903</v>
      </c>
      <c r="R714">
        <v>1</v>
      </c>
      <c r="S714" t="s">
        <v>152</v>
      </c>
      <c r="U714" t="s">
        <v>8754</v>
      </c>
      <c r="V714" t="s">
        <v>8755</v>
      </c>
      <c r="W714" t="s">
        <v>8756</v>
      </c>
      <c r="X714" t="s">
        <v>8757</v>
      </c>
      <c r="AB714" t="s">
        <v>8758</v>
      </c>
      <c r="AE714" t="s">
        <v>8747</v>
      </c>
      <c r="AO714" t="s">
        <v>878</v>
      </c>
      <c r="AP714" t="s">
        <v>879</v>
      </c>
      <c r="AQ714" t="s">
        <v>880</v>
      </c>
      <c r="AR714" t="s">
        <v>440</v>
      </c>
      <c r="AS714" t="s">
        <v>441</v>
      </c>
      <c r="AT714" t="s">
        <v>878</v>
      </c>
      <c r="AU714" t="s">
        <v>879</v>
      </c>
      <c r="AV714" t="s">
        <v>880</v>
      </c>
      <c r="AW714" t="s">
        <v>868</v>
      </c>
      <c r="AX714" t="s">
        <v>440</v>
      </c>
      <c r="AY714" t="s">
        <v>441</v>
      </c>
      <c r="BB714" t="b">
        <v>1</v>
      </c>
      <c r="BC714" t="b">
        <v>0</v>
      </c>
      <c r="BD714" t="b">
        <v>0</v>
      </c>
    </row>
    <row r="715" spans="1:56" x14ac:dyDescent="0.25">
      <c r="A715" t="s">
        <v>8759</v>
      </c>
      <c r="B715" t="s">
        <v>143</v>
      </c>
      <c r="C715" t="s">
        <v>144</v>
      </c>
      <c r="D715" t="s">
        <v>8760</v>
      </c>
      <c r="E715" t="s">
        <v>2196</v>
      </c>
      <c r="F715" t="s">
        <v>8761</v>
      </c>
      <c r="G715">
        <v>10307</v>
      </c>
      <c r="H715" t="s">
        <v>8762</v>
      </c>
      <c r="J715" t="s">
        <v>8763</v>
      </c>
      <c r="K715" t="s">
        <v>8763</v>
      </c>
      <c r="L715" t="s">
        <v>8764</v>
      </c>
      <c r="M715" t="s">
        <v>8762</v>
      </c>
      <c r="N715" t="s">
        <v>8765</v>
      </c>
      <c r="O715" t="s">
        <v>8766</v>
      </c>
      <c r="P715">
        <v>40.517387531329298</v>
      </c>
      <c r="Q715">
        <v>-74.242069263351596</v>
      </c>
      <c r="R715">
        <v>1</v>
      </c>
      <c r="S715" t="s">
        <v>152</v>
      </c>
      <c r="T715" t="s">
        <v>8767</v>
      </c>
      <c r="U715" t="s">
        <v>8768</v>
      </c>
      <c r="V715" t="s">
        <v>8769</v>
      </c>
      <c r="W715" t="s">
        <v>8770</v>
      </c>
      <c r="X715" t="s">
        <v>8771</v>
      </c>
      <c r="AB715" t="s">
        <v>8772</v>
      </c>
      <c r="AE715" t="s">
        <v>8760</v>
      </c>
      <c r="AO715" t="s">
        <v>8773</v>
      </c>
      <c r="AP715" t="s">
        <v>8774</v>
      </c>
      <c r="AQ715" t="s">
        <v>2211</v>
      </c>
      <c r="AR715" t="s">
        <v>2212</v>
      </c>
      <c r="AS715" t="s">
        <v>2213</v>
      </c>
      <c r="AT715" t="s">
        <v>8773</v>
      </c>
      <c r="AU715" t="s">
        <v>8774</v>
      </c>
      <c r="AV715" t="s">
        <v>2211</v>
      </c>
      <c r="AW715" t="s">
        <v>2196</v>
      </c>
      <c r="AX715" t="s">
        <v>2212</v>
      </c>
      <c r="AY715" t="s">
        <v>2213</v>
      </c>
      <c r="BB715" t="b">
        <v>1</v>
      </c>
      <c r="BC715" t="b">
        <v>0</v>
      </c>
      <c r="BD715" t="b">
        <v>0</v>
      </c>
    </row>
    <row r="716" spans="1:56" x14ac:dyDescent="0.25">
      <c r="A716" t="s">
        <v>8775</v>
      </c>
      <c r="B716" t="s">
        <v>143</v>
      </c>
      <c r="C716" t="s">
        <v>144</v>
      </c>
      <c r="D716" t="s">
        <v>8776</v>
      </c>
      <c r="E716" t="s">
        <v>1433</v>
      </c>
      <c r="F716" t="s">
        <v>8777</v>
      </c>
      <c r="G716">
        <v>10301</v>
      </c>
      <c r="H716" t="s">
        <v>8778</v>
      </c>
      <c r="J716" t="s">
        <v>8779</v>
      </c>
      <c r="K716" t="s">
        <v>8779</v>
      </c>
      <c r="L716" t="s">
        <v>8780</v>
      </c>
      <c r="M716" t="s">
        <v>8778</v>
      </c>
      <c r="N716" t="s">
        <v>8781</v>
      </c>
      <c r="O716" t="s">
        <v>8782</v>
      </c>
      <c r="P716">
        <v>40.517453909458901</v>
      </c>
      <c r="Q716">
        <v>-74.242133644028698</v>
      </c>
      <c r="R716">
        <v>1</v>
      </c>
      <c r="S716" t="s">
        <v>152</v>
      </c>
      <c r="T716" t="s">
        <v>8783</v>
      </c>
      <c r="U716" t="s">
        <v>8784</v>
      </c>
      <c r="W716" t="s">
        <v>8785</v>
      </c>
      <c r="AB716" t="s">
        <v>8786</v>
      </c>
      <c r="AE716" t="s">
        <v>8776</v>
      </c>
      <c r="AO716" t="s">
        <v>2366</v>
      </c>
      <c r="AP716" t="s">
        <v>2367</v>
      </c>
      <c r="AQ716" t="s">
        <v>1443</v>
      </c>
      <c r="AR716" t="s">
        <v>1444</v>
      </c>
      <c r="AS716" t="s">
        <v>1445</v>
      </c>
      <c r="AT716" t="s">
        <v>2366</v>
      </c>
      <c r="AU716" t="s">
        <v>2367</v>
      </c>
      <c r="AV716" t="s">
        <v>1443</v>
      </c>
      <c r="AW716" t="s">
        <v>1433</v>
      </c>
      <c r="AX716" t="s">
        <v>1444</v>
      </c>
      <c r="AY716" t="s">
        <v>1445</v>
      </c>
      <c r="BB716" t="b">
        <v>1</v>
      </c>
      <c r="BC716" t="b">
        <v>0</v>
      </c>
      <c r="BD716" t="b">
        <v>0</v>
      </c>
    </row>
    <row r="717" spans="1:56" x14ac:dyDescent="0.25">
      <c r="A717" t="s">
        <v>8787</v>
      </c>
      <c r="B717" t="s">
        <v>143</v>
      </c>
      <c r="C717" t="s">
        <v>144</v>
      </c>
      <c r="D717" t="s">
        <v>8788</v>
      </c>
      <c r="E717" t="s">
        <v>1433</v>
      </c>
      <c r="F717" t="s">
        <v>8789</v>
      </c>
      <c r="G717">
        <v>10312</v>
      </c>
      <c r="H717" t="s">
        <v>8790</v>
      </c>
      <c r="J717" t="s">
        <v>8791</v>
      </c>
      <c r="K717" t="s">
        <v>8791</v>
      </c>
      <c r="L717" t="s">
        <v>8792</v>
      </c>
      <c r="M717" t="s">
        <v>8790</v>
      </c>
      <c r="N717" t="s">
        <v>8793</v>
      </c>
      <c r="O717" t="s">
        <v>8794</v>
      </c>
      <c r="P717">
        <v>40.562734104545598</v>
      </c>
      <c r="Q717">
        <v>-74.191076392277793</v>
      </c>
      <c r="R717">
        <v>1</v>
      </c>
      <c r="S717" t="s">
        <v>152</v>
      </c>
      <c r="U717" t="s">
        <v>8795</v>
      </c>
      <c r="W717" t="s">
        <v>8796</v>
      </c>
      <c r="X717" t="s">
        <v>8797</v>
      </c>
      <c r="AB717" t="s">
        <v>8798</v>
      </c>
      <c r="AE717" t="s">
        <v>8788</v>
      </c>
      <c r="AO717" t="s">
        <v>6662</v>
      </c>
      <c r="AP717" t="s">
        <v>6663</v>
      </c>
      <c r="AQ717" t="s">
        <v>1443</v>
      </c>
      <c r="AR717" t="s">
        <v>1444</v>
      </c>
      <c r="AS717" t="s">
        <v>1445</v>
      </c>
      <c r="AT717" t="s">
        <v>6662</v>
      </c>
      <c r="AU717" t="s">
        <v>6663</v>
      </c>
      <c r="AV717" t="s">
        <v>1443</v>
      </c>
      <c r="AW717" t="s">
        <v>1433</v>
      </c>
      <c r="AX717" t="s">
        <v>1444</v>
      </c>
      <c r="AY717" t="s">
        <v>1445</v>
      </c>
      <c r="BB717" t="b">
        <v>1</v>
      </c>
      <c r="BC717" t="b">
        <v>0</v>
      </c>
      <c r="BD717" t="b">
        <v>0</v>
      </c>
    </row>
    <row r="718" spans="1:56" x14ac:dyDescent="0.25">
      <c r="A718" t="s">
        <v>8799</v>
      </c>
      <c r="B718" t="s">
        <v>143</v>
      </c>
      <c r="C718" t="s">
        <v>144</v>
      </c>
      <c r="D718" t="s">
        <v>8800</v>
      </c>
      <c r="E718" t="s">
        <v>785</v>
      </c>
      <c r="F718" t="s">
        <v>8801</v>
      </c>
      <c r="H718" t="s">
        <v>8802</v>
      </c>
      <c r="J718" t="s">
        <v>8803</v>
      </c>
      <c r="K718" t="s">
        <v>8803</v>
      </c>
      <c r="L718" t="s">
        <v>8804</v>
      </c>
      <c r="M718" t="s">
        <v>8802</v>
      </c>
      <c r="N718" t="s">
        <v>8805</v>
      </c>
      <c r="O718" t="s">
        <v>8806</v>
      </c>
      <c r="P718">
        <v>40.5632945936499</v>
      </c>
      <c r="Q718">
        <v>-74.190975718992604</v>
      </c>
      <c r="R718">
        <v>1</v>
      </c>
      <c r="S718" t="s">
        <v>152</v>
      </c>
      <c r="AB718" t="s">
        <v>8807</v>
      </c>
      <c r="AE718" t="s">
        <v>8800</v>
      </c>
      <c r="AO718" t="s">
        <v>795</v>
      </c>
      <c r="AP718" t="s">
        <v>785</v>
      </c>
      <c r="AQ718" t="s">
        <v>795</v>
      </c>
      <c r="AR718" t="s">
        <v>267</v>
      </c>
      <c r="AS718" t="s">
        <v>268</v>
      </c>
      <c r="AT718" t="s">
        <v>795</v>
      </c>
      <c r="AU718" t="s">
        <v>785</v>
      </c>
      <c r="AV718" t="s">
        <v>795</v>
      </c>
      <c r="AW718" t="s">
        <v>785</v>
      </c>
      <c r="AX718" t="s">
        <v>267</v>
      </c>
      <c r="AY718" t="s">
        <v>268</v>
      </c>
      <c r="BB718" t="b">
        <v>1</v>
      </c>
      <c r="BC718" t="b">
        <v>0</v>
      </c>
      <c r="BD718" t="b">
        <v>0</v>
      </c>
    </row>
    <row r="719" spans="1:56" x14ac:dyDescent="0.25">
      <c r="A719" t="s">
        <v>8808</v>
      </c>
      <c r="B719" t="s">
        <v>143</v>
      </c>
      <c r="C719" t="s">
        <v>144</v>
      </c>
      <c r="D719" t="s">
        <v>8809</v>
      </c>
      <c r="E719" t="s">
        <v>2601</v>
      </c>
      <c r="F719" t="s">
        <v>8810</v>
      </c>
      <c r="H719" t="s">
        <v>8811</v>
      </c>
      <c r="J719" t="s">
        <v>8812</v>
      </c>
      <c r="K719" t="s">
        <v>8812</v>
      </c>
      <c r="L719" t="s">
        <v>8813</v>
      </c>
      <c r="M719" t="s">
        <v>8811</v>
      </c>
      <c r="N719" t="s">
        <v>8814</v>
      </c>
      <c r="O719" t="s">
        <v>8815</v>
      </c>
      <c r="P719">
        <v>40.563475632984101</v>
      </c>
      <c r="Q719">
        <v>-74.191695520698801</v>
      </c>
      <c r="R719">
        <v>1</v>
      </c>
      <c r="S719" t="s">
        <v>152</v>
      </c>
      <c r="AB719" t="s">
        <v>8816</v>
      </c>
      <c r="AE719" t="s">
        <v>8809</v>
      </c>
      <c r="AK719" t="s">
        <v>8817</v>
      </c>
      <c r="AL719" t="s">
        <v>8818</v>
      </c>
      <c r="AM719" t="s">
        <v>513</v>
      </c>
      <c r="AN719" t="s">
        <v>514</v>
      </c>
      <c r="AO719" t="s">
        <v>8819</v>
      </c>
      <c r="AP719" t="s">
        <v>8820</v>
      </c>
      <c r="AQ719" t="s">
        <v>2617</v>
      </c>
      <c r="AR719" t="s">
        <v>845</v>
      </c>
      <c r="AS719" t="s">
        <v>846</v>
      </c>
      <c r="AT719" t="s">
        <v>8819</v>
      </c>
      <c r="AU719" t="s">
        <v>8820</v>
      </c>
      <c r="AV719" t="s">
        <v>2617</v>
      </c>
      <c r="AW719" t="s">
        <v>2601</v>
      </c>
      <c r="AX719" t="s">
        <v>845</v>
      </c>
      <c r="AY719" t="s">
        <v>846</v>
      </c>
      <c r="BB719" t="b">
        <v>1</v>
      </c>
      <c r="BC719" t="b">
        <v>0</v>
      </c>
      <c r="BD719" t="b">
        <v>0</v>
      </c>
    </row>
    <row r="720" spans="1:56" x14ac:dyDescent="0.25">
      <c r="A720" t="s">
        <v>8821</v>
      </c>
      <c r="B720" t="s">
        <v>143</v>
      </c>
      <c r="C720" t="s">
        <v>144</v>
      </c>
      <c r="D720" t="s">
        <v>8822</v>
      </c>
      <c r="F720" t="s">
        <v>8801</v>
      </c>
      <c r="H720" t="s">
        <v>8823</v>
      </c>
      <c r="J720" t="s">
        <v>8824</v>
      </c>
      <c r="K720" t="s">
        <v>8824</v>
      </c>
      <c r="L720" t="s">
        <v>8825</v>
      </c>
      <c r="M720" t="s">
        <v>8823</v>
      </c>
      <c r="N720" t="s">
        <v>8826</v>
      </c>
      <c r="O720" t="s">
        <v>8827</v>
      </c>
      <c r="P720">
        <v>40.5632640370997</v>
      </c>
      <c r="Q720">
        <v>-74.191126761630699</v>
      </c>
      <c r="R720">
        <v>1</v>
      </c>
      <c r="S720" t="s">
        <v>152</v>
      </c>
      <c r="AB720" t="s">
        <v>8828</v>
      </c>
      <c r="AE720" t="s">
        <v>8822</v>
      </c>
      <c r="AO720" t="s">
        <v>267</v>
      </c>
      <c r="AP720" t="s">
        <v>268</v>
      </c>
      <c r="AR720" t="s">
        <v>267</v>
      </c>
      <c r="AS720" t="s">
        <v>268</v>
      </c>
      <c r="AT720" t="s">
        <v>267</v>
      </c>
      <c r="AU720" t="s">
        <v>268</v>
      </c>
      <c r="AX720" t="s">
        <v>267</v>
      </c>
      <c r="AY720" t="s">
        <v>268</v>
      </c>
      <c r="BB720" t="b">
        <v>1</v>
      </c>
      <c r="BC720" t="b">
        <v>0</v>
      </c>
      <c r="BD720" t="b">
        <v>0</v>
      </c>
    </row>
    <row r="721" spans="1:56" x14ac:dyDescent="0.25">
      <c r="A721" t="s">
        <v>8829</v>
      </c>
      <c r="B721" t="s">
        <v>143</v>
      </c>
      <c r="C721" t="s">
        <v>144</v>
      </c>
      <c r="D721" t="s">
        <v>8830</v>
      </c>
      <c r="E721" t="s">
        <v>613</v>
      </c>
      <c r="F721" t="s">
        <v>8810</v>
      </c>
      <c r="H721" t="s">
        <v>8831</v>
      </c>
      <c r="J721" t="s">
        <v>8832</v>
      </c>
      <c r="K721" t="s">
        <v>8832</v>
      </c>
      <c r="L721" t="s">
        <v>8833</v>
      </c>
      <c r="M721" t="s">
        <v>8831</v>
      </c>
      <c r="N721" t="s">
        <v>8834</v>
      </c>
      <c r="O721" t="s">
        <v>8835</v>
      </c>
      <c r="P721">
        <v>40.563419572399901</v>
      </c>
      <c r="Q721">
        <v>-74.191689108068601</v>
      </c>
      <c r="R721">
        <v>1</v>
      </c>
      <c r="S721" t="s">
        <v>152</v>
      </c>
      <c r="AB721" t="s">
        <v>8836</v>
      </c>
      <c r="AE721" t="s">
        <v>8830</v>
      </c>
      <c r="AK721" t="s">
        <v>8817</v>
      </c>
      <c r="AL721" t="s">
        <v>8818</v>
      </c>
      <c r="AM721" t="s">
        <v>513</v>
      </c>
      <c r="AN721" t="s">
        <v>514</v>
      </c>
      <c r="AO721" t="s">
        <v>819</v>
      </c>
      <c r="AP721" t="s">
        <v>820</v>
      </c>
      <c r="AQ721" t="s">
        <v>631</v>
      </c>
      <c r="AR721" t="s">
        <v>632</v>
      </c>
      <c r="AS721" t="s">
        <v>633</v>
      </c>
      <c r="AT721" t="s">
        <v>819</v>
      </c>
      <c r="AU721" t="s">
        <v>820</v>
      </c>
      <c r="AV721" t="s">
        <v>631</v>
      </c>
      <c r="AW721" t="s">
        <v>613</v>
      </c>
      <c r="AX721" t="s">
        <v>632</v>
      </c>
      <c r="AY721" t="s">
        <v>633</v>
      </c>
      <c r="AZ721" t="s">
        <v>716</v>
      </c>
      <c r="BA721" t="s">
        <v>717</v>
      </c>
      <c r="BB721" t="b">
        <v>1</v>
      </c>
      <c r="BC721" t="b">
        <v>0</v>
      </c>
      <c r="BD721" t="b">
        <v>0</v>
      </c>
    </row>
    <row r="722" spans="1:56" x14ac:dyDescent="0.25">
      <c r="A722" t="s">
        <v>8837</v>
      </c>
      <c r="B722" t="s">
        <v>143</v>
      </c>
      <c r="C722" t="s">
        <v>144</v>
      </c>
      <c r="D722" t="s">
        <v>8818</v>
      </c>
      <c r="E722" t="s">
        <v>1408</v>
      </c>
      <c r="H722" t="s">
        <v>8838</v>
      </c>
      <c r="J722" t="s">
        <v>8839</v>
      </c>
      <c r="K722" t="s">
        <v>8839</v>
      </c>
      <c r="L722" t="s">
        <v>8817</v>
      </c>
      <c r="M722" t="s">
        <v>8838</v>
      </c>
      <c r="N722" t="s">
        <v>8840</v>
      </c>
      <c r="O722" t="s">
        <v>8841</v>
      </c>
      <c r="P722">
        <v>40.5625751125365</v>
      </c>
      <c r="Q722">
        <v>-74.191389532094703</v>
      </c>
      <c r="R722">
        <v>1</v>
      </c>
      <c r="S722" t="s">
        <v>152</v>
      </c>
      <c r="AB722" t="s">
        <v>8842</v>
      </c>
      <c r="AE722" t="s">
        <v>8818</v>
      </c>
      <c r="AO722" t="s">
        <v>2724</v>
      </c>
      <c r="AP722" t="s">
        <v>2725</v>
      </c>
      <c r="AQ722" t="s">
        <v>1416</v>
      </c>
      <c r="AR722" t="s">
        <v>513</v>
      </c>
      <c r="AS722" t="s">
        <v>514</v>
      </c>
      <c r="AT722" t="s">
        <v>2724</v>
      </c>
      <c r="AU722" t="s">
        <v>2725</v>
      </c>
      <c r="AV722" t="s">
        <v>1416</v>
      </c>
      <c r="AW722" t="s">
        <v>1408</v>
      </c>
      <c r="AX722" t="s">
        <v>513</v>
      </c>
      <c r="AY722" t="s">
        <v>514</v>
      </c>
      <c r="BB722" t="b">
        <v>0</v>
      </c>
      <c r="BC722" t="b">
        <v>0</v>
      </c>
      <c r="BD722" t="b">
        <v>0</v>
      </c>
    </row>
    <row r="723" spans="1:56" x14ac:dyDescent="0.25">
      <c r="A723" t="s">
        <v>8843</v>
      </c>
      <c r="B723" t="s">
        <v>143</v>
      </c>
      <c r="C723" t="s">
        <v>144</v>
      </c>
      <c r="D723" t="s">
        <v>8844</v>
      </c>
      <c r="E723" t="s">
        <v>834</v>
      </c>
      <c r="F723" t="s">
        <v>8810</v>
      </c>
      <c r="H723" t="s">
        <v>8845</v>
      </c>
      <c r="J723" t="s">
        <v>8846</v>
      </c>
      <c r="K723" t="s">
        <v>8846</v>
      </c>
      <c r="L723" t="s">
        <v>8847</v>
      </c>
      <c r="M723" t="s">
        <v>8845</v>
      </c>
      <c r="N723" t="s">
        <v>8848</v>
      </c>
      <c r="O723" t="s">
        <v>8849</v>
      </c>
      <c r="P723">
        <v>40.563158655661198</v>
      </c>
      <c r="Q723">
        <v>-74.191650580310295</v>
      </c>
      <c r="R723">
        <v>1</v>
      </c>
      <c r="S723" t="s">
        <v>152</v>
      </c>
      <c r="AB723" t="s">
        <v>8850</v>
      </c>
      <c r="AE723" t="s">
        <v>8844</v>
      </c>
      <c r="AO723" t="s">
        <v>844</v>
      </c>
      <c r="AP723" t="s">
        <v>834</v>
      </c>
      <c r="AQ723" t="s">
        <v>844</v>
      </c>
      <c r="AR723" t="s">
        <v>845</v>
      </c>
      <c r="AS723" t="s">
        <v>846</v>
      </c>
      <c r="AT723" t="s">
        <v>844</v>
      </c>
      <c r="AU723" t="s">
        <v>834</v>
      </c>
      <c r="AV723" t="s">
        <v>844</v>
      </c>
      <c r="AW723" t="s">
        <v>834</v>
      </c>
      <c r="AX723" t="s">
        <v>845</v>
      </c>
      <c r="AY723" t="s">
        <v>846</v>
      </c>
      <c r="BB723" t="b">
        <v>1</v>
      </c>
      <c r="BC723" t="b">
        <v>0</v>
      </c>
      <c r="BD723" t="b">
        <v>0</v>
      </c>
    </row>
    <row r="724" spans="1:56" x14ac:dyDescent="0.25">
      <c r="A724" t="s">
        <v>8851</v>
      </c>
      <c r="B724" t="s">
        <v>143</v>
      </c>
      <c r="C724" t="s">
        <v>144</v>
      </c>
      <c r="D724" t="s">
        <v>8852</v>
      </c>
      <c r="E724" t="s">
        <v>8853</v>
      </c>
      <c r="H724" t="s">
        <v>8854</v>
      </c>
      <c r="J724" t="s">
        <v>8855</v>
      </c>
      <c r="K724" t="s">
        <v>8855</v>
      </c>
      <c r="L724" t="s">
        <v>8856</v>
      </c>
      <c r="M724" t="s">
        <v>8854</v>
      </c>
      <c r="N724" t="s">
        <v>8857</v>
      </c>
      <c r="O724" t="s">
        <v>8858</v>
      </c>
      <c r="P724">
        <v>40.561766248828803</v>
      </c>
      <c r="Q724">
        <v>-74.111526695274605</v>
      </c>
      <c r="R724">
        <v>1</v>
      </c>
      <c r="S724" t="s">
        <v>205</v>
      </c>
      <c r="AB724" t="s">
        <v>8859</v>
      </c>
      <c r="AF724" t="s">
        <v>8860</v>
      </c>
      <c r="AG724" t="s">
        <v>8852</v>
      </c>
      <c r="AK724" t="s">
        <v>495</v>
      </c>
      <c r="AL724" t="s">
        <v>492</v>
      </c>
      <c r="AM724" t="s">
        <v>163</v>
      </c>
      <c r="AN724" t="s">
        <v>164</v>
      </c>
      <c r="AO724" t="s">
        <v>8861</v>
      </c>
      <c r="AP724" t="s">
        <v>8853</v>
      </c>
      <c r="AQ724" t="s">
        <v>8861</v>
      </c>
      <c r="AR724" t="s">
        <v>163</v>
      </c>
      <c r="AS724" t="s">
        <v>164</v>
      </c>
      <c r="AT724" t="s">
        <v>8861</v>
      </c>
      <c r="AU724" t="s">
        <v>8853</v>
      </c>
      <c r="AV724" t="s">
        <v>8861</v>
      </c>
      <c r="AW724" t="s">
        <v>8853</v>
      </c>
      <c r="AX724" t="s">
        <v>163</v>
      </c>
      <c r="AY724" t="s">
        <v>164</v>
      </c>
      <c r="BB724" t="b">
        <v>0</v>
      </c>
      <c r="BC724" t="b">
        <v>0</v>
      </c>
      <c r="BD724" t="b">
        <v>0</v>
      </c>
    </row>
    <row r="725" spans="1:56" x14ac:dyDescent="0.25">
      <c r="A725" t="s">
        <v>8862</v>
      </c>
      <c r="B725" t="s">
        <v>143</v>
      </c>
      <c r="C725" t="s">
        <v>144</v>
      </c>
      <c r="D725" t="s">
        <v>8863</v>
      </c>
      <c r="E725" t="s">
        <v>146</v>
      </c>
      <c r="H725" t="s">
        <v>8864</v>
      </c>
      <c r="J725" t="s">
        <v>8865</v>
      </c>
      <c r="K725" t="s">
        <v>8865</v>
      </c>
      <c r="L725" t="s">
        <v>8866</v>
      </c>
      <c r="M725" t="s">
        <v>8864</v>
      </c>
      <c r="N725" t="s">
        <v>8867</v>
      </c>
      <c r="O725" t="s">
        <v>8868</v>
      </c>
      <c r="P725">
        <v>40.5617218544647</v>
      </c>
      <c r="Q725">
        <v>-74.111664077507101</v>
      </c>
      <c r="R725">
        <v>1</v>
      </c>
      <c r="S725" t="s">
        <v>152</v>
      </c>
      <c r="AB725" t="s">
        <v>8869</v>
      </c>
      <c r="AF725" t="s">
        <v>8870</v>
      </c>
      <c r="AG725" t="s">
        <v>8863</v>
      </c>
      <c r="AK725" t="s">
        <v>495</v>
      </c>
      <c r="AL725" t="s">
        <v>492</v>
      </c>
      <c r="AM725" t="s">
        <v>163</v>
      </c>
      <c r="AN725" t="s">
        <v>164</v>
      </c>
      <c r="AO725" t="s">
        <v>8870</v>
      </c>
      <c r="AP725" t="s">
        <v>8863</v>
      </c>
      <c r="AQ725" t="s">
        <v>162</v>
      </c>
      <c r="AR725" t="s">
        <v>163</v>
      </c>
      <c r="AS725" t="s">
        <v>164</v>
      </c>
      <c r="AT725" t="s">
        <v>8870</v>
      </c>
      <c r="AU725" t="s">
        <v>8863</v>
      </c>
      <c r="AV725" t="s">
        <v>162</v>
      </c>
      <c r="AW725" t="s">
        <v>146</v>
      </c>
      <c r="AX725" t="s">
        <v>163</v>
      </c>
      <c r="AY725" t="s">
        <v>164</v>
      </c>
      <c r="BB725" t="b">
        <v>0</v>
      </c>
      <c r="BC725" t="b">
        <v>0</v>
      </c>
      <c r="BD725" t="b">
        <v>0</v>
      </c>
    </row>
    <row r="726" spans="1:56" x14ac:dyDescent="0.25">
      <c r="A726" t="s">
        <v>8871</v>
      </c>
      <c r="B726" t="s">
        <v>143</v>
      </c>
      <c r="C726" t="s">
        <v>144</v>
      </c>
      <c r="D726" t="s">
        <v>8872</v>
      </c>
      <c r="E726" t="s">
        <v>146</v>
      </c>
      <c r="H726" t="s">
        <v>8873</v>
      </c>
      <c r="J726" t="s">
        <v>8874</v>
      </c>
      <c r="K726" t="s">
        <v>8874</v>
      </c>
      <c r="L726" t="s">
        <v>8875</v>
      </c>
      <c r="M726" t="s">
        <v>8876</v>
      </c>
      <c r="N726" t="s">
        <v>8877</v>
      </c>
      <c r="O726" t="s">
        <v>8878</v>
      </c>
      <c r="P726">
        <v>40.561937656896397</v>
      </c>
      <c r="Q726">
        <v>-74.111513096269505</v>
      </c>
      <c r="R726">
        <v>1</v>
      </c>
      <c r="S726" t="s">
        <v>205</v>
      </c>
      <c r="AB726" t="s">
        <v>8879</v>
      </c>
      <c r="AF726" t="s">
        <v>8880</v>
      </c>
      <c r="AG726" t="s">
        <v>8872</v>
      </c>
      <c r="AK726" t="s">
        <v>495</v>
      </c>
      <c r="AL726" t="s">
        <v>492</v>
      </c>
      <c r="AM726" t="s">
        <v>163</v>
      </c>
      <c r="AN726" t="s">
        <v>164</v>
      </c>
      <c r="AO726" t="s">
        <v>8880</v>
      </c>
      <c r="AP726" t="s">
        <v>8872</v>
      </c>
      <c r="AQ726" t="s">
        <v>162</v>
      </c>
      <c r="AR726" t="s">
        <v>163</v>
      </c>
      <c r="AS726" t="s">
        <v>164</v>
      </c>
      <c r="AT726" t="s">
        <v>8880</v>
      </c>
      <c r="AU726" t="s">
        <v>8872</v>
      </c>
      <c r="AV726" t="s">
        <v>162</v>
      </c>
      <c r="AW726" t="s">
        <v>146</v>
      </c>
      <c r="AX726" t="s">
        <v>163</v>
      </c>
      <c r="AY726" t="s">
        <v>164</v>
      </c>
      <c r="BB726" t="b">
        <v>0</v>
      </c>
      <c r="BC726" t="b">
        <v>0</v>
      </c>
      <c r="BD726" t="b">
        <v>0</v>
      </c>
    </row>
    <row r="727" spans="1:56" x14ac:dyDescent="0.25">
      <c r="A727" t="s">
        <v>8881</v>
      </c>
      <c r="B727" t="s">
        <v>143</v>
      </c>
      <c r="C727" t="s">
        <v>144</v>
      </c>
      <c r="D727" t="s">
        <v>8872</v>
      </c>
      <c r="E727" t="s">
        <v>146</v>
      </c>
      <c r="H727" t="s">
        <v>8882</v>
      </c>
      <c r="J727" t="s">
        <v>8883</v>
      </c>
      <c r="K727" t="s">
        <v>8883</v>
      </c>
      <c r="L727" t="s">
        <v>8884</v>
      </c>
      <c r="M727" t="s">
        <v>8882</v>
      </c>
      <c r="N727" t="s">
        <v>8885</v>
      </c>
      <c r="O727" t="s">
        <v>8886</v>
      </c>
      <c r="P727">
        <v>40.561818281321599</v>
      </c>
      <c r="Q727">
        <v>-74.111306131366405</v>
      </c>
      <c r="R727">
        <v>1</v>
      </c>
      <c r="S727" t="s">
        <v>205</v>
      </c>
      <c r="AB727" t="s">
        <v>8887</v>
      </c>
      <c r="AF727" t="s">
        <v>8880</v>
      </c>
      <c r="AG727" t="s">
        <v>8872</v>
      </c>
      <c r="AK727" t="s">
        <v>495</v>
      </c>
      <c r="AL727" t="s">
        <v>492</v>
      </c>
      <c r="AM727" t="s">
        <v>163</v>
      </c>
      <c r="AN727" t="s">
        <v>164</v>
      </c>
      <c r="AO727" t="s">
        <v>8880</v>
      </c>
      <c r="AP727" t="s">
        <v>8872</v>
      </c>
      <c r="AQ727" t="s">
        <v>162</v>
      </c>
      <c r="AR727" t="s">
        <v>163</v>
      </c>
      <c r="AS727" t="s">
        <v>164</v>
      </c>
      <c r="AT727" t="s">
        <v>8880</v>
      </c>
      <c r="AU727" t="s">
        <v>8872</v>
      </c>
      <c r="AV727" t="s">
        <v>162</v>
      </c>
      <c r="AW727" t="s">
        <v>146</v>
      </c>
      <c r="AX727" t="s">
        <v>163</v>
      </c>
      <c r="AY727" t="s">
        <v>164</v>
      </c>
      <c r="BB727" t="b">
        <v>0</v>
      </c>
      <c r="BC727" t="b">
        <v>0</v>
      </c>
      <c r="BD727" t="b">
        <v>0</v>
      </c>
    </row>
    <row r="728" spans="1:56" x14ac:dyDescent="0.25">
      <c r="A728" t="s">
        <v>8888</v>
      </c>
      <c r="B728" t="s">
        <v>143</v>
      </c>
      <c r="C728" t="s">
        <v>144</v>
      </c>
      <c r="D728" t="s">
        <v>8889</v>
      </c>
      <c r="E728" t="s">
        <v>4547</v>
      </c>
      <c r="H728" t="s">
        <v>8890</v>
      </c>
      <c r="J728" t="s">
        <v>8891</v>
      </c>
      <c r="K728" t="s">
        <v>8891</v>
      </c>
      <c r="L728" t="s">
        <v>8892</v>
      </c>
      <c r="M728" t="s">
        <v>8893</v>
      </c>
      <c r="N728" t="s">
        <v>8894</v>
      </c>
      <c r="O728" t="s">
        <v>8895</v>
      </c>
      <c r="P728">
        <v>40.561562838164797</v>
      </c>
      <c r="Q728">
        <v>-74.111513103577707</v>
      </c>
      <c r="R728">
        <v>1</v>
      </c>
      <c r="S728" t="s">
        <v>2156</v>
      </c>
      <c r="AB728" t="s">
        <v>8896</v>
      </c>
      <c r="AF728" t="s">
        <v>8897</v>
      </c>
      <c r="AG728" t="s">
        <v>8889</v>
      </c>
      <c r="AK728" t="s">
        <v>495</v>
      </c>
      <c r="AL728" t="s">
        <v>492</v>
      </c>
      <c r="AM728" t="s">
        <v>163</v>
      </c>
      <c r="AN728" t="s">
        <v>164</v>
      </c>
      <c r="AO728" t="s">
        <v>4554</v>
      </c>
      <c r="AP728" t="s">
        <v>4546</v>
      </c>
      <c r="AQ728" t="s">
        <v>4555</v>
      </c>
      <c r="AR728" t="s">
        <v>267</v>
      </c>
      <c r="AS728" t="s">
        <v>268</v>
      </c>
      <c r="AT728" t="s">
        <v>4554</v>
      </c>
      <c r="AU728" t="s">
        <v>4546</v>
      </c>
      <c r="AV728" t="s">
        <v>4555</v>
      </c>
      <c r="AW728" t="s">
        <v>4547</v>
      </c>
      <c r="AX728" t="s">
        <v>267</v>
      </c>
      <c r="AY728" t="s">
        <v>268</v>
      </c>
      <c r="BB728" t="b">
        <v>0</v>
      </c>
      <c r="BC728" t="b">
        <v>0</v>
      </c>
      <c r="BD728" t="b">
        <v>0</v>
      </c>
    </row>
    <row r="729" spans="1:56" x14ac:dyDescent="0.25">
      <c r="A729" t="s">
        <v>8898</v>
      </c>
      <c r="B729" t="s">
        <v>143</v>
      </c>
      <c r="C729" t="s">
        <v>144</v>
      </c>
      <c r="D729" t="s">
        <v>8899</v>
      </c>
      <c r="E729" t="s">
        <v>4547</v>
      </c>
      <c r="H729" t="s">
        <v>8900</v>
      </c>
      <c r="J729" t="s">
        <v>8901</v>
      </c>
      <c r="K729" t="s">
        <v>8901</v>
      </c>
      <c r="L729" t="s">
        <v>8902</v>
      </c>
      <c r="M729" t="s">
        <v>8900</v>
      </c>
      <c r="N729" t="s">
        <v>8903</v>
      </c>
      <c r="O729" t="s">
        <v>8904</v>
      </c>
      <c r="P729">
        <v>40.561581042696801</v>
      </c>
      <c r="Q729">
        <v>-74.111485524370494</v>
      </c>
      <c r="R729">
        <v>1</v>
      </c>
      <c r="S729" t="s">
        <v>152</v>
      </c>
      <c r="AB729" t="s">
        <v>8905</v>
      </c>
      <c r="AF729" t="s">
        <v>8906</v>
      </c>
      <c r="AG729" t="s">
        <v>8899</v>
      </c>
      <c r="AK729" t="s">
        <v>495</v>
      </c>
      <c r="AL729" t="s">
        <v>492</v>
      </c>
      <c r="AM729" t="s">
        <v>163</v>
      </c>
      <c r="AN729" t="s">
        <v>164</v>
      </c>
      <c r="AO729" t="s">
        <v>8906</v>
      </c>
      <c r="AP729" t="s">
        <v>8899</v>
      </c>
      <c r="AQ729" t="s">
        <v>4555</v>
      </c>
      <c r="AR729" t="s">
        <v>267</v>
      </c>
      <c r="AS729" t="s">
        <v>268</v>
      </c>
      <c r="AT729" t="s">
        <v>8906</v>
      </c>
      <c r="AU729" t="s">
        <v>8899</v>
      </c>
      <c r="AV729" t="s">
        <v>4555</v>
      </c>
      <c r="AW729" t="s">
        <v>4547</v>
      </c>
      <c r="AX729" t="s">
        <v>267</v>
      </c>
      <c r="AY729" t="s">
        <v>268</v>
      </c>
      <c r="BB729" t="b">
        <v>0</v>
      </c>
      <c r="BC729" t="b">
        <v>0</v>
      </c>
      <c r="BD729" t="b">
        <v>0</v>
      </c>
    </row>
    <row r="730" spans="1:56" x14ac:dyDescent="0.25">
      <c r="A730" t="s">
        <v>8907</v>
      </c>
      <c r="B730" t="s">
        <v>143</v>
      </c>
      <c r="C730" t="s">
        <v>144</v>
      </c>
      <c r="D730" t="s">
        <v>8908</v>
      </c>
      <c r="E730" t="s">
        <v>4547</v>
      </c>
      <c r="H730" t="s">
        <v>8909</v>
      </c>
      <c r="J730" t="s">
        <v>8910</v>
      </c>
      <c r="K730" t="s">
        <v>8910</v>
      </c>
      <c r="L730" t="s">
        <v>8911</v>
      </c>
      <c r="M730" t="s">
        <v>8909</v>
      </c>
      <c r="N730" t="s">
        <v>8912</v>
      </c>
      <c r="O730" t="s">
        <v>8913</v>
      </c>
      <c r="P730">
        <v>40.561550292440998</v>
      </c>
      <c r="Q730">
        <v>-74.111432884291204</v>
      </c>
      <c r="R730">
        <v>1</v>
      </c>
      <c r="S730" t="s">
        <v>152</v>
      </c>
      <c r="AB730" t="s">
        <v>8914</v>
      </c>
      <c r="AF730" t="s">
        <v>8915</v>
      </c>
      <c r="AG730" t="s">
        <v>8908</v>
      </c>
      <c r="AK730" t="s">
        <v>495</v>
      </c>
      <c r="AL730" t="s">
        <v>492</v>
      </c>
      <c r="AM730" t="s">
        <v>163</v>
      </c>
      <c r="AN730" t="s">
        <v>164</v>
      </c>
      <c r="AO730" t="s">
        <v>8915</v>
      </c>
      <c r="AP730" t="s">
        <v>8908</v>
      </c>
      <c r="AQ730" t="s">
        <v>4555</v>
      </c>
      <c r="AR730" t="s">
        <v>267</v>
      </c>
      <c r="AS730" t="s">
        <v>268</v>
      </c>
      <c r="AT730" t="s">
        <v>8915</v>
      </c>
      <c r="AU730" t="s">
        <v>8908</v>
      </c>
      <c r="AV730" t="s">
        <v>4555</v>
      </c>
      <c r="AW730" t="s">
        <v>4547</v>
      </c>
      <c r="AX730" t="s">
        <v>267</v>
      </c>
      <c r="AY730" t="s">
        <v>268</v>
      </c>
      <c r="BB730" t="b">
        <v>0</v>
      </c>
      <c r="BC730" t="b">
        <v>0</v>
      </c>
      <c r="BD730" t="b">
        <v>0</v>
      </c>
    </row>
    <row r="731" spans="1:56" x14ac:dyDescent="0.25">
      <c r="A731" t="s">
        <v>8916</v>
      </c>
      <c r="B731" t="s">
        <v>143</v>
      </c>
      <c r="C731" t="s">
        <v>144</v>
      </c>
      <c r="D731" t="s">
        <v>8282</v>
      </c>
      <c r="E731" t="s">
        <v>4547</v>
      </c>
      <c r="H731" t="s">
        <v>8917</v>
      </c>
      <c r="J731" t="s">
        <v>8918</v>
      </c>
      <c r="K731" t="s">
        <v>8918</v>
      </c>
      <c r="L731" t="s">
        <v>8919</v>
      </c>
      <c r="M731" t="s">
        <v>8917</v>
      </c>
      <c r="N731" t="s">
        <v>8920</v>
      </c>
      <c r="O731" t="s">
        <v>8921</v>
      </c>
      <c r="P731">
        <v>40.561624583509499</v>
      </c>
      <c r="Q731">
        <v>-74.111596324004395</v>
      </c>
      <c r="R731">
        <v>1</v>
      </c>
      <c r="S731" t="s">
        <v>2156</v>
      </c>
      <c r="AB731" t="s">
        <v>8922</v>
      </c>
      <c r="AF731" t="s">
        <v>8289</v>
      </c>
      <c r="AG731" t="s">
        <v>8282</v>
      </c>
      <c r="AK731" t="s">
        <v>495</v>
      </c>
      <c r="AL731" t="s">
        <v>492</v>
      </c>
      <c r="AM731" t="s">
        <v>163</v>
      </c>
      <c r="AN731" t="s">
        <v>164</v>
      </c>
      <c r="AO731" t="s">
        <v>8289</v>
      </c>
      <c r="AP731" t="s">
        <v>8282</v>
      </c>
      <c r="AQ731" t="s">
        <v>4555</v>
      </c>
      <c r="AR731" t="s">
        <v>267</v>
      </c>
      <c r="AS731" t="s">
        <v>268</v>
      </c>
      <c r="AT731" t="s">
        <v>8289</v>
      </c>
      <c r="AU731" t="s">
        <v>8282</v>
      </c>
      <c r="AV731" t="s">
        <v>4555</v>
      </c>
      <c r="AW731" t="s">
        <v>4547</v>
      </c>
      <c r="AX731" t="s">
        <v>267</v>
      </c>
      <c r="AY731" t="s">
        <v>268</v>
      </c>
      <c r="BB731" t="b">
        <v>0</v>
      </c>
      <c r="BC731" t="b">
        <v>0</v>
      </c>
      <c r="BD731" t="b">
        <v>0</v>
      </c>
    </row>
    <row r="732" spans="1:56" x14ac:dyDescent="0.25">
      <c r="A732" t="s">
        <v>8923</v>
      </c>
      <c r="B732" t="s">
        <v>143</v>
      </c>
      <c r="C732" t="s">
        <v>144</v>
      </c>
      <c r="D732" t="s">
        <v>8863</v>
      </c>
      <c r="E732" t="s">
        <v>146</v>
      </c>
      <c r="H732" t="s">
        <v>8924</v>
      </c>
      <c r="J732" t="s">
        <v>8925</v>
      </c>
      <c r="K732" t="s">
        <v>8925</v>
      </c>
      <c r="L732" t="s">
        <v>8926</v>
      </c>
      <c r="M732" t="s">
        <v>8924</v>
      </c>
      <c r="N732" t="s">
        <v>8927</v>
      </c>
      <c r="O732" t="s">
        <v>8928</v>
      </c>
      <c r="P732">
        <v>40.561985848593203</v>
      </c>
      <c r="Q732">
        <v>-74.111403524701799</v>
      </c>
      <c r="R732">
        <v>1</v>
      </c>
      <c r="S732" t="s">
        <v>152</v>
      </c>
      <c r="AB732" t="s">
        <v>8929</v>
      </c>
      <c r="AF732" t="s">
        <v>8870</v>
      </c>
      <c r="AG732" t="s">
        <v>8863</v>
      </c>
      <c r="AK732" t="s">
        <v>495</v>
      </c>
      <c r="AL732" t="s">
        <v>492</v>
      </c>
      <c r="AM732" t="s">
        <v>163</v>
      </c>
      <c r="AN732" t="s">
        <v>164</v>
      </c>
      <c r="AO732" t="s">
        <v>8870</v>
      </c>
      <c r="AP732" t="s">
        <v>8863</v>
      </c>
      <c r="AQ732" t="s">
        <v>162</v>
      </c>
      <c r="AR732" t="s">
        <v>163</v>
      </c>
      <c r="AS732" t="s">
        <v>164</v>
      </c>
      <c r="AT732" t="s">
        <v>8870</v>
      </c>
      <c r="AU732" t="s">
        <v>8863</v>
      </c>
      <c r="AV732" t="s">
        <v>162</v>
      </c>
      <c r="AW732" t="s">
        <v>146</v>
      </c>
      <c r="AX732" t="s">
        <v>163</v>
      </c>
      <c r="AY732" t="s">
        <v>164</v>
      </c>
      <c r="BB732" t="b">
        <v>0</v>
      </c>
      <c r="BC732" t="b">
        <v>0</v>
      </c>
      <c r="BD732" t="b">
        <v>0</v>
      </c>
    </row>
    <row r="733" spans="1:56" x14ac:dyDescent="0.25">
      <c r="A733" t="s">
        <v>8930</v>
      </c>
      <c r="B733" t="s">
        <v>143</v>
      </c>
      <c r="C733" t="s">
        <v>144</v>
      </c>
      <c r="D733" t="s">
        <v>8863</v>
      </c>
      <c r="E733" t="s">
        <v>146</v>
      </c>
      <c r="H733" t="s">
        <v>8931</v>
      </c>
      <c r="J733" t="s">
        <v>8931</v>
      </c>
      <c r="K733" t="s">
        <v>8931</v>
      </c>
      <c r="L733" t="s">
        <v>8932</v>
      </c>
      <c r="M733" t="s">
        <v>8931</v>
      </c>
      <c r="N733" t="s">
        <v>8933</v>
      </c>
      <c r="O733" t="s">
        <v>8934</v>
      </c>
      <c r="P733">
        <v>40.561858324431903</v>
      </c>
      <c r="Q733">
        <v>-74.111185397186503</v>
      </c>
      <c r="R733">
        <v>1</v>
      </c>
      <c r="S733" t="s">
        <v>152</v>
      </c>
      <c r="AB733" t="s">
        <v>8935</v>
      </c>
      <c r="AF733" t="s">
        <v>8870</v>
      </c>
      <c r="AG733" t="s">
        <v>8863</v>
      </c>
      <c r="AO733" t="s">
        <v>8870</v>
      </c>
      <c r="AP733" t="s">
        <v>8863</v>
      </c>
      <c r="AQ733" t="s">
        <v>162</v>
      </c>
      <c r="AR733" t="s">
        <v>163</v>
      </c>
      <c r="AS733" t="s">
        <v>164</v>
      </c>
      <c r="AT733" t="s">
        <v>8870</v>
      </c>
      <c r="AU733" t="s">
        <v>8863</v>
      </c>
      <c r="AV733" t="s">
        <v>162</v>
      </c>
      <c r="AW733" t="s">
        <v>146</v>
      </c>
      <c r="AX733" t="s">
        <v>163</v>
      </c>
      <c r="AY733" t="s">
        <v>164</v>
      </c>
      <c r="BB733" t="b">
        <v>0</v>
      </c>
      <c r="BC733" t="b">
        <v>0</v>
      </c>
      <c r="BD733" t="b">
        <v>0</v>
      </c>
    </row>
    <row r="734" spans="1:56" x14ac:dyDescent="0.25">
      <c r="A734" t="s">
        <v>8936</v>
      </c>
      <c r="B734" t="s">
        <v>143</v>
      </c>
      <c r="C734" t="s">
        <v>144</v>
      </c>
      <c r="D734" t="s">
        <v>556</v>
      </c>
      <c r="E734" t="s">
        <v>146</v>
      </c>
      <c r="H734" t="s">
        <v>8937</v>
      </c>
      <c r="J734" t="s">
        <v>8938</v>
      </c>
      <c r="K734" t="s">
        <v>8938</v>
      </c>
      <c r="L734" t="s">
        <v>8939</v>
      </c>
      <c r="M734" t="s">
        <v>8937</v>
      </c>
      <c r="N734" t="s">
        <v>8940</v>
      </c>
      <c r="O734" t="s">
        <v>8941</v>
      </c>
      <c r="P734">
        <v>40.561707171920901</v>
      </c>
      <c r="Q734">
        <v>-74.110951090545697</v>
      </c>
      <c r="R734">
        <v>1</v>
      </c>
      <c r="S734" t="s">
        <v>205</v>
      </c>
      <c r="AB734" t="s">
        <v>8942</v>
      </c>
      <c r="AF734" t="s">
        <v>555</v>
      </c>
      <c r="AG734" t="s">
        <v>556</v>
      </c>
      <c r="AK734" t="s">
        <v>488</v>
      </c>
      <c r="AL734" t="s">
        <v>485</v>
      </c>
      <c r="AM734" t="s">
        <v>163</v>
      </c>
      <c r="AN734" t="s">
        <v>164</v>
      </c>
      <c r="AO734" t="s">
        <v>555</v>
      </c>
      <c r="AP734" t="s">
        <v>556</v>
      </c>
      <c r="AQ734" t="s">
        <v>162</v>
      </c>
      <c r="AR734" t="s">
        <v>163</v>
      </c>
      <c r="AS734" t="s">
        <v>164</v>
      </c>
      <c r="AT734" t="s">
        <v>555</v>
      </c>
      <c r="AU734" t="s">
        <v>556</v>
      </c>
      <c r="AV734" t="s">
        <v>162</v>
      </c>
      <c r="AW734" t="s">
        <v>146</v>
      </c>
      <c r="AX734" t="s">
        <v>163</v>
      </c>
      <c r="AY734" t="s">
        <v>164</v>
      </c>
      <c r="BB734" t="b">
        <v>0</v>
      </c>
      <c r="BC734" t="b">
        <v>0</v>
      </c>
      <c r="BD734" t="b">
        <v>0</v>
      </c>
    </row>
    <row r="735" spans="1:56" x14ac:dyDescent="0.25">
      <c r="A735" t="s">
        <v>8943</v>
      </c>
      <c r="B735" t="s">
        <v>143</v>
      </c>
      <c r="C735" t="s">
        <v>144</v>
      </c>
      <c r="D735" t="s">
        <v>8944</v>
      </c>
      <c r="E735" t="s">
        <v>8207</v>
      </c>
      <c r="H735" t="s">
        <v>8945</v>
      </c>
      <c r="J735" t="s">
        <v>8946</v>
      </c>
      <c r="K735" t="s">
        <v>8946</v>
      </c>
      <c r="L735" t="s">
        <v>8947</v>
      </c>
      <c r="M735" t="s">
        <v>8945</v>
      </c>
      <c r="N735" t="s">
        <v>8948</v>
      </c>
      <c r="O735" t="s">
        <v>8949</v>
      </c>
      <c r="P735">
        <v>40.561753562184897</v>
      </c>
      <c r="Q735">
        <v>-74.111135129548899</v>
      </c>
      <c r="R735">
        <v>1</v>
      </c>
      <c r="S735" t="s">
        <v>2156</v>
      </c>
      <c r="AB735" t="s">
        <v>8950</v>
      </c>
      <c r="AF735" t="s">
        <v>8951</v>
      </c>
      <c r="AG735" t="s">
        <v>8944</v>
      </c>
      <c r="AK735" t="s">
        <v>488</v>
      </c>
      <c r="AL735" t="s">
        <v>485</v>
      </c>
      <c r="AM735" t="s">
        <v>163</v>
      </c>
      <c r="AN735" t="s">
        <v>164</v>
      </c>
      <c r="AO735" t="s">
        <v>8214</v>
      </c>
      <c r="AP735" t="s">
        <v>8207</v>
      </c>
      <c r="AQ735" t="s">
        <v>8214</v>
      </c>
      <c r="AR735" t="s">
        <v>8215</v>
      </c>
      <c r="AS735" t="s">
        <v>8216</v>
      </c>
      <c r="AT735" t="s">
        <v>8214</v>
      </c>
      <c r="AU735" t="s">
        <v>8207</v>
      </c>
      <c r="AV735" t="s">
        <v>8214</v>
      </c>
      <c r="AW735" t="s">
        <v>8207</v>
      </c>
      <c r="AX735" t="s">
        <v>8215</v>
      </c>
      <c r="AY735" t="s">
        <v>8216</v>
      </c>
      <c r="BB735" t="b">
        <v>0</v>
      </c>
      <c r="BC735" t="b">
        <v>0</v>
      </c>
      <c r="BD735" t="b">
        <v>0</v>
      </c>
    </row>
    <row r="736" spans="1:56" x14ac:dyDescent="0.25">
      <c r="A736" t="s">
        <v>8952</v>
      </c>
      <c r="B736" t="s">
        <v>143</v>
      </c>
      <c r="C736" t="s">
        <v>144</v>
      </c>
      <c r="D736" t="s">
        <v>8889</v>
      </c>
      <c r="E736" t="s">
        <v>4547</v>
      </c>
      <c r="H736" t="s">
        <v>8953</v>
      </c>
      <c r="J736" t="s">
        <v>8953</v>
      </c>
      <c r="K736" t="s">
        <v>8953</v>
      </c>
      <c r="L736" t="s">
        <v>8954</v>
      </c>
      <c r="M736" t="s">
        <v>8953</v>
      </c>
      <c r="N736" t="s">
        <v>8955</v>
      </c>
      <c r="O736" t="s">
        <v>8956</v>
      </c>
      <c r="P736">
        <v>40.561747177451203</v>
      </c>
      <c r="Q736">
        <v>-74.110772701279402</v>
      </c>
      <c r="R736">
        <v>1</v>
      </c>
      <c r="S736" t="s">
        <v>2156</v>
      </c>
      <c r="AB736" t="s">
        <v>8957</v>
      </c>
      <c r="AF736" t="s">
        <v>8897</v>
      </c>
      <c r="AG736" t="s">
        <v>8889</v>
      </c>
      <c r="AK736" t="s">
        <v>488</v>
      </c>
      <c r="AL736" t="s">
        <v>485</v>
      </c>
      <c r="AM736" t="s">
        <v>163</v>
      </c>
      <c r="AN736" t="s">
        <v>164</v>
      </c>
      <c r="AO736" t="s">
        <v>4554</v>
      </c>
      <c r="AP736" t="s">
        <v>4546</v>
      </c>
      <c r="AQ736" t="s">
        <v>4555</v>
      </c>
      <c r="AR736" t="s">
        <v>267</v>
      </c>
      <c r="AS736" t="s">
        <v>268</v>
      </c>
      <c r="AT736" t="s">
        <v>4554</v>
      </c>
      <c r="AU736" t="s">
        <v>4546</v>
      </c>
      <c r="AV736" t="s">
        <v>4555</v>
      </c>
      <c r="AW736" t="s">
        <v>4547</v>
      </c>
      <c r="AX736" t="s">
        <v>267</v>
      </c>
      <c r="AY736" t="s">
        <v>268</v>
      </c>
      <c r="BB736" t="b">
        <v>0</v>
      </c>
      <c r="BC736" t="b">
        <v>0</v>
      </c>
      <c r="BD736" t="b">
        <v>0</v>
      </c>
    </row>
    <row r="737" spans="1:56" x14ac:dyDescent="0.25">
      <c r="A737" t="s">
        <v>8958</v>
      </c>
      <c r="B737" t="s">
        <v>143</v>
      </c>
      <c r="C737" t="s">
        <v>144</v>
      </c>
      <c r="D737" t="s">
        <v>556</v>
      </c>
      <c r="E737" t="s">
        <v>146</v>
      </c>
      <c r="H737" t="s">
        <v>8959</v>
      </c>
      <c r="J737" t="s">
        <v>8959</v>
      </c>
      <c r="K737" t="s">
        <v>8959</v>
      </c>
      <c r="L737" t="s">
        <v>8960</v>
      </c>
      <c r="M737" t="s">
        <v>8959</v>
      </c>
      <c r="N737" t="s">
        <v>8961</v>
      </c>
      <c r="O737" t="s">
        <v>8962</v>
      </c>
      <c r="P737">
        <v>40.561044496722999</v>
      </c>
      <c r="Q737">
        <v>-74.110387889271394</v>
      </c>
      <c r="R737">
        <v>1</v>
      </c>
      <c r="S737" t="s">
        <v>205</v>
      </c>
      <c r="AB737" t="s">
        <v>8963</v>
      </c>
      <c r="AF737" t="s">
        <v>555</v>
      </c>
      <c r="AG737" t="s">
        <v>556</v>
      </c>
      <c r="AK737" t="s">
        <v>488</v>
      </c>
      <c r="AL737" t="s">
        <v>485</v>
      </c>
      <c r="AM737" t="s">
        <v>163</v>
      </c>
      <c r="AN737" t="s">
        <v>164</v>
      </c>
      <c r="AO737" t="s">
        <v>555</v>
      </c>
      <c r="AP737" t="s">
        <v>556</v>
      </c>
      <c r="AQ737" t="s">
        <v>162</v>
      </c>
      <c r="AR737" t="s">
        <v>163</v>
      </c>
      <c r="AS737" t="s">
        <v>164</v>
      </c>
      <c r="AT737" t="s">
        <v>555</v>
      </c>
      <c r="AU737" t="s">
        <v>556</v>
      </c>
      <c r="AV737" t="s">
        <v>162</v>
      </c>
      <c r="AW737" t="s">
        <v>146</v>
      </c>
      <c r="AX737" t="s">
        <v>163</v>
      </c>
      <c r="AY737" t="s">
        <v>164</v>
      </c>
      <c r="BB737" t="b">
        <v>0</v>
      </c>
      <c r="BC737" t="b">
        <v>0</v>
      </c>
      <c r="BD737" t="b">
        <v>0</v>
      </c>
    </row>
    <row r="738" spans="1:56" x14ac:dyDescent="0.25">
      <c r="A738" t="s">
        <v>8964</v>
      </c>
      <c r="B738" t="s">
        <v>143</v>
      </c>
      <c r="C738" t="s">
        <v>144</v>
      </c>
      <c r="D738" t="s">
        <v>8965</v>
      </c>
      <c r="E738" t="s">
        <v>146</v>
      </c>
      <c r="H738" t="s">
        <v>8966</v>
      </c>
      <c r="J738" t="s">
        <v>8966</v>
      </c>
      <c r="K738" t="s">
        <v>8966</v>
      </c>
      <c r="L738" t="s">
        <v>8967</v>
      </c>
      <c r="M738" t="s">
        <v>8966</v>
      </c>
      <c r="N738" t="s">
        <v>8968</v>
      </c>
      <c r="O738" t="s">
        <v>8969</v>
      </c>
      <c r="P738">
        <v>40.561186551074101</v>
      </c>
      <c r="Q738">
        <v>-74.109869278485107</v>
      </c>
      <c r="R738">
        <v>1</v>
      </c>
      <c r="S738" t="s">
        <v>152</v>
      </c>
      <c r="AB738" t="s">
        <v>8970</v>
      </c>
      <c r="AF738" t="s">
        <v>8971</v>
      </c>
      <c r="AG738" t="s">
        <v>8965</v>
      </c>
      <c r="AK738" t="s">
        <v>488</v>
      </c>
      <c r="AL738" t="s">
        <v>485</v>
      </c>
      <c r="AM738" t="s">
        <v>163</v>
      </c>
      <c r="AN738" t="s">
        <v>164</v>
      </c>
      <c r="AO738" t="s">
        <v>8971</v>
      </c>
      <c r="AP738" t="s">
        <v>8965</v>
      </c>
      <c r="AQ738" t="s">
        <v>162</v>
      </c>
      <c r="AR738" t="s">
        <v>163</v>
      </c>
      <c r="AS738" t="s">
        <v>164</v>
      </c>
      <c r="AT738" t="s">
        <v>8971</v>
      </c>
      <c r="AU738" t="s">
        <v>8965</v>
      </c>
      <c r="AV738" t="s">
        <v>162</v>
      </c>
      <c r="AW738" t="s">
        <v>146</v>
      </c>
      <c r="AX738" t="s">
        <v>163</v>
      </c>
      <c r="AY738" t="s">
        <v>164</v>
      </c>
      <c r="BB738" t="b">
        <v>0</v>
      </c>
      <c r="BC738" t="b">
        <v>0</v>
      </c>
      <c r="BD738" t="b">
        <v>0</v>
      </c>
    </row>
    <row r="739" spans="1:56" x14ac:dyDescent="0.25">
      <c r="A739" t="s">
        <v>8972</v>
      </c>
      <c r="B739" t="s">
        <v>143</v>
      </c>
      <c r="C739" t="s">
        <v>144</v>
      </c>
      <c r="D739" t="s">
        <v>8965</v>
      </c>
      <c r="E739" t="s">
        <v>146</v>
      </c>
      <c r="H739" t="s">
        <v>8973</v>
      </c>
      <c r="J739" t="s">
        <v>8973</v>
      </c>
      <c r="K739" t="s">
        <v>8973</v>
      </c>
      <c r="L739" t="s">
        <v>8974</v>
      </c>
      <c r="M739" t="s">
        <v>8973</v>
      </c>
      <c r="N739" t="s">
        <v>8975</v>
      </c>
      <c r="O739" t="s">
        <v>8976</v>
      </c>
      <c r="P739">
        <v>40.561005448554397</v>
      </c>
      <c r="Q739">
        <v>-74.110040551586494</v>
      </c>
      <c r="R739">
        <v>1</v>
      </c>
      <c r="S739" t="s">
        <v>152</v>
      </c>
      <c r="AB739" t="s">
        <v>8977</v>
      </c>
      <c r="AF739" t="s">
        <v>8971</v>
      </c>
      <c r="AG739" t="s">
        <v>8965</v>
      </c>
      <c r="AK739" t="s">
        <v>488</v>
      </c>
      <c r="AL739" t="s">
        <v>485</v>
      </c>
      <c r="AM739" t="s">
        <v>163</v>
      </c>
      <c r="AN739" t="s">
        <v>164</v>
      </c>
      <c r="AO739" t="s">
        <v>8971</v>
      </c>
      <c r="AP739" t="s">
        <v>8965</v>
      </c>
      <c r="AQ739" t="s">
        <v>162</v>
      </c>
      <c r="AR739" t="s">
        <v>163</v>
      </c>
      <c r="AS739" t="s">
        <v>164</v>
      </c>
      <c r="AT739" t="s">
        <v>8971</v>
      </c>
      <c r="AU739" t="s">
        <v>8965</v>
      </c>
      <c r="AV739" t="s">
        <v>162</v>
      </c>
      <c r="AW739" t="s">
        <v>146</v>
      </c>
      <c r="AX739" t="s">
        <v>163</v>
      </c>
      <c r="AY739" t="s">
        <v>164</v>
      </c>
      <c r="BB739" t="b">
        <v>0</v>
      </c>
      <c r="BC739" t="b">
        <v>0</v>
      </c>
      <c r="BD739" t="b">
        <v>0</v>
      </c>
    </row>
    <row r="740" spans="1:56" x14ac:dyDescent="0.25">
      <c r="A740" t="s">
        <v>8978</v>
      </c>
      <c r="B740" t="s">
        <v>143</v>
      </c>
      <c r="C740" t="s">
        <v>144</v>
      </c>
      <c r="D740" t="s">
        <v>8889</v>
      </c>
      <c r="E740" t="s">
        <v>4547</v>
      </c>
      <c r="H740" t="s">
        <v>8979</v>
      </c>
      <c r="J740" t="s">
        <v>8980</v>
      </c>
      <c r="K740" t="s">
        <v>8980</v>
      </c>
      <c r="L740" t="s">
        <v>8981</v>
      </c>
      <c r="M740" t="s">
        <v>8979</v>
      </c>
      <c r="N740" t="s">
        <v>8982</v>
      </c>
      <c r="O740" t="s">
        <v>8983</v>
      </c>
      <c r="P740">
        <v>40.5609728665113</v>
      </c>
      <c r="Q740">
        <v>-74.110568506615394</v>
      </c>
      <c r="R740">
        <v>1</v>
      </c>
      <c r="S740" t="s">
        <v>2156</v>
      </c>
      <c r="AB740" t="s">
        <v>8984</v>
      </c>
      <c r="AF740" t="s">
        <v>8897</v>
      </c>
      <c r="AG740" t="s">
        <v>8889</v>
      </c>
      <c r="AK740" t="s">
        <v>488</v>
      </c>
      <c r="AL740" t="s">
        <v>485</v>
      </c>
      <c r="AM740" t="s">
        <v>163</v>
      </c>
      <c r="AN740" t="s">
        <v>164</v>
      </c>
      <c r="AO740" t="s">
        <v>4554</v>
      </c>
      <c r="AP740" t="s">
        <v>4546</v>
      </c>
      <c r="AQ740" t="s">
        <v>4555</v>
      </c>
      <c r="AR740" t="s">
        <v>267</v>
      </c>
      <c r="AS740" t="s">
        <v>268</v>
      </c>
      <c r="AT740" t="s">
        <v>4554</v>
      </c>
      <c r="AU740" t="s">
        <v>4546</v>
      </c>
      <c r="AV740" t="s">
        <v>4555</v>
      </c>
      <c r="AW740" t="s">
        <v>4547</v>
      </c>
      <c r="AX740" t="s">
        <v>267</v>
      </c>
      <c r="AY740" t="s">
        <v>268</v>
      </c>
      <c r="BB740" t="b">
        <v>0</v>
      </c>
      <c r="BC740" t="b">
        <v>0</v>
      </c>
      <c r="BD740" t="b">
        <v>0</v>
      </c>
    </row>
    <row r="741" spans="1:56" x14ac:dyDescent="0.25">
      <c r="A741" t="s">
        <v>8985</v>
      </c>
      <c r="B741" t="s">
        <v>143</v>
      </c>
      <c r="C741" t="s">
        <v>144</v>
      </c>
      <c r="D741" t="s">
        <v>590</v>
      </c>
      <c r="E741" t="s">
        <v>146</v>
      </c>
      <c r="H741" t="s">
        <v>8986</v>
      </c>
      <c r="J741" t="s">
        <v>8986</v>
      </c>
      <c r="K741" t="s">
        <v>8986</v>
      </c>
      <c r="L741" t="s">
        <v>8987</v>
      </c>
      <c r="M741" t="s">
        <v>8986</v>
      </c>
      <c r="N741" t="s">
        <v>8988</v>
      </c>
      <c r="O741" t="s">
        <v>8989</v>
      </c>
      <c r="P741">
        <v>40.560872628115703</v>
      </c>
      <c r="Q741">
        <v>-74.110081424531003</v>
      </c>
      <c r="R741">
        <v>1</v>
      </c>
      <c r="S741" t="s">
        <v>205</v>
      </c>
      <c r="AB741" t="s">
        <v>8990</v>
      </c>
      <c r="AF741" t="s">
        <v>589</v>
      </c>
      <c r="AG741" t="s">
        <v>590</v>
      </c>
      <c r="AK741" t="s">
        <v>488</v>
      </c>
      <c r="AL741" t="s">
        <v>485</v>
      </c>
      <c r="AM741" t="s">
        <v>163</v>
      </c>
      <c r="AN741" t="s">
        <v>164</v>
      </c>
      <c r="AO741" t="s">
        <v>589</v>
      </c>
      <c r="AP741" t="s">
        <v>590</v>
      </c>
      <c r="AQ741" t="s">
        <v>162</v>
      </c>
      <c r="AR741" t="s">
        <v>163</v>
      </c>
      <c r="AS741" t="s">
        <v>164</v>
      </c>
      <c r="AT741" t="s">
        <v>589</v>
      </c>
      <c r="AU741" t="s">
        <v>590</v>
      </c>
      <c r="AV741" t="s">
        <v>162</v>
      </c>
      <c r="AW741" t="s">
        <v>146</v>
      </c>
      <c r="AX741" t="s">
        <v>163</v>
      </c>
      <c r="AY741" t="s">
        <v>164</v>
      </c>
      <c r="BB741" t="b">
        <v>0</v>
      </c>
      <c r="BC741" t="b">
        <v>0</v>
      </c>
      <c r="BD741" t="b">
        <v>0</v>
      </c>
    </row>
    <row r="742" spans="1:56" x14ac:dyDescent="0.25">
      <c r="A742" t="s">
        <v>8991</v>
      </c>
      <c r="B742" t="s">
        <v>143</v>
      </c>
      <c r="C742" t="s">
        <v>144</v>
      </c>
      <c r="D742" t="s">
        <v>8944</v>
      </c>
      <c r="E742" t="s">
        <v>8207</v>
      </c>
      <c r="H742" t="s">
        <v>8992</v>
      </c>
      <c r="J742" t="s">
        <v>8993</v>
      </c>
      <c r="K742" t="s">
        <v>8993</v>
      </c>
      <c r="L742" t="s">
        <v>8994</v>
      </c>
      <c r="M742" t="s">
        <v>8992</v>
      </c>
      <c r="N742" t="s">
        <v>8995</v>
      </c>
      <c r="O742" t="s">
        <v>8996</v>
      </c>
      <c r="P742">
        <v>40.5609554626175</v>
      </c>
      <c r="Q742">
        <v>-74.110194983971894</v>
      </c>
      <c r="R742">
        <v>1</v>
      </c>
      <c r="S742" t="s">
        <v>2156</v>
      </c>
      <c r="AB742" t="s">
        <v>8997</v>
      </c>
      <c r="AF742" t="s">
        <v>8951</v>
      </c>
      <c r="AG742" t="s">
        <v>8944</v>
      </c>
      <c r="AK742" t="s">
        <v>488</v>
      </c>
      <c r="AL742" t="s">
        <v>485</v>
      </c>
      <c r="AM742" t="s">
        <v>163</v>
      </c>
      <c r="AN742" t="s">
        <v>164</v>
      </c>
      <c r="AO742" t="s">
        <v>8214</v>
      </c>
      <c r="AP742" t="s">
        <v>8207</v>
      </c>
      <c r="AQ742" t="s">
        <v>8214</v>
      </c>
      <c r="AR742" t="s">
        <v>8215</v>
      </c>
      <c r="AS742" t="s">
        <v>8216</v>
      </c>
      <c r="AT742" t="s">
        <v>8214</v>
      </c>
      <c r="AU742" t="s">
        <v>8207</v>
      </c>
      <c r="AV742" t="s">
        <v>8214</v>
      </c>
      <c r="AW742" t="s">
        <v>8207</v>
      </c>
      <c r="AX742" t="s">
        <v>8215</v>
      </c>
      <c r="AY742" t="s">
        <v>8216</v>
      </c>
      <c r="BB742" t="b">
        <v>0</v>
      </c>
      <c r="BC742" t="b">
        <v>0</v>
      </c>
      <c r="BD742" t="b">
        <v>0</v>
      </c>
    </row>
    <row r="743" spans="1:56" x14ac:dyDescent="0.25">
      <c r="A743" t="s">
        <v>8998</v>
      </c>
      <c r="B743" t="s">
        <v>143</v>
      </c>
      <c r="C743" t="s">
        <v>144</v>
      </c>
      <c r="D743" t="s">
        <v>8999</v>
      </c>
      <c r="E743" t="s">
        <v>200</v>
      </c>
      <c r="H743" t="s">
        <v>9000</v>
      </c>
      <c r="J743" t="s">
        <v>9001</v>
      </c>
      <c r="K743" t="s">
        <v>9001</v>
      </c>
      <c r="L743" t="s">
        <v>9002</v>
      </c>
      <c r="M743" t="s">
        <v>9000</v>
      </c>
      <c r="N743" t="s">
        <v>9003</v>
      </c>
      <c r="O743" t="s">
        <v>9004</v>
      </c>
      <c r="P743">
        <v>40.5603843160088</v>
      </c>
      <c r="Q743">
        <v>-74.123250764488105</v>
      </c>
      <c r="R743">
        <v>1</v>
      </c>
      <c r="S743" t="s">
        <v>205</v>
      </c>
      <c r="AB743" t="s">
        <v>9005</v>
      </c>
      <c r="AF743" t="s">
        <v>9006</v>
      </c>
      <c r="AG743" t="s">
        <v>8999</v>
      </c>
      <c r="AK743" t="s">
        <v>469</v>
      </c>
      <c r="AL743" t="s">
        <v>466</v>
      </c>
      <c r="AM743" t="s">
        <v>163</v>
      </c>
      <c r="AN743" t="s">
        <v>164</v>
      </c>
      <c r="AO743" t="s">
        <v>9006</v>
      </c>
      <c r="AP743" t="s">
        <v>8999</v>
      </c>
      <c r="AQ743" t="s">
        <v>209</v>
      </c>
      <c r="AR743" t="s">
        <v>163</v>
      </c>
      <c r="AS743" t="s">
        <v>164</v>
      </c>
      <c r="AT743" t="s">
        <v>9006</v>
      </c>
      <c r="AU743" t="s">
        <v>8999</v>
      </c>
      <c r="AV743" t="s">
        <v>209</v>
      </c>
      <c r="AW743" t="s">
        <v>200</v>
      </c>
      <c r="AX743" t="s">
        <v>163</v>
      </c>
      <c r="AY743" t="s">
        <v>164</v>
      </c>
      <c r="BB743" t="b">
        <v>0</v>
      </c>
      <c r="BC743" t="b">
        <v>0</v>
      </c>
      <c r="BD743" t="b">
        <v>0</v>
      </c>
    </row>
    <row r="744" spans="1:56" x14ac:dyDescent="0.25">
      <c r="A744" t="s">
        <v>9007</v>
      </c>
      <c r="B744" t="s">
        <v>143</v>
      </c>
      <c r="C744" t="s">
        <v>144</v>
      </c>
      <c r="D744" t="s">
        <v>9008</v>
      </c>
      <c r="E744" t="s">
        <v>4547</v>
      </c>
      <c r="H744" t="s">
        <v>9009</v>
      </c>
      <c r="J744" t="s">
        <v>9010</v>
      </c>
      <c r="K744" t="s">
        <v>9010</v>
      </c>
      <c r="L744" t="s">
        <v>9011</v>
      </c>
      <c r="M744" t="s">
        <v>9009</v>
      </c>
      <c r="N744" t="s">
        <v>9012</v>
      </c>
      <c r="O744" t="s">
        <v>9013</v>
      </c>
      <c r="P744">
        <v>40.560777699180498</v>
      </c>
      <c r="Q744">
        <v>-74.123244631392595</v>
      </c>
      <c r="R744">
        <v>1</v>
      </c>
      <c r="S744" t="s">
        <v>2156</v>
      </c>
      <c r="AB744" t="s">
        <v>9014</v>
      </c>
      <c r="AF744" t="s">
        <v>9015</v>
      </c>
      <c r="AG744" t="s">
        <v>9008</v>
      </c>
      <c r="AK744" t="s">
        <v>469</v>
      </c>
      <c r="AL744" t="s">
        <v>466</v>
      </c>
      <c r="AM744" t="s">
        <v>163</v>
      </c>
      <c r="AN744" t="s">
        <v>164</v>
      </c>
      <c r="AO744" t="s">
        <v>9015</v>
      </c>
      <c r="AP744" t="s">
        <v>9008</v>
      </c>
      <c r="AQ744" t="s">
        <v>4555</v>
      </c>
      <c r="AR744" t="s">
        <v>267</v>
      </c>
      <c r="AS744" t="s">
        <v>268</v>
      </c>
      <c r="AT744" t="s">
        <v>9015</v>
      </c>
      <c r="AU744" t="s">
        <v>9008</v>
      </c>
      <c r="AV744" t="s">
        <v>4555</v>
      </c>
      <c r="AW744" t="s">
        <v>4547</v>
      </c>
      <c r="AX744" t="s">
        <v>267</v>
      </c>
      <c r="AY744" t="s">
        <v>268</v>
      </c>
      <c r="BB744" t="b">
        <v>0</v>
      </c>
      <c r="BC744" t="b">
        <v>0</v>
      </c>
      <c r="BD744" t="b">
        <v>0</v>
      </c>
    </row>
    <row r="745" spans="1:56" x14ac:dyDescent="0.25">
      <c r="A745" t="s">
        <v>9016</v>
      </c>
      <c r="B745" t="s">
        <v>143</v>
      </c>
      <c r="C745" t="s">
        <v>144</v>
      </c>
      <c r="D745" t="s">
        <v>9017</v>
      </c>
      <c r="E745" t="s">
        <v>146</v>
      </c>
      <c r="H745" t="s">
        <v>9018</v>
      </c>
      <c r="J745" t="s">
        <v>9019</v>
      </c>
      <c r="K745" t="s">
        <v>9019</v>
      </c>
      <c r="L745" t="s">
        <v>9020</v>
      </c>
      <c r="M745" t="s">
        <v>9018</v>
      </c>
      <c r="N745" t="s">
        <v>9021</v>
      </c>
      <c r="O745" t="s">
        <v>9022</v>
      </c>
      <c r="P745">
        <v>40.560402010297302</v>
      </c>
      <c r="Q745">
        <v>-74.1238793027794</v>
      </c>
      <c r="R745">
        <v>1</v>
      </c>
      <c r="S745" t="s">
        <v>205</v>
      </c>
      <c r="AB745" t="s">
        <v>9023</v>
      </c>
      <c r="AF745" t="s">
        <v>9024</v>
      </c>
      <c r="AG745" t="s">
        <v>9017</v>
      </c>
      <c r="AK745" t="s">
        <v>469</v>
      </c>
      <c r="AL745" t="s">
        <v>466</v>
      </c>
      <c r="AM745" t="s">
        <v>163</v>
      </c>
      <c r="AN745" t="s">
        <v>164</v>
      </c>
      <c r="AO745" t="s">
        <v>9024</v>
      </c>
      <c r="AP745" t="s">
        <v>9017</v>
      </c>
      <c r="AQ745" t="s">
        <v>162</v>
      </c>
      <c r="AR745" t="s">
        <v>163</v>
      </c>
      <c r="AS745" t="s">
        <v>164</v>
      </c>
      <c r="AT745" t="s">
        <v>9024</v>
      </c>
      <c r="AU745" t="s">
        <v>9017</v>
      </c>
      <c r="AV745" t="s">
        <v>162</v>
      </c>
      <c r="AW745" t="s">
        <v>146</v>
      </c>
      <c r="AX745" t="s">
        <v>163</v>
      </c>
      <c r="AY745" t="s">
        <v>164</v>
      </c>
      <c r="BB745" t="b">
        <v>0</v>
      </c>
      <c r="BC745" t="b">
        <v>0</v>
      </c>
      <c r="BD745" t="b">
        <v>0</v>
      </c>
    </row>
    <row r="746" spans="1:56" x14ac:dyDescent="0.25">
      <c r="A746" t="s">
        <v>9025</v>
      </c>
      <c r="B746" t="s">
        <v>143</v>
      </c>
      <c r="C746" t="s">
        <v>144</v>
      </c>
      <c r="D746" t="s">
        <v>9017</v>
      </c>
      <c r="E746" t="s">
        <v>146</v>
      </c>
      <c r="H746" t="s">
        <v>9026</v>
      </c>
      <c r="J746" t="s">
        <v>9027</v>
      </c>
      <c r="K746" t="s">
        <v>9027</v>
      </c>
      <c r="L746" t="s">
        <v>9028</v>
      </c>
      <c r="M746" t="s">
        <v>9026</v>
      </c>
      <c r="N746" t="s">
        <v>9029</v>
      </c>
      <c r="O746" t="s">
        <v>9030</v>
      </c>
      <c r="P746">
        <v>40.560344090256898</v>
      </c>
      <c r="Q746">
        <v>-74.1239629040426</v>
      </c>
      <c r="R746">
        <v>1</v>
      </c>
      <c r="S746" t="s">
        <v>205</v>
      </c>
      <c r="AB746" t="s">
        <v>9031</v>
      </c>
      <c r="AF746" t="s">
        <v>9024</v>
      </c>
      <c r="AG746" t="s">
        <v>9017</v>
      </c>
      <c r="AK746" t="s">
        <v>469</v>
      </c>
      <c r="AL746" t="s">
        <v>466</v>
      </c>
      <c r="AM746" t="s">
        <v>163</v>
      </c>
      <c r="AN746" t="s">
        <v>164</v>
      </c>
      <c r="AO746" t="s">
        <v>9024</v>
      </c>
      <c r="AP746" t="s">
        <v>9017</v>
      </c>
      <c r="AQ746" t="s">
        <v>162</v>
      </c>
      <c r="AR746" t="s">
        <v>163</v>
      </c>
      <c r="AS746" t="s">
        <v>164</v>
      </c>
      <c r="AT746" t="s">
        <v>9024</v>
      </c>
      <c r="AU746" t="s">
        <v>9017</v>
      </c>
      <c r="AV746" t="s">
        <v>162</v>
      </c>
      <c r="AW746" t="s">
        <v>146</v>
      </c>
      <c r="AX746" t="s">
        <v>163</v>
      </c>
      <c r="AY746" t="s">
        <v>164</v>
      </c>
      <c r="BB746" t="b">
        <v>0</v>
      </c>
      <c r="BC746" t="b">
        <v>0</v>
      </c>
      <c r="BD746" t="b">
        <v>0</v>
      </c>
    </row>
    <row r="747" spans="1:56" x14ac:dyDescent="0.25">
      <c r="A747" t="s">
        <v>9032</v>
      </c>
      <c r="B747" t="s">
        <v>143</v>
      </c>
      <c r="C747" t="s">
        <v>144</v>
      </c>
      <c r="D747" t="s">
        <v>9017</v>
      </c>
      <c r="E747" t="s">
        <v>146</v>
      </c>
      <c r="H747" t="s">
        <v>9033</v>
      </c>
      <c r="J747" t="s">
        <v>9034</v>
      </c>
      <c r="K747" t="s">
        <v>9034</v>
      </c>
      <c r="L747" t="s">
        <v>9035</v>
      </c>
      <c r="M747" t="s">
        <v>9033</v>
      </c>
      <c r="N747" t="s">
        <v>9036</v>
      </c>
      <c r="O747" t="s">
        <v>9037</v>
      </c>
      <c r="P747">
        <v>40.560473144555999</v>
      </c>
      <c r="Q747">
        <v>-74.124126867253594</v>
      </c>
      <c r="R747">
        <v>1</v>
      </c>
      <c r="S747" t="s">
        <v>205</v>
      </c>
      <c r="AB747" t="s">
        <v>9038</v>
      </c>
      <c r="AF747" t="s">
        <v>9024</v>
      </c>
      <c r="AG747" t="s">
        <v>9017</v>
      </c>
      <c r="AK747" t="s">
        <v>469</v>
      </c>
      <c r="AL747" t="s">
        <v>466</v>
      </c>
      <c r="AM747" t="s">
        <v>163</v>
      </c>
      <c r="AN747" t="s">
        <v>164</v>
      </c>
      <c r="AO747" t="s">
        <v>9024</v>
      </c>
      <c r="AP747" t="s">
        <v>9017</v>
      </c>
      <c r="AQ747" t="s">
        <v>162</v>
      </c>
      <c r="AR747" t="s">
        <v>163</v>
      </c>
      <c r="AS747" t="s">
        <v>164</v>
      </c>
      <c r="AT747" t="s">
        <v>9024</v>
      </c>
      <c r="AU747" t="s">
        <v>9017</v>
      </c>
      <c r="AV747" t="s">
        <v>162</v>
      </c>
      <c r="AW747" t="s">
        <v>146</v>
      </c>
      <c r="AX747" t="s">
        <v>163</v>
      </c>
      <c r="AY747" t="s">
        <v>164</v>
      </c>
      <c r="BB747" t="b">
        <v>0</v>
      </c>
      <c r="BC747" t="b">
        <v>0</v>
      </c>
      <c r="BD747" t="b">
        <v>0</v>
      </c>
    </row>
    <row r="748" spans="1:56" x14ac:dyDescent="0.25">
      <c r="A748" t="s">
        <v>9039</v>
      </c>
      <c r="B748" t="s">
        <v>143</v>
      </c>
      <c r="C748" t="s">
        <v>144</v>
      </c>
      <c r="D748" t="s">
        <v>556</v>
      </c>
      <c r="E748" t="s">
        <v>146</v>
      </c>
      <c r="H748" t="s">
        <v>9040</v>
      </c>
      <c r="J748" t="s">
        <v>9041</v>
      </c>
      <c r="K748" t="s">
        <v>9041</v>
      </c>
      <c r="L748" t="s">
        <v>9042</v>
      </c>
      <c r="M748" t="s">
        <v>9040</v>
      </c>
      <c r="N748" t="s">
        <v>9043</v>
      </c>
      <c r="O748" t="s">
        <v>9044</v>
      </c>
      <c r="P748">
        <v>40.561014600732101</v>
      </c>
      <c r="Q748">
        <v>-74.124027027913002</v>
      </c>
      <c r="R748">
        <v>1</v>
      </c>
      <c r="S748" t="s">
        <v>205</v>
      </c>
      <c r="AB748" t="s">
        <v>9045</v>
      </c>
      <c r="AF748" t="s">
        <v>555</v>
      </c>
      <c r="AG748" t="s">
        <v>556</v>
      </c>
      <c r="AK748" t="s">
        <v>469</v>
      </c>
      <c r="AL748" t="s">
        <v>466</v>
      </c>
      <c r="AM748" t="s">
        <v>163</v>
      </c>
      <c r="AN748" t="s">
        <v>164</v>
      </c>
      <c r="AO748" t="s">
        <v>555</v>
      </c>
      <c r="AP748" t="s">
        <v>556</v>
      </c>
      <c r="AQ748" t="s">
        <v>162</v>
      </c>
      <c r="AR748" t="s">
        <v>163</v>
      </c>
      <c r="AS748" t="s">
        <v>164</v>
      </c>
      <c r="AT748" t="s">
        <v>555</v>
      </c>
      <c r="AU748" t="s">
        <v>556</v>
      </c>
      <c r="AV748" t="s">
        <v>162</v>
      </c>
      <c r="AW748" t="s">
        <v>146</v>
      </c>
      <c r="AX748" t="s">
        <v>163</v>
      </c>
      <c r="AY748" t="s">
        <v>164</v>
      </c>
      <c r="BB748" t="b">
        <v>0</v>
      </c>
      <c r="BC748" t="b">
        <v>0</v>
      </c>
      <c r="BD748" t="b">
        <v>0</v>
      </c>
    </row>
    <row r="749" spans="1:56" x14ac:dyDescent="0.25">
      <c r="A749" t="s">
        <v>9046</v>
      </c>
      <c r="B749" t="s">
        <v>143</v>
      </c>
      <c r="C749" t="s">
        <v>144</v>
      </c>
      <c r="D749" t="s">
        <v>8889</v>
      </c>
      <c r="E749" t="s">
        <v>4547</v>
      </c>
      <c r="H749" t="s">
        <v>9047</v>
      </c>
      <c r="J749" t="s">
        <v>9048</v>
      </c>
      <c r="K749" t="s">
        <v>9048</v>
      </c>
      <c r="L749" t="s">
        <v>9049</v>
      </c>
      <c r="M749" t="s">
        <v>9047</v>
      </c>
      <c r="N749" t="s">
        <v>9050</v>
      </c>
      <c r="O749" t="s">
        <v>9051</v>
      </c>
      <c r="P749">
        <v>40.5610997494</v>
      </c>
      <c r="Q749">
        <v>-74.123874660860196</v>
      </c>
      <c r="R749">
        <v>1</v>
      </c>
      <c r="S749" t="s">
        <v>2156</v>
      </c>
      <c r="AB749" t="s">
        <v>9052</v>
      </c>
      <c r="AF749" t="s">
        <v>8897</v>
      </c>
      <c r="AG749" t="s">
        <v>8889</v>
      </c>
      <c r="AK749" t="s">
        <v>469</v>
      </c>
      <c r="AL749" t="s">
        <v>466</v>
      </c>
      <c r="AM749" t="s">
        <v>163</v>
      </c>
      <c r="AN749" t="s">
        <v>164</v>
      </c>
      <c r="AO749" t="s">
        <v>4554</v>
      </c>
      <c r="AP749" t="s">
        <v>4546</v>
      </c>
      <c r="AQ749" t="s">
        <v>4555</v>
      </c>
      <c r="AR749" t="s">
        <v>267</v>
      </c>
      <c r="AS749" t="s">
        <v>268</v>
      </c>
      <c r="AT749" t="s">
        <v>4554</v>
      </c>
      <c r="AU749" t="s">
        <v>4546</v>
      </c>
      <c r="AV749" t="s">
        <v>4555</v>
      </c>
      <c r="AW749" t="s">
        <v>4547</v>
      </c>
      <c r="AX749" t="s">
        <v>267</v>
      </c>
      <c r="AY749" t="s">
        <v>268</v>
      </c>
      <c r="BB749" t="b">
        <v>0</v>
      </c>
      <c r="BC749" t="b">
        <v>0</v>
      </c>
      <c r="BD749" t="b">
        <v>0</v>
      </c>
    </row>
    <row r="750" spans="1:56" x14ac:dyDescent="0.25">
      <c r="A750" t="s">
        <v>9053</v>
      </c>
      <c r="B750" t="s">
        <v>143</v>
      </c>
      <c r="C750" t="s">
        <v>144</v>
      </c>
      <c r="D750" t="s">
        <v>9054</v>
      </c>
      <c r="E750" t="s">
        <v>4162</v>
      </c>
      <c r="F750" t="s">
        <v>9055</v>
      </c>
      <c r="G750">
        <v>10306</v>
      </c>
      <c r="H750" t="s">
        <v>9056</v>
      </c>
      <c r="J750" t="s">
        <v>9057</v>
      </c>
      <c r="K750" t="s">
        <v>9057</v>
      </c>
      <c r="L750" t="s">
        <v>9058</v>
      </c>
      <c r="M750" t="s">
        <v>9056</v>
      </c>
      <c r="N750" t="s">
        <v>9059</v>
      </c>
      <c r="O750" t="s">
        <v>9060</v>
      </c>
      <c r="P750">
        <v>40.561411492895303</v>
      </c>
      <c r="Q750">
        <v>-74.124468057566801</v>
      </c>
      <c r="R750">
        <v>1</v>
      </c>
      <c r="S750" t="s">
        <v>152</v>
      </c>
      <c r="AB750" t="s">
        <v>9061</v>
      </c>
      <c r="AE750" t="s">
        <v>9054</v>
      </c>
      <c r="AO750" t="s">
        <v>9062</v>
      </c>
      <c r="AP750" t="s">
        <v>9063</v>
      </c>
      <c r="AQ750" t="s">
        <v>4171</v>
      </c>
      <c r="AR750" t="s">
        <v>781</v>
      </c>
      <c r="AS750" t="s">
        <v>782</v>
      </c>
      <c r="AT750" t="s">
        <v>9064</v>
      </c>
      <c r="AU750" t="s">
        <v>9065</v>
      </c>
      <c r="AV750" t="s">
        <v>4171</v>
      </c>
      <c r="AW750" t="s">
        <v>4162</v>
      </c>
      <c r="AX750" t="s">
        <v>781</v>
      </c>
      <c r="AY750" t="s">
        <v>782</v>
      </c>
      <c r="BB750" t="b">
        <v>1</v>
      </c>
      <c r="BC750" t="b">
        <v>0</v>
      </c>
      <c r="BD750" t="b">
        <v>0</v>
      </c>
    </row>
    <row r="751" spans="1:56" x14ac:dyDescent="0.25">
      <c r="A751" t="s">
        <v>9066</v>
      </c>
      <c r="B751" t="s">
        <v>143</v>
      </c>
      <c r="C751" t="s">
        <v>144</v>
      </c>
      <c r="D751" t="s">
        <v>556</v>
      </c>
      <c r="E751" t="s">
        <v>146</v>
      </c>
      <c r="H751" t="s">
        <v>9067</v>
      </c>
      <c r="J751" t="s">
        <v>9068</v>
      </c>
      <c r="K751" t="s">
        <v>9068</v>
      </c>
      <c r="L751" t="s">
        <v>9069</v>
      </c>
      <c r="M751" t="s">
        <v>9067</v>
      </c>
      <c r="N751" t="s">
        <v>9070</v>
      </c>
      <c r="O751" t="s">
        <v>9071</v>
      </c>
      <c r="P751">
        <v>40.551659110590599</v>
      </c>
      <c r="Q751">
        <v>-74.136871785904404</v>
      </c>
      <c r="R751">
        <v>1</v>
      </c>
      <c r="S751" t="s">
        <v>205</v>
      </c>
      <c r="AB751" t="s">
        <v>9072</v>
      </c>
      <c r="AF751" t="s">
        <v>555</v>
      </c>
      <c r="AG751" t="s">
        <v>556</v>
      </c>
      <c r="AK751" t="s">
        <v>462</v>
      </c>
      <c r="AL751" t="s">
        <v>459</v>
      </c>
      <c r="AM751" t="s">
        <v>163</v>
      </c>
      <c r="AN751" t="s">
        <v>164</v>
      </c>
      <c r="AO751" t="s">
        <v>555</v>
      </c>
      <c r="AP751" t="s">
        <v>556</v>
      </c>
      <c r="AQ751" t="s">
        <v>162</v>
      </c>
      <c r="AR751" t="s">
        <v>163</v>
      </c>
      <c r="AS751" t="s">
        <v>164</v>
      </c>
      <c r="AT751" t="s">
        <v>555</v>
      </c>
      <c r="AU751" t="s">
        <v>556</v>
      </c>
      <c r="AV751" t="s">
        <v>162</v>
      </c>
      <c r="AW751" t="s">
        <v>146</v>
      </c>
      <c r="AX751" t="s">
        <v>163</v>
      </c>
      <c r="AY751" t="s">
        <v>164</v>
      </c>
      <c r="BB751" t="b">
        <v>0</v>
      </c>
      <c r="BC751" t="b">
        <v>0</v>
      </c>
      <c r="BD751" t="b">
        <v>0</v>
      </c>
    </row>
    <row r="752" spans="1:56" x14ac:dyDescent="0.25">
      <c r="A752" t="s">
        <v>9073</v>
      </c>
      <c r="B752" t="s">
        <v>143</v>
      </c>
      <c r="C752" t="s">
        <v>144</v>
      </c>
      <c r="D752" t="s">
        <v>8889</v>
      </c>
      <c r="E752" t="s">
        <v>4547</v>
      </c>
      <c r="H752" t="s">
        <v>9074</v>
      </c>
      <c r="J752" t="s">
        <v>9075</v>
      </c>
      <c r="K752" t="s">
        <v>9075</v>
      </c>
      <c r="L752" t="s">
        <v>9076</v>
      </c>
      <c r="M752" t="s">
        <v>9074</v>
      </c>
      <c r="N752" t="s">
        <v>9077</v>
      </c>
      <c r="O752" t="s">
        <v>9078</v>
      </c>
      <c r="P752">
        <v>40.551873883305802</v>
      </c>
      <c r="Q752">
        <v>-74.136791437232304</v>
      </c>
      <c r="R752">
        <v>1</v>
      </c>
      <c r="S752" t="s">
        <v>2156</v>
      </c>
      <c r="AB752" t="s">
        <v>9079</v>
      </c>
      <c r="AF752" t="s">
        <v>8897</v>
      </c>
      <c r="AG752" t="s">
        <v>8889</v>
      </c>
      <c r="AK752" t="s">
        <v>462</v>
      </c>
      <c r="AL752" t="s">
        <v>459</v>
      </c>
      <c r="AM752" t="s">
        <v>163</v>
      </c>
      <c r="AN752" t="s">
        <v>164</v>
      </c>
      <c r="AO752" t="s">
        <v>4554</v>
      </c>
      <c r="AP752" t="s">
        <v>4546</v>
      </c>
      <c r="AQ752" t="s">
        <v>4555</v>
      </c>
      <c r="AR752" t="s">
        <v>267</v>
      </c>
      <c r="AS752" t="s">
        <v>268</v>
      </c>
      <c r="AT752" t="s">
        <v>4554</v>
      </c>
      <c r="AU752" t="s">
        <v>4546</v>
      </c>
      <c r="AV752" t="s">
        <v>4555</v>
      </c>
      <c r="AW752" t="s">
        <v>4547</v>
      </c>
      <c r="AX752" t="s">
        <v>267</v>
      </c>
      <c r="AY752" t="s">
        <v>268</v>
      </c>
      <c r="BB752" t="b">
        <v>0</v>
      </c>
      <c r="BC752" t="b">
        <v>0</v>
      </c>
      <c r="BD752" t="b">
        <v>0</v>
      </c>
    </row>
    <row r="753" spans="1:56" x14ac:dyDescent="0.25">
      <c r="A753" t="s">
        <v>9080</v>
      </c>
      <c r="B753" t="s">
        <v>143</v>
      </c>
      <c r="C753" t="s">
        <v>144</v>
      </c>
      <c r="D753" t="s">
        <v>8872</v>
      </c>
      <c r="E753" t="s">
        <v>146</v>
      </c>
      <c r="H753" t="s">
        <v>9081</v>
      </c>
      <c r="J753" t="s">
        <v>9082</v>
      </c>
      <c r="K753" t="s">
        <v>9082</v>
      </c>
      <c r="L753" t="s">
        <v>9083</v>
      </c>
      <c r="M753" t="s">
        <v>9081</v>
      </c>
      <c r="N753" t="s">
        <v>9084</v>
      </c>
      <c r="O753" t="s">
        <v>9085</v>
      </c>
      <c r="P753">
        <v>40.552229213106898</v>
      </c>
      <c r="Q753">
        <v>-74.136356294369804</v>
      </c>
      <c r="R753">
        <v>1</v>
      </c>
      <c r="S753" t="s">
        <v>205</v>
      </c>
      <c r="AB753" t="s">
        <v>9086</v>
      </c>
      <c r="AF753" t="s">
        <v>8880</v>
      </c>
      <c r="AG753" t="s">
        <v>8872</v>
      </c>
      <c r="AK753" t="s">
        <v>462</v>
      </c>
      <c r="AL753" t="s">
        <v>459</v>
      </c>
      <c r="AM753" t="s">
        <v>163</v>
      </c>
      <c r="AN753" t="s">
        <v>164</v>
      </c>
      <c r="AO753" t="s">
        <v>8880</v>
      </c>
      <c r="AP753" t="s">
        <v>8872</v>
      </c>
      <c r="AQ753" t="s">
        <v>162</v>
      </c>
      <c r="AR753" t="s">
        <v>163</v>
      </c>
      <c r="AS753" t="s">
        <v>164</v>
      </c>
      <c r="AT753" t="s">
        <v>8880</v>
      </c>
      <c r="AU753" t="s">
        <v>8872</v>
      </c>
      <c r="AV753" t="s">
        <v>162</v>
      </c>
      <c r="AW753" t="s">
        <v>146</v>
      </c>
      <c r="AX753" t="s">
        <v>163</v>
      </c>
      <c r="AY753" t="s">
        <v>164</v>
      </c>
      <c r="BB753" t="b">
        <v>0</v>
      </c>
      <c r="BC753" t="b">
        <v>0</v>
      </c>
      <c r="BD753" t="b">
        <v>0</v>
      </c>
    </row>
    <row r="754" spans="1:56" x14ac:dyDescent="0.25">
      <c r="A754" t="s">
        <v>9087</v>
      </c>
      <c r="B754" t="s">
        <v>143</v>
      </c>
      <c r="C754" t="s">
        <v>144</v>
      </c>
      <c r="D754" t="s">
        <v>8206</v>
      </c>
      <c r="E754" t="s">
        <v>8207</v>
      </c>
      <c r="H754" t="s">
        <v>9088</v>
      </c>
      <c r="J754" t="s">
        <v>9089</v>
      </c>
      <c r="K754" t="s">
        <v>9089</v>
      </c>
      <c r="L754" t="s">
        <v>9090</v>
      </c>
      <c r="M754" t="s">
        <v>9088</v>
      </c>
      <c r="N754" t="s">
        <v>9091</v>
      </c>
      <c r="O754" t="s">
        <v>9092</v>
      </c>
      <c r="P754">
        <v>40.5524047331863</v>
      </c>
      <c r="Q754">
        <v>-74.136149590687694</v>
      </c>
      <c r="R754">
        <v>1</v>
      </c>
      <c r="S754" t="s">
        <v>2156</v>
      </c>
      <c r="AB754" t="s">
        <v>9093</v>
      </c>
      <c r="AF754" t="s">
        <v>8213</v>
      </c>
      <c r="AG754" t="s">
        <v>8206</v>
      </c>
      <c r="AK754" t="s">
        <v>462</v>
      </c>
      <c r="AL754" t="s">
        <v>459</v>
      </c>
      <c r="AM754" t="s">
        <v>163</v>
      </c>
      <c r="AN754" t="s">
        <v>164</v>
      </c>
      <c r="AO754" t="s">
        <v>8214</v>
      </c>
      <c r="AP754" t="s">
        <v>8207</v>
      </c>
      <c r="AQ754" t="s">
        <v>8214</v>
      </c>
      <c r="AR754" t="s">
        <v>8215</v>
      </c>
      <c r="AS754" t="s">
        <v>8216</v>
      </c>
      <c r="AT754" t="s">
        <v>8214</v>
      </c>
      <c r="AU754" t="s">
        <v>8207</v>
      </c>
      <c r="AV754" t="s">
        <v>8214</v>
      </c>
      <c r="AW754" t="s">
        <v>8207</v>
      </c>
      <c r="AX754" t="s">
        <v>8215</v>
      </c>
      <c r="AY754" t="s">
        <v>8216</v>
      </c>
      <c r="BB754" t="b">
        <v>0</v>
      </c>
      <c r="BC754" t="b">
        <v>0</v>
      </c>
      <c r="BD754" t="b">
        <v>0</v>
      </c>
    </row>
    <row r="755" spans="1:56" x14ac:dyDescent="0.25">
      <c r="A755" t="s">
        <v>9094</v>
      </c>
      <c r="B755" t="s">
        <v>143</v>
      </c>
      <c r="C755" t="s">
        <v>144</v>
      </c>
      <c r="D755" t="s">
        <v>8282</v>
      </c>
      <c r="E755" t="s">
        <v>4547</v>
      </c>
      <c r="H755" t="s">
        <v>9095</v>
      </c>
      <c r="J755" t="s">
        <v>9096</v>
      </c>
      <c r="K755" t="s">
        <v>9096</v>
      </c>
      <c r="L755" t="s">
        <v>9097</v>
      </c>
      <c r="M755" t="s">
        <v>9095</v>
      </c>
      <c r="N755" t="s">
        <v>9098</v>
      </c>
      <c r="O755" t="s">
        <v>9099</v>
      </c>
      <c r="P755">
        <v>40.5521529051831</v>
      </c>
      <c r="Q755">
        <v>-74.136011675971403</v>
      </c>
      <c r="R755">
        <v>1</v>
      </c>
      <c r="S755" t="s">
        <v>2156</v>
      </c>
      <c r="AB755" t="s">
        <v>9100</v>
      </c>
      <c r="AF755" t="s">
        <v>8289</v>
      </c>
      <c r="AG755" t="s">
        <v>8282</v>
      </c>
      <c r="AK755" t="s">
        <v>462</v>
      </c>
      <c r="AL755" t="s">
        <v>459</v>
      </c>
      <c r="AM755" t="s">
        <v>163</v>
      </c>
      <c r="AN755" t="s">
        <v>164</v>
      </c>
      <c r="AO755" t="s">
        <v>8289</v>
      </c>
      <c r="AP755" t="s">
        <v>8282</v>
      </c>
      <c r="AQ755" t="s">
        <v>4555</v>
      </c>
      <c r="AR755" t="s">
        <v>267</v>
      </c>
      <c r="AS755" t="s">
        <v>268</v>
      </c>
      <c r="AT755" t="s">
        <v>8289</v>
      </c>
      <c r="AU755" t="s">
        <v>8282</v>
      </c>
      <c r="AV755" t="s">
        <v>4555</v>
      </c>
      <c r="AW755" t="s">
        <v>4547</v>
      </c>
      <c r="AX755" t="s">
        <v>267</v>
      </c>
      <c r="AY755" t="s">
        <v>268</v>
      </c>
      <c r="BB755" t="b">
        <v>0</v>
      </c>
      <c r="BC755" t="b">
        <v>0</v>
      </c>
      <c r="BD755" t="b">
        <v>0</v>
      </c>
    </row>
    <row r="756" spans="1:56" x14ac:dyDescent="0.25">
      <c r="A756" t="s">
        <v>9101</v>
      </c>
      <c r="B756" t="s">
        <v>143</v>
      </c>
      <c r="C756" t="s">
        <v>144</v>
      </c>
      <c r="D756" t="s">
        <v>8852</v>
      </c>
      <c r="E756" t="s">
        <v>8853</v>
      </c>
      <c r="H756" t="s">
        <v>9102</v>
      </c>
      <c r="J756" t="s">
        <v>9103</v>
      </c>
      <c r="K756" t="s">
        <v>9103</v>
      </c>
      <c r="L756" t="s">
        <v>9104</v>
      </c>
      <c r="M756" t="s">
        <v>9102</v>
      </c>
      <c r="N756" t="s">
        <v>9105</v>
      </c>
      <c r="O756" t="s">
        <v>9106</v>
      </c>
      <c r="P756">
        <v>40.552010288396197</v>
      </c>
      <c r="Q756">
        <v>-74.1359154007055</v>
      </c>
      <c r="R756">
        <v>1</v>
      </c>
      <c r="S756" t="s">
        <v>205</v>
      </c>
      <c r="AB756" t="s">
        <v>9107</v>
      </c>
      <c r="AF756" t="s">
        <v>8860</v>
      </c>
      <c r="AG756" t="s">
        <v>8852</v>
      </c>
      <c r="AK756" t="s">
        <v>462</v>
      </c>
      <c r="AL756" t="s">
        <v>459</v>
      </c>
      <c r="AM756" t="s">
        <v>163</v>
      </c>
      <c r="AN756" t="s">
        <v>164</v>
      </c>
      <c r="AO756" t="s">
        <v>8861</v>
      </c>
      <c r="AP756" t="s">
        <v>8853</v>
      </c>
      <c r="AQ756" t="s">
        <v>8861</v>
      </c>
      <c r="AR756" t="s">
        <v>163</v>
      </c>
      <c r="AS756" t="s">
        <v>164</v>
      </c>
      <c r="AT756" t="s">
        <v>8861</v>
      </c>
      <c r="AU756" t="s">
        <v>8853</v>
      </c>
      <c r="AV756" t="s">
        <v>8861</v>
      </c>
      <c r="AW756" t="s">
        <v>8853</v>
      </c>
      <c r="AX756" t="s">
        <v>163</v>
      </c>
      <c r="AY756" t="s">
        <v>164</v>
      </c>
      <c r="BB756" t="b">
        <v>0</v>
      </c>
      <c r="BC756" t="b">
        <v>0</v>
      </c>
      <c r="BD756" t="b">
        <v>0</v>
      </c>
    </row>
    <row r="757" spans="1:56" x14ac:dyDescent="0.25">
      <c r="A757" t="s">
        <v>9108</v>
      </c>
      <c r="B757" t="s">
        <v>143</v>
      </c>
      <c r="C757" t="s">
        <v>144</v>
      </c>
      <c r="D757" t="s">
        <v>9109</v>
      </c>
      <c r="E757" t="s">
        <v>2196</v>
      </c>
      <c r="H757" t="s">
        <v>9110</v>
      </c>
      <c r="J757" t="s">
        <v>9111</v>
      </c>
      <c r="K757" t="s">
        <v>9111</v>
      </c>
      <c r="L757" t="s">
        <v>9112</v>
      </c>
      <c r="M757" t="s">
        <v>9110</v>
      </c>
      <c r="N757" t="s">
        <v>9113</v>
      </c>
      <c r="O757" t="s">
        <v>9114</v>
      </c>
      <c r="P757">
        <v>40.552057744495897</v>
      </c>
      <c r="Q757">
        <v>-74.136075364923499</v>
      </c>
      <c r="R757">
        <v>1</v>
      </c>
      <c r="S757" t="s">
        <v>205</v>
      </c>
      <c r="AB757" t="s">
        <v>9115</v>
      </c>
      <c r="AF757" t="s">
        <v>9116</v>
      </c>
      <c r="AG757" t="s">
        <v>9109</v>
      </c>
      <c r="AK757" t="s">
        <v>462</v>
      </c>
      <c r="AL757" t="s">
        <v>459</v>
      </c>
      <c r="AM757" t="s">
        <v>163</v>
      </c>
      <c r="AN757" t="s">
        <v>164</v>
      </c>
      <c r="AO757" t="s">
        <v>9116</v>
      </c>
      <c r="AP757" t="s">
        <v>9109</v>
      </c>
      <c r="AQ757" t="s">
        <v>2211</v>
      </c>
      <c r="AR757" t="s">
        <v>2212</v>
      </c>
      <c r="AS757" t="s">
        <v>2213</v>
      </c>
      <c r="AT757" t="s">
        <v>9116</v>
      </c>
      <c r="AU757" t="s">
        <v>9109</v>
      </c>
      <c r="AV757" t="s">
        <v>2211</v>
      </c>
      <c r="AW757" t="s">
        <v>2196</v>
      </c>
      <c r="AX757" t="s">
        <v>2212</v>
      </c>
      <c r="AY757" t="s">
        <v>2213</v>
      </c>
      <c r="BB757" t="b">
        <v>0</v>
      </c>
      <c r="BC757" t="b">
        <v>0</v>
      </c>
      <c r="BD757" t="b">
        <v>0</v>
      </c>
    </row>
    <row r="758" spans="1:56" x14ac:dyDescent="0.25">
      <c r="A758" t="s">
        <v>9117</v>
      </c>
      <c r="B758" t="s">
        <v>143</v>
      </c>
      <c r="C758" t="s">
        <v>144</v>
      </c>
      <c r="D758" t="s">
        <v>8872</v>
      </c>
      <c r="E758" t="s">
        <v>146</v>
      </c>
      <c r="H758" t="s">
        <v>9118</v>
      </c>
      <c r="J758" t="s">
        <v>9119</v>
      </c>
      <c r="K758" t="s">
        <v>9119</v>
      </c>
      <c r="L758" t="s">
        <v>9120</v>
      </c>
      <c r="M758" t="s">
        <v>9118</v>
      </c>
      <c r="N758" t="s">
        <v>9121</v>
      </c>
      <c r="O758" t="s">
        <v>9122</v>
      </c>
      <c r="P758">
        <v>40.551805290436398</v>
      </c>
      <c r="Q758">
        <v>-74.1355427716218</v>
      </c>
      <c r="R758">
        <v>1</v>
      </c>
      <c r="S758" t="s">
        <v>205</v>
      </c>
      <c r="AB758" t="s">
        <v>9123</v>
      </c>
      <c r="AF758" t="s">
        <v>8880</v>
      </c>
      <c r="AG758" t="s">
        <v>8872</v>
      </c>
      <c r="AK758" t="s">
        <v>462</v>
      </c>
      <c r="AL758" t="s">
        <v>459</v>
      </c>
      <c r="AM758" t="s">
        <v>163</v>
      </c>
      <c r="AN758" t="s">
        <v>164</v>
      </c>
      <c r="AO758" t="s">
        <v>8880</v>
      </c>
      <c r="AP758" t="s">
        <v>8872</v>
      </c>
      <c r="AQ758" t="s">
        <v>162</v>
      </c>
      <c r="AR758" t="s">
        <v>163</v>
      </c>
      <c r="AS758" t="s">
        <v>164</v>
      </c>
      <c r="AT758" t="s">
        <v>8880</v>
      </c>
      <c r="AU758" t="s">
        <v>8872</v>
      </c>
      <c r="AV758" t="s">
        <v>162</v>
      </c>
      <c r="AW758" t="s">
        <v>146</v>
      </c>
      <c r="AX758" t="s">
        <v>163</v>
      </c>
      <c r="AY758" t="s">
        <v>164</v>
      </c>
      <c r="BB758" t="b">
        <v>0</v>
      </c>
      <c r="BC758" t="b">
        <v>0</v>
      </c>
      <c r="BD758" t="b">
        <v>0</v>
      </c>
    </row>
    <row r="759" spans="1:56" x14ac:dyDescent="0.25">
      <c r="A759" t="s">
        <v>9124</v>
      </c>
      <c r="B759" t="s">
        <v>143</v>
      </c>
      <c r="C759" t="s">
        <v>144</v>
      </c>
      <c r="D759" t="s">
        <v>8889</v>
      </c>
      <c r="E759" t="s">
        <v>4547</v>
      </c>
      <c r="H759" t="s">
        <v>9125</v>
      </c>
      <c r="J759" t="s">
        <v>9126</v>
      </c>
      <c r="K759" t="s">
        <v>9126</v>
      </c>
      <c r="L759" t="s">
        <v>9127</v>
      </c>
      <c r="M759" t="s">
        <v>9125</v>
      </c>
      <c r="N759" t="s">
        <v>9128</v>
      </c>
      <c r="O759" t="s">
        <v>9129</v>
      </c>
      <c r="P759">
        <v>40.552023069808499</v>
      </c>
      <c r="Q759">
        <v>-74.136162544447899</v>
      </c>
      <c r="R759">
        <v>1</v>
      </c>
      <c r="S759" t="s">
        <v>2156</v>
      </c>
      <c r="AB759" t="s">
        <v>9130</v>
      </c>
      <c r="AF759" t="s">
        <v>8897</v>
      </c>
      <c r="AG759" t="s">
        <v>8889</v>
      </c>
      <c r="AK759" t="s">
        <v>462</v>
      </c>
      <c r="AL759" t="s">
        <v>459</v>
      </c>
      <c r="AM759" t="s">
        <v>163</v>
      </c>
      <c r="AN759" t="s">
        <v>164</v>
      </c>
      <c r="AO759" t="s">
        <v>4554</v>
      </c>
      <c r="AP759" t="s">
        <v>4546</v>
      </c>
      <c r="AQ759" t="s">
        <v>4555</v>
      </c>
      <c r="AR759" t="s">
        <v>267</v>
      </c>
      <c r="AS759" t="s">
        <v>268</v>
      </c>
      <c r="AT759" t="s">
        <v>4554</v>
      </c>
      <c r="AU759" t="s">
        <v>4546</v>
      </c>
      <c r="AV759" t="s">
        <v>4555</v>
      </c>
      <c r="AW759" t="s">
        <v>4547</v>
      </c>
      <c r="AX759" t="s">
        <v>267</v>
      </c>
      <c r="AY759" t="s">
        <v>268</v>
      </c>
      <c r="BB759" t="b">
        <v>0</v>
      </c>
      <c r="BC759" t="b">
        <v>0</v>
      </c>
      <c r="BD759" t="b">
        <v>0</v>
      </c>
    </row>
    <row r="760" spans="1:56" x14ac:dyDescent="0.25">
      <c r="A760" t="s">
        <v>9131</v>
      </c>
      <c r="B760" t="s">
        <v>143</v>
      </c>
      <c r="C760" t="s">
        <v>144</v>
      </c>
      <c r="D760" t="s">
        <v>590</v>
      </c>
      <c r="E760" t="s">
        <v>146</v>
      </c>
      <c r="H760" t="s">
        <v>9132</v>
      </c>
      <c r="J760" t="s">
        <v>9133</v>
      </c>
      <c r="K760" t="s">
        <v>9133</v>
      </c>
      <c r="L760" t="s">
        <v>9134</v>
      </c>
      <c r="M760" t="s">
        <v>9132</v>
      </c>
      <c r="N760" t="s">
        <v>9135</v>
      </c>
      <c r="O760" t="s">
        <v>9136</v>
      </c>
      <c r="P760">
        <v>40.551952344587299</v>
      </c>
      <c r="Q760">
        <v>-74.136562401486501</v>
      </c>
      <c r="R760">
        <v>1</v>
      </c>
      <c r="S760" t="s">
        <v>205</v>
      </c>
      <c r="AB760" t="s">
        <v>9137</v>
      </c>
      <c r="AF760" t="s">
        <v>589</v>
      </c>
      <c r="AG760" t="s">
        <v>590</v>
      </c>
      <c r="AK760" t="s">
        <v>462</v>
      </c>
      <c r="AL760" t="s">
        <v>459</v>
      </c>
      <c r="AM760" t="s">
        <v>163</v>
      </c>
      <c r="AN760" t="s">
        <v>164</v>
      </c>
      <c r="AO760" t="s">
        <v>589</v>
      </c>
      <c r="AP760" t="s">
        <v>590</v>
      </c>
      <c r="AQ760" t="s">
        <v>162</v>
      </c>
      <c r="AR760" t="s">
        <v>163</v>
      </c>
      <c r="AS760" t="s">
        <v>164</v>
      </c>
      <c r="AT760" t="s">
        <v>589</v>
      </c>
      <c r="AU760" t="s">
        <v>590</v>
      </c>
      <c r="AV760" t="s">
        <v>162</v>
      </c>
      <c r="AW760" t="s">
        <v>146</v>
      </c>
      <c r="AX760" t="s">
        <v>163</v>
      </c>
      <c r="AY760" t="s">
        <v>164</v>
      </c>
      <c r="BB760" t="b">
        <v>0</v>
      </c>
      <c r="BC760" t="b">
        <v>0</v>
      </c>
      <c r="BD760" t="b">
        <v>0</v>
      </c>
    </row>
    <row r="761" spans="1:56" x14ac:dyDescent="0.25">
      <c r="A761" t="s">
        <v>9138</v>
      </c>
      <c r="B761" t="s">
        <v>143</v>
      </c>
      <c r="C761" t="s">
        <v>144</v>
      </c>
      <c r="D761" t="s">
        <v>590</v>
      </c>
      <c r="E761" t="s">
        <v>146</v>
      </c>
      <c r="H761" t="s">
        <v>9139</v>
      </c>
      <c r="J761" t="s">
        <v>9140</v>
      </c>
      <c r="K761" t="s">
        <v>9140</v>
      </c>
      <c r="L761" t="s">
        <v>9141</v>
      </c>
      <c r="M761" t="s">
        <v>9139</v>
      </c>
      <c r="N761" t="s">
        <v>9142</v>
      </c>
      <c r="O761" t="s">
        <v>9143</v>
      </c>
      <c r="P761">
        <v>40.552059221515997</v>
      </c>
      <c r="Q761">
        <v>-74.136677120994705</v>
      </c>
      <c r="R761">
        <v>1</v>
      </c>
      <c r="S761" t="s">
        <v>205</v>
      </c>
      <c r="AB761" t="s">
        <v>9144</v>
      </c>
      <c r="AF761" t="s">
        <v>589</v>
      </c>
      <c r="AG761" t="s">
        <v>590</v>
      </c>
      <c r="AK761" t="s">
        <v>462</v>
      </c>
      <c r="AL761" t="s">
        <v>459</v>
      </c>
      <c r="AM761" t="s">
        <v>163</v>
      </c>
      <c r="AN761" t="s">
        <v>164</v>
      </c>
      <c r="AO761" t="s">
        <v>589</v>
      </c>
      <c r="AP761" t="s">
        <v>590</v>
      </c>
      <c r="AQ761" t="s">
        <v>162</v>
      </c>
      <c r="AR761" t="s">
        <v>163</v>
      </c>
      <c r="AS761" t="s">
        <v>164</v>
      </c>
      <c r="AT761" t="s">
        <v>589</v>
      </c>
      <c r="AU761" t="s">
        <v>590</v>
      </c>
      <c r="AV761" t="s">
        <v>162</v>
      </c>
      <c r="AW761" t="s">
        <v>146</v>
      </c>
      <c r="AX761" t="s">
        <v>163</v>
      </c>
      <c r="AY761" t="s">
        <v>164</v>
      </c>
      <c r="BB761" t="b">
        <v>0</v>
      </c>
      <c r="BC761" t="b">
        <v>0</v>
      </c>
      <c r="BD761" t="b">
        <v>0</v>
      </c>
    </row>
    <row r="762" spans="1:56" x14ac:dyDescent="0.25">
      <c r="A762" t="s">
        <v>9145</v>
      </c>
      <c r="B762" t="s">
        <v>143</v>
      </c>
      <c r="C762" t="s">
        <v>144</v>
      </c>
      <c r="D762" t="s">
        <v>9146</v>
      </c>
      <c r="E762" t="s">
        <v>146</v>
      </c>
      <c r="H762" t="s">
        <v>9147</v>
      </c>
      <c r="J762" t="s">
        <v>9148</v>
      </c>
      <c r="K762" t="s">
        <v>9148</v>
      </c>
      <c r="L762" t="s">
        <v>9149</v>
      </c>
      <c r="M762" t="s">
        <v>9147</v>
      </c>
      <c r="N762" t="s">
        <v>9150</v>
      </c>
      <c r="O762" t="s">
        <v>9151</v>
      </c>
      <c r="P762">
        <v>40.519424089528101</v>
      </c>
      <c r="Q762">
        <v>-74.186801890842304</v>
      </c>
      <c r="R762">
        <v>1</v>
      </c>
      <c r="S762" t="s">
        <v>152</v>
      </c>
      <c r="AB762" t="s">
        <v>9152</v>
      </c>
      <c r="AF762" t="s">
        <v>9153</v>
      </c>
      <c r="AG762" t="s">
        <v>9146</v>
      </c>
      <c r="AO762" t="s">
        <v>9153</v>
      </c>
      <c r="AP762" t="s">
        <v>9146</v>
      </c>
      <c r="AQ762" t="s">
        <v>162</v>
      </c>
      <c r="AR762" t="s">
        <v>163</v>
      </c>
      <c r="AS762" t="s">
        <v>164</v>
      </c>
      <c r="AT762" t="s">
        <v>9153</v>
      </c>
      <c r="AU762" t="s">
        <v>9146</v>
      </c>
      <c r="AV762" t="s">
        <v>162</v>
      </c>
      <c r="AW762" t="s">
        <v>146</v>
      </c>
      <c r="AX762" t="s">
        <v>163</v>
      </c>
      <c r="AY762" t="s">
        <v>164</v>
      </c>
      <c r="BB762" t="b">
        <v>0</v>
      </c>
      <c r="BC762" t="b">
        <v>0</v>
      </c>
      <c r="BD762" t="b">
        <v>0</v>
      </c>
    </row>
    <row r="763" spans="1:56" x14ac:dyDescent="0.25">
      <c r="A763" t="s">
        <v>9154</v>
      </c>
      <c r="B763" t="s">
        <v>143</v>
      </c>
      <c r="C763" t="s">
        <v>144</v>
      </c>
      <c r="D763" t="s">
        <v>9146</v>
      </c>
      <c r="E763" t="s">
        <v>146</v>
      </c>
      <c r="H763" t="s">
        <v>9155</v>
      </c>
      <c r="J763" t="s">
        <v>9156</v>
      </c>
      <c r="K763" t="s">
        <v>9156</v>
      </c>
      <c r="L763" t="s">
        <v>9157</v>
      </c>
      <c r="M763" t="s">
        <v>9155</v>
      </c>
      <c r="N763" t="s">
        <v>9158</v>
      </c>
      <c r="O763" t="s">
        <v>9159</v>
      </c>
      <c r="P763">
        <v>40.519393247074802</v>
      </c>
      <c r="Q763">
        <v>-74.186636238769694</v>
      </c>
      <c r="R763">
        <v>1</v>
      </c>
      <c r="S763" t="s">
        <v>152</v>
      </c>
      <c r="AB763" t="s">
        <v>9160</v>
      </c>
      <c r="AF763" t="s">
        <v>9153</v>
      </c>
      <c r="AG763" t="s">
        <v>9146</v>
      </c>
      <c r="AO763" t="s">
        <v>9153</v>
      </c>
      <c r="AP763" t="s">
        <v>9146</v>
      </c>
      <c r="AQ763" t="s">
        <v>162</v>
      </c>
      <c r="AR763" t="s">
        <v>163</v>
      </c>
      <c r="AS763" t="s">
        <v>164</v>
      </c>
      <c r="AT763" t="s">
        <v>9153</v>
      </c>
      <c r="AU763" t="s">
        <v>9146</v>
      </c>
      <c r="AV763" t="s">
        <v>162</v>
      </c>
      <c r="AW763" t="s">
        <v>146</v>
      </c>
      <c r="AX763" t="s">
        <v>163</v>
      </c>
      <c r="AY763" t="s">
        <v>164</v>
      </c>
      <c r="BB763" t="b">
        <v>0</v>
      </c>
      <c r="BC763" t="b">
        <v>0</v>
      </c>
      <c r="BD763" t="b">
        <v>0</v>
      </c>
    </row>
    <row r="764" spans="1:56" x14ac:dyDescent="0.25">
      <c r="A764" t="s">
        <v>9161</v>
      </c>
      <c r="B764" t="s">
        <v>143</v>
      </c>
      <c r="C764" t="s">
        <v>144</v>
      </c>
      <c r="D764" t="s">
        <v>590</v>
      </c>
      <c r="E764" t="s">
        <v>146</v>
      </c>
      <c r="H764" t="s">
        <v>9162</v>
      </c>
      <c r="J764" t="s">
        <v>9163</v>
      </c>
      <c r="K764" t="s">
        <v>9163</v>
      </c>
      <c r="L764" t="s">
        <v>9164</v>
      </c>
      <c r="M764" t="s">
        <v>9162</v>
      </c>
      <c r="N764" t="s">
        <v>9165</v>
      </c>
      <c r="O764" t="s">
        <v>9166</v>
      </c>
      <c r="P764">
        <v>40.519559810954703</v>
      </c>
      <c r="Q764">
        <v>-74.186276959316302</v>
      </c>
      <c r="R764">
        <v>1</v>
      </c>
      <c r="S764" t="s">
        <v>152</v>
      </c>
      <c r="AB764" t="s">
        <v>9167</v>
      </c>
      <c r="AF764" t="s">
        <v>589</v>
      </c>
      <c r="AG764" t="s">
        <v>590</v>
      </c>
      <c r="AO764" t="s">
        <v>589</v>
      </c>
      <c r="AP764" t="s">
        <v>590</v>
      </c>
      <c r="AQ764" t="s">
        <v>162</v>
      </c>
      <c r="AR764" t="s">
        <v>163</v>
      </c>
      <c r="AS764" t="s">
        <v>164</v>
      </c>
      <c r="AT764" t="s">
        <v>589</v>
      </c>
      <c r="AU764" t="s">
        <v>590</v>
      </c>
      <c r="AV764" t="s">
        <v>162</v>
      </c>
      <c r="AW764" t="s">
        <v>146</v>
      </c>
      <c r="AX764" t="s">
        <v>163</v>
      </c>
      <c r="AY764" t="s">
        <v>164</v>
      </c>
      <c r="BB764" t="b">
        <v>0</v>
      </c>
      <c r="BC764" t="b">
        <v>0</v>
      </c>
      <c r="BD764" t="b">
        <v>0</v>
      </c>
    </row>
    <row r="765" spans="1:56" x14ac:dyDescent="0.25">
      <c r="A765" t="s">
        <v>9168</v>
      </c>
      <c r="B765" t="s">
        <v>143</v>
      </c>
      <c r="C765" t="s">
        <v>144</v>
      </c>
      <c r="D765" t="s">
        <v>590</v>
      </c>
      <c r="E765" t="s">
        <v>146</v>
      </c>
      <c r="H765" t="s">
        <v>9169</v>
      </c>
      <c r="J765" t="s">
        <v>9170</v>
      </c>
      <c r="K765" t="s">
        <v>9170</v>
      </c>
      <c r="L765" t="s">
        <v>9171</v>
      </c>
      <c r="M765" t="s">
        <v>9169</v>
      </c>
      <c r="N765" t="s">
        <v>9172</v>
      </c>
      <c r="O765" t="s">
        <v>9173</v>
      </c>
      <c r="P765">
        <v>40.5195242167704</v>
      </c>
      <c r="Q765">
        <v>-74.186104159098903</v>
      </c>
      <c r="R765">
        <v>1</v>
      </c>
      <c r="S765" t="s">
        <v>152</v>
      </c>
      <c r="AB765" t="s">
        <v>9174</v>
      </c>
      <c r="AF765" t="s">
        <v>589</v>
      </c>
      <c r="AG765" t="s">
        <v>590</v>
      </c>
      <c r="AO765" t="s">
        <v>589</v>
      </c>
      <c r="AP765" t="s">
        <v>590</v>
      </c>
      <c r="AQ765" t="s">
        <v>162</v>
      </c>
      <c r="AR765" t="s">
        <v>163</v>
      </c>
      <c r="AS765" t="s">
        <v>164</v>
      </c>
      <c r="AT765" t="s">
        <v>589</v>
      </c>
      <c r="AU765" t="s">
        <v>590</v>
      </c>
      <c r="AV765" t="s">
        <v>162</v>
      </c>
      <c r="AW765" t="s">
        <v>146</v>
      </c>
      <c r="AX765" t="s">
        <v>163</v>
      </c>
      <c r="AY765" t="s">
        <v>164</v>
      </c>
      <c r="BB765" t="b">
        <v>0</v>
      </c>
      <c r="BC765" t="b">
        <v>0</v>
      </c>
      <c r="BD765" t="b">
        <v>0</v>
      </c>
    </row>
    <row r="766" spans="1:56" x14ac:dyDescent="0.25">
      <c r="A766" t="s">
        <v>9175</v>
      </c>
      <c r="B766" t="s">
        <v>143</v>
      </c>
      <c r="C766" t="s">
        <v>144</v>
      </c>
      <c r="D766" t="s">
        <v>400</v>
      </c>
      <c r="E766" t="s">
        <v>146</v>
      </c>
      <c r="H766" t="s">
        <v>9176</v>
      </c>
      <c r="J766" t="s">
        <v>9177</v>
      </c>
      <c r="K766" t="s">
        <v>9177</v>
      </c>
      <c r="L766" t="s">
        <v>9178</v>
      </c>
      <c r="M766" t="s">
        <v>9176</v>
      </c>
      <c r="N766" t="s">
        <v>9179</v>
      </c>
      <c r="O766" t="s">
        <v>9180</v>
      </c>
      <c r="P766">
        <v>40.5182985637854</v>
      </c>
      <c r="Q766">
        <v>-74.187263863277096</v>
      </c>
      <c r="R766">
        <v>1</v>
      </c>
      <c r="S766" t="s">
        <v>152</v>
      </c>
      <c r="AB766" t="s">
        <v>9181</v>
      </c>
      <c r="AF766" t="s">
        <v>399</v>
      </c>
      <c r="AG766" t="s">
        <v>400</v>
      </c>
      <c r="AO766" t="s">
        <v>399</v>
      </c>
      <c r="AP766" t="s">
        <v>400</v>
      </c>
      <c r="AQ766" t="s">
        <v>162</v>
      </c>
      <c r="AR766" t="s">
        <v>163</v>
      </c>
      <c r="AS766" t="s">
        <v>164</v>
      </c>
      <c r="AT766" t="s">
        <v>399</v>
      </c>
      <c r="AU766" t="s">
        <v>400</v>
      </c>
      <c r="AV766" t="s">
        <v>162</v>
      </c>
      <c r="AW766" t="s">
        <v>146</v>
      </c>
      <c r="AX766" t="s">
        <v>163</v>
      </c>
      <c r="AY766" t="s">
        <v>164</v>
      </c>
      <c r="BB766" t="b">
        <v>0</v>
      </c>
      <c r="BC766" t="b">
        <v>0</v>
      </c>
      <c r="BD766" t="b">
        <v>0</v>
      </c>
    </row>
    <row r="767" spans="1:56" x14ac:dyDescent="0.25">
      <c r="A767" t="s">
        <v>9182</v>
      </c>
      <c r="B767" t="s">
        <v>143</v>
      </c>
      <c r="C767" t="s">
        <v>144</v>
      </c>
      <c r="D767" t="s">
        <v>9183</v>
      </c>
      <c r="E767" t="s">
        <v>2078</v>
      </c>
      <c r="F767" t="s">
        <v>9184</v>
      </c>
      <c r="G767">
        <v>10307</v>
      </c>
      <c r="H767" t="s">
        <v>9185</v>
      </c>
      <c r="J767" t="s">
        <v>9186</v>
      </c>
      <c r="K767" t="s">
        <v>9186</v>
      </c>
      <c r="L767" t="s">
        <v>9187</v>
      </c>
      <c r="M767" t="s">
        <v>9185</v>
      </c>
      <c r="N767" t="s">
        <v>9188</v>
      </c>
      <c r="O767" t="s">
        <v>9189</v>
      </c>
      <c r="P767">
        <v>40.514404134345</v>
      </c>
      <c r="Q767">
        <v>-74.235807422863104</v>
      </c>
      <c r="R767">
        <v>1</v>
      </c>
      <c r="S767" t="s">
        <v>152</v>
      </c>
      <c r="T767" t="s">
        <v>9190</v>
      </c>
      <c r="U767" t="s">
        <v>9191</v>
      </c>
      <c r="X767" t="s">
        <v>9192</v>
      </c>
      <c r="AB767" t="s">
        <v>9193</v>
      </c>
      <c r="AE767" t="s">
        <v>9183</v>
      </c>
      <c r="AO767" t="s">
        <v>2085</v>
      </c>
      <c r="AP767" t="s">
        <v>2078</v>
      </c>
      <c r="AQ767" t="s">
        <v>2085</v>
      </c>
      <c r="AR767" t="s">
        <v>2086</v>
      </c>
      <c r="AS767" t="s">
        <v>2087</v>
      </c>
      <c r="AT767" t="s">
        <v>2085</v>
      </c>
      <c r="AU767" t="s">
        <v>2078</v>
      </c>
      <c r="AV767" t="s">
        <v>2085</v>
      </c>
      <c r="AW767" t="s">
        <v>2078</v>
      </c>
      <c r="AX767" t="s">
        <v>2086</v>
      </c>
      <c r="AY767" t="s">
        <v>2087</v>
      </c>
      <c r="BB767" t="b">
        <v>1</v>
      </c>
      <c r="BC767" t="b">
        <v>0</v>
      </c>
      <c r="BD767" t="b">
        <v>0</v>
      </c>
    </row>
    <row r="768" spans="1:56" x14ac:dyDescent="0.25">
      <c r="A768" t="s">
        <v>9194</v>
      </c>
      <c r="B768" t="s">
        <v>143</v>
      </c>
      <c r="C768" t="s">
        <v>144</v>
      </c>
      <c r="D768" t="s">
        <v>9195</v>
      </c>
      <c r="E768" t="s">
        <v>785</v>
      </c>
      <c r="H768" t="s">
        <v>9196</v>
      </c>
      <c r="J768" t="s">
        <v>9197</v>
      </c>
      <c r="K768" t="s">
        <v>9197</v>
      </c>
      <c r="L768" t="s">
        <v>9198</v>
      </c>
      <c r="M768" t="s">
        <v>9196</v>
      </c>
      <c r="N768" t="s">
        <v>9199</v>
      </c>
      <c r="O768" t="s">
        <v>9200</v>
      </c>
      <c r="P768">
        <v>40.514561842600898</v>
      </c>
      <c r="Q768">
        <v>-74.235034920323002</v>
      </c>
      <c r="R768">
        <v>1</v>
      </c>
      <c r="S768" t="s">
        <v>152</v>
      </c>
      <c r="AB768" t="s">
        <v>9201</v>
      </c>
      <c r="AE768" t="s">
        <v>9195</v>
      </c>
      <c r="AO768" t="s">
        <v>9202</v>
      </c>
      <c r="AP768" t="s">
        <v>9203</v>
      </c>
      <c r="AQ768" t="s">
        <v>795</v>
      </c>
      <c r="AR768" t="s">
        <v>267</v>
      </c>
      <c r="AS768" t="s">
        <v>268</v>
      </c>
      <c r="AT768" t="s">
        <v>9204</v>
      </c>
      <c r="AU768" t="s">
        <v>9205</v>
      </c>
      <c r="AV768" t="s">
        <v>795</v>
      </c>
      <c r="AW768" t="s">
        <v>785</v>
      </c>
      <c r="AX768" t="s">
        <v>267</v>
      </c>
      <c r="AY768" t="s">
        <v>268</v>
      </c>
      <c r="BB768" t="b">
        <v>0</v>
      </c>
      <c r="BC768" t="b">
        <v>0</v>
      </c>
      <c r="BD768" t="b">
        <v>0</v>
      </c>
    </row>
    <row r="769" spans="1:56" x14ac:dyDescent="0.25">
      <c r="A769" t="s">
        <v>9206</v>
      </c>
      <c r="B769" t="s">
        <v>143</v>
      </c>
      <c r="C769" t="s">
        <v>144</v>
      </c>
      <c r="D769" t="s">
        <v>9207</v>
      </c>
      <c r="E769" t="s">
        <v>613</v>
      </c>
      <c r="F769" t="s">
        <v>9208</v>
      </c>
      <c r="G769">
        <v>10308</v>
      </c>
      <c r="H769" t="s">
        <v>9209</v>
      </c>
      <c r="J769" t="s">
        <v>9210</v>
      </c>
      <c r="K769" t="s">
        <v>9210</v>
      </c>
      <c r="L769" t="s">
        <v>9211</v>
      </c>
      <c r="M769" t="s">
        <v>9209</v>
      </c>
      <c r="N769" t="s">
        <v>9212</v>
      </c>
      <c r="O769" t="s">
        <v>9213</v>
      </c>
      <c r="P769">
        <v>40.549495111868801</v>
      </c>
      <c r="Q769">
        <v>-74.150104727578196</v>
      </c>
      <c r="R769">
        <v>1</v>
      </c>
      <c r="S769" t="s">
        <v>152</v>
      </c>
      <c r="T769" t="s">
        <v>9214</v>
      </c>
      <c r="U769" t="s">
        <v>9215</v>
      </c>
      <c r="V769" t="s">
        <v>9216</v>
      </c>
      <c r="W769" t="s">
        <v>9217</v>
      </c>
      <c r="X769" t="s">
        <v>9218</v>
      </c>
      <c r="Y769" t="s">
        <v>9219</v>
      </c>
      <c r="Z769" t="s">
        <v>9220</v>
      </c>
      <c r="AA769" t="s">
        <v>9221</v>
      </c>
      <c r="AB769" t="s">
        <v>9222</v>
      </c>
      <c r="AC769" t="s">
        <v>9223</v>
      </c>
      <c r="AD769" t="s">
        <v>9224</v>
      </c>
      <c r="AE769" t="s">
        <v>9207</v>
      </c>
      <c r="AO769" t="s">
        <v>9225</v>
      </c>
      <c r="AP769" t="s">
        <v>9226</v>
      </c>
      <c r="AQ769" t="s">
        <v>631</v>
      </c>
      <c r="AR769" t="s">
        <v>632</v>
      </c>
      <c r="AS769" t="s">
        <v>633</v>
      </c>
      <c r="AT769" t="s">
        <v>9227</v>
      </c>
      <c r="AU769" t="s">
        <v>9228</v>
      </c>
      <c r="AV769" t="s">
        <v>631</v>
      </c>
      <c r="AW769" t="s">
        <v>613</v>
      </c>
      <c r="AX769" t="s">
        <v>632</v>
      </c>
      <c r="AY769" t="s">
        <v>633</v>
      </c>
      <c r="AZ769" t="s">
        <v>937</v>
      </c>
      <c r="BA769" t="s">
        <v>938</v>
      </c>
      <c r="BB769" t="b">
        <v>1</v>
      </c>
      <c r="BC769" t="b">
        <v>0</v>
      </c>
      <c r="BD769" t="b">
        <v>0</v>
      </c>
    </row>
    <row r="770" spans="1:56" x14ac:dyDescent="0.25">
      <c r="A770" t="s">
        <v>9229</v>
      </c>
      <c r="B770" t="s">
        <v>143</v>
      </c>
      <c r="C770" t="s">
        <v>144</v>
      </c>
      <c r="D770" t="s">
        <v>9230</v>
      </c>
      <c r="E770" t="s">
        <v>2241</v>
      </c>
      <c r="F770" t="s">
        <v>9208</v>
      </c>
      <c r="G770">
        <v>10308</v>
      </c>
      <c r="H770" t="s">
        <v>9231</v>
      </c>
      <c r="J770" t="s">
        <v>9232</v>
      </c>
      <c r="K770" t="s">
        <v>9232</v>
      </c>
      <c r="L770" t="s">
        <v>9233</v>
      </c>
      <c r="M770" t="s">
        <v>9231</v>
      </c>
      <c r="N770" t="s">
        <v>9234</v>
      </c>
      <c r="O770" t="s">
        <v>9235</v>
      </c>
      <c r="P770">
        <v>40.549439698681702</v>
      </c>
      <c r="Q770">
        <v>-74.150205398278999</v>
      </c>
      <c r="R770">
        <v>1</v>
      </c>
      <c r="S770" t="s">
        <v>152</v>
      </c>
      <c r="T770" t="s">
        <v>9236</v>
      </c>
      <c r="U770" t="s">
        <v>9237</v>
      </c>
      <c r="W770" t="s">
        <v>9238</v>
      </c>
      <c r="X770" t="s">
        <v>9239</v>
      </c>
      <c r="Y770" t="s">
        <v>9240</v>
      </c>
      <c r="AA770" t="s">
        <v>9241</v>
      </c>
      <c r="AB770" t="s">
        <v>9242</v>
      </c>
      <c r="AE770" t="s">
        <v>9230</v>
      </c>
      <c r="AO770" t="s">
        <v>2254</v>
      </c>
      <c r="AP770" t="s">
        <v>2255</v>
      </c>
      <c r="AQ770" t="s">
        <v>2256</v>
      </c>
      <c r="AR770" t="s">
        <v>440</v>
      </c>
      <c r="AS770" t="s">
        <v>441</v>
      </c>
      <c r="AT770" t="s">
        <v>2254</v>
      </c>
      <c r="AU770" t="s">
        <v>2255</v>
      </c>
      <c r="AV770" t="s">
        <v>2256</v>
      </c>
      <c r="AW770" t="s">
        <v>2241</v>
      </c>
      <c r="AX770" t="s">
        <v>440</v>
      </c>
      <c r="AY770" t="s">
        <v>441</v>
      </c>
      <c r="BB770" t="b">
        <v>1</v>
      </c>
      <c r="BC770" t="b">
        <v>0</v>
      </c>
      <c r="BD770" t="b">
        <v>0</v>
      </c>
    </row>
    <row r="771" spans="1:56" x14ac:dyDescent="0.25">
      <c r="A771" t="s">
        <v>9243</v>
      </c>
      <c r="B771" t="s">
        <v>143</v>
      </c>
      <c r="C771" t="s">
        <v>144</v>
      </c>
      <c r="D771" t="s">
        <v>9244</v>
      </c>
      <c r="E771" t="s">
        <v>4547</v>
      </c>
      <c r="H771" t="s">
        <v>9245</v>
      </c>
      <c r="J771" t="s">
        <v>9246</v>
      </c>
      <c r="K771" t="s">
        <v>9246</v>
      </c>
      <c r="L771" t="s">
        <v>9247</v>
      </c>
      <c r="M771" t="s">
        <v>9245</v>
      </c>
      <c r="N771" t="s">
        <v>9248</v>
      </c>
      <c r="O771" t="s">
        <v>9249</v>
      </c>
      <c r="P771">
        <v>40.549670459366801</v>
      </c>
      <c r="Q771">
        <v>-74.150656882299401</v>
      </c>
      <c r="R771">
        <v>1</v>
      </c>
      <c r="S771" t="s">
        <v>205</v>
      </c>
      <c r="AB771" t="s">
        <v>9250</v>
      </c>
      <c r="AE771" t="s">
        <v>9244</v>
      </c>
      <c r="AO771" t="s">
        <v>9251</v>
      </c>
      <c r="AP771" t="s">
        <v>9252</v>
      </c>
      <c r="AQ771" t="s">
        <v>4555</v>
      </c>
      <c r="AR771" t="s">
        <v>267</v>
      </c>
      <c r="AS771" t="s">
        <v>268</v>
      </c>
      <c r="AT771" t="s">
        <v>9251</v>
      </c>
      <c r="AU771" t="s">
        <v>9252</v>
      </c>
      <c r="AV771" t="s">
        <v>4555</v>
      </c>
      <c r="AW771" t="s">
        <v>4547</v>
      </c>
      <c r="AX771" t="s">
        <v>267</v>
      </c>
      <c r="AY771" t="s">
        <v>268</v>
      </c>
      <c r="BB771" t="b">
        <v>0</v>
      </c>
      <c r="BC771" t="b">
        <v>0</v>
      </c>
      <c r="BD771" t="b">
        <v>0</v>
      </c>
    </row>
    <row r="772" spans="1:56" x14ac:dyDescent="0.25">
      <c r="A772" t="s">
        <v>9253</v>
      </c>
      <c r="B772" t="s">
        <v>143</v>
      </c>
      <c r="C772" t="s">
        <v>144</v>
      </c>
      <c r="D772" t="s">
        <v>9254</v>
      </c>
      <c r="E772" t="s">
        <v>1028</v>
      </c>
      <c r="H772" t="s">
        <v>9255</v>
      </c>
      <c r="J772" t="s">
        <v>9256</v>
      </c>
      <c r="K772" t="s">
        <v>9256</v>
      </c>
      <c r="L772" t="s">
        <v>9257</v>
      </c>
      <c r="M772" t="s">
        <v>9255</v>
      </c>
      <c r="N772" t="s">
        <v>9258</v>
      </c>
      <c r="O772" t="s">
        <v>9259</v>
      </c>
      <c r="P772">
        <v>40.549227634713603</v>
      </c>
      <c r="Q772">
        <v>-74.152464685675994</v>
      </c>
      <c r="R772">
        <v>1</v>
      </c>
      <c r="S772" t="s">
        <v>152</v>
      </c>
      <c r="AB772" t="s">
        <v>9260</v>
      </c>
      <c r="AE772" t="s">
        <v>9254</v>
      </c>
      <c r="AO772" t="s">
        <v>3670</v>
      </c>
      <c r="AP772" t="s">
        <v>3671</v>
      </c>
      <c r="AQ772" t="s">
        <v>1039</v>
      </c>
      <c r="AR772" t="s">
        <v>781</v>
      </c>
      <c r="AS772" t="s">
        <v>782</v>
      </c>
      <c r="AT772" t="s">
        <v>3670</v>
      </c>
      <c r="AU772" t="s">
        <v>3671</v>
      </c>
      <c r="AV772" t="s">
        <v>1039</v>
      </c>
      <c r="AW772" t="s">
        <v>1028</v>
      </c>
      <c r="AX772" t="s">
        <v>781</v>
      </c>
      <c r="AY772" t="s">
        <v>782</v>
      </c>
      <c r="BB772" t="b">
        <v>1</v>
      </c>
      <c r="BC772" t="b">
        <v>0</v>
      </c>
      <c r="BD772" t="b">
        <v>0</v>
      </c>
    </row>
    <row r="773" spans="1:56" x14ac:dyDescent="0.25">
      <c r="A773" t="s">
        <v>9261</v>
      </c>
      <c r="B773" t="s">
        <v>143</v>
      </c>
      <c r="C773" t="s">
        <v>144</v>
      </c>
      <c r="D773" t="s">
        <v>9262</v>
      </c>
      <c r="E773" t="s">
        <v>1028</v>
      </c>
      <c r="F773" t="s">
        <v>9263</v>
      </c>
      <c r="H773" t="s">
        <v>9264</v>
      </c>
      <c r="J773" t="s">
        <v>9265</v>
      </c>
      <c r="K773" t="s">
        <v>9265</v>
      </c>
      <c r="L773" t="s">
        <v>9266</v>
      </c>
      <c r="M773" t="s">
        <v>9264</v>
      </c>
      <c r="N773" t="s">
        <v>9267</v>
      </c>
      <c r="O773" t="s">
        <v>9268</v>
      </c>
      <c r="P773">
        <v>40.549077029355701</v>
      </c>
      <c r="Q773">
        <v>-74.152718490657307</v>
      </c>
      <c r="R773">
        <v>1</v>
      </c>
      <c r="S773" t="s">
        <v>152</v>
      </c>
      <c r="AB773" t="s">
        <v>9269</v>
      </c>
      <c r="AE773" t="s">
        <v>9262</v>
      </c>
      <c r="AO773" t="s">
        <v>3670</v>
      </c>
      <c r="AP773" t="s">
        <v>3671</v>
      </c>
      <c r="AQ773" t="s">
        <v>1039</v>
      </c>
      <c r="AR773" t="s">
        <v>781</v>
      </c>
      <c r="AS773" t="s">
        <v>782</v>
      </c>
      <c r="AT773" t="s">
        <v>3670</v>
      </c>
      <c r="AU773" t="s">
        <v>3671</v>
      </c>
      <c r="AV773" t="s">
        <v>1039</v>
      </c>
      <c r="AW773" t="s">
        <v>1028</v>
      </c>
      <c r="AX773" t="s">
        <v>781</v>
      </c>
      <c r="AY773" t="s">
        <v>782</v>
      </c>
      <c r="BB773" t="b">
        <v>1</v>
      </c>
      <c r="BC773" t="b">
        <v>0</v>
      </c>
      <c r="BD773" t="b">
        <v>0</v>
      </c>
    </row>
    <row r="774" spans="1:56" x14ac:dyDescent="0.25">
      <c r="A774" t="s">
        <v>9270</v>
      </c>
      <c r="B774" t="s">
        <v>143</v>
      </c>
      <c r="C774" t="s">
        <v>144</v>
      </c>
      <c r="D774" t="s">
        <v>9271</v>
      </c>
      <c r="E774" t="s">
        <v>785</v>
      </c>
      <c r="F774" t="s">
        <v>9272</v>
      </c>
      <c r="H774" t="s">
        <v>9273</v>
      </c>
      <c r="J774" t="s">
        <v>9274</v>
      </c>
      <c r="K774" t="s">
        <v>9274</v>
      </c>
      <c r="L774" t="s">
        <v>9275</v>
      </c>
      <c r="M774" t="s">
        <v>9273</v>
      </c>
      <c r="N774" t="s">
        <v>9276</v>
      </c>
      <c r="O774" t="s">
        <v>9277</v>
      </c>
      <c r="P774">
        <v>40.547486619041798</v>
      </c>
      <c r="Q774">
        <v>-74.156077100073304</v>
      </c>
      <c r="R774">
        <v>1</v>
      </c>
      <c r="S774" t="s">
        <v>152</v>
      </c>
      <c r="AB774" t="s">
        <v>9278</v>
      </c>
      <c r="AE774" t="s">
        <v>9271</v>
      </c>
      <c r="AO774" t="s">
        <v>1345</v>
      </c>
      <c r="AP774" t="s">
        <v>1346</v>
      </c>
      <c r="AQ774" t="s">
        <v>795</v>
      </c>
      <c r="AR774" t="s">
        <v>267</v>
      </c>
      <c r="AS774" t="s">
        <v>268</v>
      </c>
      <c r="AT774" t="s">
        <v>1345</v>
      </c>
      <c r="AU774" t="s">
        <v>1346</v>
      </c>
      <c r="AV774" t="s">
        <v>795</v>
      </c>
      <c r="AW774" t="s">
        <v>785</v>
      </c>
      <c r="AX774" t="s">
        <v>267</v>
      </c>
      <c r="AY774" t="s">
        <v>268</v>
      </c>
      <c r="BB774" t="b">
        <v>1</v>
      </c>
      <c r="BC774" t="b">
        <v>0</v>
      </c>
      <c r="BD774" t="b">
        <v>0</v>
      </c>
    </row>
    <row r="775" spans="1:56" x14ac:dyDescent="0.25">
      <c r="A775" t="s">
        <v>9279</v>
      </c>
      <c r="B775" t="s">
        <v>143</v>
      </c>
      <c r="C775" t="s">
        <v>144</v>
      </c>
      <c r="D775" t="s">
        <v>9280</v>
      </c>
      <c r="E775" t="s">
        <v>2078</v>
      </c>
      <c r="F775" t="s">
        <v>9281</v>
      </c>
      <c r="G775">
        <v>10312</v>
      </c>
      <c r="H775" t="s">
        <v>9282</v>
      </c>
      <c r="J775" t="s">
        <v>9283</v>
      </c>
      <c r="K775" t="s">
        <v>9283</v>
      </c>
      <c r="L775" t="s">
        <v>9284</v>
      </c>
      <c r="M775" t="s">
        <v>9282</v>
      </c>
      <c r="N775" t="s">
        <v>9285</v>
      </c>
      <c r="O775" t="s">
        <v>9286</v>
      </c>
      <c r="P775">
        <v>40.544455067229499</v>
      </c>
      <c r="Q775">
        <v>-74.162827617178806</v>
      </c>
      <c r="R775">
        <v>1</v>
      </c>
      <c r="S775" t="s">
        <v>152</v>
      </c>
      <c r="T775" t="s">
        <v>2119</v>
      </c>
      <c r="U775" t="s">
        <v>9287</v>
      </c>
      <c r="W775" t="s">
        <v>9288</v>
      </c>
      <c r="X775" t="s">
        <v>9289</v>
      </c>
      <c r="Y775" t="s">
        <v>9290</v>
      </c>
      <c r="AB775" t="s">
        <v>9291</v>
      </c>
      <c r="AC775" t="s">
        <v>9292</v>
      </c>
      <c r="AD775" t="s">
        <v>9293</v>
      </c>
      <c r="AE775" t="s">
        <v>9280</v>
      </c>
      <c r="AO775" t="s">
        <v>2085</v>
      </c>
      <c r="AP775" t="s">
        <v>2078</v>
      </c>
      <c r="AQ775" t="s">
        <v>2085</v>
      </c>
      <c r="AR775" t="s">
        <v>2086</v>
      </c>
      <c r="AS775" t="s">
        <v>2087</v>
      </c>
      <c r="AT775" t="s">
        <v>2085</v>
      </c>
      <c r="AU775" t="s">
        <v>2078</v>
      </c>
      <c r="AV775" t="s">
        <v>2085</v>
      </c>
      <c r="AW775" t="s">
        <v>2078</v>
      </c>
      <c r="AX775" t="s">
        <v>2086</v>
      </c>
      <c r="AY775" t="s">
        <v>2087</v>
      </c>
      <c r="BB775" t="b">
        <v>1</v>
      </c>
      <c r="BC775" t="b">
        <v>0</v>
      </c>
      <c r="BD775" t="b">
        <v>0</v>
      </c>
    </row>
    <row r="776" spans="1:56" x14ac:dyDescent="0.25">
      <c r="A776" t="s">
        <v>9294</v>
      </c>
      <c r="B776" t="s">
        <v>143</v>
      </c>
      <c r="C776" t="s">
        <v>1380</v>
      </c>
      <c r="D776" t="s">
        <v>9295</v>
      </c>
      <c r="E776" t="s">
        <v>798</v>
      </c>
      <c r="H776" t="s">
        <v>9296</v>
      </c>
      <c r="J776" t="s">
        <v>9297</v>
      </c>
      <c r="K776" t="s">
        <v>9297</v>
      </c>
      <c r="L776" t="s">
        <v>9298</v>
      </c>
      <c r="M776" t="s">
        <v>9299</v>
      </c>
      <c r="N776" t="s">
        <v>9300</v>
      </c>
      <c r="O776" t="s">
        <v>9301</v>
      </c>
      <c r="P776">
        <v>40.544164613480604</v>
      </c>
      <c r="Q776">
        <v>-74.164951516471007</v>
      </c>
      <c r="R776">
        <v>2</v>
      </c>
      <c r="S776" t="s">
        <v>152</v>
      </c>
      <c r="AB776" t="s">
        <v>9302</v>
      </c>
      <c r="AE776" t="s">
        <v>9295</v>
      </c>
      <c r="AO776" t="s">
        <v>3611</v>
      </c>
      <c r="AP776" t="s">
        <v>3612</v>
      </c>
      <c r="AQ776" t="s">
        <v>808</v>
      </c>
      <c r="AR776" t="s">
        <v>513</v>
      </c>
      <c r="AS776" t="s">
        <v>514</v>
      </c>
      <c r="AT776" t="s">
        <v>3611</v>
      </c>
      <c r="AU776" t="s">
        <v>3612</v>
      </c>
      <c r="AV776" t="s">
        <v>808</v>
      </c>
      <c r="AW776" t="s">
        <v>798</v>
      </c>
      <c r="AX776" t="s">
        <v>513</v>
      </c>
      <c r="AY776" t="s">
        <v>514</v>
      </c>
      <c r="BB776" t="b">
        <v>0</v>
      </c>
      <c r="BC776" t="b">
        <v>1</v>
      </c>
      <c r="BD776" t="b">
        <v>0</v>
      </c>
    </row>
    <row r="777" spans="1:56" x14ac:dyDescent="0.25">
      <c r="A777" t="s">
        <v>9303</v>
      </c>
      <c r="B777" t="s">
        <v>143</v>
      </c>
      <c r="C777" t="s">
        <v>144</v>
      </c>
      <c r="D777" t="s">
        <v>9244</v>
      </c>
      <c r="E777" t="s">
        <v>4547</v>
      </c>
      <c r="H777" t="s">
        <v>9304</v>
      </c>
      <c r="J777" t="s">
        <v>9304</v>
      </c>
      <c r="K777" t="s">
        <v>9304</v>
      </c>
      <c r="L777" t="s">
        <v>9305</v>
      </c>
      <c r="M777" t="s">
        <v>9304</v>
      </c>
      <c r="N777" t="s">
        <v>9306</v>
      </c>
      <c r="O777" t="s">
        <v>9307</v>
      </c>
      <c r="P777">
        <v>40.542659044730698</v>
      </c>
      <c r="Q777">
        <v>-74.164839509332495</v>
      </c>
      <c r="R777">
        <v>1</v>
      </c>
      <c r="S777" t="s">
        <v>152</v>
      </c>
      <c r="AB777" t="s">
        <v>9308</v>
      </c>
      <c r="AE777" t="s">
        <v>9244</v>
      </c>
      <c r="AO777" t="s">
        <v>9251</v>
      </c>
      <c r="AP777" t="s">
        <v>9252</v>
      </c>
      <c r="AQ777" t="s">
        <v>4555</v>
      </c>
      <c r="AR777" t="s">
        <v>267</v>
      </c>
      <c r="AS777" t="s">
        <v>268</v>
      </c>
      <c r="AT777" t="s">
        <v>9251</v>
      </c>
      <c r="AU777" t="s">
        <v>9252</v>
      </c>
      <c r="AV777" t="s">
        <v>4555</v>
      </c>
      <c r="AW777" t="s">
        <v>4547</v>
      </c>
      <c r="AX777" t="s">
        <v>267</v>
      </c>
      <c r="AY777" t="s">
        <v>268</v>
      </c>
      <c r="BB777" t="b">
        <v>0</v>
      </c>
      <c r="BC777" t="b">
        <v>0</v>
      </c>
      <c r="BD777" t="b">
        <v>0</v>
      </c>
    </row>
    <row r="778" spans="1:56" x14ac:dyDescent="0.25">
      <c r="A778" t="s">
        <v>9309</v>
      </c>
      <c r="B778" t="s">
        <v>143</v>
      </c>
      <c r="C778" t="s">
        <v>144</v>
      </c>
      <c r="D778" t="s">
        <v>9310</v>
      </c>
      <c r="E778" t="s">
        <v>613</v>
      </c>
      <c r="F778" t="s">
        <v>5803</v>
      </c>
      <c r="G778">
        <v>10312</v>
      </c>
      <c r="H778" t="s">
        <v>9311</v>
      </c>
      <c r="J778" t="s">
        <v>9312</v>
      </c>
      <c r="K778" t="s">
        <v>9312</v>
      </c>
      <c r="L778" t="s">
        <v>9313</v>
      </c>
      <c r="M778" t="s">
        <v>9314</v>
      </c>
      <c r="N778" t="s">
        <v>9315</v>
      </c>
      <c r="O778" t="s">
        <v>9316</v>
      </c>
      <c r="P778">
        <v>40.542976957511598</v>
      </c>
      <c r="Q778">
        <v>-74.165507873092494</v>
      </c>
      <c r="R778">
        <v>1</v>
      </c>
      <c r="S778" t="s">
        <v>152</v>
      </c>
      <c r="T778" t="s">
        <v>9317</v>
      </c>
      <c r="U778" t="s">
        <v>9318</v>
      </c>
      <c r="W778" t="s">
        <v>9319</v>
      </c>
      <c r="X778" t="s">
        <v>9320</v>
      </c>
      <c r="Z778" t="s">
        <v>9321</v>
      </c>
      <c r="AB778" t="s">
        <v>9322</v>
      </c>
      <c r="AC778" t="s">
        <v>9323</v>
      </c>
      <c r="AE778" t="s">
        <v>9310</v>
      </c>
      <c r="AO778" t="s">
        <v>9324</v>
      </c>
      <c r="AP778" t="s">
        <v>9325</v>
      </c>
      <c r="AQ778" t="s">
        <v>631</v>
      </c>
      <c r="AR778" t="s">
        <v>632</v>
      </c>
      <c r="AS778" t="s">
        <v>633</v>
      </c>
      <c r="AT778" t="s">
        <v>9324</v>
      </c>
      <c r="AU778" t="s">
        <v>9325</v>
      </c>
      <c r="AV778" t="s">
        <v>631</v>
      </c>
      <c r="AW778" t="s">
        <v>613</v>
      </c>
      <c r="AX778" t="s">
        <v>632</v>
      </c>
      <c r="AY778" t="s">
        <v>633</v>
      </c>
      <c r="AZ778" t="s">
        <v>937</v>
      </c>
      <c r="BA778" t="s">
        <v>938</v>
      </c>
      <c r="BB778" t="b">
        <v>1</v>
      </c>
      <c r="BC778" t="b">
        <v>0</v>
      </c>
      <c r="BD778" t="b">
        <v>0</v>
      </c>
    </row>
    <row r="779" spans="1:56" x14ac:dyDescent="0.25">
      <c r="A779" t="s">
        <v>9326</v>
      </c>
      <c r="B779" t="s">
        <v>143</v>
      </c>
      <c r="C779" t="s">
        <v>144</v>
      </c>
      <c r="D779" t="s">
        <v>9327</v>
      </c>
      <c r="E779" t="s">
        <v>1028</v>
      </c>
      <c r="F779" t="s">
        <v>9328</v>
      </c>
      <c r="H779" t="s">
        <v>9329</v>
      </c>
      <c r="J779" t="s">
        <v>9330</v>
      </c>
      <c r="K779" t="s">
        <v>9330</v>
      </c>
      <c r="L779" t="s">
        <v>9331</v>
      </c>
      <c r="M779" t="s">
        <v>9329</v>
      </c>
      <c r="N779" t="s">
        <v>9332</v>
      </c>
      <c r="O779" t="s">
        <v>9333</v>
      </c>
      <c r="P779">
        <v>40.541374020500001</v>
      </c>
      <c r="Q779">
        <v>-74.162145169745102</v>
      </c>
      <c r="R779">
        <v>1</v>
      </c>
      <c r="S779" t="s">
        <v>152</v>
      </c>
      <c r="AB779" t="s">
        <v>9334</v>
      </c>
      <c r="AE779" t="s">
        <v>9327</v>
      </c>
      <c r="AO779" s="115" t="s">
        <v>1037</v>
      </c>
      <c r="AP779" t="s">
        <v>1038</v>
      </c>
      <c r="AQ779" t="s">
        <v>1039</v>
      </c>
      <c r="AR779" t="s">
        <v>781</v>
      </c>
      <c r="AS779" t="s">
        <v>782</v>
      </c>
      <c r="AT779" s="115" t="s">
        <v>9335</v>
      </c>
      <c r="AU779" t="s">
        <v>9336</v>
      </c>
      <c r="AV779" t="s">
        <v>1039</v>
      </c>
      <c r="AW779" t="s">
        <v>1028</v>
      </c>
      <c r="AX779" t="s">
        <v>781</v>
      </c>
      <c r="AY779" t="s">
        <v>782</v>
      </c>
      <c r="BB779" t="b">
        <v>1</v>
      </c>
      <c r="BC779" t="b">
        <v>0</v>
      </c>
      <c r="BD779" t="b">
        <v>0</v>
      </c>
    </row>
    <row r="780" spans="1:56" x14ac:dyDescent="0.25">
      <c r="A780" t="s">
        <v>9337</v>
      </c>
      <c r="B780" t="s">
        <v>143</v>
      </c>
      <c r="C780" t="s">
        <v>144</v>
      </c>
      <c r="D780" t="s">
        <v>9338</v>
      </c>
      <c r="E780" t="s">
        <v>1028</v>
      </c>
      <c r="H780" t="s">
        <v>9339</v>
      </c>
      <c r="J780" t="s">
        <v>9340</v>
      </c>
      <c r="K780" t="s">
        <v>9340</v>
      </c>
      <c r="L780" t="s">
        <v>9341</v>
      </c>
      <c r="M780" t="s">
        <v>9339</v>
      </c>
      <c r="N780" t="s">
        <v>9342</v>
      </c>
      <c r="O780" t="s">
        <v>9343</v>
      </c>
      <c r="P780">
        <v>40.539961094554002</v>
      </c>
      <c r="Q780">
        <v>-74.161326860449407</v>
      </c>
      <c r="R780">
        <v>1</v>
      </c>
      <c r="S780" t="s">
        <v>152</v>
      </c>
      <c r="AB780" t="s">
        <v>9344</v>
      </c>
      <c r="AE780" t="s">
        <v>9338</v>
      </c>
      <c r="AO780" t="s">
        <v>3670</v>
      </c>
      <c r="AP780" t="s">
        <v>3671</v>
      </c>
      <c r="AQ780" t="s">
        <v>1039</v>
      </c>
      <c r="AR780" t="s">
        <v>781</v>
      </c>
      <c r="AS780" t="s">
        <v>782</v>
      </c>
      <c r="AT780" t="s">
        <v>3670</v>
      </c>
      <c r="AU780" t="s">
        <v>3671</v>
      </c>
      <c r="AV780" t="s">
        <v>1039</v>
      </c>
      <c r="AW780" t="s">
        <v>1028</v>
      </c>
      <c r="AX780" t="s">
        <v>781</v>
      </c>
      <c r="AY780" t="s">
        <v>782</v>
      </c>
      <c r="BB780" t="b">
        <v>1</v>
      </c>
      <c r="BC780" t="b">
        <v>0</v>
      </c>
      <c r="BD780" t="b">
        <v>0</v>
      </c>
    </row>
    <row r="781" spans="1:56" x14ac:dyDescent="0.25">
      <c r="A781" t="s">
        <v>9345</v>
      </c>
      <c r="B781" t="s">
        <v>143</v>
      </c>
      <c r="C781" t="s">
        <v>144</v>
      </c>
      <c r="D781" t="s">
        <v>9346</v>
      </c>
      <c r="E781" t="s">
        <v>883</v>
      </c>
      <c r="F781" t="s">
        <v>9347</v>
      </c>
      <c r="G781">
        <v>10312</v>
      </c>
      <c r="H781" t="s">
        <v>9348</v>
      </c>
      <c r="J781" t="s">
        <v>9349</v>
      </c>
      <c r="K781" t="s">
        <v>9349</v>
      </c>
      <c r="L781" t="s">
        <v>9350</v>
      </c>
      <c r="M781" t="s">
        <v>9348</v>
      </c>
      <c r="N781" t="s">
        <v>9351</v>
      </c>
      <c r="O781" t="s">
        <v>9352</v>
      </c>
      <c r="P781">
        <v>40.539646015377798</v>
      </c>
      <c r="Q781">
        <v>-74.160515499605097</v>
      </c>
      <c r="R781">
        <v>1</v>
      </c>
      <c r="S781" t="s">
        <v>152</v>
      </c>
      <c r="U781" t="s">
        <v>9353</v>
      </c>
      <c r="V781" t="s">
        <v>9354</v>
      </c>
      <c r="W781" t="s">
        <v>9355</v>
      </c>
      <c r="X781" t="s">
        <v>9356</v>
      </c>
      <c r="AA781" t="s">
        <v>9357</v>
      </c>
      <c r="AB781" t="s">
        <v>9358</v>
      </c>
      <c r="AE781" t="s">
        <v>9346</v>
      </c>
      <c r="AO781" t="s">
        <v>897</v>
      </c>
      <c r="AP781" t="s">
        <v>883</v>
      </c>
      <c r="AQ781" t="s">
        <v>897</v>
      </c>
      <c r="AR781" t="s">
        <v>440</v>
      </c>
      <c r="AS781" t="s">
        <v>441</v>
      </c>
      <c r="AT781" t="s">
        <v>897</v>
      </c>
      <c r="AU781" t="s">
        <v>883</v>
      </c>
      <c r="AV781" t="s">
        <v>897</v>
      </c>
      <c r="AW781" t="s">
        <v>883</v>
      </c>
      <c r="AX781" t="s">
        <v>440</v>
      </c>
      <c r="AY781" t="s">
        <v>441</v>
      </c>
      <c r="BB781" t="b">
        <v>1</v>
      </c>
      <c r="BC781" t="b">
        <v>0</v>
      </c>
      <c r="BD781" t="b">
        <v>0</v>
      </c>
    </row>
    <row r="782" spans="1:56" x14ac:dyDescent="0.25">
      <c r="A782" t="s">
        <v>9359</v>
      </c>
      <c r="B782" t="s">
        <v>143</v>
      </c>
      <c r="C782" t="s">
        <v>144</v>
      </c>
      <c r="D782" t="s">
        <v>9360</v>
      </c>
      <c r="E782" t="s">
        <v>1028</v>
      </c>
      <c r="H782" t="s">
        <v>9361</v>
      </c>
      <c r="J782" t="s">
        <v>9362</v>
      </c>
      <c r="K782" t="s">
        <v>9362</v>
      </c>
      <c r="L782" t="s">
        <v>9363</v>
      </c>
      <c r="M782" t="s">
        <v>9361</v>
      </c>
      <c r="N782" t="s">
        <v>9364</v>
      </c>
      <c r="O782" t="s">
        <v>9365</v>
      </c>
      <c r="P782">
        <v>40.5378650483703</v>
      </c>
      <c r="Q782">
        <v>-74.158850431257406</v>
      </c>
      <c r="R782">
        <v>1</v>
      </c>
      <c r="S782" t="s">
        <v>152</v>
      </c>
      <c r="AB782" t="s">
        <v>9366</v>
      </c>
      <c r="AE782" t="s">
        <v>9360</v>
      </c>
      <c r="AO782" t="s">
        <v>9367</v>
      </c>
      <c r="AP782" t="s">
        <v>9368</v>
      </c>
      <c r="AQ782" t="s">
        <v>1039</v>
      </c>
      <c r="AR782" t="s">
        <v>781</v>
      </c>
      <c r="AS782" t="s">
        <v>782</v>
      </c>
      <c r="AT782" t="s">
        <v>9369</v>
      </c>
      <c r="AU782" t="s">
        <v>9370</v>
      </c>
      <c r="AV782" t="s">
        <v>9371</v>
      </c>
      <c r="AW782" t="s">
        <v>9372</v>
      </c>
      <c r="AX782" t="s">
        <v>9373</v>
      </c>
      <c r="AY782" t="s">
        <v>9374</v>
      </c>
      <c r="BB782" t="b">
        <v>1</v>
      </c>
      <c r="BC782" t="b">
        <v>0</v>
      </c>
      <c r="BD782" t="b">
        <v>0</v>
      </c>
    </row>
    <row r="783" spans="1:56" x14ac:dyDescent="0.25">
      <c r="A783" t="s">
        <v>9375</v>
      </c>
      <c r="B783" t="s">
        <v>143</v>
      </c>
      <c r="C783" t="s">
        <v>144</v>
      </c>
      <c r="D783" t="s">
        <v>9376</v>
      </c>
      <c r="E783" t="s">
        <v>1028</v>
      </c>
      <c r="F783" t="s">
        <v>9376</v>
      </c>
      <c r="G783">
        <v>10312</v>
      </c>
      <c r="H783" t="s">
        <v>9377</v>
      </c>
      <c r="J783" t="s">
        <v>9378</v>
      </c>
      <c r="K783" t="s">
        <v>9378</v>
      </c>
      <c r="L783" t="s">
        <v>9379</v>
      </c>
      <c r="M783" t="s">
        <v>9377</v>
      </c>
      <c r="N783" t="s">
        <v>9380</v>
      </c>
      <c r="O783" t="s">
        <v>9381</v>
      </c>
      <c r="P783">
        <v>40.537814292352699</v>
      </c>
      <c r="Q783">
        <v>-74.158756581671398</v>
      </c>
      <c r="R783">
        <v>1</v>
      </c>
      <c r="S783" t="s">
        <v>152</v>
      </c>
      <c r="T783" t="s">
        <v>9382</v>
      </c>
      <c r="U783" t="s">
        <v>9383</v>
      </c>
      <c r="V783" t="s">
        <v>9384</v>
      </c>
      <c r="W783" t="s">
        <v>9385</v>
      </c>
      <c r="X783" t="s">
        <v>9386</v>
      </c>
      <c r="AB783" t="s">
        <v>9387</v>
      </c>
      <c r="AE783" t="s">
        <v>9376</v>
      </c>
      <c r="AO783" t="s">
        <v>3670</v>
      </c>
      <c r="AP783" t="s">
        <v>3671</v>
      </c>
      <c r="AQ783" t="s">
        <v>1039</v>
      </c>
      <c r="AR783" t="s">
        <v>781</v>
      </c>
      <c r="AS783" t="s">
        <v>782</v>
      </c>
      <c r="AT783" t="s">
        <v>9388</v>
      </c>
      <c r="AU783" t="s">
        <v>9389</v>
      </c>
      <c r="AV783" t="s">
        <v>9390</v>
      </c>
      <c r="AW783" t="s">
        <v>9391</v>
      </c>
      <c r="AX783" t="s">
        <v>781</v>
      </c>
      <c r="AY783" t="s">
        <v>782</v>
      </c>
      <c r="BB783" t="b">
        <v>1</v>
      </c>
      <c r="BC783" t="b">
        <v>0</v>
      </c>
      <c r="BD783" t="b">
        <v>0</v>
      </c>
    </row>
    <row r="784" spans="1:56" x14ac:dyDescent="0.25">
      <c r="A784" t="s">
        <v>9392</v>
      </c>
      <c r="B784" t="s">
        <v>143</v>
      </c>
      <c r="C784" t="s">
        <v>144</v>
      </c>
      <c r="D784" t="s">
        <v>9393</v>
      </c>
      <c r="E784" t="s">
        <v>1028</v>
      </c>
      <c r="H784" t="s">
        <v>9394</v>
      </c>
      <c r="J784" t="s">
        <v>9395</v>
      </c>
      <c r="K784" t="s">
        <v>9395</v>
      </c>
      <c r="L784" t="s">
        <v>9396</v>
      </c>
      <c r="M784" t="s">
        <v>9394</v>
      </c>
      <c r="N784" t="s">
        <v>9397</v>
      </c>
      <c r="O784" t="s">
        <v>9398</v>
      </c>
      <c r="P784">
        <v>40.536441819359297</v>
      </c>
      <c r="Q784">
        <v>-74.157492225394193</v>
      </c>
      <c r="R784">
        <v>1</v>
      </c>
      <c r="S784" t="s">
        <v>152</v>
      </c>
      <c r="AB784" t="s">
        <v>9399</v>
      </c>
      <c r="AE784" t="s">
        <v>9393</v>
      </c>
      <c r="AO784" t="s">
        <v>3670</v>
      </c>
      <c r="AP784" t="s">
        <v>3671</v>
      </c>
      <c r="AQ784" t="s">
        <v>1039</v>
      </c>
      <c r="AR784" t="s">
        <v>781</v>
      </c>
      <c r="AS784" t="s">
        <v>782</v>
      </c>
      <c r="AT784" t="s">
        <v>3670</v>
      </c>
      <c r="AU784" t="s">
        <v>3671</v>
      </c>
      <c r="AV784" t="s">
        <v>1039</v>
      </c>
      <c r="AW784" t="s">
        <v>1028</v>
      </c>
      <c r="AX784" t="s">
        <v>781</v>
      </c>
      <c r="AY784" t="s">
        <v>782</v>
      </c>
      <c r="BB784" t="b">
        <v>1</v>
      </c>
      <c r="BC784" t="b">
        <v>0</v>
      </c>
      <c r="BD784" t="b">
        <v>0</v>
      </c>
    </row>
    <row r="785" spans="1:56" x14ac:dyDescent="0.25">
      <c r="A785" t="s">
        <v>9400</v>
      </c>
      <c r="B785" t="s">
        <v>143</v>
      </c>
      <c r="C785" t="s">
        <v>144</v>
      </c>
      <c r="D785" t="s">
        <v>9401</v>
      </c>
      <c r="E785" t="s">
        <v>3179</v>
      </c>
      <c r="F785" t="s">
        <v>9402</v>
      </c>
      <c r="H785" t="s">
        <v>9403</v>
      </c>
      <c r="J785" t="s">
        <v>9404</v>
      </c>
      <c r="K785" t="s">
        <v>9404</v>
      </c>
      <c r="L785" t="s">
        <v>9405</v>
      </c>
      <c r="M785" t="s">
        <v>9403</v>
      </c>
      <c r="N785" t="s">
        <v>9406</v>
      </c>
      <c r="O785" t="s">
        <v>9407</v>
      </c>
      <c r="P785">
        <v>40.535629180423001</v>
      </c>
      <c r="Q785">
        <v>-74.156803454359903</v>
      </c>
      <c r="R785">
        <v>1</v>
      </c>
      <c r="S785" t="s">
        <v>152</v>
      </c>
      <c r="AB785" t="s">
        <v>9408</v>
      </c>
      <c r="AE785" t="s">
        <v>9401</v>
      </c>
      <c r="AO785" s="115" t="s">
        <v>7562</v>
      </c>
      <c r="AP785" t="s">
        <v>7554</v>
      </c>
      <c r="AQ785" t="s">
        <v>3192</v>
      </c>
      <c r="AR785" t="s">
        <v>781</v>
      </c>
      <c r="AS785" t="s">
        <v>782</v>
      </c>
      <c r="AT785" s="115" t="s">
        <v>7562</v>
      </c>
      <c r="AU785" t="s">
        <v>7554</v>
      </c>
      <c r="AV785" t="s">
        <v>3192</v>
      </c>
      <c r="AW785" t="s">
        <v>3179</v>
      </c>
      <c r="AX785" t="s">
        <v>781</v>
      </c>
      <c r="AY785" t="s">
        <v>782</v>
      </c>
      <c r="BB785" t="b">
        <v>1</v>
      </c>
      <c r="BC785" t="b">
        <v>0</v>
      </c>
      <c r="BD785" t="b">
        <v>0</v>
      </c>
    </row>
    <row r="786" spans="1:56" x14ac:dyDescent="0.25">
      <c r="A786" t="s">
        <v>9409</v>
      </c>
      <c r="B786" t="s">
        <v>143</v>
      </c>
      <c r="C786" t="s">
        <v>144</v>
      </c>
      <c r="D786" t="s">
        <v>9410</v>
      </c>
      <c r="E786" t="s">
        <v>1028</v>
      </c>
      <c r="F786" t="s">
        <v>9411</v>
      </c>
      <c r="G786">
        <v>10312</v>
      </c>
      <c r="H786" t="s">
        <v>9412</v>
      </c>
      <c r="J786" t="s">
        <v>9413</v>
      </c>
      <c r="K786" t="s">
        <v>9413</v>
      </c>
      <c r="L786" t="s">
        <v>9414</v>
      </c>
      <c r="M786" t="s">
        <v>9412</v>
      </c>
      <c r="N786" t="s">
        <v>9415</v>
      </c>
      <c r="O786" t="s">
        <v>9416</v>
      </c>
      <c r="P786">
        <v>40.535688516997297</v>
      </c>
      <c r="Q786">
        <v>-74.156163711084901</v>
      </c>
      <c r="R786">
        <v>1</v>
      </c>
      <c r="S786" t="s">
        <v>152</v>
      </c>
      <c r="T786" t="s">
        <v>9417</v>
      </c>
      <c r="U786" t="s">
        <v>9418</v>
      </c>
      <c r="W786" t="s">
        <v>9419</v>
      </c>
      <c r="AA786" t="s">
        <v>9420</v>
      </c>
      <c r="AB786" t="s">
        <v>9421</v>
      </c>
      <c r="AE786" t="s">
        <v>9410</v>
      </c>
      <c r="AO786" t="s">
        <v>3670</v>
      </c>
      <c r="AP786" t="s">
        <v>3671</v>
      </c>
      <c r="AQ786" t="s">
        <v>1039</v>
      </c>
      <c r="AR786" t="s">
        <v>781</v>
      </c>
      <c r="AS786" t="s">
        <v>782</v>
      </c>
      <c r="AT786" t="s">
        <v>3670</v>
      </c>
      <c r="AU786" t="s">
        <v>3671</v>
      </c>
      <c r="AV786" t="s">
        <v>1039</v>
      </c>
      <c r="AW786" t="s">
        <v>1028</v>
      </c>
      <c r="AX786" t="s">
        <v>781</v>
      </c>
      <c r="AY786" t="s">
        <v>782</v>
      </c>
      <c r="BB786" t="b">
        <v>1</v>
      </c>
      <c r="BC786" t="b">
        <v>0</v>
      </c>
      <c r="BD786" t="b">
        <v>0</v>
      </c>
    </row>
    <row r="787" spans="1:56" x14ac:dyDescent="0.25">
      <c r="A787" t="s">
        <v>9422</v>
      </c>
      <c r="B787" t="s">
        <v>143</v>
      </c>
      <c r="C787" t="s">
        <v>144</v>
      </c>
      <c r="D787" t="s">
        <v>9423</v>
      </c>
      <c r="E787" t="s">
        <v>1028</v>
      </c>
      <c r="H787" t="s">
        <v>9424</v>
      </c>
      <c r="J787" t="s">
        <v>9425</v>
      </c>
      <c r="K787" t="s">
        <v>9425</v>
      </c>
      <c r="L787" t="s">
        <v>9426</v>
      </c>
      <c r="M787" t="s">
        <v>9424</v>
      </c>
      <c r="N787" t="s">
        <v>9427</v>
      </c>
      <c r="O787" t="s">
        <v>9428</v>
      </c>
      <c r="P787">
        <v>40.535597816466797</v>
      </c>
      <c r="Q787">
        <v>-74.156009207320196</v>
      </c>
      <c r="R787">
        <v>1</v>
      </c>
      <c r="S787" t="s">
        <v>152</v>
      </c>
      <c r="AB787" t="s">
        <v>9429</v>
      </c>
      <c r="AE787" t="s">
        <v>9423</v>
      </c>
      <c r="AO787" t="s">
        <v>2328</v>
      </c>
      <c r="AP787" t="s">
        <v>2329</v>
      </c>
      <c r="AQ787" t="s">
        <v>1039</v>
      </c>
      <c r="AR787" t="s">
        <v>781</v>
      </c>
      <c r="AS787" t="s">
        <v>782</v>
      </c>
      <c r="AT787" t="s">
        <v>2328</v>
      </c>
      <c r="AU787" t="s">
        <v>2329</v>
      </c>
      <c r="AV787" t="s">
        <v>1039</v>
      </c>
      <c r="AW787" t="s">
        <v>1028</v>
      </c>
      <c r="AX787" t="s">
        <v>781</v>
      </c>
      <c r="AY787" t="s">
        <v>782</v>
      </c>
      <c r="BB787" t="b">
        <v>1</v>
      </c>
      <c r="BC787" t="b">
        <v>0</v>
      </c>
      <c r="BD787" t="b">
        <v>0</v>
      </c>
    </row>
    <row r="788" spans="1:56" x14ac:dyDescent="0.25">
      <c r="A788" t="s">
        <v>9430</v>
      </c>
      <c r="B788" t="s">
        <v>143</v>
      </c>
      <c r="C788" t="s">
        <v>144</v>
      </c>
      <c r="D788" t="s">
        <v>9431</v>
      </c>
      <c r="E788" t="s">
        <v>1028</v>
      </c>
      <c r="F788" t="s">
        <v>9432</v>
      </c>
      <c r="G788">
        <v>10312</v>
      </c>
      <c r="H788" t="s">
        <v>9433</v>
      </c>
      <c r="J788" t="s">
        <v>9434</v>
      </c>
      <c r="K788" t="s">
        <v>9434</v>
      </c>
      <c r="L788" t="s">
        <v>9435</v>
      </c>
      <c r="M788" t="s">
        <v>9433</v>
      </c>
      <c r="N788" t="s">
        <v>9436</v>
      </c>
      <c r="O788" t="s">
        <v>9437</v>
      </c>
      <c r="P788">
        <v>40.534237939496997</v>
      </c>
      <c r="Q788">
        <v>-74.153552253748103</v>
      </c>
      <c r="R788">
        <v>1</v>
      </c>
      <c r="S788" t="s">
        <v>152</v>
      </c>
      <c r="T788" t="s">
        <v>9438</v>
      </c>
      <c r="U788" t="s">
        <v>9439</v>
      </c>
      <c r="W788" t="s">
        <v>9440</v>
      </c>
      <c r="AB788" t="s">
        <v>9441</v>
      </c>
      <c r="AE788" t="s">
        <v>9431</v>
      </c>
      <c r="AO788" s="115" t="s">
        <v>2435</v>
      </c>
      <c r="AP788" t="s">
        <v>2436</v>
      </c>
      <c r="AQ788" t="s">
        <v>1039</v>
      </c>
      <c r="AR788" t="s">
        <v>781</v>
      </c>
      <c r="AS788" t="s">
        <v>782</v>
      </c>
      <c r="AT788" s="115" t="s">
        <v>2435</v>
      </c>
      <c r="AU788" t="s">
        <v>2436</v>
      </c>
      <c r="AV788" t="s">
        <v>1039</v>
      </c>
      <c r="AW788" t="s">
        <v>1028</v>
      </c>
      <c r="AX788" t="s">
        <v>781</v>
      </c>
      <c r="AY788" t="s">
        <v>782</v>
      </c>
      <c r="BB788" t="b">
        <v>1</v>
      </c>
      <c r="BC788" t="b">
        <v>0</v>
      </c>
      <c r="BD788" t="b">
        <v>0</v>
      </c>
    </row>
    <row r="789" spans="1:56" x14ac:dyDescent="0.25">
      <c r="A789" t="s">
        <v>9442</v>
      </c>
      <c r="B789" t="s">
        <v>143</v>
      </c>
      <c r="C789" t="s">
        <v>144</v>
      </c>
      <c r="D789" t="s">
        <v>9443</v>
      </c>
      <c r="E789" t="s">
        <v>1028</v>
      </c>
      <c r="F789" t="s">
        <v>9444</v>
      </c>
      <c r="H789" t="s">
        <v>9445</v>
      </c>
      <c r="J789" t="s">
        <v>9446</v>
      </c>
      <c r="K789" t="s">
        <v>9446</v>
      </c>
      <c r="L789" t="s">
        <v>9447</v>
      </c>
      <c r="M789" t="s">
        <v>9445</v>
      </c>
      <c r="N789" t="s">
        <v>9448</v>
      </c>
      <c r="O789" t="s">
        <v>9449</v>
      </c>
      <c r="P789">
        <v>40.534295397985503</v>
      </c>
      <c r="Q789">
        <v>-74.153493912828395</v>
      </c>
      <c r="R789">
        <v>1</v>
      </c>
      <c r="S789" t="s">
        <v>152</v>
      </c>
      <c r="AB789" t="s">
        <v>9450</v>
      </c>
      <c r="AE789" t="s">
        <v>9443</v>
      </c>
      <c r="AO789" t="s">
        <v>9367</v>
      </c>
      <c r="AP789" t="s">
        <v>9368</v>
      </c>
      <c r="AQ789" t="s">
        <v>1039</v>
      </c>
      <c r="AR789" t="s">
        <v>781</v>
      </c>
      <c r="AS789" t="s">
        <v>782</v>
      </c>
      <c r="AT789" t="s">
        <v>9367</v>
      </c>
      <c r="AU789" t="s">
        <v>9368</v>
      </c>
      <c r="AV789" t="s">
        <v>1039</v>
      </c>
      <c r="AW789" t="s">
        <v>1028</v>
      </c>
      <c r="AX789" t="s">
        <v>781</v>
      </c>
      <c r="AY789" t="s">
        <v>782</v>
      </c>
      <c r="BB789" t="b">
        <v>1</v>
      </c>
      <c r="BC789" t="b">
        <v>0</v>
      </c>
      <c r="BD789" t="b">
        <v>0</v>
      </c>
    </row>
    <row r="790" spans="1:56" x14ac:dyDescent="0.25">
      <c r="A790" t="s">
        <v>9451</v>
      </c>
      <c r="B790" t="s">
        <v>143</v>
      </c>
      <c r="C790" t="s">
        <v>144</v>
      </c>
      <c r="D790" t="s">
        <v>9452</v>
      </c>
      <c r="E790" t="s">
        <v>2573</v>
      </c>
      <c r="F790" t="s">
        <v>9453</v>
      </c>
      <c r="G790">
        <v>10312</v>
      </c>
      <c r="H790" t="s">
        <v>9454</v>
      </c>
      <c r="J790" t="s">
        <v>9455</v>
      </c>
      <c r="K790" t="s">
        <v>9455</v>
      </c>
      <c r="L790" t="s">
        <v>9456</v>
      </c>
      <c r="M790" t="s">
        <v>9454</v>
      </c>
      <c r="N790" t="s">
        <v>9457</v>
      </c>
      <c r="O790" t="s">
        <v>9458</v>
      </c>
      <c r="P790">
        <v>40.534594687822498</v>
      </c>
      <c r="Q790">
        <v>-74.154060952954197</v>
      </c>
      <c r="R790">
        <v>1</v>
      </c>
      <c r="S790" t="s">
        <v>152</v>
      </c>
      <c r="T790" t="s">
        <v>9459</v>
      </c>
      <c r="U790" t="s">
        <v>9460</v>
      </c>
      <c r="V790" t="s">
        <v>9461</v>
      </c>
      <c r="W790" t="s">
        <v>9462</v>
      </c>
      <c r="X790" t="s">
        <v>9463</v>
      </c>
      <c r="Y790" t="s">
        <v>9464</v>
      </c>
      <c r="AB790" t="s">
        <v>9465</v>
      </c>
      <c r="AE790" t="s">
        <v>9452</v>
      </c>
      <c r="AO790" t="s">
        <v>3841</v>
      </c>
      <c r="AP790" t="s">
        <v>3842</v>
      </c>
      <c r="AQ790" t="s">
        <v>2588</v>
      </c>
      <c r="AR790" t="s">
        <v>985</v>
      </c>
      <c r="AS790" t="s">
        <v>986</v>
      </c>
      <c r="AT790" t="s">
        <v>3841</v>
      </c>
      <c r="AU790" t="s">
        <v>3842</v>
      </c>
      <c r="AV790" t="s">
        <v>2588</v>
      </c>
      <c r="AW790" t="s">
        <v>2573</v>
      </c>
      <c r="AX790" t="s">
        <v>985</v>
      </c>
      <c r="AY790" t="s">
        <v>986</v>
      </c>
      <c r="BB790" t="b">
        <v>1</v>
      </c>
      <c r="BC790" t="b">
        <v>0</v>
      </c>
      <c r="BD790" t="b">
        <v>0</v>
      </c>
    </row>
    <row r="791" spans="1:56" x14ac:dyDescent="0.25">
      <c r="A791" t="s">
        <v>9466</v>
      </c>
      <c r="B791" t="s">
        <v>143</v>
      </c>
      <c r="C791" t="s">
        <v>144</v>
      </c>
      <c r="D791" t="s">
        <v>9467</v>
      </c>
      <c r="E791" t="s">
        <v>1476</v>
      </c>
      <c r="F791" t="s">
        <v>9468</v>
      </c>
      <c r="G791">
        <v>10312</v>
      </c>
      <c r="H791" t="s">
        <v>9469</v>
      </c>
      <c r="J791" t="s">
        <v>9470</v>
      </c>
      <c r="K791" t="s">
        <v>9470</v>
      </c>
      <c r="L791" t="s">
        <v>9471</v>
      </c>
      <c r="M791" t="s">
        <v>9469</v>
      </c>
      <c r="N791" t="s">
        <v>9472</v>
      </c>
      <c r="O791" t="s">
        <v>9473</v>
      </c>
      <c r="P791">
        <v>40.534655222976099</v>
      </c>
      <c r="Q791">
        <v>-74.153986594321793</v>
      </c>
      <c r="R791">
        <v>1</v>
      </c>
      <c r="S791" t="s">
        <v>152</v>
      </c>
      <c r="U791" t="s">
        <v>9474</v>
      </c>
      <c r="V791" t="s">
        <v>9475</v>
      </c>
      <c r="W791" t="s">
        <v>9476</v>
      </c>
      <c r="X791" t="s">
        <v>9477</v>
      </c>
      <c r="AA791" t="s">
        <v>9478</v>
      </c>
      <c r="AB791" t="s">
        <v>9479</v>
      </c>
      <c r="AE791" t="s">
        <v>9467</v>
      </c>
      <c r="AO791" t="s">
        <v>1488</v>
      </c>
      <c r="AP791" t="s">
        <v>1476</v>
      </c>
      <c r="AQ791" t="s">
        <v>1488</v>
      </c>
      <c r="AR791" t="s">
        <v>768</v>
      </c>
      <c r="AS791" t="s">
        <v>769</v>
      </c>
      <c r="AT791" t="s">
        <v>1488</v>
      </c>
      <c r="AU791" t="s">
        <v>1476</v>
      </c>
      <c r="AV791" t="s">
        <v>1488</v>
      </c>
      <c r="AW791" t="s">
        <v>1476</v>
      </c>
      <c r="AX791" t="s">
        <v>768</v>
      </c>
      <c r="AY791" t="s">
        <v>769</v>
      </c>
      <c r="BB791" t="b">
        <v>1</v>
      </c>
      <c r="BC791" t="b">
        <v>0</v>
      </c>
      <c r="BD791" t="b">
        <v>0</v>
      </c>
    </row>
    <row r="792" spans="1:56" x14ac:dyDescent="0.25">
      <c r="A792" t="s">
        <v>9480</v>
      </c>
      <c r="B792" t="s">
        <v>143</v>
      </c>
      <c r="C792" t="s">
        <v>144</v>
      </c>
      <c r="D792" t="s">
        <v>9481</v>
      </c>
      <c r="E792" t="s">
        <v>1028</v>
      </c>
      <c r="F792" t="s">
        <v>9482</v>
      </c>
      <c r="G792">
        <v>10312</v>
      </c>
      <c r="H792" t="s">
        <v>9483</v>
      </c>
      <c r="J792" t="s">
        <v>9484</v>
      </c>
      <c r="K792" t="s">
        <v>9484</v>
      </c>
      <c r="L792" t="s">
        <v>9485</v>
      </c>
      <c r="M792" t="s">
        <v>9483</v>
      </c>
      <c r="N792" t="s">
        <v>9486</v>
      </c>
      <c r="O792" t="s">
        <v>9487</v>
      </c>
      <c r="P792">
        <v>40.5345194944151</v>
      </c>
      <c r="Q792">
        <v>-74.153336676074304</v>
      </c>
      <c r="R792">
        <v>1</v>
      </c>
      <c r="S792" t="s">
        <v>152</v>
      </c>
      <c r="T792" t="s">
        <v>9488</v>
      </c>
      <c r="U792" t="s">
        <v>9489</v>
      </c>
      <c r="V792" t="s">
        <v>9490</v>
      </c>
      <c r="X792" t="s">
        <v>9491</v>
      </c>
      <c r="AB792" t="s">
        <v>9492</v>
      </c>
      <c r="AE792" t="s">
        <v>9481</v>
      </c>
      <c r="AO792" t="s">
        <v>3670</v>
      </c>
      <c r="AP792" t="s">
        <v>3671</v>
      </c>
      <c r="AQ792" t="s">
        <v>1039</v>
      </c>
      <c r="AR792" t="s">
        <v>781</v>
      </c>
      <c r="AS792" t="s">
        <v>782</v>
      </c>
      <c r="AT792" t="s">
        <v>3670</v>
      </c>
      <c r="AU792" t="s">
        <v>3671</v>
      </c>
      <c r="AV792" t="s">
        <v>1039</v>
      </c>
      <c r="AW792" t="s">
        <v>1028</v>
      </c>
      <c r="AX792" t="s">
        <v>781</v>
      </c>
      <c r="AY792" t="s">
        <v>782</v>
      </c>
      <c r="BB792" t="b">
        <v>1</v>
      </c>
      <c r="BC792" t="b">
        <v>0</v>
      </c>
      <c r="BD792" t="b">
        <v>0</v>
      </c>
    </row>
    <row r="793" spans="1:56" x14ac:dyDescent="0.25">
      <c r="A793" t="s">
        <v>9493</v>
      </c>
      <c r="B793" t="s">
        <v>143</v>
      </c>
      <c r="C793" t="s">
        <v>144</v>
      </c>
      <c r="D793" t="s">
        <v>9494</v>
      </c>
      <c r="E793" t="s">
        <v>1292</v>
      </c>
      <c r="F793" t="s">
        <v>9495</v>
      </c>
      <c r="G793">
        <v>10308</v>
      </c>
      <c r="H793" t="s">
        <v>9496</v>
      </c>
      <c r="J793" t="s">
        <v>9497</v>
      </c>
      <c r="K793" t="s">
        <v>9497</v>
      </c>
      <c r="L793" t="s">
        <v>9498</v>
      </c>
      <c r="M793" t="s">
        <v>9496</v>
      </c>
      <c r="N793" t="s">
        <v>9499</v>
      </c>
      <c r="O793" t="s">
        <v>9500</v>
      </c>
      <c r="P793">
        <v>40.545203783308601</v>
      </c>
      <c r="Q793">
        <v>-74.142680596720794</v>
      </c>
      <c r="R793">
        <v>1</v>
      </c>
      <c r="S793" t="s">
        <v>152</v>
      </c>
      <c r="T793" t="s">
        <v>9501</v>
      </c>
      <c r="U793" t="s">
        <v>9502</v>
      </c>
      <c r="V793" t="s">
        <v>9503</v>
      </c>
      <c r="W793" t="s">
        <v>9504</v>
      </c>
      <c r="X793" t="s">
        <v>9505</v>
      </c>
      <c r="Y793" t="s">
        <v>9506</v>
      </c>
      <c r="AA793" t="s">
        <v>9507</v>
      </c>
      <c r="AB793" t="s">
        <v>9508</v>
      </c>
      <c r="AE793" t="s">
        <v>9494</v>
      </c>
      <c r="AO793" t="s">
        <v>1304</v>
      </c>
      <c r="AP793" t="s">
        <v>1292</v>
      </c>
      <c r="AQ793" t="s">
        <v>1304</v>
      </c>
      <c r="AR793" t="s">
        <v>985</v>
      </c>
      <c r="AS793" t="s">
        <v>986</v>
      </c>
      <c r="AT793" t="s">
        <v>1304</v>
      </c>
      <c r="AU793" t="s">
        <v>1292</v>
      </c>
      <c r="AV793" t="s">
        <v>1304</v>
      </c>
      <c r="AW793" t="s">
        <v>1292</v>
      </c>
      <c r="AX793" t="s">
        <v>985</v>
      </c>
      <c r="AY793" t="s">
        <v>986</v>
      </c>
      <c r="BB793" t="b">
        <v>1</v>
      </c>
      <c r="BC793" t="b">
        <v>0</v>
      </c>
      <c r="BD793" t="b">
        <v>0</v>
      </c>
    </row>
    <row r="794" spans="1:56" x14ac:dyDescent="0.25">
      <c r="A794" t="s">
        <v>9509</v>
      </c>
      <c r="B794" t="s">
        <v>143</v>
      </c>
      <c r="C794" t="s">
        <v>144</v>
      </c>
      <c r="D794" t="s">
        <v>9510</v>
      </c>
      <c r="E794" t="s">
        <v>785</v>
      </c>
      <c r="F794" t="s">
        <v>9511</v>
      </c>
      <c r="H794" t="s">
        <v>9512</v>
      </c>
      <c r="J794" t="s">
        <v>9513</v>
      </c>
      <c r="K794" t="s">
        <v>9513</v>
      </c>
      <c r="L794" t="s">
        <v>9514</v>
      </c>
      <c r="M794" t="s">
        <v>9512</v>
      </c>
      <c r="N794" t="s">
        <v>9515</v>
      </c>
      <c r="O794" t="s">
        <v>9516</v>
      </c>
      <c r="P794">
        <v>40.543903699135903</v>
      </c>
      <c r="Q794">
        <v>-74.144705245665904</v>
      </c>
      <c r="R794">
        <v>1</v>
      </c>
      <c r="S794" t="s">
        <v>152</v>
      </c>
      <c r="AB794" t="s">
        <v>9517</v>
      </c>
      <c r="AE794" t="s">
        <v>9510</v>
      </c>
      <c r="AO794" t="s">
        <v>1945</v>
      </c>
      <c r="AP794" t="s">
        <v>1946</v>
      </c>
      <c r="AQ794" t="s">
        <v>795</v>
      </c>
      <c r="AR794" t="s">
        <v>267</v>
      </c>
      <c r="AS794" t="s">
        <v>268</v>
      </c>
      <c r="AT794" t="s">
        <v>1945</v>
      </c>
      <c r="AU794" t="s">
        <v>1946</v>
      </c>
      <c r="AV794" t="s">
        <v>795</v>
      </c>
      <c r="AW794" t="s">
        <v>785</v>
      </c>
      <c r="AX794" t="s">
        <v>267</v>
      </c>
      <c r="AY794" t="s">
        <v>268</v>
      </c>
      <c r="BB794" t="b">
        <v>1</v>
      </c>
      <c r="BC794" t="b">
        <v>0</v>
      </c>
      <c r="BD794" t="b">
        <v>0</v>
      </c>
    </row>
    <row r="795" spans="1:56" x14ac:dyDescent="0.25">
      <c r="A795" t="s">
        <v>9518</v>
      </c>
      <c r="B795" t="s">
        <v>143</v>
      </c>
      <c r="C795" t="s">
        <v>144</v>
      </c>
      <c r="D795" t="s">
        <v>9519</v>
      </c>
      <c r="E795" t="s">
        <v>3179</v>
      </c>
      <c r="F795" t="s">
        <v>9520</v>
      </c>
      <c r="G795">
        <v>10308</v>
      </c>
      <c r="H795" t="s">
        <v>9521</v>
      </c>
      <c r="J795" t="s">
        <v>9522</v>
      </c>
      <c r="K795" t="s">
        <v>9522</v>
      </c>
      <c r="L795" t="s">
        <v>9523</v>
      </c>
      <c r="M795" t="s">
        <v>9521</v>
      </c>
      <c r="N795" t="s">
        <v>9524</v>
      </c>
      <c r="O795" t="s">
        <v>9525</v>
      </c>
      <c r="P795">
        <v>40.543581238255101</v>
      </c>
      <c r="Q795">
        <v>-74.144363433011307</v>
      </c>
      <c r="R795">
        <v>1</v>
      </c>
      <c r="S795" t="s">
        <v>152</v>
      </c>
      <c r="U795" t="s">
        <v>9526</v>
      </c>
      <c r="AB795" t="s">
        <v>9527</v>
      </c>
      <c r="AE795" t="s">
        <v>9519</v>
      </c>
      <c r="AO795" t="s">
        <v>9528</v>
      </c>
      <c r="AP795" t="s">
        <v>9529</v>
      </c>
      <c r="AQ795" t="s">
        <v>3192</v>
      </c>
      <c r="AR795" t="s">
        <v>781</v>
      </c>
      <c r="AS795" t="s">
        <v>782</v>
      </c>
      <c r="AT795" t="s">
        <v>9528</v>
      </c>
      <c r="AU795" t="s">
        <v>9529</v>
      </c>
      <c r="AV795" t="s">
        <v>3192</v>
      </c>
      <c r="AW795" t="s">
        <v>3179</v>
      </c>
      <c r="AX795" t="s">
        <v>781</v>
      </c>
      <c r="AY795" t="s">
        <v>782</v>
      </c>
      <c r="BB795" t="b">
        <v>1</v>
      </c>
      <c r="BC795" t="b">
        <v>0</v>
      </c>
      <c r="BD795" t="b">
        <v>0</v>
      </c>
    </row>
    <row r="796" spans="1:56" x14ac:dyDescent="0.25">
      <c r="A796" t="s">
        <v>9530</v>
      </c>
      <c r="B796" t="s">
        <v>143</v>
      </c>
      <c r="C796" t="s">
        <v>144</v>
      </c>
      <c r="D796" t="s">
        <v>9531</v>
      </c>
      <c r="E796" t="s">
        <v>613</v>
      </c>
      <c r="F796" t="s">
        <v>9532</v>
      </c>
      <c r="G796">
        <v>10308</v>
      </c>
      <c r="H796" t="s">
        <v>9533</v>
      </c>
      <c r="J796" t="s">
        <v>9534</v>
      </c>
      <c r="K796" t="s">
        <v>9534</v>
      </c>
      <c r="L796" t="s">
        <v>9535</v>
      </c>
      <c r="M796" t="s">
        <v>9533</v>
      </c>
      <c r="N796" t="s">
        <v>9536</v>
      </c>
      <c r="O796" t="s">
        <v>9537</v>
      </c>
      <c r="P796">
        <v>40.542653826651701</v>
      </c>
      <c r="Q796">
        <v>-74.142552809769299</v>
      </c>
      <c r="R796">
        <v>1</v>
      </c>
      <c r="S796" t="s">
        <v>152</v>
      </c>
      <c r="T796" t="s">
        <v>9538</v>
      </c>
      <c r="U796" t="s">
        <v>9539</v>
      </c>
      <c r="W796" t="s">
        <v>9540</v>
      </c>
      <c r="X796" t="s">
        <v>9541</v>
      </c>
      <c r="Y796" t="s">
        <v>9542</v>
      </c>
      <c r="Z796" t="s">
        <v>9540</v>
      </c>
      <c r="AA796" t="s">
        <v>9540</v>
      </c>
      <c r="AB796" t="s">
        <v>9543</v>
      </c>
      <c r="AC796" t="s">
        <v>9544</v>
      </c>
      <c r="AD796" t="s">
        <v>9545</v>
      </c>
      <c r="AE796" t="s">
        <v>9531</v>
      </c>
      <c r="AO796" t="s">
        <v>629</v>
      </c>
      <c r="AP796" t="s">
        <v>630</v>
      </c>
      <c r="AQ796" t="s">
        <v>631</v>
      </c>
      <c r="AR796" t="s">
        <v>632</v>
      </c>
      <c r="AS796" t="s">
        <v>633</v>
      </c>
      <c r="AT796" t="s">
        <v>629</v>
      </c>
      <c r="AU796" t="s">
        <v>630</v>
      </c>
      <c r="AV796" t="s">
        <v>631</v>
      </c>
      <c r="AW796" t="s">
        <v>613</v>
      </c>
      <c r="AX796" t="s">
        <v>632</v>
      </c>
      <c r="AY796" t="s">
        <v>633</v>
      </c>
      <c r="AZ796" t="s">
        <v>937</v>
      </c>
      <c r="BA796" t="s">
        <v>938</v>
      </c>
      <c r="BB796" t="b">
        <v>1</v>
      </c>
      <c r="BC796" t="b">
        <v>0</v>
      </c>
      <c r="BD796" t="b">
        <v>0</v>
      </c>
    </row>
    <row r="797" spans="1:56" x14ac:dyDescent="0.25">
      <c r="A797" t="s">
        <v>9546</v>
      </c>
      <c r="B797" t="s">
        <v>143</v>
      </c>
      <c r="C797" t="s">
        <v>144</v>
      </c>
      <c r="D797" t="s">
        <v>9547</v>
      </c>
      <c r="E797" t="s">
        <v>613</v>
      </c>
      <c r="F797" t="s">
        <v>9548</v>
      </c>
      <c r="G797">
        <v>10308</v>
      </c>
      <c r="H797" t="s">
        <v>9549</v>
      </c>
      <c r="J797" t="s">
        <v>9550</v>
      </c>
      <c r="K797" t="s">
        <v>9550</v>
      </c>
      <c r="L797" t="s">
        <v>9551</v>
      </c>
      <c r="M797" t="s">
        <v>9549</v>
      </c>
      <c r="N797" t="s">
        <v>9552</v>
      </c>
      <c r="O797" t="s">
        <v>9553</v>
      </c>
      <c r="P797">
        <v>40.542847041545102</v>
      </c>
      <c r="Q797">
        <v>-74.142340530796801</v>
      </c>
      <c r="R797">
        <v>1</v>
      </c>
      <c r="S797" t="s">
        <v>152</v>
      </c>
      <c r="T797" t="s">
        <v>2119</v>
      </c>
      <c r="U797" t="s">
        <v>9554</v>
      </c>
      <c r="W797" t="s">
        <v>9555</v>
      </c>
      <c r="X797" t="s">
        <v>9556</v>
      </c>
      <c r="AB797" t="s">
        <v>9557</v>
      </c>
      <c r="AE797" t="s">
        <v>9547</v>
      </c>
      <c r="AO797" t="s">
        <v>913</v>
      </c>
      <c r="AP797" t="s">
        <v>914</v>
      </c>
      <c r="AQ797" t="s">
        <v>631</v>
      </c>
      <c r="AR797" t="s">
        <v>632</v>
      </c>
      <c r="AS797" t="s">
        <v>633</v>
      </c>
      <c r="AT797" t="s">
        <v>913</v>
      </c>
      <c r="AU797" t="s">
        <v>914</v>
      </c>
      <c r="AV797" t="s">
        <v>631</v>
      </c>
      <c r="AW797" t="s">
        <v>613</v>
      </c>
      <c r="AX797" t="s">
        <v>632</v>
      </c>
      <c r="AY797" t="s">
        <v>633</v>
      </c>
      <c r="BB797" t="b">
        <v>1</v>
      </c>
      <c r="BC797" t="b">
        <v>0</v>
      </c>
      <c r="BD797" t="b">
        <v>0</v>
      </c>
    </row>
    <row r="798" spans="1:56" x14ac:dyDescent="0.25">
      <c r="A798" t="s">
        <v>9558</v>
      </c>
      <c r="B798" t="s">
        <v>143</v>
      </c>
      <c r="C798" t="s">
        <v>144</v>
      </c>
      <c r="D798" t="s">
        <v>9559</v>
      </c>
      <c r="E798" t="s">
        <v>1888</v>
      </c>
      <c r="F798" t="s">
        <v>9560</v>
      </c>
      <c r="G798">
        <v>10308</v>
      </c>
      <c r="H798" t="s">
        <v>9561</v>
      </c>
      <c r="J798" t="s">
        <v>9562</v>
      </c>
      <c r="K798" t="s">
        <v>9562</v>
      </c>
      <c r="L798" t="s">
        <v>9563</v>
      </c>
      <c r="M798" t="s">
        <v>9561</v>
      </c>
      <c r="N798" t="s">
        <v>9564</v>
      </c>
      <c r="O798" t="s">
        <v>9565</v>
      </c>
      <c r="P798">
        <v>40.543687926906699</v>
      </c>
      <c r="Q798">
        <v>-74.141984885781795</v>
      </c>
      <c r="R798">
        <v>1</v>
      </c>
      <c r="S798" t="s">
        <v>152</v>
      </c>
      <c r="T798" t="s">
        <v>9566</v>
      </c>
      <c r="U798" t="s">
        <v>9567</v>
      </c>
      <c r="X798" t="s">
        <v>9568</v>
      </c>
      <c r="AB798" t="s">
        <v>9569</v>
      </c>
      <c r="AE798" t="s">
        <v>9559</v>
      </c>
      <c r="AO798" t="s">
        <v>9570</v>
      </c>
      <c r="AP798" t="s">
        <v>9571</v>
      </c>
      <c r="AQ798" t="s">
        <v>1903</v>
      </c>
      <c r="AR798" t="s">
        <v>513</v>
      </c>
      <c r="AS798" t="s">
        <v>514</v>
      </c>
      <c r="AT798" t="s">
        <v>9572</v>
      </c>
      <c r="AU798" t="s">
        <v>9573</v>
      </c>
      <c r="AV798" t="s">
        <v>9574</v>
      </c>
      <c r="AW798" t="s">
        <v>9575</v>
      </c>
      <c r="AX798" t="s">
        <v>513</v>
      </c>
      <c r="AY798" t="s">
        <v>514</v>
      </c>
      <c r="BB798" t="b">
        <v>1</v>
      </c>
      <c r="BC798" t="b">
        <v>0</v>
      </c>
      <c r="BD798" t="b">
        <v>0</v>
      </c>
    </row>
    <row r="799" spans="1:56" x14ac:dyDescent="0.25">
      <c r="A799" t="s">
        <v>9576</v>
      </c>
      <c r="B799" t="s">
        <v>143</v>
      </c>
      <c r="C799" t="s">
        <v>144</v>
      </c>
      <c r="D799" t="s">
        <v>9577</v>
      </c>
      <c r="E799" t="s">
        <v>200</v>
      </c>
      <c r="H799" t="s">
        <v>9578</v>
      </c>
      <c r="J799" t="s">
        <v>9579</v>
      </c>
      <c r="K799" t="s">
        <v>9579</v>
      </c>
      <c r="L799" t="s">
        <v>9580</v>
      </c>
      <c r="M799" t="s">
        <v>9578</v>
      </c>
      <c r="N799" t="s">
        <v>9581</v>
      </c>
      <c r="O799" t="s">
        <v>9582</v>
      </c>
      <c r="P799">
        <v>40.543417849143601</v>
      </c>
      <c r="Q799">
        <v>-74.141769549648401</v>
      </c>
      <c r="R799">
        <v>1</v>
      </c>
      <c r="S799" t="s">
        <v>152</v>
      </c>
      <c r="AB799" t="s">
        <v>9583</v>
      </c>
      <c r="AE799" t="s">
        <v>9577</v>
      </c>
      <c r="AO799" t="s">
        <v>9584</v>
      </c>
      <c r="AP799" t="s">
        <v>9585</v>
      </c>
      <c r="AQ799" t="s">
        <v>209</v>
      </c>
      <c r="AR799" t="s">
        <v>163</v>
      </c>
      <c r="AS799" t="s">
        <v>164</v>
      </c>
      <c r="AT799" t="s">
        <v>9584</v>
      </c>
      <c r="AU799" t="s">
        <v>9585</v>
      </c>
      <c r="AV799" t="s">
        <v>209</v>
      </c>
      <c r="AW799" t="s">
        <v>200</v>
      </c>
      <c r="AX799" t="s">
        <v>163</v>
      </c>
      <c r="AY799" t="s">
        <v>164</v>
      </c>
      <c r="BB799" t="b">
        <v>0</v>
      </c>
      <c r="BC799" t="b">
        <v>0</v>
      </c>
      <c r="BD799" t="b">
        <v>0</v>
      </c>
    </row>
    <row r="800" spans="1:56" x14ac:dyDescent="0.25">
      <c r="A800" t="s">
        <v>9586</v>
      </c>
      <c r="B800" t="s">
        <v>143</v>
      </c>
      <c r="C800" t="s">
        <v>144</v>
      </c>
      <c r="D800" t="s">
        <v>9587</v>
      </c>
      <c r="E800" t="s">
        <v>146</v>
      </c>
      <c r="F800" t="s">
        <v>9588</v>
      </c>
      <c r="G800">
        <v>10308</v>
      </c>
      <c r="H800" t="s">
        <v>9589</v>
      </c>
      <c r="J800" t="s">
        <v>9590</v>
      </c>
      <c r="K800" t="s">
        <v>9590</v>
      </c>
      <c r="L800" t="s">
        <v>9591</v>
      </c>
      <c r="M800" t="s">
        <v>9589</v>
      </c>
      <c r="N800" t="s">
        <v>9592</v>
      </c>
      <c r="O800" t="s">
        <v>9593</v>
      </c>
      <c r="P800">
        <v>40.543549788809599</v>
      </c>
      <c r="Q800">
        <v>-74.141657212497194</v>
      </c>
      <c r="R800">
        <v>1</v>
      </c>
      <c r="S800" t="s">
        <v>152</v>
      </c>
      <c r="T800" t="s">
        <v>9594</v>
      </c>
      <c r="U800" t="s">
        <v>9595</v>
      </c>
      <c r="W800" t="s">
        <v>9596</v>
      </c>
      <c r="AB800" t="s">
        <v>9597</v>
      </c>
      <c r="AE800" t="s">
        <v>9587</v>
      </c>
      <c r="AO800" t="s">
        <v>9598</v>
      </c>
      <c r="AP800" t="s">
        <v>9599</v>
      </c>
      <c r="AQ800" t="s">
        <v>162</v>
      </c>
      <c r="AR800" t="s">
        <v>163</v>
      </c>
      <c r="AS800" t="s">
        <v>164</v>
      </c>
      <c r="AT800" t="s">
        <v>9598</v>
      </c>
      <c r="AU800" t="s">
        <v>9599</v>
      </c>
      <c r="AV800" t="s">
        <v>162</v>
      </c>
      <c r="AW800" t="s">
        <v>146</v>
      </c>
      <c r="AX800" t="s">
        <v>163</v>
      </c>
      <c r="AY800" t="s">
        <v>164</v>
      </c>
      <c r="BB800" t="b">
        <v>1</v>
      </c>
      <c r="BC800" t="b">
        <v>0</v>
      </c>
      <c r="BD800" t="b">
        <v>0</v>
      </c>
    </row>
    <row r="801" spans="1:56" x14ac:dyDescent="0.25">
      <c r="A801" t="s">
        <v>9600</v>
      </c>
      <c r="B801" t="s">
        <v>143</v>
      </c>
      <c r="C801" t="s">
        <v>144</v>
      </c>
      <c r="D801" t="s">
        <v>9601</v>
      </c>
      <c r="E801" t="s">
        <v>2078</v>
      </c>
      <c r="H801" t="s">
        <v>9602</v>
      </c>
      <c r="J801" t="s">
        <v>9603</v>
      </c>
      <c r="K801" t="s">
        <v>9603</v>
      </c>
      <c r="L801" t="s">
        <v>9604</v>
      </c>
      <c r="M801" t="s">
        <v>9602</v>
      </c>
      <c r="N801" t="s">
        <v>9605</v>
      </c>
      <c r="O801" t="s">
        <v>9606</v>
      </c>
      <c r="P801">
        <v>40.543751434549002</v>
      </c>
      <c r="Q801">
        <v>-74.1405478219842</v>
      </c>
      <c r="R801">
        <v>1</v>
      </c>
      <c r="S801" t="s">
        <v>152</v>
      </c>
      <c r="AB801" t="s">
        <v>9607</v>
      </c>
      <c r="AF801" t="s">
        <v>9608</v>
      </c>
      <c r="AG801" t="s">
        <v>9601</v>
      </c>
      <c r="AO801" t="s">
        <v>9608</v>
      </c>
      <c r="AP801" t="s">
        <v>9601</v>
      </c>
      <c r="AQ801" t="s">
        <v>2085</v>
      </c>
      <c r="AR801" t="s">
        <v>2086</v>
      </c>
      <c r="AS801" t="s">
        <v>2087</v>
      </c>
      <c r="AT801" t="s">
        <v>9608</v>
      </c>
      <c r="AU801" t="s">
        <v>9601</v>
      </c>
      <c r="AV801" t="s">
        <v>2085</v>
      </c>
      <c r="AW801" t="s">
        <v>2078</v>
      </c>
      <c r="AX801" t="s">
        <v>2086</v>
      </c>
      <c r="AY801" t="s">
        <v>2087</v>
      </c>
      <c r="BB801" t="b">
        <v>1</v>
      </c>
      <c r="BC801" t="b">
        <v>0</v>
      </c>
      <c r="BD801" t="b">
        <v>0</v>
      </c>
    </row>
    <row r="802" spans="1:56" x14ac:dyDescent="0.25">
      <c r="A802" t="s">
        <v>9609</v>
      </c>
      <c r="B802" t="s">
        <v>143</v>
      </c>
      <c r="C802" t="s">
        <v>144</v>
      </c>
      <c r="D802" t="s">
        <v>9610</v>
      </c>
      <c r="E802" t="s">
        <v>146</v>
      </c>
      <c r="F802" t="s">
        <v>9611</v>
      </c>
      <c r="G802">
        <v>10308</v>
      </c>
      <c r="H802" t="s">
        <v>9612</v>
      </c>
      <c r="J802" t="s">
        <v>9613</v>
      </c>
      <c r="K802" t="s">
        <v>9613</v>
      </c>
      <c r="L802" t="s">
        <v>9614</v>
      </c>
      <c r="M802" t="s">
        <v>9612</v>
      </c>
      <c r="N802" t="s">
        <v>9615</v>
      </c>
      <c r="O802" t="s">
        <v>9616</v>
      </c>
      <c r="P802">
        <v>40.544477198310702</v>
      </c>
      <c r="Q802">
        <v>-74.140944940639301</v>
      </c>
      <c r="R802">
        <v>1</v>
      </c>
      <c r="S802" t="s">
        <v>152</v>
      </c>
      <c r="AB802" t="s">
        <v>9617</v>
      </c>
      <c r="AE802" t="s">
        <v>9610</v>
      </c>
      <c r="AO802" t="s">
        <v>9598</v>
      </c>
      <c r="AP802" t="s">
        <v>9599</v>
      </c>
      <c r="AQ802" t="s">
        <v>162</v>
      </c>
      <c r="AR802" t="s">
        <v>163</v>
      </c>
      <c r="AS802" t="s">
        <v>164</v>
      </c>
      <c r="AT802" t="s">
        <v>9598</v>
      </c>
      <c r="AU802" t="s">
        <v>9599</v>
      </c>
      <c r="AV802" t="s">
        <v>162</v>
      </c>
      <c r="AW802" t="s">
        <v>146</v>
      </c>
      <c r="AX802" t="s">
        <v>163</v>
      </c>
      <c r="AY802" t="s">
        <v>164</v>
      </c>
      <c r="BB802" t="b">
        <v>1</v>
      </c>
      <c r="BC802" t="b">
        <v>0</v>
      </c>
      <c r="BD802" t="b">
        <v>0</v>
      </c>
    </row>
    <row r="803" spans="1:56" x14ac:dyDescent="0.25">
      <c r="A803" t="s">
        <v>9618</v>
      </c>
      <c r="B803" t="s">
        <v>143</v>
      </c>
      <c r="C803" t="s">
        <v>144</v>
      </c>
      <c r="D803" t="s">
        <v>9619</v>
      </c>
      <c r="E803" t="s">
        <v>200</v>
      </c>
      <c r="H803" t="s">
        <v>9620</v>
      </c>
      <c r="J803" t="s">
        <v>9621</v>
      </c>
      <c r="K803" t="s">
        <v>9621</v>
      </c>
      <c r="L803" t="s">
        <v>9622</v>
      </c>
      <c r="M803" t="s">
        <v>9620</v>
      </c>
      <c r="N803" t="s">
        <v>9623</v>
      </c>
      <c r="O803" t="s">
        <v>9624</v>
      </c>
      <c r="P803">
        <v>40.544673137095899</v>
      </c>
      <c r="Q803">
        <v>-74.140307616297903</v>
      </c>
      <c r="R803">
        <v>1</v>
      </c>
      <c r="S803" t="s">
        <v>152</v>
      </c>
      <c r="AB803" t="s">
        <v>9625</v>
      </c>
      <c r="AE803" t="s">
        <v>9619</v>
      </c>
      <c r="AO803" t="s">
        <v>9584</v>
      </c>
      <c r="AP803" t="s">
        <v>9585</v>
      </c>
      <c r="AQ803" t="s">
        <v>209</v>
      </c>
      <c r="AR803" t="s">
        <v>163</v>
      </c>
      <c r="AS803" t="s">
        <v>164</v>
      </c>
      <c r="AT803" t="s">
        <v>9584</v>
      </c>
      <c r="AU803" t="s">
        <v>9585</v>
      </c>
      <c r="AV803" t="s">
        <v>209</v>
      </c>
      <c r="AW803" t="s">
        <v>200</v>
      </c>
      <c r="AX803" t="s">
        <v>163</v>
      </c>
      <c r="AY803" t="s">
        <v>164</v>
      </c>
      <c r="BB803" t="b">
        <v>0</v>
      </c>
      <c r="BC803" t="b">
        <v>0</v>
      </c>
      <c r="BD803" t="b">
        <v>0</v>
      </c>
    </row>
    <row r="804" spans="1:56" x14ac:dyDescent="0.25">
      <c r="A804" t="s">
        <v>9626</v>
      </c>
      <c r="B804" t="s">
        <v>143</v>
      </c>
      <c r="C804" t="s">
        <v>144</v>
      </c>
      <c r="D804" t="s">
        <v>9627</v>
      </c>
      <c r="E804" t="s">
        <v>1028</v>
      </c>
      <c r="H804" t="s">
        <v>9628</v>
      </c>
      <c r="J804" t="s">
        <v>9629</v>
      </c>
      <c r="K804" t="s">
        <v>9629</v>
      </c>
      <c r="L804" t="s">
        <v>9630</v>
      </c>
      <c r="M804" t="s">
        <v>9628</v>
      </c>
      <c r="N804" t="s">
        <v>9631</v>
      </c>
      <c r="O804" t="s">
        <v>9632</v>
      </c>
      <c r="P804">
        <v>40.547166323058903</v>
      </c>
      <c r="Q804">
        <v>-74.140782150094196</v>
      </c>
      <c r="R804">
        <v>1</v>
      </c>
      <c r="S804" t="s">
        <v>152</v>
      </c>
      <c r="AB804" t="s">
        <v>9633</v>
      </c>
      <c r="AF804" t="s">
        <v>9634</v>
      </c>
      <c r="AG804" t="s">
        <v>9627</v>
      </c>
      <c r="AO804" t="s">
        <v>9634</v>
      </c>
      <c r="AP804" t="s">
        <v>9627</v>
      </c>
      <c r="AQ804" t="s">
        <v>1039</v>
      </c>
      <c r="AR804" t="s">
        <v>781</v>
      </c>
      <c r="AS804" t="s">
        <v>782</v>
      </c>
      <c r="AT804" t="s">
        <v>9634</v>
      </c>
      <c r="AU804" t="s">
        <v>9627</v>
      </c>
      <c r="AV804" t="s">
        <v>1039</v>
      </c>
      <c r="AW804" t="s">
        <v>1028</v>
      </c>
      <c r="AX804" t="s">
        <v>781</v>
      </c>
      <c r="AY804" t="s">
        <v>782</v>
      </c>
      <c r="BB804" t="b">
        <v>1</v>
      </c>
      <c r="BC804" t="b">
        <v>0</v>
      </c>
      <c r="BD804" t="b">
        <v>0</v>
      </c>
    </row>
    <row r="805" spans="1:56" x14ac:dyDescent="0.25">
      <c r="A805" t="s">
        <v>9635</v>
      </c>
      <c r="B805" t="s">
        <v>143</v>
      </c>
      <c r="C805" t="s">
        <v>144</v>
      </c>
      <c r="D805" t="s">
        <v>1038</v>
      </c>
      <c r="E805" t="s">
        <v>1028</v>
      </c>
      <c r="H805" t="s">
        <v>9636</v>
      </c>
      <c r="J805" t="s">
        <v>9637</v>
      </c>
      <c r="K805" t="s">
        <v>9637</v>
      </c>
      <c r="L805" t="s">
        <v>9638</v>
      </c>
      <c r="M805" t="s">
        <v>9636</v>
      </c>
      <c r="N805" t="s">
        <v>9639</v>
      </c>
      <c r="O805" t="s">
        <v>9640</v>
      </c>
      <c r="P805">
        <v>40.544827194825402</v>
      </c>
      <c r="Q805">
        <v>-74.143951295187193</v>
      </c>
      <c r="R805">
        <v>1</v>
      </c>
      <c r="S805" t="s">
        <v>152</v>
      </c>
      <c r="AB805" t="s">
        <v>9641</v>
      </c>
      <c r="AF805" s="115" t="s">
        <v>1037</v>
      </c>
      <c r="AG805" t="s">
        <v>1038</v>
      </c>
      <c r="AO805" s="115" t="s">
        <v>1037</v>
      </c>
      <c r="AP805" t="s">
        <v>1038</v>
      </c>
      <c r="AQ805" t="s">
        <v>1039</v>
      </c>
      <c r="AR805" t="s">
        <v>781</v>
      </c>
      <c r="AS805" t="s">
        <v>782</v>
      </c>
      <c r="AT805" s="115" t="s">
        <v>1037</v>
      </c>
      <c r="AU805" t="s">
        <v>1038</v>
      </c>
      <c r="AV805" t="s">
        <v>1039</v>
      </c>
      <c r="AW805" t="s">
        <v>1028</v>
      </c>
      <c r="AX805" t="s">
        <v>781</v>
      </c>
      <c r="AY805" t="s">
        <v>782</v>
      </c>
      <c r="BB805" t="b">
        <v>1</v>
      </c>
      <c r="BC805" t="b">
        <v>0</v>
      </c>
      <c r="BD805" t="b">
        <v>0</v>
      </c>
    </row>
    <row r="806" spans="1:56" x14ac:dyDescent="0.25">
      <c r="A806" t="s">
        <v>9642</v>
      </c>
      <c r="B806" t="s">
        <v>143</v>
      </c>
      <c r="C806" t="s">
        <v>144</v>
      </c>
      <c r="D806" t="s">
        <v>9643</v>
      </c>
      <c r="E806" t="s">
        <v>1028</v>
      </c>
      <c r="F806" t="s">
        <v>9644</v>
      </c>
      <c r="G806">
        <v>10308</v>
      </c>
      <c r="H806" t="s">
        <v>9645</v>
      </c>
      <c r="J806" t="s">
        <v>9646</v>
      </c>
      <c r="K806" t="s">
        <v>9646</v>
      </c>
      <c r="L806" t="s">
        <v>9647</v>
      </c>
      <c r="M806" t="s">
        <v>9645</v>
      </c>
      <c r="N806" t="s">
        <v>9648</v>
      </c>
      <c r="O806" t="s">
        <v>9649</v>
      </c>
      <c r="P806">
        <v>40.542764253803298</v>
      </c>
      <c r="Q806">
        <v>-74.146848378215097</v>
      </c>
      <c r="R806">
        <v>1</v>
      </c>
      <c r="S806" t="s">
        <v>152</v>
      </c>
      <c r="U806" t="s">
        <v>9650</v>
      </c>
      <c r="AB806" t="s">
        <v>9651</v>
      </c>
      <c r="AE806" t="s">
        <v>9643</v>
      </c>
      <c r="AO806" s="115" t="s">
        <v>2435</v>
      </c>
      <c r="AP806" t="s">
        <v>2436</v>
      </c>
      <c r="AQ806" t="s">
        <v>1039</v>
      </c>
      <c r="AR806" t="s">
        <v>781</v>
      </c>
      <c r="AS806" t="s">
        <v>782</v>
      </c>
      <c r="AT806" s="115" t="s">
        <v>2435</v>
      </c>
      <c r="AU806" t="s">
        <v>2436</v>
      </c>
      <c r="AV806" t="s">
        <v>1039</v>
      </c>
      <c r="AW806" t="s">
        <v>1028</v>
      </c>
      <c r="AX806" t="s">
        <v>781</v>
      </c>
      <c r="AY806" t="s">
        <v>782</v>
      </c>
      <c r="BB806" t="b">
        <v>1</v>
      </c>
      <c r="BC806" t="b">
        <v>0</v>
      </c>
      <c r="BD806" t="b">
        <v>0</v>
      </c>
    </row>
    <row r="807" spans="1:56" x14ac:dyDescent="0.25">
      <c r="A807" t="s">
        <v>9652</v>
      </c>
      <c r="B807" t="s">
        <v>143</v>
      </c>
      <c r="C807" t="s">
        <v>144</v>
      </c>
      <c r="D807" t="s">
        <v>9653</v>
      </c>
      <c r="E807" t="s">
        <v>785</v>
      </c>
      <c r="F807" t="s">
        <v>9654</v>
      </c>
      <c r="H807" t="s">
        <v>9655</v>
      </c>
      <c r="J807" t="s">
        <v>9656</v>
      </c>
      <c r="K807" t="s">
        <v>9656</v>
      </c>
      <c r="L807" t="s">
        <v>9657</v>
      </c>
      <c r="M807" t="s">
        <v>9655</v>
      </c>
      <c r="N807" t="s">
        <v>9658</v>
      </c>
      <c r="O807" t="s">
        <v>9659</v>
      </c>
      <c r="P807">
        <v>40.543049195380398</v>
      </c>
      <c r="Q807">
        <v>-74.146716027949694</v>
      </c>
      <c r="R807">
        <v>1</v>
      </c>
      <c r="S807" t="s">
        <v>152</v>
      </c>
      <c r="AB807" t="s">
        <v>9660</v>
      </c>
      <c r="AE807" t="s">
        <v>9653</v>
      </c>
      <c r="AO807" t="s">
        <v>9661</v>
      </c>
      <c r="AP807" t="s">
        <v>9662</v>
      </c>
      <c r="AQ807" t="s">
        <v>795</v>
      </c>
      <c r="AR807" t="s">
        <v>267</v>
      </c>
      <c r="AS807" t="s">
        <v>268</v>
      </c>
      <c r="AT807" t="s">
        <v>9661</v>
      </c>
      <c r="AU807" t="s">
        <v>9662</v>
      </c>
      <c r="AV807" t="s">
        <v>795</v>
      </c>
      <c r="AW807" t="s">
        <v>785</v>
      </c>
      <c r="AX807" t="s">
        <v>267</v>
      </c>
      <c r="AY807" t="s">
        <v>268</v>
      </c>
      <c r="BB807" t="b">
        <v>1</v>
      </c>
      <c r="BC807" t="b">
        <v>0</v>
      </c>
      <c r="BD807" t="b">
        <v>0</v>
      </c>
    </row>
    <row r="808" spans="1:56" x14ac:dyDescent="0.25">
      <c r="A808" t="s">
        <v>9663</v>
      </c>
      <c r="B808" t="s">
        <v>143</v>
      </c>
      <c r="C808" t="s">
        <v>144</v>
      </c>
      <c r="D808" t="s">
        <v>9664</v>
      </c>
      <c r="E808" t="s">
        <v>517</v>
      </c>
      <c r="F808" t="s">
        <v>9665</v>
      </c>
      <c r="G808">
        <v>10308</v>
      </c>
      <c r="H808" t="s">
        <v>9666</v>
      </c>
      <c r="J808" t="s">
        <v>9667</v>
      </c>
      <c r="K808" t="s">
        <v>9667</v>
      </c>
      <c r="L808" t="s">
        <v>9668</v>
      </c>
      <c r="M808" t="s">
        <v>9666</v>
      </c>
      <c r="N808" t="s">
        <v>9669</v>
      </c>
      <c r="O808" t="s">
        <v>9670</v>
      </c>
      <c r="P808">
        <v>40.543181048336201</v>
      </c>
      <c r="Q808">
        <v>-74.1469036432823</v>
      </c>
      <c r="R808">
        <v>1</v>
      </c>
      <c r="S808" t="s">
        <v>152</v>
      </c>
      <c r="T808" t="s">
        <v>9671</v>
      </c>
      <c r="U808" t="s">
        <v>9672</v>
      </c>
      <c r="W808" t="s">
        <v>9673</v>
      </c>
      <c r="X808" t="s">
        <v>9674</v>
      </c>
      <c r="AB808" t="s">
        <v>9675</v>
      </c>
      <c r="AE808" t="s">
        <v>9664</v>
      </c>
      <c r="AO808" t="s">
        <v>9676</v>
      </c>
      <c r="AP808" t="s">
        <v>9677</v>
      </c>
      <c r="AQ808" t="s">
        <v>530</v>
      </c>
      <c r="AR808" t="s">
        <v>513</v>
      </c>
      <c r="AS808" t="s">
        <v>514</v>
      </c>
      <c r="AT808" t="s">
        <v>9676</v>
      </c>
      <c r="AU808" t="s">
        <v>9677</v>
      </c>
      <c r="AV808" t="s">
        <v>530</v>
      </c>
      <c r="AW808" t="s">
        <v>517</v>
      </c>
      <c r="AX808" t="s">
        <v>513</v>
      </c>
      <c r="AY808" t="s">
        <v>514</v>
      </c>
      <c r="BB808" t="b">
        <v>1</v>
      </c>
      <c r="BC808" t="b">
        <v>0</v>
      </c>
      <c r="BD808" t="b">
        <v>0</v>
      </c>
    </row>
    <row r="809" spans="1:56" x14ac:dyDescent="0.25">
      <c r="A809" t="s">
        <v>9678</v>
      </c>
      <c r="B809" t="s">
        <v>143</v>
      </c>
      <c r="C809" t="s">
        <v>144</v>
      </c>
      <c r="D809" t="s">
        <v>9679</v>
      </c>
      <c r="E809" t="s">
        <v>772</v>
      </c>
      <c r="F809" t="s">
        <v>9680</v>
      </c>
      <c r="H809" t="s">
        <v>9681</v>
      </c>
      <c r="J809" t="s">
        <v>9682</v>
      </c>
      <c r="K809" t="s">
        <v>9682</v>
      </c>
      <c r="L809" t="s">
        <v>9683</v>
      </c>
      <c r="M809" t="s">
        <v>9681</v>
      </c>
      <c r="N809" t="s">
        <v>9684</v>
      </c>
      <c r="O809" t="s">
        <v>9685</v>
      </c>
      <c r="P809">
        <v>40.543195134539801</v>
      </c>
      <c r="Q809">
        <v>-74.147309113247303</v>
      </c>
      <c r="R809">
        <v>1</v>
      </c>
      <c r="S809" t="s">
        <v>152</v>
      </c>
      <c r="AB809" t="s">
        <v>9686</v>
      </c>
      <c r="AE809" t="s">
        <v>9679</v>
      </c>
      <c r="AO809" t="s">
        <v>780</v>
      </c>
      <c r="AP809" t="s">
        <v>772</v>
      </c>
      <c r="AQ809" t="s">
        <v>780</v>
      </c>
      <c r="AR809" t="s">
        <v>781</v>
      </c>
      <c r="AS809" t="s">
        <v>782</v>
      </c>
      <c r="AT809" t="s">
        <v>780</v>
      </c>
      <c r="AU809" t="s">
        <v>772</v>
      </c>
      <c r="AV809" t="s">
        <v>780</v>
      </c>
      <c r="AW809" t="s">
        <v>772</v>
      </c>
      <c r="AX809" t="s">
        <v>781</v>
      </c>
      <c r="AY809" t="s">
        <v>782</v>
      </c>
      <c r="BB809" t="b">
        <v>1</v>
      </c>
      <c r="BC809" t="b">
        <v>0</v>
      </c>
      <c r="BD809" t="b">
        <v>0</v>
      </c>
    </row>
    <row r="810" spans="1:56" x14ac:dyDescent="0.25">
      <c r="A810" t="s">
        <v>9687</v>
      </c>
      <c r="B810" t="s">
        <v>143</v>
      </c>
      <c r="C810" t="s">
        <v>144</v>
      </c>
      <c r="D810" t="s">
        <v>9688</v>
      </c>
      <c r="E810" t="s">
        <v>3454</v>
      </c>
      <c r="F810" t="s">
        <v>9689</v>
      </c>
      <c r="G810">
        <v>10308</v>
      </c>
      <c r="H810" t="s">
        <v>9690</v>
      </c>
      <c r="J810" t="s">
        <v>9691</v>
      </c>
      <c r="K810" t="s">
        <v>9691</v>
      </c>
      <c r="L810" t="s">
        <v>9692</v>
      </c>
      <c r="M810" t="s">
        <v>9690</v>
      </c>
      <c r="N810" t="s">
        <v>9693</v>
      </c>
      <c r="O810" t="s">
        <v>9694</v>
      </c>
      <c r="P810">
        <v>40.543298745429901</v>
      </c>
      <c r="Q810">
        <v>-74.147058565411996</v>
      </c>
      <c r="R810">
        <v>1</v>
      </c>
      <c r="S810" t="s">
        <v>152</v>
      </c>
      <c r="U810" t="s">
        <v>9695</v>
      </c>
      <c r="X810" t="s">
        <v>9696</v>
      </c>
      <c r="AB810" t="s">
        <v>9697</v>
      </c>
      <c r="AE810" t="s">
        <v>9688</v>
      </c>
      <c r="AO810" t="s">
        <v>9698</v>
      </c>
      <c r="AP810" t="s">
        <v>9699</v>
      </c>
      <c r="AQ810" t="s">
        <v>3465</v>
      </c>
      <c r="AR810" t="s">
        <v>513</v>
      </c>
      <c r="AS810" t="s">
        <v>514</v>
      </c>
      <c r="AT810" t="s">
        <v>9698</v>
      </c>
      <c r="AU810" t="s">
        <v>9699</v>
      </c>
      <c r="AV810" t="s">
        <v>3465</v>
      </c>
      <c r="AW810" t="s">
        <v>3454</v>
      </c>
      <c r="AX810" t="s">
        <v>513</v>
      </c>
      <c r="AY810" t="s">
        <v>514</v>
      </c>
      <c r="BB810" t="b">
        <v>1</v>
      </c>
      <c r="BC810" t="b">
        <v>0</v>
      </c>
      <c r="BD810" t="b">
        <v>0</v>
      </c>
    </row>
    <row r="811" spans="1:56" x14ac:dyDescent="0.25">
      <c r="A811" t="s">
        <v>9700</v>
      </c>
      <c r="B811" t="s">
        <v>143</v>
      </c>
      <c r="C811" t="s">
        <v>144</v>
      </c>
      <c r="D811" t="s">
        <v>1983</v>
      </c>
      <c r="E811" t="s">
        <v>1028</v>
      </c>
      <c r="H811" t="s">
        <v>9701</v>
      </c>
      <c r="J811" t="s">
        <v>9702</v>
      </c>
      <c r="K811" t="s">
        <v>9702</v>
      </c>
      <c r="L811" t="s">
        <v>9703</v>
      </c>
      <c r="M811" t="s">
        <v>9704</v>
      </c>
      <c r="N811" t="s">
        <v>9705</v>
      </c>
      <c r="O811" t="s">
        <v>9706</v>
      </c>
      <c r="P811">
        <v>40.553613541318697</v>
      </c>
      <c r="Q811">
        <v>-74.144084996549907</v>
      </c>
      <c r="R811">
        <v>1</v>
      </c>
      <c r="S811" t="s">
        <v>152</v>
      </c>
      <c r="AB811" t="s">
        <v>9707</v>
      </c>
      <c r="AF811" t="s">
        <v>1982</v>
      </c>
      <c r="AG811" t="s">
        <v>1983</v>
      </c>
      <c r="AO811" t="s">
        <v>1982</v>
      </c>
      <c r="AP811" t="s">
        <v>1983</v>
      </c>
      <c r="AQ811" t="s">
        <v>1039</v>
      </c>
      <c r="AR811" t="s">
        <v>781</v>
      </c>
      <c r="AS811" t="s">
        <v>782</v>
      </c>
      <c r="AT811" t="s">
        <v>1982</v>
      </c>
      <c r="AU811" t="s">
        <v>1983</v>
      </c>
      <c r="AV811" t="s">
        <v>1039</v>
      </c>
      <c r="AW811" t="s">
        <v>1028</v>
      </c>
      <c r="AX811" t="s">
        <v>781</v>
      </c>
      <c r="AY811" t="s">
        <v>782</v>
      </c>
      <c r="BB811" t="b">
        <v>1</v>
      </c>
      <c r="BC811" t="b">
        <v>0</v>
      </c>
      <c r="BD811" t="b">
        <v>0</v>
      </c>
    </row>
    <row r="812" spans="1:56" x14ac:dyDescent="0.25">
      <c r="A812" t="s">
        <v>9708</v>
      </c>
      <c r="B812" t="s">
        <v>143</v>
      </c>
      <c r="C812" t="s">
        <v>144</v>
      </c>
      <c r="D812" t="s">
        <v>9709</v>
      </c>
      <c r="E812" t="s">
        <v>1419</v>
      </c>
      <c r="H812" t="s">
        <v>9710</v>
      </c>
      <c r="J812" t="s">
        <v>9711</v>
      </c>
      <c r="K812" t="s">
        <v>9711</v>
      </c>
      <c r="L812" t="s">
        <v>9712</v>
      </c>
      <c r="M812" t="s">
        <v>9710</v>
      </c>
      <c r="N812" t="s">
        <v>9713</v>
      </c>
      <c r="O812" t="s">
        <v>9714</v>
      </c>
      <c r="P812">
        <v>40.554401440738602</v>
      </c>
      <c r="Q812">
        <v>-74.143894338712101</v>
      </c>
      <c r="R812">
        <v>1</v>
      </c>
      <c r="S812" t="s">
        <v>152</v>
      </c>
      <c r="AB812" t="s">
        <v>9715</v>
      </c>
      <c r="AE812" t="s">
        <v>9709</v>
      </c>
      <c r="AO812" t="s">
        <v>2774</v>
      </c>
      <c r="AP812" t="s">
        <v>2775</v>
      </c>
      <c r="AQ812" t="s">
        <v>1430</v>
      </c>
      <c r="AR812" t="s">
        <v>985</v>
      </c>
      <c r="AS812" t="s">
        <v>986</v>
      </c>
      <c r="AT812" t="s">
        <v>2774</v>
      </c>
      <c r="AU812" t="s">
        <v>2775</v>
      </c>
      <c r="AV812" t="s">
        <v>1430</v>
      </c>
      <c r="AW812" t="s">
        <v>1419</v>
      </c>
      <c r="AX812" t="s">
        <v>985</v>
      </c>
      <c r="AY812" t="s">
        <v>986</v>
      </c>
      <c r="BB812" t="b">
        <v>0</v>
      </c>
      <c r="BC812" t="b">
        <v>1</v>
      </c>
      <c r="BD812" t="b">
        <v>0</v>
      </c>
    </row>
    <row r="813" spans="1:56" x14ac:dyDescent="0.25">
      <c r="A813" t="s">
        <v>9716</v>
      </c>
      <c r="B813" t="s">
        <v>143</v>
      </c>
      <c r="C813" t="s">
        <v>144</v>
      </c>
      <c r="D813" t="s">
        <v>9717</v>
      </c>
      <c r="E813" t="s">
        <v>613</v>
      </c>
      <c r="F813" t="s">
        <v>9718</v>
      </c>
      <c r="G813">
        <v>10308</v>
      </c>
      <c r="H813" t="s">
        <v>9719</v>
      </c>
      <c r="J813" t="s">
        <v>9720</v>
      </c>
      <c r="K813" t="s">
        <v>9720</v>
      </c>
      <c r="L813" t="s">
        <v>9721</v>
      </c>
      <c r="M813" t="s">
        <v>9722</v>
      </c>
      <c r="N813" t="s">
        <v>9723</v>
      </c>
      <c r="O813" t="s">
        <v>9724</v>
      </c>
      <c r="P813">
        <v>40.553429831231497</v>
      </c>
      <c r="Q813">
        <v>-74.143441192061303</v>
      </c>
      <c r="R813">
        <v>1</v>
      </c>
      <c r="S813" t="s">
        <v>152</v>
      </c>
      <c r="T813" t="s">
        <v>9725</v>
      </c>
      <c r="U813" t="s">
        <v>9726</v>
      </c>
      <c r="W813" t="s">
        <v>9727</v>
      </c>
      <c r="X813" t="s">
        <v>9728</v>
      </c>
      <c r="Z813" t="s">
        <v>9729</v>
      </c>
      <c r="AA813" t="s">
        <v>9730</v>
      </c>
      <c r="AB813" t="s">
        <v>9731</v>
      </c>
      <c r="AC813" t="s">
        <v>9732</v>
      </c>
      <c r="AE813" t="s">
        <v>9717</v>
      </c>
      <c r="AO813" t="s">
        <v>913</v>
      </c>
      <c r="AP813" t="s">
        <v>914</v>
      </c>
      <c r="AQ813" t="s">
        <v>631</v>
      </c>
      <c r="AR813" t="s">
        <v>632</v>
      </c>
      <c r="AS813" t="s">
        <v>633</v>
      </c>
      <c r="AT813" t="s">
        <v>913</v>
      </c>
      <c r="AU813" t="s">
        <v>914</v>
      </c>
      <c r="AV813" t="s">
        <v>631</v>
      </c>
      <c r="AW813" t="s">
        <v>613</v>
      </c>
      <c r="AX813" t="s">
        <v>632</v>
      </c>
      <c r="AY813" t="s">
        <v>633</v>
      </c>
      <c r="BB813" t="b">
        <v>1</v>
      </c>
      <c r="BC813" t="b">
        <v>0</v>
      </c>
      <c r="BD813" t="b">
        <v>0</v>
      </c>
    </row>
    <row r="814" spans="1:56" x14ac:dyDescent="0.25">
      <c r="A814" t="s">
        <v>9733</v>
      </c>
      <c r="B814" t="s">
        <v>143</v>
      </c>
      <c r="C814" t="s">
        <v>144</v>
      </c>
      <c r="D814" t="s">
        <v>6178</v>
      </c>
      <c r="E814" t="s">
        <v>4547</v>
      </c>
      <c r="H814" t="s">
        <v>9734</v>
      </c>
      <c r="J814" t="s">
        <v>9735</v>
      </c>
      <c r="K814" t="s">
        <v>9735</v>
      </c>
      <c r="L814" t="s">
        <v>9736</v>
      </c>
      <c r="M814" t="s">
        <v>9737</v>
      </c>
      <c r="N814" t="s">
        <v>9738</v>
      </c>
      <c r="O814" t="s">
        <v>9739</v>
      </c>
      <c r="P814">
        <v>40.553316922788497</v>
      </c>
      <c r="Q814">
        <v>-74.143335994838694</v>
      </c>
      <c r="R814">
        <v>1</v>
      </c>
      <c r="S814" t="s">
        <v>2156</v>
      </c>
      <c r="AB814" t="s">
        <v>9740</v>
      </c>
      <c r="AF814" t="s">
        <v>6186</v>
      </c>
      <c r="AG814" t="s">
        <v>6178</v>
      </c>
      <c r="AO814" t="s">
        <v>6186</v>
      </c>
      <c r="AP814" t="s">
        <v>6178</v>
      </c>
      <c r="AQ814" t="s">
        <v>4555</v>
      </c>
      <c r="AR814" t="s">
        <v>267</v>
      </c>
      <c r="AS814" t="s">
        <v>268</v>
      </c>
      <c r="AT814" t="s">
        <v>6186</v>
      </c>
      <c r="AU814" t="s">
        <v>6178</v>
      </c>
      <c r="AV814" t="s">
        <v>4555</v>
      </c>
      <c r="AW814" t="s">
        <v>4547</v>
      </c>
      <c r="AX814" t="s">
        <v>267</v>
      </c>
      <c r="AY814" t="s">
        <v>268</v>
      </c>
      <c r="BB814" t="b">
        <v>0</v>
      </c>
      <c r="BC814" t="b">
        <v>0</v>
      </c>
      <c r="BD814" t="b">
        <v>0</v>
      </c>
    </row>
    <row r="815" spans="1:56" x14ac:dyDescent="0.25">
      <c r="A815" t="s">
        <v>9741</v>
      </c>
      <c r="B815" t="s">
        <v>143</v>
      </c>
      <c r="C815" t="s">
        <v>144</v>
      </c>
      <c r="D815" t="s">
        <v>9742</v>
      </c>
      <c r="E815" t="s">
        <v>1571</v>
      </c>
      <c r="F815" t="s">
        <v>9743</v>
      </c>
      <c r="H815" t="s">
        <v>9744</v>
      </c>
      <c r="J815" t="s">
        <v>9745</v>
      </c>
      <c r="K815" t="s">
        <v>9745</v>
      </c>
      <c r="L815" t="s">
        <v>9746</v>
      </c>
      <c r="M815" t="s">
        <v>9744</v>
      </c>
      <c r="N815" t="s">
        <v>9747</v>
      </c>
      <c r="O815" t="s">
        <v>9737</v>
      </c>
      <c r="P815">
        <v>40.554153499897502</v>
      </c>
      <c r="Q815">
        <v>-74.143253192491699</v>
      </c>
      <c r="R815">
        <v>1</v>
      </c>
      <c r="S815" t="s">
        <v>152</v>
      </c>
      <c r="AB815" t="s">
        <v>9748</v>
      </c>
      <c r="AE815" t="s">
        <v>9742</v>
      </c>
      <c r="AO815" t="s">
        <v>1582</v>
      </c>
      <c r="AP815" t="s">
        <v>1583</v>
      </c>
      <c r="AQ815" t="s">
        <v>1584</v>
      </c>
      <c r="AR815" t="s">
        <v>1144</v>
      </c>
      <c r="AS815" t="s">
        <v>1145</v>
      </c>
      <c r="AT815" t="s">
        <v>1585</v>
      </c>
      <c r="AU815" t="s">
        <v>1586</v>
      </c>
      <c r="AV815" t="s">
        <v>1584</v>
      </c>
      <c r="AW815" t="s">
        <v>1571</v>
      </c>
      <c r="AX815" t="s">
        <v>1144</v>
      </c>
      <c r="AY815" t="s">
        <v>1145</v>
      </c>
      <c r="BB815" t="b">
        <v>1</v>
      </c>
      <c r="BC815" t="b">
        <v>0</v>
      </c>
      <c r="BD815" t="b">
        <v>0</v>
      </c>
    </row>
    <row r="816" spans="1:56" x14ac:dyDescent="0.25">
      <c r="A816" t="s">
        <v>9749</v>
      </c>
      <c r="B816" t="s">
        <v>143</v>
      </c>
      <c r="C816" t="s">
        <v>144</v>
      </c>
      <c r="D816" t="s">
        <v>9750</v>
      </c>
      <c r="E816" t="s">
        <v>1476</v>
      </c>
      <c r="F816" t="s">
        <v>9751</v>
      </c>
      <c r="G816">
        <v>10308</v>
      </c>
      <c r="H816" t="s">
        <v>9752</v>
      </c>
      <c r="J816" t="s">
        <v>9753</v>
      </c>
      <c r="K816" t="s">
        <v>9753</v>
      </c>
      <c r="L816" t="s">
        <v>9754</v>
      </c>
      <c r="M816" t="s">
        <v>9755</v>
      </c>
      <c r="N816" t="s">
        <v>9756</v>
      </c>
      <c r="O816" t="s">
        <v>9757</v>
      </c>
      <c r="P816">
        <v>40.554111673976202</v>
      </c>
      <c r="Q816">
        <v>-74.143197621886998</v>
      </c>
      <c r="R816">
        <v>1</v>
      </c>
      <c r="S816" t="s">
        <v>152</v>
      </c>
      <c r="T816" t="s">
        <v>9758</v>
      </c>
      <c r="U816" t="s">
        <v>9759</v>
      </c>
      <c r="W816" t="s">
        <v>9760</v>
      </c>
      <c r="X816" t="s">
        <v>9761</v>
      </c>
      <c r="AB816" t="s">
        <v>9762</v>
      </c>
      <c r="AE816" t="s">
        <v>9750</v>
      </c>
      <c r="AO816" t="s">
        <v>1488</v>
      </c>
      <c r="AP816" t="s">
        <v>1476</v>
      </c>
      <c r="AQ816" t="s">
        <v>1488</v>
      </c>
      <c r="AR816" t="s">
        <v>768</v>
      </c>
      <c r="AS816" t="s">
        <v>769</v>
      </c>
      <c r="AT816" t="s">
        <v>1488</v>
      </c>
      <c r="AU816" t="s">
        <v>1476</v>
      </c>
      <c r="AV816" t="s">
        <v>1488</v>
      </c>
      <c r="AW816" t="s">
        <v>1476</v>
      </c>
      <c r="AX816" t="s">
        <v>768</v>
      </c>
      <c r="AY816" t="s">
        <v>769</v>
      </c>
      <c r="BB816" t="b">
        <v>1</v>
      </c>
      <c r="BC816" t="b">
        <v>0</v>
      </c>
      <c r="BD816" t="b">
        <v>0</v>
      </c>
    </row>
    <row r="817" spans="1:56" x14ac:dyDescent="0.25">
      <c r="A817" t="s">
        <v>9763</v>
      </c>
      <c r="B817" t="s">
        <v>143</v>
      </c>
      <c r="C817" t="s">
        <v>144</v>
      </c>
      <c r="D817" t="s">
        <v>2762</v>
      </c>
      <c r="E817" t="s">
        <v>1419</v>
      </c>
      <c r="F817" t="s">
        <v>9764</v>
      </c>
      <c r="G817">
        <v>10308</v>
      </c>
      <c r="H817" t="s">
        <v>9765</v>
      </c>
      <c r="J817" t="s">
        <v>9766</v>
      </c>
      <c r="K817" t="s">
        <v>9766</v>
      </c>
      <c r="L817" t="s">
        <v>9767</v>
      </c>
      <c r="M817" t="s">
        <v>9765</v>
      </c>
      <c r="N817" t="s">
        <v>9768</v>
      </c>
      <c r="O817" t="s">
        <v>9769</v>
      </c>
      <c r="P817">
        <v>40.553723371993001</v>
      </c>
      <c r="Q817">
        <v>-74.1426647342237</v>
      </c>
      <c r="R817">
        <v>1</v>
      </c>
      <c r="S817" t="s">
        <v>152</v>
      </c>
      <c r="T817" t="s">
        <v>3581</v>
      </c>
      <c r="U817" t="s">
        <v>9770</v>
      </c>
      <c r="W817" t="s">
        <v>2771</v>
      </c>
      <c r="AB817" t="s">
        <v>9771</v>
      </c>
      <c r="AE817" t="s">
        <v>2762</v>
      </c>
      <c r="AH817" s="115" t="s">
        <v>2773</v>
      </c>
      <c r="AI817" t="s">
        <v>2762</v>
      </c>
      <c r="AJ817" t="s">
        <v>2771</v>
      </c>
      <c r="AO817" t="s">
        <v>2774</v>
      </c>
      <c r="AP817" t="s">
        <v>2775</v>
      </c>
      <c r="AQ817" t="s">
        <v>1430</v>
      </c>
      <c r="AR817" t="s">
        <v>985</v>
      </c>
      <c r="AS817" t="s">
        <v>986</v>
      </c>
      <c r="AT817" t="s">
        <v>2774</v>
      </c>
      <c r="AU817" t="s">
        <v>2775</v>
      </c>
      <c r="AV817" t="s">
        <v>1430</v>
      </c>
      <c r="AW817" t="s">
        <v>1419</v>
      </c>
      <c r="AX817" t="s">
        <v>985</v>
      </c>
      <c r="AY817" t="s">
        <v>986</v>
      </c>
      <c r="BB817" t="b">
        <v>1</v>
      </c>
      <c r="BC817" t="b">
        <v>0</v>
      </c>
      <c r="BD817" t="b">
        <v>0</v>
      </c>
    </row>
    <row r="818" spans="1:56" x14ac:dyDescent="0.25">
      <c r="A818" t="s">
        <v>9772</v>
      </c>
      <c r="B818" t="s">
        <v>143</v>
      </c>
      <c r="C818" t="s">
        <v>144</v>
      </c>
      <c r="D818" t="s">
        <v>9773</v>
      </c>
      <c r="E818" t="s">
        <v>1313</v>
      </c>
      <c r="F818" t="s">
        <v>9774</v>
      </c>
      <c r="G818">
        <v>10308</v>
      </c>
      <c r="H818" t="s">
        <v>9775</v>
      </c>
      <c r="J818" t="s">
        <v>9776</v>
      </c>
      <c r="K818" t="s">
        <v>9776</v>
      </c>
      <c r="L818" t="s">
        <v>9777</v>
      </c>
      <c r="M818" t="s">
        <v>9775</v>
      </c>
      <c r="N818" t="s">
        <v>9778</v>
      </c>
      <c r="O818" t="s">
        <v>9779</v>
      </c>
      <c r="P818">
        <v>40.554073167856501</v>
      </c>
      <c r="Q818">
        <v>-74.1431433906519</v>
      </c>
      <c r="R818">
        <v>1</v>
      </c>
      <c r="S818" t="s">
        <v>152</v>
      </c>
      <c r="T818" t="s">
        <v>9780</v>
      </c>
      <c r="U818" t="s">
        <v>9781</v>
      </c>
      <c r="W818" t="s">
        <v>9782</v>
      </c>
      <c r="X818" t="s">
        <v>9783</v>
      </c>
      <c r="AB818" t="s">
        <v>9784</v>
      </c>
      <c r="AE818" t="s">
        <v>9773</v>
      </c>
      <c r="AH818" t="s">
        <v>9785</v>
      </c>
      <c r="AI818" t="s">
        <v>9773</v>
      </c>
      <c r="AJ818" t="s">
        <v>9786</v>
      </c>
      <c r="AO818" t="s">
        <v>1323</v>
      </c>
      <c r="AP818" t="s">
        <v>1324</v>
      </c>
      <c r="AQ818" t="s">
        <v>1325</v>
      </c>
      <c r="AR818" t="s">
        <v>845</v>
      </c>
      <c r="AS818" t="s">
        <v>846</v>
      </c>
      <c r="AT818" t="s">
        <v>1323</v>
      </c>
      <c r="AU818" t="s">
        <v>1324</v>
      </c>
      <c r="AV818" t="s">
        <v>1325</v>
      </c>
      <c r="AW818" t="s">
        <v>1313</v>
      </c>
      <c r="AX818" t="s">
        <v>845</v>
      </c>
      <c r="AY818" t="s">
        <v>846</v>
      </c>
      <c r="BB818" t="b">
        <v>1</v>
      </c>
      <c r="BC818" t="b">
        <v>0</v>
      </c>
      <c r="BD818" t="b">
        <v>0</v>
      </c>
    </row>
    <row r="819" spans="1:56" x14ac:dyDescent="0.25">
      <c r="A819" t="s">
        <v>9787</v>
      </c>
      <c r="B819" t="s">
        <v>143</v>
      </c>
      <c r="C819" t="s">
        <v>144</v>
      </c>
      <c r="D819" t="s">
        <v>9788</v>
      </c>
      <c r="E819" t="s">
        <v>613</v>
      </c>
      <c r="F819" t="s">
        <v>9743</v>
      </c>
      <c r="H819" t="s">
        <v>9789</v>
      </c>
      <c r="J819" t="s">
        <v>9790</v>
      </c>
      <c r="K819" t="s">
        <v>9790</v>
      </c>
      <c r="L819" t="s">
        <v>9791</v>
      </c>
      <c r="M819" t="s">
        <v>9789</v>
      </c>
      <c r="N819" t="s">
        <v>9792</v>
      </c>
      <c r="O819" t="s">
        <v>9793</v>
      </c>
      <c r="P819">
        <v>40.5537737463901</v>
      </c>
      <c r="Q819">
        <v>-74.142733317859395</v>
      </c>
      <c r="R819">
        <v>1</v>
      </c>
      <c r="S819" t="s">
        <v>152</v>
      </c>
      <c r="AB819" t="s">
        <v>9794</v>
      </c>
      <c r="AE819" t="s">
        <v>9788</v>
      </c>
      <c r="AO819" t="s">
        <v>2631</v>
      </c>
      <c r="AP819" t="s">
        <v>2632</v>
      </c>
      <c r="AQ819" t="s">
        <v>631</v>
      </c>
      <c r="AR819" t="s">
        <v>632</v>
      </c>
      <c r="AS819" t="s">
        <v>633</v>
      </c>
      <c r="AT819" t="s">
        <v>2631</v>
      </c>
      <c r="AU819" t="s">
        <v>2632</v>
      </c>
      <c r="AV819" t="s">
        <v>631</v>
      </c>
      <c r="AW819" t="s">
        <v>613</v>
      </c>
      <c r="AX819" t="s">
        <v>632</v>
      </c>
      <c r="AY819" t="s">
        <v>633</v>
      </c>
      <c r="BB819" t="b">
        <v>1</v>
      </c>
      <c r="BC819" t="b">
        <v>0</v>
      </c>
      <c r="BD819" t="b">
        <v>0</v>
      </c>
    </row>
    <row r="820" spans="1:56" x14ac:dyDescent="0.25">
      <c r="A820" t="s">
        <v>9795</v>
      </c>
      <c r="B820" t="s">
        <v>143</v>
      </c>
      <c r="C820" t="s">
        <v>144</v>
      </c>
      <c r="D820" t="s">
        <v>9796</v>
      </c>
      <c r="E820" t="s">
        <v>834</v>
      </c>
      <c r="F820" t="s">
        <v>9743</v>
      </c>
      <c r="H820" t="s">
        <v>9797</v>
      </c>
      <c r="J820" t="s">
        <v>9798</v>
      </c>
      <c r="K820" t="s">
        <v>9798</v>
      </c>
      <c r="L820" t="s">
        <v>9799</v>
      </c>
      <c r="M820" t="s">
        <v>9797</v>
      </c>
      <c r="N820" t="s">
        <v>9800</v>
      </c>
      <c r="O820" t="s">
        <v>9801</v>
      </c>
      <c r="P820">
        <v>40.553836175324001</v>
      </c>
      <c r="Q820">
        <v>-74.142818626993403</v>
      </c>
      <c r="R820">
        <v>1</v>
      </c>
      <c r="S820" t="s">
        <v>152</v>
      </c>
      <c r="AB820" t="s">
        <v>9802</v>
      </c>
      <c r="AE820" t="s">
        <v>9796</v>
      </c>
      <c r="AO820" t="s">
        <v>844</v>
      </c>
      <c r="AP820" t="s">
        <v>834</v>
      </c>
      <c r="AQ820" t="s">
        <v>844</v>
      </c>
      <c r="AR820" t="s">
        <v>845</v>
      </c>
      <c r="AS820" t="s">
        <v>846</v>
      </c>
      <c r="AT820" t="s">
        <v>844</v>
      </c>
      <c r="AU820" t="s">
        <v>834</v>
      </c>
      <c r="AV820" t="s">
        <v>844</v>
      </c>
      <c r="AW820" t="s">
        <v>834</v>
      </c>
      <c r="AX820" t="s">
        <v>845</v>
      </c>
      <c r="AY820" t="s">
        <v>846</v>
      </c>
      <c r="BB820" t="b">
        <v>1</v>
      </c>
      <c r="BC820" t="b">
        <v>0</v>
      </c>
      <c r="BD820" t="b">
        <v>0</v>
      </c>
    </row>
    <row r="821" spans="1:56" x14ac:dyDescent="0.25">
      <c r="A821" t="s">
        <v>9803</v>
      </c>
      <c r="B821" t="s">
        <v>143</v>
      </c>
      <c r="C821" t="s">
        <v>144</v>
      </c>
      <c r="D821" t="s">
        <v>9804</v>
      </c>
      <c r="E821" t="s">
        <v>1433</v>
      </c>
      <c r="F821" t="s">
        <v>9805</v>
      </c>
      <c r="G821">
        <v>10306</v>
      </c>
      <c r="H821" t="s">
        <v>9806</v>
      </c>
      <c r="J821" t="s">
        <v>9807</v>
      </c>
      <c r="K821" t="s">
        <v>9807</v>
      </c>
      <c r="L821" t="s">
        <v>9808</v>
      </c>
      <c r="M821" t="s">
        <v>9806</v>
      </c>
      <c r="N821" t="s">
        <v>9809</v>
      </c>
      <c r="O821" t="s">
        <v>9810</v>
      </c>
      <c r="P821">
        <v>40.564913794139002</v>
      </c>
      <c r="Q821">
        <v>-74.131662090068005</v>
      </c>
      <c r="R821">
        <v>1</v>
      </c>
      <c r="S821" t="s">
        <v>152</v>
      </c>
      <c r="U821" t="s">
        <v>9811</v>
      </c>
      <c r="W821" t="s">
        <v>9812</v>
      </c>
      <c r="AB821" t="s">
        <v>9813</v>
      </c>
      <c r="AE821" t="s">
        <v>9804</v>
      </c>
      <c r="AO821" t="s">
        <v>2366</v>
      </c>
      <c r="AP821" t="s">
        <v>2367</v>
      </c>
      <c r="AQ821" t="s">
        <v>1443</v>
      </c>
      <c r="AR821" t="s">
        <v>1444</v>
      </c>
      <c r="AS821" t="s">
        <v>1445</v>
      </c>
      <c r="AT821" t="s">
        <v>2366</v>
      </c>
      <c r="AU821" t="s">
        <v>2367</v>
      </c>
      <c r="AV821" t="s">
        <v>1443</v>
      </c>
      <c r="AW821" t="s">
        <v>1433</v>
      </c>
      <c r="AX821" t="s">
        <v>1444</v>
      </c>
      <c r="AY821" t="s">
        <v>1445</v>
      </c>
      <c r="BB821" t="b">
        <v>1</v>
      </c>
      <c r="BC821" t="b">
        <v>0</v>
      </c>
      <c r="BD821" t="b">
        <v>0</v>
      </c>
    </row>
    <row r="822" spans="1:56" x14ac:dyDescent="0.25">
      <c r="A822" t="s">
        <v>9814</v>
      </c>
      <c r="B822" t="s">
        <v>143</v>
      </c>
      <c r="C822" t="s">
        <v>144</v>
      </c>
      <c r="D822" t="s">
        <v>9815</v>
      </c>
      <c r="E822" t="s">
        <v>1433</v>
      </c>
      <c r="F822" t="s">
        <v>9816</v>
      </c>
      <c r="G822">
        <v>10306</v>
      </c>
      <c r="H822" t="s">
        <v>9817</v>
      </c>
      <c r="J822" t="s">
        <v>9818</v>
      </c>
      <c r="K822" t="s">
        <v>9818</v>
      </c>
      <c r="L822" t="s">
        <v>9819</v>
      </c>
      <c r="M822" t="s">
        <v>9817</v>
      </c>
      <c r="N822" t="s">
        <v>9820</v>
      </c>
      <c r="O822" t="s">
        <v>9821</v>
      </c>
      <c r="P822">
        <v>40.565035782490497</v>
      </c>
      <c r="Q822">
        <v>-74.131560240330799</v>
      </c>
      <c r="R822">
        <v>1</v>
      </c>
      <c r="S822" t="s">
        <v>152</v>
      </c>
      <c r="T822" t="s">
        <v>9822</v>
      </c>
      <c r="U822" t="s">
        <v>9823</v>
      </c>
      <c r="X822" t="s">
        <v>9824</v>
      </c>
      <c r="AB822" t="s">
        <v>9825</v>
      </c>
      <c r="AE822" t="s">
        <v>9815</v>
      </c>
      <c r="AO822" t="s">
        <v>6662</v>
      </c>
      <c r="AP822" t="s">
        <v>6663</v>
      </c>
      <c r="AQ822" t="s">
        <v>1443</v>
      </c>
      <c r="AR822" t="s">
        <v>1444</v>
      </c>
      <c r="AS822" t="s">
        <v>1445</v>
      </c>
      <c r="AT822" t="s">
        <v>6662</v>
      </c>
      <c r="AU822" t="s">
        <v>6663</v>
      </c>
      <c r="AV822" t="s">
        <v>1443</v>
      </c>
      <c r="AW822" t="s">
        <v>1433</v>
      </c>
      <c r="AX822" t="s">
        <v>1444</v>
      </c>
      <c r="AY822" t="s">
        <v>1445</v>
      </c>
      <c r="BB822" t="b">
        <v>1</v>
      </c>
      <c r="BC822" t="b">
        <v>0</v>
      </c>
      <c r="BD822" t="b">
        <v>0</v>
      </c>
    </row>
    <row r="823" spans="1:56" x14ac:dyDescent="0.25">
      <c r="A823" t="s">
        <v>9826</v>
      </c>
      <c r="B823" t="s">
        <v>143</v>
      </c>
      <c r="C823" t="s">
        <v>144</v>
      </c>
      <c r="D823" t="s">
        <v>9827</v>
      </c>
      <c r="E823" t="s">
        <v>1028</v>
      </c>
      <c r="F823" t="s">
        <v>9828</v>
      </c>
      <c r="G823">
        <v>10306</v>
      </c>
      <c r="H823" t="s">
        <v>9829</v>
      </c>
      <c r="J823" t="s">
        <v>9830</v>
      </c>
      <c r="K823" t="s">
        <v>9830</v>
      </c>
      <c r="L823" t="s">
        <v>9831</v>
      </c>
      <c r="M823" t="s">
        <v>9829</v>
      </c>
      <c r="N823" t="s">
        <v>9832</v>
      </c>
      <c r="O823" t="s">
        <v>9833</v>
      </c>
      <c r="P823">
        <v>40.5648797483531</v>
      </c>
      <c r="Q823">
        <v>-74.130262490451102</v>
      </c>
      <c r="R823">
        <v>1</v>
      </c>
      <c r="S823" t="s">
        <v>152</v>
      </c>
      <c r="T823" t="s">
        <v>9834</v>
      </c>
      <c r="U823" t="s">
        <v>9835</v>
      </c>
      <c r="W823" t="s">
        <v>9836</v>
      </c>
      <c r="X823" t="s">
        <v>9837</v>
      </c>
      <c r="AA823" t="s">
        <v>9838</v>
      </c>
      <c r="AB823" t="s">
        <v>9839</v>
      </c>
      <c r="AE823" t="s">
        <v>9827</v>
      </c>
      <c r="AO823" t="s">
        <v>3670</v>
      </c>
      <c r="AP823" t="s">
        <v>3671</v>
      </c>
      <c r="AQ823" t="s">
        <v>1039</v>
      </c>
      <c r="AR823" t="s">
        <v>781</v>
      </c>
      <c r="AS823" t="s">
        <v>782</v>
      </c>
      <c r="AT823" t="s">
        <v>3670</v>
      </c>
      <c r="AU823" t="s">
        <v>3671</v>
      </c>
      <c r="AV823" t="s">
        <v>1039</v>
      </c>
      <c r="AW823" t="s">
        <v>1028</v>
      </c>
      <c r="AX823" t="s">
        <v>781</v>
      </c>
      <c r="AY823" t="s">
        <v>782</v>
      </c>
      <c r="BB823" t="b">
        <v>1</v>
      </c>
      <c r="BC823" t="b">
        <v>0</v>
      </c>
      <c r="BD823" t="b">
        <v>0</v>
      </c>
    </row>
    <row r="824" spans="1:56" x14ac:dyDescent="0.25">
      <c r="A824" t="s">
        <v>9840</v>
      </c>
      <c r="B824" t="s">
        <v>143</v>
      </c>
      <c r="C824" t="s">
        <v>144</v>
      </c>
      <c r="D824" t="s">
        <v>9841</v>
      </c>
      <c r="E824" t="s">
        <v>1028</v>
      </c>
      <c r="F824" t="s">
        <v>9842</v>
      </c>
      <c r="G824">
        <v>10306</v>
      </c>
      <c r="H824" t="s">
        <v>9843</v>
      </c>
      <c r="J824" t="s">
        <v>9844</v>
      </c>
      <c r="K824" t="s">
        <v>9844</v>
      </c>
      <c r="L824" t="s">
        <v>9845</v>
      </c>
      <c r="M824" t="s">
        <v>9843</v>
      </c>
      <c r="N824" t="s">
        <v>9846</v>
      </c>
      <c r="O824" t="s">
        <v>9847</v>
      </c>
      <c r="P824">
        <v>40.564985017127903</v>
      </c>
      <c r="Q824">
        <v>-74.126978025732498</v>
      </c>
      <c r="R824">
        <v>1</v>
      </c>
      <c r="S824" t="s">
        <v>152</v>
      </c>
      <c r="T824" t="s">
        <v>9848</v>
      </c>
      <c r="U824" t="s">
        <v>9849</v>
      </c>
      <c r="W824" t="s">
        <v>9850</v>
      </c>
      <c r="X824" t="s">
        <v>9851</v>
      </c>
      <c r="Y824" t="s">
        <v>9852</v>
      </c>
      <c r="AA824" t="s">
        <v>9850</v>
      </c>
      <c r="AB824" t="s">
        <v>9853</v>
      </c>
      <c r="AE824" t="s">
        <v>9841</v>
      </c>
      <c r="AO824" t="s">
        <v>3670</v>
      </c>
      <c r="AP824" t="s">
        <v>3671</v>
      </c>
      <c r="AQ824" t="s">
        <v>1039</v>
      </c>
      <c r="AR824" t="s">
        <v>781</v>
      </c>
      <c r="AS824" t="s">
        <v>782</v>
      </c>
      <c r="AT824" t="s">
        <v>3670</v>
      </c>
      <c r="AU824" t="s">
        <v>3671</v>
      </c>
      <c r="AV824" t="s">
        <v>1039</v>
      </c>
      <c r="AW824" t="s">
        <v>1028</v>
      </c>
      <c r="AX824" t="s">
        <v>781</v>
      </c>
      <c r="AY824" t="s">
        <v>782</v>
      </c>
      <c r="BB824" t="b">
        <v>1</v>
      </c>
      <c r="BC824" t="b">
        <v>0</v>
      </c>
      <c r="BD824" t="b">
        <v>0</v>
      </c>
    </row>
    <row r="825" spans="1:56" x14ac:dyDescent="0.25">
      <c r="A825" t="s">
        <v>9854</v>
      </c>
      <c r="B825" t="s">
        <v>143</v>
      </c>
      <c r="C825" t="s">
        <v>144</v>
      </c>
      <c r="D825" t="s">
        <v>9855</v>
      </c>
      <c r="E825" t="s">
        <v>613</v>
      </c>
      <c r="F825" t="s">
        <v>9856</v>
      </c>
      <c r="G825">
        <v>10306</v>
      </c>
      <c r="H825" t="s">
        <v>9857</v>
      </c>
      <c r="J825" t="s">
        <v>9858</v>
      </c>
      <c r="K825" t="s">
        <v>9858</v>
      </c>
      <c r="L825" t="s">
        <v>9859</v>
      </c>
      <c r="M825" t="s">
        <v>9857</v>
      </c>
      <c r="N825" t="s">
        <v>9860</v>
      </c>
      <c r="O825" t="s">
        <v>9861</v>
      </c>
      <c r="P825">
        <v>40.565158102645299</v>
      </c>
      <c r="Q825">
        <v>-74.126773030104104</v>
      </c>
      <c r="R825">
        <v>1</v>
      </c>
      <c r="S825" t="s">
        <v>152</v>
      </c>
      <c r="T825" t="s">
        <v>9862</v>
      </c>
      <c r="U825" t="s">
        <v>9863</v>
      </c>
      <c r="W825" t="s">
        <v>9864</v>
      </c>
      <c r="Z825" t="s">
        <v>9865</v>
      </c>
      <c r="AB825" t="s">
        <v>9866</v>
      </c>
      <c r="AC825" t="s">
        <v>9867</v>
      </c>
      <c r="AD825" t="s">
        <v>9868</v>
      </c>
      <c r="AE825" t="s">
        <v>9855</v>
      </c>
      <c r="AO825" t="s">
        <v>9869</v>
      </c>
      <c r="AP825" t="s">
        <v>9870</v>
      </c>
      <c r="AQ825" t="s">
        <v>631</v>
      </c>
      <c r="AR825" t="s">
        <v>632</v>
      </c>
      <c r="AS825" t="s">
        <v>633</v>
      </c>
      <c r="AT825" t="s">
        <v>9869</v>
      </c>
      <c r="AU825" t="s">
        <v>9870</v>
      </c>
      <c r="AV825" t="s">
        <v>631</v>
      </c>
      <c r="AW825" t="s">
        <v>613</v>
      </c>
      <c r="AX825" t="s">
        <v>632</v>
      </c>
      <c r="AY825" t="s">
        <v>633</v>
      </c>
      <c r="BB825" t="b">
        <v>1</v>
      </c>
      <c r="BC825" t="b">
        <v>0</v>
      </c>
      <c r="BD825" t="b">
        <v>0</v>
      </c>
    </row>
    <row r="826" spans="1:56" x14ac:dyDescent="0.25">
      <c r="A826" t="s">
        <v>9871</v>
      </c>
      <c r="B826" t="s">
        <v>143</v>
      </c>
      <c r="C826" t="s">
        <v>144</v>
      </c>
      <c r="D826" t="s">
        <v>9872</v>
      </c>
      <c r="E826" t="s">
        <v>1313</v>
      </c>
      <c r="F826" t="s">
        <v>9873</v>
      </c>
      <c r="H826" t="s">
        <v>9874</v>
      </c>
      <c r="J826" t="s">
        <v>9875</v>
      </c>
      <c r="K826" t="s">
        <v>9875</v>
      </c>
      <c r="L826" t="s">
        <v>9876</v>
      </c>
      <c r="M826" t="s">
        <v>9874</v>
      </c>
      <c r="N826" t="s">
        <v>9877</v>
      </c>
      <c r="O826" t="s">
        <v>9878</v>
      </c>
      <c r="P826">
        <v>40.544354682213402</v>
      </c>
      <c r="Q826">
        <v>-74.166307444813796</v>
      </c>
      <c r="R826">
        <v>1</v>
      </c>
      <c r="S826" t="s">
        <v>152</v>
      </c>
      <c r="W826" t="s">
        <v>9879</v>
      </c>
      <c r="Y826" t="s">
        <v>9880</v>
      </c>
      <c r="AB826" t="s">
        <v>9881</v>
      </c>
      <c r="AE826" t="s">
        <v>9872</v>
      </c>
      <c r="AO826" t="s">
        <v>1644</v>
      </c>
      <c r="AP826" t="s">
        <v>1645</v>
      </c>
      <c r="AQ826" t="s">
        <v>1325</v>
      </c>
      <c r="AR826" t="s">
        <v>845</v>
      </c>
      <c r="AS826" t="s">
        <v>846</v>
      </c>
      <c r="AT826" t="s">
        <v>1644</v>
      </c>
      <c r="AU826" t="s">
        <v>1645</v>
      </c>
      <c r="AV826" t="s">
        <v>1325</v>
      </c>
      <c r="AW826" t="s">
        <v>1313</v>
      </c>
      <c r="AX826" t="s">
        <v>845</v>
      </c>
      <c r="AY826" t="s">
        <v>846</v>
      </c>
      <c r="BB826" t="b">
        <v>1</v>
      </c>
      <c r="BC826" t="b">
        <v>0</v>
      </c>
      <c r="BD826" t="b">
        <v>0</v>
      </c>
    </row>
    <row r="827" spans="1:56" x14ac:dyDescent="0.25">
      <c r="A827" t="s">
        <v>9882</v>
      </c>
      <c r="B827" t="s">
        <v>143</v>
      </c>
      <c r="C827" t="s">
        <v>144</v>
      </c>
      <c r="D827" t="s">
        <v>9883</v>
      </c>
      <c r="E827" t="s">
        <v>1028</v>
      </c>
      <c r="H827" t="s">
        <v>9884</v>
      </c>
      <c r="J827" t="s">
        <v>9885</v>
      </c>
      <c r="K827" t="s">
        <v>9885</v>
      </c>
      <c r="L827" t="s">
        <v>9886</v>
      </c>
      <c r="M827" t="s">
        <v>9884</v>
      </c>
      <c r="N827" t="s">
        <v>9887</v>
      </c>
      <c r="O827" t="s">
        <v>9888</v>
      </c>
      <c r="P827">
        <v>40.560758247714197</v>
      </c>
      <c r="Q827">
        <v>-74.120301744584594</v>
      </c>
      <c r="R827">
        <v>1</v>
      </c>
      <c r="S827" t="s">
        <v>152</v>
      </c>
      <c r="AB827" t="s">
        <v>9889</v>
      </c>
      <c r="AE827" t="s">
        <v>9883</v>
      </c>
      <c r="AO827" t="s">
        <v>3670</v>
      </c>
      <c r="AP827" t="s">
        <v>3671</v>
      </c>
      <c r="AQ827" t="s">
        <v>1039</v>
      </c>
      <c r="AR827" t="s">
        <v>781</v>
      </c>
      <c r="AS827" t="s">
        <v>782</v>
      </c>
      <c r="AT827" t="s">
        <v>9890</v>
      </c>
      <c r="AU827" t="s">
        <v>9891</v>
      </c>
      <c r="AV827" t="s">
        <v>1039</v>
      </c>
      <c r="AW827" t="s">
        <v>1028</v>
      </c>
      <c r="AX827" t="s">
        <v>781</v>
      </c>
      <c r="AY827" t="s">
        <v>782</v>
      </c>
      <c r="BB827" t="b">
        <v>1</v>
      </c>
      <c r="BC827" t="b">
        <v>0</v>
      </c>
      <c r="BD827" t="b">
        <v>0</v>
      </c>
    </row>
    <row r="828" spans="1:56" x14ac:dyDescent="0.25">
      <c r="A828" t="s">
        <v>9892</v>
      </c>
      <c r="B828" t="s">
        <v>143</v>
      </c>
      <c r="C828" t="s">
        <v>144</v>
      </c>
      <c r="D828" t="s">
        <v>9893</v>
      </c>
      <c r="E828" t="s">
        <v>1292</v>
      </c>
      <c r="F828" t="s">
        <v>9894</v>
      </c>
      <c r="G828">
        <v>10306</v>
      </c>
      <c r="H828" t="s">
        <v>9895</v>
      </c>
      <c r="J828" t="s">
        <v>9896</v>
      </c>
      <c r="K828" t="s">
        <v>9896</v>
      </c>
      <c r="L828" t="s">
        <v>9897</v>
      </c>
      <c r="M828" t="s">
        <v>9895</v>
      </c>
      <c r="N828" t="s">
        <v>9898</v>
      </c>
      <c r="O828" t="s">
        <v>9899</v>
      </c>
      <c r="P828">
        <v>40.560954851457502</v>
      </c>
      <c r="Q828">
        <v>-74.119755569389895</v>
      </c>
      <c r="R828">
        <v>1</v>
      </c>
      <c r="S828" t="s">
        <v>152</v>
      </c>
      <c r="T828" t="s">
        <v>9501</v>
      </c>
      <c r="U828" t="s">
        <v>9900</v>
      </c>
      <c r="V828" t="s">
        <v>9901</v>
      </c>
      <c r="W828" t="s">
        <v>9902</v>
      </c>
      <c r="X828" t="s">
        <v>9903</v>
      </c>
      <c r="AB828" t="s">
        <v>9904</v>
      </c>
      <c r="AE828" t="s">
        <v>9893</v>
      </c>
      <c r="AO828" t="s">
        <v>1304</v>
      </c>
      <c r="AP828" t="s">
        <v>1292</v>
      </c>
      <c r="AQ828" t="s">
        <v>1304</v>
      </c>
      <c r="AR828" t="s">
        <v>985</v>
      </c>
      <c r="AS828" t="s">
        <v>986</v>
      </c>
      <c r="AT828" t="s">
        <v>1304</v>
      </c>
      <c r="AU828" t="s">
        <v>1292</v>
      </c>
      <c r="AV828" t="s">
        <v>1304</v>
      </c>
      <c r="AW828" t="s">
        <v>1292</v>
      </c>
      <c r="AX828" t="s">
        <v>985</v>
      </c>
      <c r="AY828" t="s">
        <v>986</v>
      </c>
      <c r="BB828" t="b">
        <v>1</v>
      </c>
      <c r="BC828" t="b">
        <v>0</v>
      </c>
      <c r="BD828" t="b">
        <v>0</v>
      </c>
    </row>
    <row r="829" spans="1:56" x14ac:dyDescent="0.25">
      <c r="A829" t="s">
        <v>9905</v>
      </c>
      <c r="B829" t="s">
        <v>143</v>
      </c>
      <c r="C829" t="s">
        <v>144</v>
      </c>
      <c r="D829" t="s">
        <v>9906</v>
      </c>
      <c r="E829" t="s">
        <v>785</v>
      </c>
      <c r="F829" t="s">
        <v>9907</v>
      </c>
      <c r="H829" t="s">
        <v>9908</v>
      </c>
      <c r="J829" t="s">
        <v>9909</v>
      </c>
      <c r="K829" t="s">
        <v>9909</v>
      </c>
      <c r="L829" t="s">
        <v>9910</v>
      </c>
      <c r="M829" t="s">
        <v>9908</v>
      </c>
      <c r="N829" t="s">
        <v>9911</v>
      </c>
      <c r="O829" t="s">
        <v>9912</v>
      </c>
      <c r="P829">
        <v>40.519273817628203</v>
      </c>
      <c r="Q829">
        <v>-74.226745320389298</v>
      </c>
      <c r="R829">
        <v>1</v>
      </c>
      <c r="S829" t="s">
        <v>152</v>
      </c>
      <c r="AB829" t="s">
        <v>9913</v>
      </c>
      <c r="AE829" t="s">
        <v>9906</v>
      </c>
      <c r="AO829" t="s">
        <v>9661</v>
      </c>
      <c r="AP829" t="s">
        <v>9662</v>
      </c>
      <c r="AQ829" t="s">
        <v>795</v>
      </c>
      <c r="AR829" t="s">
        <v>267</v>
      </c>
      <c r="AS829" t="s">
        <v>268</v>
      </c>
      <c r="AT829" t="s">
        <v>9661</v>
      </c>
      <c r="AU829" t="s">
        <v>9662</v>
      </c>
      <c r="AV829" t="s">
        <v>795</v>
      </c>
      <c r="AW829" t="s">
        <v>785</v>
      </c>
      <c r="AX829" t="s">
        <v>267</v>
      </c>
      <c r="AY829" t="s">
        <v>268</v>
      </c>
      <c r="BB829" t="b">
        <v>1</v>
      </c>
      <c r="BC829" t="b">
        <v>0</v>
      </c>
      <c r="BD829" t="b">
        <v>0</v>
      </c>
    </row>
    <row r="830" spans="1:56" x14ac:dyDescent="0.25">
      <c r="A830" t="s">
        <v>9914</v>
      </c>
      <c r="B830" t="s">
        <v>143</v>
      </c>
      <c r="C830" t="s">
        <v>144</v>
      </c>
      <c r="D830" t="s">
        <v>9915</v>
      </c>
      <c r="E830" t="s">
        <v>1028</v>
      </c>
      <c r="F830" t="s">
        <v>9916</v>
      </c>
      <c r="G830">
        <v>10306</v>
      </c>
      <c r="H830" t="s">
        <v>9917</v>
      </c>
      <c r="J830" t="s">
        <v>9918</v>
      </c>
      <c r="K830" t="s">
        <v>9918</v>
      </c>
      <c r="L830" t="s">
        <v>9919</v>
      </c>
      <c r="M830" t="s">
        <v>9917</v>
      </c>
      <c r="N830" t="s">
        <v>9920</v>
      </c>
      <c r="O830" t="s">
        <v>9921</v>
      </c>
      <c r="P830">
        <v>40.5630402260228</v>
      </c>
      <c r="Q830">
        <v>-74.117537456652002</v>
      </c>
      <c r="R830">
        <v>1</v>
      </c>
      <c r="S830" t="s">
        <v>152</v>
      </c>
      <c r="T830" t="s">
        <v>9922</v>
      </c>
      <c r="U830" t="s">
        <v>9923</v>
      </c>
      <c r="V830" t="s">
        <v>9924</v>
      </c>
      <c r="W830" t="s">
        <v>9925</v>
      </c>
      <c r="X830" t="s">
        <v>9926</v>
      </c>
      <c r="AA830" t="s">
        <v>9927</v>
      </c>
      <c r="AB830" t="s">
        <v>9928</v>
      </c>
      <c r="AE830" t="s">
        <v>9915</v>
      </c>
      <c r="AO830" t="s">
        <v>3670</v>
      </c>
      <c r="AP830" t="s">
        <v>3671</v>
      </c>
      <c r="AQ830" t="s">
        <v>1039</v>
      </c>
      <c r="AR830" t="s">
        <v>781</v>
      </c>
      <c r="AS830" t="s">
        <v>782</v>
      </c>
      <c r="AT830" t="s">
        <v>3670</v>
      </c>
      <c r="AU830" t="s">
        <v>3671</v>
      </c>
      <c r="AV830" t="s">
        <v>1039</v>
      </c>
      <c r="AW830" t="s">
        <v>1028</v>
      </c>
      <c r="AX830" t="s">
        <v>781</v>
      </c>
      <c r="AY830" t="s">
        <v>782</v>
      </c>
      <c r="BB830" t="b">
        <v>1</v>
      </c>
      <c r="BC830" t="b">
        <v>0</v>
      </c>
      <c r="BD830" t="b">
        <v>0</v>
      </c>
    </row>
    <row r="831" spans="1:56" x14ac:dyDescent="0.25">
      <c r="A831" t="s">
        <v>9929</v>
      </c>
      <c r="B831" t="s">
        <v>143</v>
      </c>
      <c r="C831" t="s">
        <v>144</v>
      </c>
      <c r="D831" t="s">
        <v>9930</v>
      </c>
      <c r="E831" t="s">
        <v>785</v>
      </c>
      <c r="H831" t="s">
        <v>9931</v>
      </c>
      <c r="J831" t="s">
        <v>9932</v>
      </c>
      <c r="K831" t="s">
        <v>9932</v>
      </c>
      <c r="L831" t="s">
        <v>9933</v>
      </c>
      <c r="M831" t="s">
        <v>9931</v>
      </c>
      <c r="N831" t="s">
        <v>9934</v>
      </c>
      <c r="O831" t="s">
        <v>9935</v>
      </c>
      <c r="P831">
        <v>40.519417837044799</v>
      </c>
      <c r="Q831">
        <v>-74.227403598012103</v>
      </c>
      <c r="R831">
        <v>1</v>
      </c>
      <c r="S831" t="s">
        <v>152</v>
      </c>
      <c r="AB831" t="s">
        <v>9936</v>
      </c>
      <c r="AE831" t="s">
        <v>9930</v>
      </c>
      <c r="AO831" t="s">
        <v>795</v>
      </c>
      <c r="AP831" t="s">
        <v>785</v>
      </c>
      <c r="AQ831" t="s">
        <v>795</v>
      </c>
      <c r="AR831" t="s">
        <v>267</v>
      </c>
      <c r="AS831" t="s">
        <v>268</v>
      </c>
      <c r="AT831" t="s">
        <v>795</v>
      </c>
      <c r="AU831" t="s">
        <v>785</v>
      </c>
      <c r="AV831" t="s">
        <v>795</v>
      </c>
      <c r="AW831" t="s">
        <v>785</v>
      </c>
      <c r="AX831" t="s">
        <v>267</v>
      </c>
      <c r="AY831" t="s">
        <v>268</v>
      </c>
      <c r="BB831" t="b">
        <v>1</v>
      </c>
      <c r="BC831" t="b">
        <v>0</v>
      </c>
      <c r="BD831" t="b">
        <v>0</v>
      </c>
    </row>
    <row r="832" spans="1:56" x14ac:dyDescent="0.25">
      <c r="A832" t="s">
        <v>9937</v>
      </c>
      <c r="B832" t="s">
        <v>143</v>
      </c>
      <c r="C832" t="s">
        <v>144</v>
      </c>
      <c r="D832" t="s">
        <v>9938</v>
      </c>
      <c r="E832" t="s">
        <v>883</v>
      </c>
      <c r="F832" t="s">
        <v>9939</v>
      </c>
      <c r="G832">
        <v>10306</v>
      </c>
      <c r="H832" t="s">
        <v>9940</v>
      </c>
      <c r="J832" t="s">
        <v>9941</v>
      </c>
      <c r="K832" t="s">
        <v>9941</v>
      </c>
      <c r="L832" t="s">
        <v>9942</v>
      </c>
      <c r="M832" t="s">
        <v>9940</v>
      </c>
      <c r="N832" t="s">
        <v>9943</v>
      </c>
      <c r="O832" t="s">
        <v>9944</v>
      </c>
      <c r="P832">
        <v>40.563416410512097</v>
      </c>
      <c r="Q832">
        <v>-74.1173747953911</v>
      </c>
      <c r="R832">
        <v>1</v>
      </c>
      <c r="S832" t="s">
        <v>152</v>
      </c>
      <c r="U832" t="s">
        <v>9945</v>
      </c>
      <c r="W832" t="s">
        <v>9946</v>
      </c>
      <c r="AB832" t="s">
        <v>9947</v>
      </c>
      <c r="AE832" t="s">
        <v>9938</v>
      </c>
      <c r="AO832" t="s">
        <v>1052</v>
      </c>
      <c r="AP832" t="s">
        <v>1053</v>
      </c>
      <c r="AQ832" t="s">
        <v>897</v>
      </c>
      <c r="AR832" t="s">
        <v>440</v>
      </c>
      <c r="AS832" t="s">
        <v>441</v>
      </c>
      <c r="AT832" t="s">
        <v>1052</v>
      </c>
      <c r="AU832" t="s">
        <v>1053</v>
      </c>
      <c r="AV832" t="s">
        <v>897</v>
      </c>
      <c r="AW832" t="s">
        <v>883</v>
      </c>
      <c r="AX832" t="s">
        <v>440</v>
      </c>
      <c r="AY832" t="s">
        <v>441</v>
      </c>
      <c r="BB832" t="b">
        <v>1</v>
      </c>
      <c r="BC832" t="b">
        <v>0</v>
      </c>
      <c r="BD832" t="b">
        <v>0</v>
      </c>
    </row>
    <row r="833" spans="1:56" x14ac:dyDescent="0.25">
      <c r="A833" t="s">
        <v>9948</v>
      </c>
      <c r="B833" t="s">
        <v>143</v>
      </c>
      <c r="C833" t="s">
        <v>144</v>
      </c>
      <c r="D833" t="s">
        <v>9949</v>
      </c>
      <c r="E833" t="s">
        <v>2196</v>
      </c>
      <c r="F833" t="s">
        <v>9950</v>
      </c>
      <c r="G833">
        <v>10307</v>
      </c>
      <c r="H833" t="s">
        <v>9951</v>
      </c>
      <c r="J833" t="s">
        <v>9952</v>
      </c>
      <c r="K833" t="s">
        <v>9952</v>
      </c>
      <c r="L833" t="s">
        <v>9953</v>
      </c>
      <c r="M833" t="s">
        <v>9951</v>
      </c>
      <c r="N833" t="s">
        <v>9954</v>
      </c>
      <c r="O833" t="s">
        <v>9955</v>
      </c>
      <c r="P833">
        <v>40.518234994983601</v>
      </c>
      <c r="Q833">
        <v>-74.240159147187697</v>
      </c>
      <c r="R833">
        <v>1</v>
      </c>
      <c r="S833" t="s">
        <v>152</v>
      </c>
      <c r="T833" t="s">
        <v>9956</v>
      </c>
      <c r="U833" t="s">
        <v>9957</v>
      </c>
      <c r="V833" t="s">
        <v>9958</v>
      </c>
      <c r="W833" t="s">
        <v>9959</v>
      </c>
      <c r="X833" t="s">
        <v>9960</v>
      </c>
      <c r="AB833" t="s">
        <v>9961</v>
      </c>
      <c r="AE833" t="s">
        <v>9949</v>
      </c>
      <c r="AO833" t="s">
        <v>2209</v>
      </c>
      <c r="AP833" t="s">
        <v>2210</v>
      </c>
      <c r="AQ833" t="s">
        <v>2211</v>
      </c>
      <c r="AR833" t="s">
        <v>2212</v>
      </c>
      <c r="AS833" t="s">
        <v>2213</v>
      </c>
      <c r="AT833" t="s">
        <v>2209</v>
      </c>
      <c r="AU833" t="s">
        <v>2210</v>
      </c>
      <c r="AV833" t="s">
        <v>2211</v>
      </c>
      <c r="AW833" t="s">
        <v>2196</v>
      </c>
      <c r="AX833" t="s">
        <v>2212</v>
      </c>
      <c r="AY833" t="s">
        <v>2213</v>
      </c>
      <c r="BB833" t="b">
        <v>1</v>
      </c>
      <c r="BC833" t="b">
        <v>0</v>
      </c>
      <c r="BD833" t="b">
        <v>0</v>
      </c>
    </row>
    <row r="834" spans="1:56" x14ac:dyDescent="0.25">
      <c r="A834" t="s">
        <v>9962</v>
      </c>
      <c r="B834" t="s">
        <v>143</v>
      </c>
      <c r="C834" t="s">
        <v>144</v>
      </c>
      <c r="D834" t="s">
        <v>9963</v>
      </c>
      <c r="E834" t="s">
        <v>4162</v>
      </c>
      <c r="F834" t="s">
        <v>9939</v>
      </c>
      <c r="H834" t="s">
        <v>9964</v>
      </c>
      <c r="J834" t="s">
        <v>9965</v>
      </c>
      <c r="K834" t="s">
        <v>9965</v>
      </c>
      <c r="L834" t="s">
        <v>9966</v>
      </c>
      <c r="M834" t="s">
        <v>9964</v>
      </c>
      <c r="N834" t="s">
        <v>9967</v>
      </c>
      <c r="O834" t="s">
        <v>9968</v>
      </c>
      <c r="P834">
        <v>40.563751263231097</v>
      </c>
      <c r="Q834">
        <v>-74.117925798518598</v>
      </c>
      <c r="R834">
        <v>1</v>
      </c>
      <c r="S834" t="s">
        <v>152</v>
      </c>
      <c r="AB834" t="s">
        <v>9969</v>
      </c>
      <c r="AE834" t="s">
        <v>9963</v>
      </c>
      <c r="AO834" t="s">
        <v>4169</v>
      </c>
      <c r="AP834" t="s">
        <v>4170</v>
      </c>
      <c r="AQ834" t="s">
        <v>4171</v>
      </c>
      <c r="AR834" t="s">
        <v>781</v>
      </c>
      <c r="AS834" t="s">
        <v>782</v>
      </c>
      <c r="AT834" t="s">
        <v>4169</v>
      </c>
      <c r="AU834" t="s">
        <v>4170</v>
      </c>
      <c r="AV834" t="s">
        <v>4171</v>
      </c>
      <c r="AW834" t="s">
        <v>4162</v>
      </c>
      <c r="AX834" t="s">
        <v>781</v>
      </c>
      <c r="AY834" t="s">
        <v>782</v>
      </c>
      <c r="BB834" t="b">
        <v>1</v>
      </c>
      <c r="BC834" t="b">
        <v>0</v>
      </c>
      <c r="BD834" t="b">
        <v>0</v>
      </c>
    </row>
    <row r="835" spans="1:56" x14ac:dyDescent="0.25">
      <c r="A835" t="s">
        <v>9970</v>
      </c>
      <c r="B835" t="s">
        <v>143</v>
      </c>
      <c r="C835" t="s">
        <v>144</v>
      </c>
      <c r="D835" t="s">
        <v>9971</v>
      </c>
      <c r="E835" t="s">
        <v>2573</v>
      </c>
      <c r="F835" t="s">
        <v>9972</v>
      </c>
      <c r="G835">
        <v>10307</v>
      </c>
      <c r="H835" t="s">
        <v>9973</v>
      </c>
      <c r="J835" t="s">
        <v>9974</v>
      </c>
      <c r="K835" t="s">
        <v>9974</v>
      </c>
      <c r="L835" t="s">
        <v>9975</v>
      </c>
      <c r="M835" t="s">
        <v>9973</v>
      </c>
      <c r="N835" t="s">
        <v>9976</v>
      </c>
      <c r="O835" t="s">
        <v>9977</v>
      </c>
      <c r="P835">
        <v>40.516766321732803</v>
      </c>
      <c r="Q835">
        <v>-74.242539409285001</v>
      </c>
      <c r="R835">
        <v>1</v>
      </c>
      <c r="S835" t="s">
        <v>152</v>
      </c>
      <c r="U835" t="s">
        <v>9978</v>
      </c>
      <c r="W835" t="s">
        <v>9979</v>
      </c>
      <c r="AB835" t="s">
        <v>9980</v>
      </c>
      <c r="AE835" t="s">
        <v>9971</v>
      </c>
      <c r="AO835" t="s">
        <v>9981</v>
      </c>
      <c r="AP835" t="s">
        <v>9982</v>
      </c>
      <c r="AQ835" t="s">
        <v>2588</v>
      </c>
      <c r="AR835" t="s">
        <v>985</v>
      </c>
      <c r="AS835" t="s">
        <v>986</v>
      </c>
      <c r="AT835" t="s">
        <v>9981</v>
      </c>
      <c r="AU835" t="s">
        <v>9982</v>
      </c>
      <c r="AV835" t="s">
        <v>2588</v>
      </c>
      <c r="AW835" t="s">
        <v>2573</v>
      </c>
      <c r="AX835" t="s">
        <v>985</v>
      </c>
      <c r="AY835" t="s">
        <v>986</v>
      </c>
      <c r="BB835" t="b">
        <v>1</v>
      </c>
      <c r="BC835" t="b">
        <v>0</v>
      </c>
      <c r="BD835" t="b">
        <v>0</v>
      </c>
    </row>
    <row r="836" spans="1:56" x14ac:dyDescent="0.25">
      <c r="A836" t="s">
        <v>9983</v>
      </c>
      <c r="B836" t="s">
        <v>143</v>
      </c>
      <c r="C836" t="s">
        <v>144</v>
      </c>
      <c r="D836" t="s">
        <v>9984</v>
      </c>
      <c r="E836" t="s">
        <v>785</v>
      </c>
      <c r="F836" t="s">
        <v>9985</v>
      </c>
      <c r="H836" t="s">
        <v>9986</v>
      </c>
      <c r="J836" t="s">
        <v>9987</v>
      </c>
      <c r="K836" t="s">
        <v>9987</v>
      </c>
      <c r="L836" t="s">
        <v>9988</v>
      </c>
      <c r="M836" t="s">
        <v>9986</v>
      </c>
      <c r="N836" t="s">
        <v>9989</v>
      </c>
      <c r="O836" t="s">
        <v>9990</v>
      </c>
      <c r="P836">
        <v>40.5166023081348</v>
      </c>
      <c r="Q836">
        <v>-74.243129529832402</v>
      </c>
      <c r="R836">
        <v>1</v>
      </c>
      <c r="S836" t="s">
        <v>152</v>
      </c>
      <c r="AB836" t="s">
        <v>9991</v>
      </c>
      <c r="AE836" t="s">
        <v>9984</v>
      </c>
      <c r="AO836" t="s">
        <v>9992</v>
      </c>
      <c r="AP836" t="s">
        <v>9993</v>
      </c>
      <c r="AQ836" t="s">
        <v>795</v>
      </c>
      <c r="AR836" t="s">
        <v>267</v>
      </c>
      <c r="AS836" t="s">
        <v>268</v>
      </c>
      <c r="AT836" t="s">
        <v>9992</v>
      </c>
      <c r="AU836" t="s">
        <v>9993</v>
      </c>
      <c r="AV836" t="s">
        <v>795</v>
      </c>
      <c r="AW836" t="s">
        <v>785</v>
      </c>
      <c r="AX836" t="s">
        <v>267</v>
      </c>
      <c r="AY836" t="s">
        <v>268</v>
      </c>
      <c r="BB836" t="b">
        <v>1</v>
      </c>
      <c r="BC836" t="b">
        <v>0</v>
      </c>
      <c r="BD836" t="b">
        <v>0</v>
      </c>
    </row>
    <row r="837" spans="1:56" x14ac:dyDescent="0.25">
      <c r="A837" t="s">
        <v>9994</v>
      </c>
      <c r="B837" t="s">
        <v>143</v>
      </c>
      <c r="C837" t="s">
        <v>144</v>
      </c>
      <c r="D837" t="s">
        <v>9995</v>
      </c>
      <c r="E837" t="s">
        <v>785</v>
      </c>
      <c r="F837" t="s">
        <v>9996</v>
      </c>
      <c r="G837">
        <v>10307</v>
      </c>
      <c r="H837" t="s">
        <v>9997</v>
      </c>
      <c r="J837" t="s">
        <v>9998</v>
      </c>
      <c r="K837" t="s">
        <v>9998</v>
      </c>
      <c r="L837" t="s">
        <v>9999</v>
      </c>
      <c r="M837" t="s">
        <v>9997</v>
      </c>
      <c r="N837" t="s">
        <v>10000</v>
      </c>
      <c r="O837" t="s">
        <v>10001</v>
      </c>
      <c r="P837">
        <v>40.516573168072803</v>
      </c>
      <c r="Q837">
        <v>-74.242910328251597</v>
      </c>
      <c r="R837">
        <v>1</v>
      </c>
      <c r="S837" t="s">
        <v>152</v>
      </c>
      <c r="AB837" t="s">
        <v>10002</v>
      </c>
      <c r="AE837" t="s">
        <v>9995</v>
      </c>
      <c r="AO837" t="s">
        <v>2530</v>
      </c>
      <c r="AP837" t="s">
        <v>2531</v>
      </c>
      <c r="AQ837" t="s">
        <v>795</v>
      </c>
      <c r="AR837" t="s">
        <v>267</v>
      </c>
      <c r="AS837" t="s">
        <v>268</v>
      </c>
      <c r="AT837" t="s">
        <v>2530</v>
      </c>
      <c r="AU837" t="s">
        <v>2531</v>
      </c>
      <c r="AV837" t="s">
        <v>795</v>
      </c>
      <c r="AW837" t="s">
        <v>785</v>
      </c>
      <c r="AX837" t="s">
        <v>267</v>
      </c>
      <c r="AY837" t="s">
        <v>268</v>
      </c>
      <c r="BB837" t="b">
        <v>1</v>
      </c>
      <c r="BC837" t="b">
        <v>0</v>
      </c>
      <c r="BD837" t="b">
        <v>0</v>
      </c>
    </row>
    <row r="838" spans="1:56" x14ac:dyDescent="0.25">
      <c r="A838" t="s">
        <v>10003</v>
      </c>
      <c r="B838" t="s">
        <v>143</v>
      </c>
      <c r="C838" t="s">
        <v>144</v>
      </c>
      <c r="D838" t="s">
        <v>10004</v>
      </c>
      <c r="E838" t="s">
        <v>1132</v>
      </c>
      <c r="F838" t="s">
        <v>10005</v>
      </c>
      <c r="G838">
        <v>10307</v>
      </c>
      <c r="H838" t="s">
        <v>10006</v>
      </c>
      <c r="J838" t="s">
        <v>10007</v>
      </c>
      <c r="K838" t="s">
        <v>10007</v>
      </c>
      <c r="L838" t="s">
        <v>10008</v>
      </c>
      <c r="M838" t="s">
        <v>10006</v>
      </c>
      <c r="N838" t="s">
        <v>10009</v>
      </c>
      <c r="O838" t="s">
        <v>10010</v>
      </c>
      <c r="P838">
        <v>40.516555457559001</v>
      </c>
      <c r="Q838">
        <v>-74.243814407611197</v>
      </c>
      <c r="R838">
        <v>1</v>
      </c>
      <c r="S838" t="s">
        <v>152</v>
      </c>
      <c r="T838" t="s">
        <v>10011</v>
      </c>
      <c r="U838" t="s">
        <v>10012</v>
      </c>
      <c r="V838" t="s">
        <v>10013</v>
      </c>
      <c r="W838" t="s">
        <v>10014</v>
      </c>
      <c r="X838" t="s">
        <v>10015</v>
      </c>
      <c r="Y838" t="s">
        <v>10016</v>
      </c>
      <c r="AA838" t="s">
        <v>10017</v>
      </c>
      <c r="AB838" t="s">
        <v>10018</v>
      </c>
      <c r="AE838" t="s">
        <v>10004</v>
      </c>
      <c r="AO838" t="s">
        <v>2714</v>
      </c>
      <c r="AP838" t="s">
        <v>2715</v>
      </c>
      <c r="AQ838" t="s">
        <v>1143</v>
      </c>
      <c r="AR838" t="s">
        <v>1144</v>
      </c>
      <c r="AS838" t="s">
        <v>1145</v>
      </c>
      <c r="AT838" t="s">
        <v>2714</v>
      </c>
      <c r="AU838" t="s">
        <v>2715</v>
      </c>
      <c r="AV838" t="s">
        <v>1143</v>
      </c>
      <c r="AW838" t="s">
        <v>1132</v>
      </c>
      <c r="AX838" t="s">
        <v>1144</v>
      </c>
      <c r="AY838" t="s">
        <v>1145</v>
      </c>
      <c r="BB838" t="b">
        <v>1</v>
      </c>
      <c r="BC838" t="b">
        <v>0</v>
      </c>
      <c r="BD838" t="b">
        <v>0</v>
      </c>
    </row>
    <row r="839" spans="1:56" x14ac:dyDescent="0.25">
      <c r="A839" t="s">
        <v>10019</v>
      </c>
      <c r="B839" t="s">
        <v>143</v>
      </c>
      <c r="C839" t="s">
        <v>144</v>
      </c>
      <c r="D839" t="s">
        <v>10020</v>
      </c>
      <c r="E839" t="s">
        <v>785</v>
      </c>
      <c r="F839" t="s">
        <v>10021</v>
      </c>
      <c r="H839" t="s">
        <v>10022</v>
      </c>
      <c r="J839" t="s">
        <v>10023</v>
      </c>
      <c r="K839" t="s">
        <v>10023</v>
      </c>
      <c r="L839" t="s">
        <v>10024</v>
      </c>
      <c r="M839" t="s">
        <v>10022</v>
      </c>
      <c r="N839" t="s">
        <v>10025</v>
      </c>
      <c r="O839" t="s">
        <v>10026</v>
      </c>
      <c r="P839">
        <v>40.515818297412601</v>
      </c>
      <c r="Q839">
        <v>-74.244903434405302</v>
      </c>
      <c r="R839">
        <v>1</v>
      </c>
      <c r="S839" t="s">
        <v>152</v>
      </c>
      <c r="AB839" t="s">
        <v>10027</v>
      </c>
      <c r="AE839" t="s">
        <v>10020</v>
      </c>
      <c r="AO839" t="s">
        <v>2530</v>
      </c>
      <c r="AP839" t="s">
        <v>2531</v>
      </c>
      <c r="AQ839" t="s">
        <v>795</v>
      </c>
      <c r="AR839" t="s">
        <v>267</v>
      </c>
      <c r="AS839" t="s">
        <v>268</v>
      </c>
      <c r="AT839" t="s">
        <v>2530</v>
      </c>
      <c r="AU839" t="s">
        <v>2531</v>
      </c>
      <c r="AV839" t="s">
        <v>795</v>
      </c>
      <c r="AW839" t="s">
        <v>785</v>
      </c>
      <c r="AX839" t="s">
        <v>267</v>
      </c>
      <c r="AY839" t="s">
        <v>268</v>
      </c>
      <c r="BB839" t="b">
        <v>1</v>
      </c>
      <c r="BC839" t="b">
        <v>0</v>
      </c>
      <c r="BD839" t="b">
        <v>0</v>
      </c>
    </row>
    <row r="840" spans="1:56" x14ac:dyDescent="0.25">
      <c r="A840" t="s">
        <v>10028</v>
      </c>
      <c r="B840" t="s">
        <v>143</v>
      </c>
      <c r="C840" t="s">
        <v>144</v>
      </c>
      <c r="D840" t="s">
        <v>10029</v>
      </c>
      <c r="E840" t="s">
        <v>200</v>
      </c>
      <c r="H840" t="s">
        <v>10030</v>
      </c>
      <c r="J840" t="s">
        <v>10031</v>
      </c>
      <c r="K840" t="s">
        <v>10031</v>
      </c>
      <c r="L840" t="s">
        <v>10032</v>
      </c>
      <c r="M840" t="s">
        <v>10030</v>
      </c>
      <c r="N840" t="s">
        <v>10033</v>
      </c>
      <c r="O840" t="s">
        <v>10034</v>
      </c>
      <c r="P840">
        <v>40.515241603250097</v>
      </c>
      <c r="Q840">
        <v>-74.247040655546897</v>
      </c>
      <c r="R840">
        <v>1</v>
      </c>
      <c r="S840" t="s">
        <v>152</v>
      </c>
      <c r="AB840" t="s">
        <v>10035</v>
      </c>
      <c r="AE840" t="s">
        <v>10029</v>
      </c>
      <c r="AO840" t="s">
        <v>9584</v>
      </c>
      <c r="AP840" t="s">
        <v>9585</v>
      </c>
      <c r="AQ840" t="s">
        <v>209</v>
      </c>
      <c r="AR840" t="s">
        <v>163</v>
      </c>
      <c r="AS840" t="s">
        <v>164</v>
      </c>
      <c r="AT840" t="s">
        <v>9584</v>
      </c>
      <c r="AU840" t="s">
        <v>9585</v>
      </c>
      <c r="AV840" t="s">
        <v>209</v>
      </c>
      <c r="AW840" t="s">
        <v>200</v>
      </c>
      <c r="AX840" t="s">
        <v>163</v>
      </c>
      <c r="AY840" t="s">
        <v>164</v>
      </c>
      <c r="BB840" t="b">
        <v>0</v>
      </c>
      <c r="BC840" t="b">
        <v>0</v>
      </c>
      <c r="BD840" t="b">
        <v>0</v>
      </c>
    </row>
    <row r="841" spans="1:56" x14ac:dyDescent="0.25">
      <c r="A841" t="s">
        <v>10036</v>
      </c>
      <c r="B841" t="s">
        <v>143</v>
      </c>
      <c r="C841" t="s">
        <v>144</v>
      </c>
      <c r="D841" t="s">
        <v>10037</v>
      </c>
      <c r="E841" t="s">
        <v>1313</v>
      </c>
      <c r="F841" t="s">
        <v>10038</v>
      </c>
      <c r="G841">
        <v>10307</v>
      </c>
      <c r="H841" t="s">
        <v>10039</v>
      </c>
      <c r="J841" t="s">
        <v>10040</v>
      </c>
      <c r="K841" t="s">
        <v>10040</v>
      </c>
      <c r="L841" t="s">
        <v>10041</v>
      </c>
      <c r="M841" t="s">
        <v>10039</v>
      </c>
      <c r="N841" t="s">
        <v>10042</v>
      </c>
      <c r="O841" t="s">
        <v>10043</v>
      </c>
      <c r="P841">
        <v>40.5150919554928</v>
      </c>
      <c r="Q841">
        <v>-74.245012469727499</v>
      </c>
      <c r="R841">
        <v>1</v>
      </c>
      <c r="S841" t="s">
        <v>152</v>
      </c>
      <c r="U841" t="s">
        <v>10044</v>
      </c>
      <c r="AB841" t="s">
        <v>10045</v>
      </c>
      <c r="AE841" t="s">
        <v>10037</v>
      </c>
      <c r="AO841" t="s">
        <v>1323</v>
      </c>
      <c r="AP841" t="s">
        <v>1324</v>
      </c>
      <c r="AQ841" t="s">
        <v>1325</v>
      </c>
      <c r="AR841" t="s">
        <v>845</v>
      </c>
      <c r="AS841" t="s">
        <v>846</v>
      </c>
      <c r="AT841" t="s">
        <v>1323</v>
      </c>
      <c r="AU841" t="s">
        <v>1324</v>
      </c>
      <c r="AV841" t="s">
        <v>1325</v>
      </c>
      <c r="AW841" t="s">
        <v>1313</v>
      </c>
      <c r="AX841" t="s">
        <v>845</v>
      </c>
      <c r="AY841" t="s">
        <v>846</v>
      </c>
      <c r="BB841" t="b">
        <v>1</v>
      </c>
      <c r="BC841" t="b">
        <v>0</v>
      </c>
      <c r="BD841" t="b">
        <v>0</v>
      </c>
    </row>
    <row r="842" spans="1:56" x14ac:dyDescent="0.25">
      <c r="A842" t="s">
        <v>10046</v>
      </c>
      <c r="B842" t="s">
        <v>143</v>
      </c>
      <c r="C842" t="s">
        <v>144</v>
      </c>
      <c r="D842" t="s">
        <v>10047</v>
      </c>
      <c r="E842" t="s">
        <v>1132</v>
      </c>
      <c r="F842" t="s">
        <v>10048</v>
      </c>
      <c r="G842">
        <v>10307</v>
      </c>
      <c r="H842" t="s">
        <v>10049</v>
      </c>
      <c r="J842" t="s">
        <v>10050</v>
      </c>
      <c r="K842" t="s">
        <v>10050</v>
      </c>
      <c r="L842" t="s">
        <v>10051</v>
      </c>
      <c r="M842" t="s">
        <v>10049</v>
      </c>
      <c r="N842" t="s">
        <v>10052</v>
      </c>
      <c r="O842" t="s">
        <v>10053</v>
      </c>
      <c r="P842">
        <v>40.515108037610297</v>
      </c>
      <c r="Q842">
        <v>-74.245268053488402</v>
      </c>
      <c r="R842">
        <v>1</v>
      </c>
      <c r="S842" t="s">
        <v>152</v>
      </c>
      <c r="T842" t="s">
        <v>10054</v>
      </c>
      <c r="U842" t="s">
        <v>10055</v>
      </c>
      <c r="W842" t="s">
        <v>10056</v>
      </c>
      <c r="AB842" t="s">
        <v>10057</v>
      </c>
      <c r="AE842" t="s">
        <v>10047</v>
      </c>
      <c r="AO842" t="s">
        <v>2074</v>
      </c>
      <c r="AP842" t="s">
        <v>2075</v>
      </c>
      <c r="AQ842" t="s">
        <v>1143</v>
      </c>
      <c r="AR842" t="s">
        <v>1144</v>
      </c>
      <c r="AS842" t="s">
        <v>1145</v>
      </c>
      <c r="AT842" t="s">
        <v>2074</v>
      </c>
      <c r="AU842" t="s">
        <v>2075</v>
      </c>
      <c r="AV842" t="s">
        <v>1143</v>
      </c>
      <c r="AW842" t="s">
        <v>1132</v>
      </c>
      <c r="AX842" t="s">
        <v>1144</v>
      </c>
      <c r="AY842" t="s">
        <v>1145</v>
      </c>
      <c r="BB842" t="b">
        <v>1</v>
      </c>
      <c r="BC842" t="b">
        <v>0</v>
      </c>
      <c r="BD842" t="b">
        <v>0</v>
      </c>
    </row>
    <row r="843" spans="1:56" x14ac:dyDescent="0.25">
      <c r="A843" t="s">
        <v>10058</v>
      </c>
      <c r="B843" t="s">
        <v>143</v>
      </c>
      <c r="C843" t="s">
        <v>144</v>
      </c>
      <c r="D843" t="s">
        <v>10059</v>
      </c>
      <c r="E843" t="s">
        <v>2196</v>
      </c>
      <c r="F843" t="s">
        <v>10038</v>
      </c>
      <c r="G843">
        <v>10307</v>
      </c>
      <c r="H843" t="s">
        <v>10060</v>
      </c>
      <c r="J843" t="s">
        <v>10061</v>
      </c>
      <c r="K843" t="s">
        <v>10061</v>
      </c>
      <c r="L843" t="s">
        <v>10062</v>
      </c>
      <c r="M843" t="s">
        <v>10060</v>
      </c>
      <c r="N843" t="s">
        <v>10063</v>
      </c>
      <c r="O843" t="s">
        <v>10064</v>
      </c>
      <c r="P843">
        <v>40.515142503554102</v>
      </c>
      <c r="Q843">
        <v>-74.244938922870205</v>
      </c>
      <c r="R843">
        <v>1</v>
      </c>
      <c r="S843" t="s">
        <v>152</v>
      </c>
      <c r="U843" t="s">
        <v>10065</v>
      </c>
      <c r="AB843" t="s">
        <v>10066</v>
      </c>
      <c r="AE843" t="s">
        <v>10059</v>
      </c>
      <c r="AO843" t="s">
        <v>3725</v>
      </c>
      <c r="AP843" t="s">
        <v>3726</v>
      </c>
      <c r="AQ843" t="s">
        <v>2211</v>
      </c>
      <c r="AR843" t="s">
        <v>2212</v>
      </c>
      <c r="AS843" t="s">
        <v>2213</v>
      </c>
      <c r="AT843" t="s">
        <v>3725</v>
      </c>
      <c r="AU843" t="s">
        <v>3726</v>
      </c>
      <c r="AV843" t="s">
        <v>2211</v>
      </c>
      <c r="AW843" t="s">
        <v>2196</v>
      </c>
      <c r="AX843" t="s">
        <v>2212</v>
      </c>
      <c r="AY843" t="s">
        <v>2213</v>
      </c>
      <c r="BB843" t="b">
        <v>1</v>
      </c>
      <c r="BC843" t="b">
        <v>0</v>
      </c>
      <c r="BD843" t="b">
        <v>0</v>
      </c>
    </row>
    <row r="844" spans="1:56" x14ac:dyDescent="0.25">
      <c r="A844" t="s">
        <v>10067</v>
      </c>
      <c r="B844" t="s">
        <v>143</v>
      </c>
      <c r="C844" t="s">
        <v>144</v>
      </c>
      <c r="D844" t="s">
        <v>10068</v>
      </c>
      <c r="E844" t="s">
        <v>1818</v>
      </c>
      <c r="F844" t="s">
        <v>10038</v>
      </c>
      <c r="G844">
        <v>10307</v>
      </c>
      <c r="H844" t="s">
        <v>10069</v>
      </c>
      <c r="J844" t="s">
        <v>10070</v>
      </c>
      <c r="K844" t="s">
        <v>10070</v>
      </c>
      <c r="L844" t="s">
        <v>10071</v>
      </c>
      <c r="M844" t="s">
        <v>10069</v>
      </c>
      <c r="N844" t="s">
        <v>10072</v>
      </c>
      <c r="O844" t="s">
        <v>10073</v>
      </c>
      <c r="P844">
        <v>40.515153050669703</v>
      </c>
      <c r="Q844">
        <v>-74.244922539123706</v>
      </c>
      <c r="R844">
        <v>1</v>
      </c>
      <c r="S844" t="s">
        <v>152</v>
      </c>
      <c r="T844" t="s">
        <v>10074</v>
      </c>
      <c r="U844" t="s">
        <v>10075</v>
      </c>
      <c r="X844" t="s">
        <v>10076</v>
      </c>
      <c r="Y844" t="s">
        <v>10077</v>
      </c>
      <c r="AB844" t="s">
        <v>10078</v>
      </c>
      <c r="AE844" t="s">
        <v>10068</v>
      </c>
      <c r="AO844" t="s">
        <v>1829</v>
      </c>
      <c r="AP844" t="s">
        <v>1818</v>
      </c>
      <c r="AQ844" t="s">
        <v>1829</v>
      </c>
      <c r="AR844" t="s">
        <v>845</v>
      </c>
      <c r="AS844" t="s">
        <v>846</v>
      </c>
      <c r="AT844" t="s">
        <v>1829</v>
      </c>
      <c r="AU844" t="s">
        <v>1818</v>
      </c>
      <c r="AV844" t="s">
        <v>1829</v>
      </c>
      <c r="AW844" t="s">
        <v>1818</v>
      </c>
      <c r="AX844" t="s">
        <v>845</v>
      </c>
      <c r="AY844" t="s">
        <v>846</v>
      </c>
      <c r="BB844" t="b">
        <v>1</v>
      </c>
      <c r="BC844" t="b">
        <v>0</v>
      </c>
      <c r="BD844" t="b">
        <v>0</v>
      </c>
    </row>
    <row r="845" spans="1:56" x14ac:dyDescent="0.25">
      <c r="A845" t="s">
        <v>10079</v>
      </c>
      <c r="B845" t="s">
        <v>143</v>
      </c>
      <c r="C845" t="s">
        <v>144</v>
      </c>
      <c r="D845" t="s">
        <v>10080</v>
      </c>
      <c r="E845" t="s">
        <v>613</v>
      </c>
      <c r="F845" t="s">
        <v>10081</v>
      </c>
      <c r="G845">
        <v>10307</v>
      </c>
      <c r="H845" t="s">
        <v>10082</v>
      </c>
      <c r="J845" t="s">
        <v>10083</v>
      </c>
      <c r="K845" t="s">
        <v>10083</v>
      </c>
      <c r="L845" t="s">
        <v>10084</v>
      </c>
      <c r="M845" t="s">
        <v>10082</v>
      </c>
      <c r="N845" t="s">
        <v>10085</v>
      </c>
      <c r="O845" t="s">
        <v>10086</v>
      </c>
      <c r="P845">
        <v>40.513430406997799</v>
      </c>
      <c r="Q845">
        <v>-74.248036637251602</v>
      </c>
      <c r="R845">
        <v>1</v>
      </c>
      <c r="S845" t="s">
        <v>152</v>
      </c>
      <c r="T845" t="s">
        <v>10087</v>
      </c>
      <c r="U845" t="s">
        <v>10088</v>
      </c>
      <c r="W845" t="s">
        <v>10089</v>
      </c>
      <c r="X845" t="s">
        <v>10090</v>
      </c>
      <c r="Y845" t="s">
        <v>10091</v>
      </c>
      <c r="Z845" t="s">
        <v>10092</v>
      </c>
      <c r="AA845" t="s">
        <v>10093</v>
      </c>
      <c r="AB845" t="s">
        <v>10094</v>
      </c>
      <c r="AE845" t="s">
        <v>10080</v>
      </c>
      <c r="AO845" t="s">
        <v>858</v>
      </c>
      <c r="AP845" t="s">
        <v>859</v>
      </c>
      <c r="AQ845" t="s">
        <v>631</v>
      </c>
      <c r="AR845" t="s">
        <v>632</v>
      </c>
      <c r="AS845" t="s">
        <v>633</v>
      </c>
      <c r="AT845" t="s">
        <v>10095</v>
      </c>
      <c r="AU845" t="s">
        <v>10096</v>
      </c>
      <c r="AV845" t="s">
        <v>631</v>
      </c>
      <c r="AW845" t="s">
        <v>613</v>
      </c>
      <c r="AX845" t="s">
        <v>632</v>
      </c>
      <c r="AY845" t="s">
        <v>633</v>
      </c>
      <c r="AZ845" t="s">
        <v>716</v>
      </c>
      <c r="BA845" t="s">
        <v>717</v>
      </c>
      <c r="BB845" t="b">
        <v>1</v>
      </c>
      <c r="BC845" t="b">
        <v>0</v>
      </c>
      <c r="BD845" t="b">
        <v>0</v>
      </c>
    </row>
    <row r="846" spans="1:56" x14ac:dyDescent="0.25">
      <c r="A846" t="s">
        <v>10097</v>
      </c>
      <c r="B846" t="s">
        <v>743</v>
      </c>
      <c r="H846" t="s">
        <v>10098</v>
      </c>
      <c r="J846" t="s">
        <v>10099</v>
      </c>
      <c r="K846" t="s">
        <v>10099</v>
      </c>
      <c r="N846" t="s">
        <v>10100</v>
      </c>
      <c r="O846" t="s">
        <v>10101</v>
      </c>
      <c r="P846">
        <v>40.513222778179703</v>
      </c>
      <c r="Q846">
        <v>-74.248456536408895</v>
      </c>
      <c r="R846">
        <v>1</v>
      </c>
      <c r="S846" t="s">
        <v>152</v>
      </c>
      <c r="AB846" t="s">
        <v>10102</v>
      </c>
      <c r="BB846" t="b">
        <v>1</v>
      </c>
      <c r="BC846" t="b">
        <v>0</v>
      </c>
      <c r="BD846" t="b">
        <v>0</v>
      </c>
    </row>
    <row r="847" spans="1:56" x14ac:dyDescent="0.25">
      <c r="A847" t="s">
        <v>10103</v>
      </c>
      <c r="B847" t="s">
        <v>143</v>
      </c>
      <c r="C847" t="s">
        <v>144</v>
      </c>
      <c r="D847" t="s">
        <v>10104</v>
      </c>
      <c r="E847" t="s">
        <v>2872</v>
      </c>
      <c r="F847" t="s">
        <v>10105</v>
      </c>
      <c r="G847">
        <v>10307</v>
      </c>
      <c r="H847" t="s">
        <v>10106</v>
      </c>
      <c r="J847" t="s">
        <v>10107</v>
      </c>
      <c r="K847" t="s">
        <v>10107</v>
      </c>
      <c r="L847" t="s">
        <v>10108</v>
      </c>
      <c r="M847" t="s">
        <v>10106</v>
      </c>
      <c r="N847" t="s">
        <v>10109</v>
      </c>
      <c r="O847" t="s">
        <v>10110</v>
      </c>
      <c r="P847">
        <v>40.515370033764398</v>
      </c>
      <c r="Q847">
        <v>-74.244151475414</v>
      </c>
      <c r="R847">
        <v>1</v>
      </c>
      <c r="S847" t="s">
        <v>152</v>
      </c>
      <c r="U847" t="s">
        <v>10111</v>
      </c>
      <c r="V847" t="s">
        <v>10112</v>
      </c>
      <c r="W847" t="s">
        <v>10113</v>
      </c>
      <c r="X847" t="s">
        <v>10114</v>
      </c>
      <c r="AB847" t="s">
        <v>10115</v>
      </c>
      <c r="AE847" t="s">
        <v>10104</v>
      </c>
      <c r="AO847" t="s">
        <v>6354</v>
      </c>
      <c r="AP847" t="s">
        <v>6355</v>
      </c>
      <c r="AQ847" t="s">
        <v>2885</v>
      </c>
      <c r="AR847" t="s">
        <v>2886</v>
      </c>
      <c r="AS847" t="s">
        <v>2887</v>
      </c>
      <c r="AT847" t="s">
        <v>6354</v>
      </c>
      <c r="AU847" t="s">
        <v>6355</v>
      </c>
      <c r="AV847" t="s">
        <v>2885</v>
      </c>
      <c r="AW847" t="s">
        <v>2872</v>
      </c>
      <c r="AX847" t="s">
        <v>2886</v>
      </c>
      <c r="AY847" t="s">
        <v>2887</v>
      </c>
      <c r="BB847" t="b">
        <v>1</v>
      </c>
      <c r="BC847" t="b">
        <v>0</v>
      </c>
      <c r="BD847" t="b">
        <v>0</v>
      </c>
    </row>
    <row r="848" spans="1:56" x14ac:dyDescent="0.25">
      <c r="A848" t="s">
        <v>10116</v>
      </c>
      <c r="B848" t="s">
        <v>143</v>
      </c>
      <c r="C848" t="s">
        <v>144</v>
      </c>
      <c r="D848" t="s">
        <v>10117</v>
      </c>
      <c r="E848" t="s">
        <v>10118</v>
      </c>
      <c r="F848" t="s">
        <v>10119</v>
      </c>
      <c r="G848">
        <v>10309</v>
      </c>
      <c r="H848" t="s">
        <v>10120</v>
      </c>
      <c r="J848" t="s">
        <v>10121</v>
      </c>
      <c r="K848" t="s">
        <v>10121</v>
      </c>
      <c r="L848" t="s">
        <v>10122</v>
      </c>
      <c r="M848" t="s">
        <v>10120</v>
      </c>
      <c r="N848" t="s">
        <v>10123</v>
      </c>
      <c r="O848" t="s">
        <v>10124</v>
      </c>
      <c r="P848">
        <v>40.532961938836102</v>
      </c>
      <c r="Q848">
        <v>-74.236903393242301</v>
      </c>
      <c r="R848">
        <v>1</v>
      </c>
      <c r="S848" t="s">
        <v>152</v>
      </c>
      <c r="U848" t="s">
        <v>10125</v>
      </c>
      <c r="W848" t="s">
        <v>10126</v>
      </c>
      <c r="AB848" t="s">
        <v>10127</v>
      </c>
      <c r="AE848" t="s">
        <v>10117</v>
      </c>
      <c r="AO848" t="s">
        <v>10128</v>
      </c>
      <c r="AP848" t="s">
        <v>10129</v>
      </c>
      <c r="AQ848" t="s">
        <v>10130</v>
      </c>
      <c r="AR848" t="s">
        <v>10131</v>
      </c>
      <c r="AS848" t="s">
        <v>10132</v>
      </c>
      <c r="AT848" t="s">
        <v>10133</v>
      </c>
      <c r="AU848" t="s">
        <v>10134</v>
      </c>
      <c r="AV848" t="s">
        <v>10135</v>
      </c>
      <c r="AW848" t="s">
        <v>10136</v>
      </c>
      <c r="AX848" t="s">
        <v>10137</v>
      </c>
      <c r="AY848" t="s">
        <v>10138</v>
      </c>
      <c r="BB848" t="b">
        <v>1</v>
      </c>
      <c r="BC848" t="b">
        <v>0</v>
      </c>
      <c r="BD848" t="b">
        <v>0</v>
      </c>
    </row>
    <row r="849" spans="1:56" x14ac:dyDescent="0.25">
      <c r="A849" t="s">
        <v>10139</v>
      </c>
      <c r="B849" t="s">
        <v>143</v>
      </c>
      <c r="C849" t="s">
        <v>144</v>
      </c>
      <c r="D849" t="s">
        <v>10140</v>
      </c>
      <c r="E849" t="s">
        <v>868</v>
      </c>
      <c r="F849" t="s">
        <v>10141</v>
      </c>
      <c r="G849">
        <v>10309</v>
      </c>
      <c r="H849" t="s">
        <v>10142</v>
      </c>
      <c r="J849" t="s">
        <v>10143</v>
      </c>
      <c r="K849" t="s">
        <v>10143</v>
      </c>
      <c r="L849" t="s">
        <v>10144</v>
      </c>
      <c r="M849" t="s">
        <v>10142</v>
      </c>
      <c r="N849" t="s">
        <v>10145</v>
      </c>
      <c r="O849" t="s">
        <v>10146</v>
      </c>
      <c r="P849">
        <v>40.533633459426497</v>
      </c>
      <c r="Q849">
        <v>-74.236418066670495</v>
      </c>
      <c r="R849">
        <v>1</v>
      </c>
      <c r="S849" t="s">
        <v>152</v>
      </c>
      <c r="U849" t="s">
        <v>10147</v>
      </c>
      <c r="W849" t="s">
        <v>10148</v>
      </c>
      <c r="X849" t="s">
        <v>10149</v>
      </c>
      <c r="Y849" t="s">
        <v>10150</v>
      </c>
      <c r="AB849" t="s">
        <v>10151</v>
      </c>
      <c r="AE849" t="s">
        <v>10140</v>
      </c>
      <c r="AO849" t="s">
        <v>10152</v>
      </c>
      <c r="AP849" t="s">
        <v>10153</v>
      </c>
      <c r="AQ849" t="s">
        <v>880</v>
      </c>
      <c r="AR849" t="s">
        <v>440</v>
      </c>
      <c r="AS849" t="s">
        <v>441</v>
      </c>
      <c r="AT849" t="s">
        <v>10152</v>
      </c>
      <c r="AU849" t="s">
        <v>10153</v>
      </c>
      <c r="AV849" t="s">
        <v>880</v>
      </c>
      <c r="AW849" t="s">
        <v>868</v>
      </c>
      <c r="AX849" t="s">
        <v>440</v>
      </c>
      <c r="AY849" t="s">
        <v>441</v>
      </c>
      <c r="BB849" t="b">
        <v>1</v>
      </c>
      <c r="BC849" t="b">
        <v>0</v>
      </c>
      <c r="BD849" t="b">
        <v>0</v>
      </c>
    </row>
    <row r="850" spans="1:56" x14ac:dyDescent="0.25">
      <c r="A850" t="s">
        <v>10154</v>
      </c>
      <c r="B850" t="s">
        <v>143</v>
      </c>
      <c r="C850" t="s">
        <v>144</v>
      </c>
      <c r="D850" t="s">
        <v>10155</v>
      </c>
      <c r="E850" t="s">
        <v>785</v>
      </c>
      <c r="F850" t="s">
        <v>10156</v>
      </c>
      <c r="H850" t="s">
        <v>10157</v>
      </c>
      <c r="J850" t="s">
        <v>10158</v>
      </c>
      <c r="K850" t="s">
        <v>10158</v>
      </c>
      <c r="L850" t="s">
        <v>10159</v>
      </c>
      <c r="M850" t="s">
        <v>10157</v>
      </c>
      <c r="N850" t="s">
        <v>10160</v>
      </c>
      <c r="O850" t="s">
        <v>10161</v>
      </c>
      <c r="P850">
        <v>40.534897250938698</v>
      </c>
      <c r="Q850">
        <v>-74.237312409664099</v>
      </c>
      <c r="R850">
        <v>1</v>
      </c>
      <c r="S850" t="s">
        <v>152</v>
      </c>
      <c r="AB850" t="s">
        <v>10162</v>
      </c>
      <c r="AE850" t="s">
        <v>10155</v>
      </c>
      <c r="AO850" t="s">
        <v>2530</v>
      </c>
      <c r="AP850" t="s">
        <v>2531</v>
      </c>
      <c r="AQ850" t="s">
        <v>795</v>
      </c>
      <c r="AR850" t="s">
        <v>267</v>
      </c>
      <c r="AS850" t="s">
        <v>268</v>
      </c>
      <c r="AT850" t="s">
        <v>2530</v>
      </c>
      <c r="AU850" t="s">
        <v>2531</v>
      </c>
      <c r="AV850" t="s">
        <v>795</v>
      </c>
      <c r="AW850" t="s">
        <v>785</v>
      </c>
      <c r="AX850" t="s">
        <v>267</v>
      </c>
      <c r="AY850" t="s">
        <v>268</v>
      </c>
      <c r="BB850" t="b">
        <v>1</v>
      </c>
      <c r="BC850" t="b">
        <v>0</v>
      </c>
      <c r="BD850" t="b">
        <v>0</v>
      </c>
    </row>
    <row r="851" spans="1:56" x14ac:dyDescent="0.25">
      <c r="A851" t="s">
        <v>10163</v>
      </c>
      <c r="B851" t="s">
        <v>143</v>
      </c>
      <c r="C851" t="s">
        <v>144</v>
      </c>
      <c r="D851" t="s">
        <v>10164</v>
      </c>
      <c r="E851" t="s">
        <v>785</v>
      </c>
      <c r="F851" t="s">
        <v>10165</v>
      </c>
      <c r="G851">
        <v>10309</v>
      </c>
      <c r="H851" t="s">
        <v>10166</v>
      </c>
      <c r="J851" t="s">
        <v>10167</v>
      </c>
      <c r="K851" t="s">
        <v>10167</v>
      </c>
      <c r="L851" t="s">
        <v>10168</v>
      </c>
      <c r="M851" t="s">
        <v>10166</v>
      </c>
      <c r="N851" t="s">
        <v>10169</v>
      </c>
      <c r="O851" t="s">
        <v>10170</v>
      </c>
      <c r="P851">
        <v>40.534597710983697</v>
      </c>
      <c r="Q851">
        <v>-74.235890185617606</v>
      </c>
      <c r="R851">
        <v>1</v>
      </c>
      <c r="S851" t="s">
        <v>152</v>
      </c>
      <c r="AB851" t="s">
        <v>10171</v>
      </c>
      <c r="AE851" t="s">
        <v>10164</v>
      </c>
      <c r="AO851" t="s">
        <v>2530</v>
      </c>
      <c r="AP851" t="s">
        <v>2531</v>
      </c>
      <c r="AQ851" t="s">
        <v>795</v>
      </c>
      <c r="AR851" t="s">
        <v>267</v>
      </c>
      <c r="AS851" t="s">
        <v>268</v>
      </c>
      <c r="AT851" t="s">
        <v>2530</v>
      </c>
      <c r="AU851" t="s">
        <v>2531</v>
      </c>
      <c r="AV851" t="s">
        <v>795</v>
      </c>
      <c r="AW851" t="s">
        <v>785</v>
      </c>
      <c r="AX851" t="s">
        <v>267</v>
      </c>
      <c r="AY851" t="s">
        <v>268</v>
      </c>
      <c r="BB851" t="b">
        <v>1</v>
      </c>
      <c r="BC851" t="b">
        <v>0</v>
      </c>
      <c r="BD851" t="b">
        <v>0</v>
      </c>
    </row>
    <row r="852" spans="1:56" x14ac:dyDescent="0.25">
      <c r="A852" t="s">
        <v>10172</v>
      </c>
      <c r="B852" t="s">
        <v>143</v>
      </c>
      <c r="C852" t="s">
        <v>144</v>
      </c>
      <c r="D852" t="s">
        <v>10173</v>
      </c>
      <c r="E852" t="s">
        <v>432</v>
      </c>
      <c r="F852" t="s">
        <v>10174</v>
      </c>
      <c r="G852">
        <v>10309</v>
      </c>
      <c r="H852" t="s">
        <v>10175</v>
      </c>
      <c r="J852" t="s">
        <v>10176</v>
      </c>
      <c r="K852" t="s">
        <v>10176</v>
      </c>
      <c r="L852" t="s">
        <v>10177</v>
      </c>
      <c r="M852" t="s">
        <v>10175</v>
      </c>
      <c r="N852" t="s">
        <v>10178</v>
      </c>
      <c r="O852" t="s">
        <v>10179</v>
      </c>
      <c r="P852">
        <v>40.535480818613202</v>
      </c>
      <c r="Q852">
        <v>-74.239659446372102</v>
      </c>
      <c r="R852">
        <v>1</v>
      </c>
      <c r="S852" t="s">
        <v>152</v>
      </c>
      <c r="W852" t="s">
        <v>10180</v>
      </c>
      <c r="AB852" t="s">
        <v>10181</v>
      </c>
      <c r="AE852" t="s">
        <v>10173</v>
      </c>
      <c r="AH852" t="s">
        <v>10182</v>
      </c>
      <c r="AI852" t="s">
        <v>10183</v>
      </c>
      <c r="AJ852" t="s">
        <v>10184</v>
      </c>
      <c r="AO852" t="s">
        <v>10185</v>
      </c>
      <c r="AP852" t="s">
        <v>10186</v>
      </c>
      <c r="AQ852" t="s">
        <v>439</v>
      </c>
      <c r="AR852" t="s">
        <v>440</v>
      </c>
      <c r="AS852" t="s">
        <v>441</v>
      </c>
      <c r="AT852" t="s">
        <v>10187</v>
      </c>
      <c r="AU852" t="s">
        <v>10188</v>
      </c>
      <c r="AV852" t="s">
        <v>10189</v>
      </c>
      <c r="AW852" t="s">
        <v>10190</v>
      </c>
      <c r="AX852" t="s">
        <v>440</v>
      </c>
      <c r="AY852" t="s">
        <v>441</v>
      </c>
      <c r="BB852" t="b">
        <v>1</v>
      </c>
      <c r="BC852" t="b">
        <v>0</v>
      </c>
      <c r="BD852" t="b">
        <v>0</v>
      </c>
    </row>
    <row r="853" spans="1:56" x14ac:dyDescent="0.25">
      <c r="A853" t="s">
        <v>10191</v>
      </c>
      <c r="B853" t="s">
        <v>143</v>
      </c>
      <c r="C853" t="s">
        <v>144</v>
      </c>
      <c r="D853" t="s">
        <v>10192</v>
      </c>
      <c r="E853" t="s">
        <v>146</v>
      </c>
      <c r="H853" t="s">
        <v>10193</v>
      </c>
      <c r="J853" t="s">
        <v>10194</v>
      </c>
      <c r="K853" t="s">
        <v>10194</v>
      </c>
      <c r="L853" t="s">
        <v>10195</v>
      </c>
      <c r="M853" t="s">
        <v>10193</v>
      </c>
      <c r="N853" t="s">
        <v>10196</v>
      </c>
      <c r="O853" t="s">
        <v>10197</v>
      </c>
      <c r="P853">
        <v>40.535219804581899</v>
      </c>
      <c r="Q853">
        <v>-74.239816713912802</v>
      </c>
      <c r="R853">
        <v>1</v>
      </c>
      <c r="S853" t="s">
        <v>152</v>
      </c>
      <c r="AB853" t="s">
        <v>10198</v>
      </c>
      <c r="AE853" t="s">
        <v>10192</v>
      </c>
      <c r="AO853" t="s">
        <v>8364</v>
      </c>
      <c r="AP853" t="s">
        <v>8365</v>
      </c>
      <c r="AQ853" t="s">
        <v>162</v>
      </c>
      <c r="AR853" t="s">
        <v>163</v>
      </c>
      <c r="AS853" t="s">
        <v>164</v>
      </c>
      <c r="AT853" t="s">
        <v>8364</v>
      </c>
      <c r="AU853" t="s">
        <v>8365</v>
      </c>
      <c r="AV853" t="s">
        <v>162</v>
      </c>
      <c r="AW853" t="s">
        <v>146</v>
      </c>
      <c r="AX853" t="s">
        <v>163</v>
      </c>
      <c r="AY853" t="s">
        <v>164</v>
      </c>
      <c r="BB853" t="b">
        <v>0</v>
      </c>
      <c r="BC853" t="b">
        <v>0</v>
      </c>
      <c r="BD853" t="b">
        <v>0</v>
      </c>
    </row>
    <row r="854" spans="1:56" x14ac:dyDescent="0.25">
      <c r="A854" t="s">
        <v>10199</v>
      </c>
      <c r="B854" t="s">
        <v>143</v>
      </c>
      <c r="C854" t="s">
        <v>144</v>
      </c>
      <c r="D854" t="s">
        <v>10200</v>
      </c>
      <c r="E854" t="s">
        <v>785</v>
      </c>
      <c r="H854" t="s">
        <v>10201</v>
      </c>
      <c r="J854" t="s">
        <v>10202</v>
      </c>
      <c r="K854" t="s">
        <v>10202</v>
      </c>
      <c r="L854" t="s">
        <v>10203</v>
      </c>
      <c r="M854" t="s">
        <v>10201</v>
      </c>
      <c r="N854" t="s">
        <v>10204</v>
      </c>
      <c r="O854" t="s">
        <v>10205</v>
      </c>
      <c r="P854">
        <v>40.535202200270099</v>
      </c>
      <c r="Q854">
        <v>-74.2396803275265</v>
      </c>
      <c r="R854">
        <v>1</v>
      </c>
      <c r="S854" t="s">
        <v>152</v>
      </c>
      <c r="AB854" t="s">
        <v>10206</v>
      </c>
      <c r="AE854" t="s">
        <v>10200</v>
      </c>
      <c r="AO854" t="s">
        <v>10207</v>
      </c>
      <c r="AP854" t="s">
        <v>10208</v>
      </c>
      <c r="AQ854" t="s">
        <v>795</v>
      </c>
      <c r="AR854" t="s">
        <v>267</v>
      </c>
      <c r="AS854" t="s">
        <v>268</v>
      </c>
      <c r="AT854" t="s">
        <v>10207</v>
      </c>
      <c r="AU854" t="s">
        <v>10208</v>
      </c>
      <c r="AV854" t="s">
        <v>795</v>
      </c>
      <c r="AW854" t="s">
        <v>785</v>
      </c>
      <c r="AX854" t="s">
        <v>267</v>
      </c>
      <c r="AY854" t="s">
        <v>268</v>
      </c>
      <c r="BB854" t="b">
        <v>1</v>
      </c>
      <c r="BC854" t="b">
        <v>0</v>
      </c>
      <c r="BD854" t="b">
        <v>0</v>
      </c>
    </row>
    <row r="855" spans="1:56" x14ac:dyDescent="0.25">
      <c r="A855" t="s">
        <v>10209</v>
      </c>
      <c r="B855" t="s">
        <v>143</v>
      </c>
      <c r="C855" t="s">
        <v>144</v>
      </c>
      <c r="D855" t="s">
        <v>10210</v>
      </c>
      <c r="E855" t="s">
        <v>1433</v>
      </c>
      <c r="F855" t="s">
        <v>10211</v>
      </c>
      <c r="G855">
        <v>10309</v>
      </c>
      <c r="H855" t="s">
        <v>10212</v>
      </c>
      <c r="J855" t="s">
        <v>10213</v>
      </c>
      <c r="K855" t="s">
        <v>10213</v>
      </c>
      <c r="L855" t="s">
        <v>10214</v>
      </c>
      <c r="M855" t="s">
        <v>10212</v>
      </c>
      <c r="N855" t="s">
        <v>10215</v>
      </c>
      <c r="O855" t="s">
        <v>10216</v>
      </c>
      <c r="P855">
        <v>40.534943460630302</v>
      </c>
      <c r="Q855">
        <v>-74.236175426926707</v>
      </c>
      <c r="R855">
        <v>1</v>
      </c>
      <c r="S855" t="s">
        <v>152</v>
      </c>
      <c r="T855" t="s">
        <v>10217</v>
      </c>
      <c r="U855" t="s">
        <v>10218</v>
      </c>
      <c r="V855" t="s">
        <v>10219</v>
      </c>
      <c r="W855" t="s">
        <v>10220</v>
      </c>
      <c r="X855" t="s">
        <v>10221</v>
      </c>
      <c r="AA855" t="s">
        <v>10222</v>
      </c>
      <c r="AB855" t="s">
        <v>10223</v>
      </c>
      <c r="AE855" t="s">
        <v>10210</v>
      </c>
      <c r="AO855" t="s">
        <v>2366</v>
      </c>
      <c r="AP855" t="s">
        <v>2367</v>
      </c>
      <c r="AQ855" t="s">
        <v>1443</v>
      </c>
      <c r="AR855" t="s">
        <v>1444</v>
      </c>
      <c r="AS855" t="s">
        <v>1445</v>
      </c>
      <c r="AT855" t="s">
        <v>2366</v>
      </c>
      <c r="AU855" t="s">
        <v>2367</v>
      </c>
      <c r="AV855" t="s">
        <v>1443</v>
      </c>
      <c r="AW855" t="s">
        <v>1433</v>
      </c>
      <c r="AX855" t="s">
        <v>1444</v>
      </c>
      <c r="AY855" t="s">
        <v>1445</v>
      </c>
      <c r="BB855" t="b">
        <v>1</v>
      </c>
      <c r="BC855" t="b">
        <v>0</v>
      </c>
      <c r="BD855" t="b">
        <v>0</v>
      </c>
    </row>
    <row r="856" spans="1:56" x14ac:dyDescent="0.25">
      <c r="A856" t="s">
        <v>10224</v>
      </c>
      <c r="B856" t="s">
        <v>143</v>
      </c>
      <c r="C856" t="s">
        <v>144</v>
      </c>
      <c r="D856" t="s">
        <v>10225</v>
      </c>
      <c r="E856" t="s">
        <v>1515</v>
      </c>
      <c r="F856" t="s">
        <v>10226</v>
      </c>
      <c r="H856" t="s">
        <v>10227</v>
      </c>
      <c r="J856" t="s">
        <v>10228</v>
      </c>
      <c r="K856" t="s">
        <v>10228</v>
      </c>
      <c r="L856" t="s">
        <v>10229</v>
      </c>
      <c r="M856" t="s">
        <v>10227</v>
      </c>
      <c r="N856" t="s">
        <v>10230</v>
      </c>
      <c r="O856" t="s">
        <v>10231</v>
      </c>
      <c r="P856">
        <v>40.535404108012997</v>
      </c>
      <c r="Q856">
        <v>-74.236467441025795</v>
      </c>
      <c r="R856">
        <v>1</v>
      </c>
      <c r="S856" t="s">
        <v>152</v>
      </c>
      <c r="AB856" t="s">
        <v>10232</v>
      </c>
      <c r="AE856" t="s">
        <v>10225</v>
      </c>
      <c r="AO856" t="s">
        <v>10233</v>
      </c>
      <c r="AP856" t="s">
        <v>10234</v>
      </c>
      <c r="AQ856" t="s">
        <v>1530</v>
      </c>
      <c r="AR856" t="s">
        <v>513</v>
      </c>
      <c r="AS856" t="s">
        <v>514</v>
      </c>
      <c r="AT856" t="s">
        <v>10233</v>
      </c>
      <c r="AU856" t="s">
        <v>10234</v>
      </c>
      <c r="AV856" t="s">
        <v>1530</v>
      </c>
      <c r="AW856" t="s">
        <v>1515</v>
      </c>
      <c r="AX856" t="s">
        <v>513</v>
      </c>
      <c r="AY856" t="s">
        <v>514</v>
      </c>
      <c r="BB856" t="b">
        <v>1</v>
      </c>
      <c r="BC856" t="b">
        <v>0</v>
      </c>
      <c r="BD856" t="b">
        <v>0</v>
      </c>
    </row>
    <row r="857" spans="1:56" x14ac:dyDescent="0.25">
      <c r="A857" t="s">
        <v>10235</v>
      </c>
      <c r="B857" t="s">
        <v>143</v>
      </c>
      <c r="C857" t="s">
        <v>144</v>
      </c>
      <c r="D857" t="s">
        <v>10236</v>
      </c>
      <c r="E857" t="s">
        <v>868</v>
      </c>
      <c r="F857" t="s">
        <v>10237</v>
      </c>
      <c r="G857">
        <v>10309</v>
      </c>
      <c r="H857" t="s">
        <v>10238</v>
      </c>
      <c r="J857" t="s">
        <v>10239</v>
      </c>
      <c r="K857" t="s">
        <v>10239</v>
      </c>
      <c r="L857" t="s">
        <v>10240</v>
      </c>
      <c r="M857" t="s">
        <v>10238</v>
      </c>
      <c r="N857" t="s">
        <v>10241</v>
      </c>
      <c r="O857" t="s">
        <v>10242</v>
      </c>
      <c r="P857">
        <v>40.535422185865102</v>
      </c>
      <c r="Q857">
        <v>-74.236446924808703</v>
      </c>
      <c r="R857">
        <v>1</v>
      </c>
      <c r="S857" t="s">
        <v>152</v>
      </c>
      <c r="T857" t="s">
        <v>10243</v>
      </c>
      <c r="U857" t="s">
        <v>10244</v>
      </c>
      <c r="V857" t="s">
        <v>10245</v>
      </c>
      <c r="W857" t="s">
        <v>10246</v>
      </c>
      <c r="X857" t="s">
        <v>10247</v>
      </c>
      <c r="AA857" t="s">
        <v>10248</v>
      </c>
      <c r="AB857" t="s">
        <v>10249</v>
      </c>
      <c r="AE857" t="s">
        <v>10236</v>
      </c>
      <c r="AO857" t="s">
        <v>1277</v>
      </c>
      <c r="AP857" t="s">
        <v>1278</v>
      </c>
      <c r="AQ857" t="s">
        <v>880</v>
      </c>
      <c r="AR857" t="s">
        <v>440</v>
      </c>
      <c r="AS857" t="s">
        <v>441</v>
      </c>
      <c r="AT857" t="s">
        <v>1277</v>
      </c>
      <c r="AU857" t="s">
        <v>1278</v>
      </c>
      <c r="AV857" t="s">
        <v>880</v>
      </c>
      <c r="AW857" t="s">
        <v>868</v>
      </c>
      <c r="AX857" t="s">
        <v>440</v>
      </c>
      <c r="AY857" t="s">
        <v>441</v>
      </c>
      <c r="BB857" t="b">
        <v>1</v>
      </c>
      <c r="BC857" t="b">
        <v>0</v>
      </c>
      <c r="BD857" t="b">
        <v>0</v>
      </c>
    </row>
    <row r="858" spans="1:56" x14ac:dyDescent="0.25">
      <c r="A858" t="s">
        <v>10250</v>
      </c>
      <c r="B858" t="s">
        <v>143</v>
      </c>
      <c r="C858" t="s">
        <v>144</v>
      </c>
      <c r="D858" t="s">
        <v>10251</v>
      </c>
      <c r="E858" t="s">
        <v>10252</v>
      </c>
      <c r="F858" t="s">
        <v>10237</v>
      </c>
      <c r="G858">
        <v>10309</v>
      </c>
      <c r="H858" t="s">
        <v>10253</v>
      </c>
      <c r="J858" t="s">
        <v>10254</v>
      </c>
      <c r="K858" t="s">
        <v>10254</v>
      </c>
      <c r="L858" t="s">
        <v>10255</v>
      </c>
      <c r="M858" t="s">
        <v>10253</v>
      </c>
      <c r="N858" t="s">
        <v>10256</v>
      </c>
      <c r="O858" t="s">
        <v>10257</v>
      </c>
      <c r="P858">
        <v>40.535407733350702</v>
      </c>
      <c r="Q858">
        <v>-74.236492186864794</v>
      </c>
      <c r="R858">
        <v>1</v>
      </c>
      <c r="S858" t="s">
        <v>152</v>
      </c>
      <c r="T858" t="s">
        <v>10258</v>
      </c>
      <c r="U858" t="s">
        <v>10259</v>
      </c>
      <c r="V858" t="s">
        <v>10260</v>
      </c>
      <c r="W858" t="s">
        <v>10261</v>
      </c>
      <c r="X858" t="s">
        <v>10262</v>
      </c>
      <c r="Y858" t="s">
        <v>10263</v>
      </c>
      <c r="AB858" t="s">
        <v>10264</v>
      </c>
      <c r="AE858" t="s">
        <v>10251</v>
      </c>
      <c r="AO858" t="s">
        <v>10265</v>
      </c>
      <c r="AP858" t="s">
        <v>10252</v>
      </c>
      <c r="AQ858" t="s">
        <v>10265</v>
      </c>
      <c r="AR858" t="s">
        <v>513</v>
      </c>
      <c r="AS858" t="s">
        <v>514</v>
      </c>
      <c r="AT858" t="s">
        <v>10265</v>
      </c>
      <c r="AU858" t="s">
        <v>10252</v>
      </c>
      <c r="AV858" t="s">
        <v>10265</v>
      </c>
      <c r="AW858" t="s">
        <v>10252</v>
      </c>
      <c r="AX858" t="s">
        <v>513</v>
      </c>
      <c r="AY858" t="s">
        <v>514</v>
      </c>
      <c r="BB858" t="b">
        <v>1</v>
      </c>
      <c r="BC858" t="b">
        <v>0</v>
      </c>
      <c r="BD858" t="b">
        <v>0</v>
      </c>
    </row>
    <row r="859" spans="1:56" x14ac:dyDescent="0.25">
      <c r="A859" t="s">
        <v>10266</v>
      </c>
      <c r="B859" t="s">
        <v>143</v>
      </c>
      <c r="C859" t="s">
        <v>144</v>
      </c>
      <c r="D859" t="s">
        <v>10267</v>
      </c>
      <c r="E859" t="s">
        <v>5724</v>
      </c>
      <c r="F859" t="s">
        <v>10268</v>
      </c>
      <c r="G859">
        <v>10309</v>
      </c>
      <c r="H859" t="s">
        <v>10269</v>
      </c>
      <c r="J859" t="s">
        <v>10270</v>
      </c>
      <c r="K859" t="s">
        <v>10270</v>
      </c>
      <c r="L859" t="s">
        <v>10271</v>
      </c>
      <c r="M859" t="s">
        <v>10269</v>
      </c>
      <c r="N859" t="s">
        <v>10272</v>
      </c>
      <c r="O859" t="s">
        <v>10273</v>
      </c>
      <c r="P859">
        <v>40.5380344505908</v>
      </c>
      <c r="Q859">
        <v>-74.237170321691195</v>
      </c>
      <c r="R859">
        <v>1</v>
      </c>
      <c r="S859" t="s">
        <v>152</v>
      </c>
      <c r="U859" t="s">
        <v>10274</v>
      </c>
      <c r="V859" t="s">
        <v>10275</v>
      </c>
      <c r="W859" t="s">
        <v>10276</v>
      </c>
      <c r="X859" t="s">
        <v>10277</v>
      </c>
      <c r="Y859" t="s">
        <v>10278</v>
      </c>
      <c r="AB859" t="s">
        <v>10279</v>
      </c>
      <c r="AE859" t="s">
        <v>10267</v>
      </c>
      <c r="AO859" t="s">
        <v>5735</v>
      </c>
      <c r="AP859" t="s">
        <v>5724</v>
      </c>
      <c r="AQ859" t="s">
        <v>5735</v>
      </c>
      <c r="AR859" t="s">
        <v>513</v>
      </c>
      <c r="AS859" t="s">
        <v>514</v>
      </c>
      <c r="AT859" t="s">
        <v>5735</v>
      </c>
      <c r="AU859" t="s">
        <v>5724</v>
      </c>
      <c r="AV859" t="s">
        <v>5735</v>
      </c>
      <c r="AW859" t="s">
        <v>5724</v>
      </c>
      <c r="AX859" t="s">
        <v>513</v>
      </c>
      <c r="AY859" t="s">
        <v>514</v>
      </c>
      <c r="BB859" t="b">
        <v>1</v>
      </c>
      <c r="BC859" t="b">
        <v>0</v>
      </c>
      <c r="BD859" t="b">
        <v>0</v>
      </c>
    </row>
    <row r="860" spans="1:56" x14ac:dyDescent="0.25">
      <c r="A860" t="s">
        <v>10280</v>
      </c>
      <c r="B860" t="s">
        <v>143</v>
      </c>
      <c r="C860" t="s">
        <v>144</v>
      </c>
      <c r="D860" t="s">
        <v>10281</v>
      </c>
      <c r="E860" t="s">
        <v>751</v>
      </c>
      <c r="F860" t="s">
        <v>10282</v>
      </c>
      <c r="G860">
        <v>10309</v>
      </c>
      <c r="H860" t="s">
        <v>10283</v>
      </c>
      <c r="J860" t="s">
        <v>10284</v>
      </c>
      <c r="K860" t="s">
        <v>10284</v>
      </c>
      <c r="L860" t="s">
        <v>10285</v>
      </c>
      <c r="M860" t="s">
        <v>10283</v>
      </c>
      <c r="N860" t="s">
        <v>10286</v>
      </c>
      <c r="O860" t="s">
        <v>10287</v>
      </c>
      <c r="P860">
        <v>40.537971172972703</v>
      </c>
      <c r="Q860">
        <v>-74.237581600804504</v>
      </c>
      <c r="R860">
        <v>1</v>
      </c>
      <c r="S860" t="s">
        <v>152</v>
      </c>
      <c r="T860" t="s">
        <v>10288</v>
      </c>
      <c r="U860" t="s">
        <v>10289</v>
      </c>
      <c r="V860" t="s">
        <v>10290</v>
      </c>
      <c r="W860" t="s">
        <v>10291</v>
      </c>
      <c r="X860" t="s">
        <v>10292</v>
      </c>
      <c r="Y860" t="s">
        <v>10293</v>
      </c>
      <c r="AB860" t="s">
        <v>10294</v>
      </c>
      <c r="AE860" t="s">
        <v>10281</v>
      </c>
      <c r="AO860" t="s">
        <v>10295</v>
      </c>
      <c r="AP860" t="s">
        <v>10296</v>
      </c>
      <c r="AQ860" t="s">
        <v>767</v>
      </c>
      <c r="AR860" t="s">
        <v>768</v>
      </c>
      <c r="AS860" t="s">
        <v>769</v>
      </c>
      <c r="AT860" t="s">
        <v>10295</v>
      </c>
      <c r="AU860" t="s">
        <v>10296</v>
      </c>
      <c r="AV860" t="s">
        <v>767</v>
      </c>
      <c r="AW860" t="s">
        <v>751</v>
      </c>
      <c r="AX860" t="s">
        <v>768</v>
      </c>
      <c r="AY860" t="s">
        <v>769</v>
      </c>
      <c r="BB860" t="b">
        <v>1</v>
      </c>
      <c r="BC860" t="b">
        <v>0</v>
      </c>
      <c r="BD860" t="b">
        <v>0</v>
      </c>
    </row>
    <row r="861" spans="1:56" x14ac:dyDescent="0.25">
      <c r="A861" t="s">
        <v>10297</v>
      </c>
      <c r="B861" t="s">
        <v>143</v>
      </c>
      <c r="C861" t="s">
        <v>144</v>
      </c>
      <c r="D861" t="s">
        <v>10298</v>
      </c>
      <c r="E861" t="s">
        <v>1132</v>
      </c>
      <c r="F861" t="s">
        <v>10299</v>
      </c>
      <c r="G861">
        <v>10309</v>
      </c>
      <c r="H861" t="s">
        <v>10300</v>
      </c>
      <c r="J861" t="s">
        <v>10301</v>
      </c>
      <c r="K861" t="s">
        <v>10301</v>
      </c>
      <c r="L861" t="s">
        <v>10302</v>
      </c>
      <c r="M861" t="s">
        <v>10300</v>
      </c>
      <c r="N861" t="s">
        <v>10303</v>
      </c>
      <c r="O861" t="s">
        <v>10304</v>
      </c>
      <c r="P861">
        <v>40.537753723327803</v>
      </c>
      <c r="Q861">
        <v>-74.236940707411506</v>
      </c>
      <c r="R861">
        <v>1</v>
      </c>
      <c r="S861" t="s">
        <v>152</v>
      </c>
      <c r="U861" t="s">
        <v>10305</v>
      </c>
      <c r="AB861" t="s">
        <v>10306</v>
      </c>
      <c r="AE861" t="s">
        <v>10298</v>
      </c>
      <c r="AO861" t="s">
        <v>2074</v>
      </c>
      <c r="AP861" t="s">
        <v>2075</v>
      </c>
      <c r="AQ861" t="s">
        <v>1143</v>
      </c>
      <c r="AR861" t="s">
        <v>1144</v>
      </c>
      <c r="AS861" t="s">
        <v>1145</v>
      </c>
      <c r="AT861" t="s">
        <v>7488</v>
      </c>
      <c r="AU861" t="s">
        <v>7489</v>
      </c>
      <c r="AV861" t="s">
        <v>4890</v>
      </c>
      <c r="AW861" t="s">
        <v>4891</v>
      </c>
      <c r="AX861" t="s">
        <v>4892</v>
      </c>
      <c r="AY861" t="s">
        <v>4893</v>
      </c>
      <c r="AZ861" t="s">
        <v>716</v>
      </c>
      <c r="BA861" t="s">
        <v>717</v>
      </c>
      <c r="BB861" t="b">
        <v>1</v>
      </c>
      <c r="BC861" t="b">
        <v>0</v>
      </c>
      <c r="BD861" t="b">
        <v>0</v>
      </c>
    </row>
    <row r="862" spans="1:56" x14ac:dyDescent="0.25">
      <c r="A862" t="s">
        <v>10307</v>
      </c>
      <c r="B862" t="s">
        <v>143</v>
      </c>
      <c r="C862" t="s">
        <v>144</v>
      </c>
      <c r="D862" t="s">
        <v>10308</v>
      </c>
      <c r="E862" t="s">
        <v>798</v>
      </c>
      <c r="F862" t="s">
        <v>10309</v>
      </c>
      <c r="G862">
        <v>10309</v>
      </c>
      <c r="H862" t="s">
        <v>10310</v>
      </c>
      <c r="J862" t="s">
        <v>10311</v>
      </c>
      <c r="K862" t="s">
        <v>10311</v>
      </c>
      <c r="L862" t="s">
        <v>10312</v>
      </c>
      <c r="M862" t="s">
        <v>10310</v>
      </c>
      <c r="N862" t="s">
        <v>10313</v>
      </c>
      <c r="O862" t="s">
        <v>10314</v>
      </c>
      <c r="P862">
        <v>40.537307405115797</v>
      </c>
      <c r="Q862">
        <v>-74.236815010065698</v>
      </c>
      <c r="R862">
        <v>1</v>
      </c>
      <c r="S862" t="s">
        <v>152</v>
      </c>
      <c r="T862" t="s">
        <v>10315</v>
      </c>
      <c r="U862" t="s">
        <v>10316</v>
      </c>
      <c r="W862" t="s">
        <v>10317</v>
      </c>
      <c r="X862" t="s">
        <v>10318</v>
      </c>
      <c r="AB862" t="s">
        <v>10319</v>
      </c>
      <c r="AE862" t="s">
        <v>10308</v>
      </c>
      <c r="AO862" t="s">
        <v>10320</v>
      </c>
      <c r="AP862" t="s">
        <v>10321</v>
      </c>
      <c r="AQ862" t="s">
        <v>808</v>
      </c>
      <c r="AR862" t="s">
        <v>513</v>
      </c>
      <c r="AS862" t="s">
        <v>514</v>
      </c>
      <c r="AT862" t="s">
        <v>10320</v>
      </c>
      <c r="AU862" t="s">
        <v>10321</v>
      </c>
      <c r="AV862" t="s">
        <v>808</v>
      </c>
      <c r="AW862" t="s">
        <v>798</v>
      </c>
      <c r="AX862" t="s">
        <v>513</v>
      </c>
      <c r="AY862" t="s">
        <v>514</v>
      </c>
      <c r="BB862" t="b">
        <v>1</v>
      </c>
      <c r="BC862" t="b">
        <v>0</v>
      </c>
      <c r="BD862" t="b">
        <v>0</v>
      </c>
    </row>
    <row r="863" spans="1:56" x14ac:dyDescent="0.25">
      <c r="A863" t="s">
        <v>10322</v>
      </c>
      <c r="B863" t="s">
        <v>143</v>
      </c>
      <c r="C863" t="s">
        <v>144</v>
      </c>
      <c r="D863" t="s">
        <v>10323</v>
      </c>
      <c r="E863" t="s">
        <v>785</v>
      </c>
      <c r="F863" t="s">
        <v>10324</v>
      </c>
      <c r="H863" t="s">
        <v>10325</v>
      </c>
      <c r="J863" t="s">
        <v>10326</v>
      </c>
      <c r="K863" t="s">
        <v>10326</v>
      </c>
      <c r="L863" t="s">
        <v>10327</v>
      </c>
      <c r="M863" t="s">
        <v>10325</v>
      </c>
      <c r="N863" t="s">
        <v>10328</v>
      </c>
      <c r="O863" t="s">
        <v>10329</v>
      </c>
      <c r="P863">
        <v>40.537440797539602</v>
      </c>
      <c r="Q863">
        <v>-74.2375825961402</v>
      </c>
      <c r="R863">
        <v>1</v>
      </c>
      <c r="S863" t="s">
        <v>152</v>
      </c>
      <c r="AB863" t="s">
        <v>10330</v>
      </c>
      <c r="AE863" t="s">
        <v>10323</v>
      </c>
      <c r="AO863" t="s">
        <v>795</v>
      </c>
      <c r="AP863" t="s">
        <v>785</v>
      </c>
      <c r="AQ863" t="s">
        <v>795</v>
      </c>
      <c r="AR863" t="s">
        <v>267</v>
      </c>
      <c r="AS863" t="s">
        <v>268</v>
      </c>
      <c r="AT863" t="s">
        <v>795</v>
      </c>
      <c r="AU863" t="s">
        <v>785</v>
      </c>
      <c r="AV863" t="s">
        <v>795</v>
      </c>
      <c r="AW863" t="s">
        <v>785</v>
      </c>
      <c r="AX863" t="s">
        <v>267</v>
      </c>
      <c r="AY863" t="s">
        <v>268</v>
      </c>
      <c r="BB863" t="b">
        <v>1</v>
      </c>
      <c r="BC863" t="b">
        <v>0</v>
      </c>
      <c r="BD863" t="b">
        <v>0</v>
      </c>
    </row>
    <row r="864" spans="1:56" x14ac:dyDescent="0.25">
      <c r="A864" t="s">
        <v>10331</v>
      </c>
      <c r="B864" t="s">
        <v>143</v>
      </c>
      <c r="C864" t="s">
        <v>144</v>
      </c>
      <c r="D864" t="s">
        <v>10332</v>
      </c>
      <c r="E864" t="s">
        <v>785</v>
      </c>
      <c r="F864" t="s">
        <v>10333</v>
      </c>
      <c r="H864" t="s">
        <v>10334</v>
      </c>
      <c r="J864" t="s">
        <v>10335</v>
      </c>
      <c r="K864" t="s">
        <v>10335</v>
      </c>
      <c r="L864" t="s">
        <v>10336</v>
      </c>
      <c r="M864" t="s">
        <v>10334</v>
      </c>
      <c r="N864" t="s">
        <v>10337</v>
      </c>
      <c r="O864" t="s">
        <v>10338</v>
      </c>
      <c r="P864">
        <v>40.538367909764901</v>
      </c>
      <c r="Q864">
        <v>-74.239591634682498</v>
      </c>
      <c r="R864">
        <v>1</v>
      </c>
      <c r="S864" t="s">
        <v>152</v>
      </c>
      <c r="AB864" t="s">
        <v>10339</v>
      </c>
      <c r="AE864" t="s">
        <v>10332</v>
      </c>
      <c r="AO864" t="s">
        <v>795</v>
      </c>
      <c r="AP864" t="s">
        <v>785</v>
      </c>
      <c r="AQ864" t="s">
        <v>795</v>
      </c>
      <c r="AR864" t="s">
        <v>267</v>
      </c>
      <c r="AS864" t="s">
        <v>268</v>
      </c>
      <c r="AT864" t="s">
        <v>795</v>
      </c>
      <c r="AU864" t="s">
        <v>785</v>
      </c>
      <c r="AV864" t="s">
        <v>795</v>
      </c>
      <c r="AW864" t="s">
        <v>785</v>
      </c>
      <c r="AX864" t="s">
        <v>267</v>
      </c>
      <c r="AY864" t="s">
        <v>268</v>
      </c>
      <c r="BB864" t="b">
        <v>1</v>
      </c>
      <c r="BC864" t="b">
        <v>0</v>
      </c>
      <c r="BD864" t="b">
        <v>0</v>
      </c>
    </row>
    <row r="865" spans="1:56" x14ac:dyDescent="0.25">
      <c r="A865" t="s">
        <v>10340</v>
      </c>
      <c r="B865" t="s">
        <v>143</v>
      </c>
      <c r="C865" t="s">
        <v>144</v>
      </c>
      <c r="D865" t="s">
        <v>10341</v>
      </c>
      <c r="E865" t="s">
        <v>2872</v>
      </c>
      <c r="F865" t="s">
        <v>10342</v>
      </c>
      <c r="H865" t="s">
        <v>10343</v>
      </c>
      <c r="J865" t="s">
        <v>10344</v>
      </c>
      <c r="K865" t="s">
        <v>10344</v>
      </c>
      <c r="L865" t="s">
        <v>10345</v>
      </c>
      <c r="M865" t="s">
        <v>10343</v>
      </c>
      <c r="N865" t="s">
        <v>10346</v>
      </c>
      <c r="O865" t="s">
        <v>10347</v>
      </c>
      <c r="P865">
        <v>40.543800010055698</v>
      </c>
      <c r="Q865">
        <v>-74.233603280844903</v>
      </c>
      <c r="R865">
        <v>1</v>
      </c>
      <c r="S865" t="s">
        <v>152</v>
      </c>
      <c r="U865" t="s">
        <v>10348</v>
      </c>
      <c r="V865" t="s">
        <v>10349</v>
      </c>
      <c r="W865" t="s">
        <v>10350</v>
      </c>
      <c r="X865" t="s">
        <v>10351</v>
      </c>
      <c r="AA865" t="s">
        <v>10352</v>
      </c>
      <c r="AB865" t="s">
        <v>10353</v>
      </c>
      <c r="AE865" t="s">
        <v>10341</v>
      </c>
      <c r="AO865" t="s">
        <v>10354</v>
      </c>
      <c r="AP865" t="s">
        <v>10355</v>
      </c>
      <c r="AQ865" t="s">
        <v>2885</v>
      </c>
      <c r="AR865" t="s">
        <v>2886</v>
      </c>
      <c r="AS865" t="s">
        <v>2887</v>
      </c>
      <c r="AT865" t="s">
        <v>10354</v>
      </c>
      <c r="AU865" t="s">
        <v>10355</v>
      </c>
      <c r="AV865" t="s">
        <v>2885</v>
      </c>
      <c r="AW865" t="s">
        <v>2872</v>
      </c>
      <c r="AX865" t="s">
        <v>2886</v>
      </c>
      <c r="AY865" t="s">
        <v>2887</v>
      </c>
      <c r="BB865" t="b">
        <v>1</v>
      </c>
      <c r="BC865" t="b">
        <v>0</v>
      </c>
      <c r="BD865" t="b">
        <v>0</v>
      </c>
    </row>
    <row r="866" spans="1:56" x14ac:dyDescent="0.25">
      <c r="A866" t="s">
        <v>10356</v>
      </c>
      <c r="B866" t="s">
        <v>143</v>
      </c>
      <c r="C866" t="s">
        <v>144</v>
      </c>
      <c r="D866" t="s">
        <v>10357</v>
      </c>
      <c r="E866" t="s">
        <v>613</v>
      </c>
      <c r="F866" t="s">
        <v>10358</v>
      </c>
      <c r="G866">
        <v>10309</v>
      </c>
      <c r="H866" t="s">
        <v>10359</v>
      </c>
      <c r="J866" t="s">
        <v>10359</v>
      </c>
      <c r="K866" t="s">
        <v>10359</v>
      </c>
      <c r="L866" t="s">
        <v>10360</v>
      </c>
      <c r="M866" t="s">
        <v>10359</v>
      </c>
      <c r="N866" t="s">
        <v>10361</v>
      </c>
      <c r="O866" t="s">
        <v>10362</v>
      </c>
      <c r="P866">
        <v>40.544093845024697</v>
      </c>
      <c r="Q866">
        <v>-74.232767006570995</v>
      </c>
      <c r="R866">
        <v>1</v>
      </c>
      <c r="S866" t="s">
        <v>152</v>
      </c>
      <c r="U866" t="s">
        <v>10363</v>
      </c>
      <c r="V866" t="s">
        <v>10364</v>
      </c>
      <c r="W866" t="s">
        <v>10365</v>
      </c>
      <c r="X866" t="s">
        <v>10366</v>
      </c>
      <c r="Y866" t="s">
        <v>10367</v>
      </c>
      <c r="AA866" t="s">
        <v>10368</v>
      </c>
      <c r="AB866" t="s">
        <v>10369</v>
      </c>
      <c r="AE866" t="s">
        <v>10357</v>
      </c>
      <c r="AK866" t="s">
        <v>723</v>
      </c>
      <c r="AL866" t="s">
        <v>719</v>
      </c>
      <c r="AM866" t="s">
        <v>163</v>
      </c>
      <c r="AN866" t="s">
        <v>164</v>
      </c>
      <c r="AO866" t="s">
        <v>1100</v>
      </c>
      <c r="AP866" t="s">
        <v>1101</v>
      </c>
      <c r="AQ866" t="s">
        <v>631</v>
      </c>
      <c r="AR866" t="s">
        <v>632</v>
      </c>
      <c r="AS866" t="s">
        <v>633</v>
      </c>
      <c r="AT866" t="s">
        <v>1100</v>
      </c>
      <c r="AU866" t="s">
        <v>1101</v>
      </c>
      <c r="AV866" t="s">
        <v>631</v>
      </c>
      <c r="AW866" t="s">
        <v>613</v>
      </c>
      <c r="AX866" t="s">
        <v>632</v>
      </c>
      <c r="AY866" t="s">
        <v>633</v>
      </c>
      <c r="BB866" t="b">
        <v>0</v>
      </c>
      <c r="BC866" t="b">
        <v>1</v>
      </c>
      <c r="BD866" t="b">
        <v>0</v>
      </c>
    </row>
    <row r="867" spans="1:56" x14ac:dyDescent="0.25">
      <c r="A867" t="s">
        <v>10370</v>
      </c>
      <c r="B867" t="s">
        <v>143</v>
      </c>
      <c r="C867" t="s">
        <v>144</v>
      </c>
      <c r="D867" t="s">
        <v>10371</v>
      </c>
      <c r="E867" t="s">
        <v>1313</v>
      </c>
      <c r="F867" t="s">
        <v>10372</v>
      </c>
      <c r="G867">
        <v>10309</v>
      </c>
      <c r="H867" t="s">
        <v>10373</v>
      </c>
      <c r="J867" t="s">
        <v>10374</v>
      </c>
      <c r="K867" t="s">
        <v>10374</v>
      </c>
      <c r="L867" t="s">
        <v>10375</v>
      </c>
      <c r="M867" t="s">
        <v>10373</v>
      </c>
      <c r="N867" t="s">
        <v>10376</v>
      </c>
      <c r="O867" t="s">
        <v>10377</v>
      </c>
      <c r="P867">
        <v>40.545387897076097</v>
      </c>
      <c r="Q867">
        <v>-74.230885437879294</v>
      </c>
      <c r="R867">
        <v>1</v>
      </c>
      <c r="S867" t="s">
        <v>152</v>
      </c>
      <c r="U867" t="s">
        <v>10378</v>
      </c>
      <c r="V867" t="s">
        <v>10379</v>
      </c>
      <c r="W867" t="s">
        <v>10380</v>
      </c>
      <c r="X867" t="s">
        <v>10381</v>
      </c>
      <c r="AB867" t="s">
        <v>10382</v>
      </c>
      <c r="AE867" t="s">
        <v>10371</v>
      </c>
      <c r="AO867" t="s">
        <v>1644</v>
      </c>
      <c r="AP867" t="s">
        <v>1645</v>
      </c>
      <c r="AQ867" t="s">
        <v>1325</v>
      </c>
      <c r="AR867" t="s">
        <v>845</v>
      </c>
      <c r="AS867" t="s">
        <v>846</v>
      </c>
      <c r="AT867" t="s">
        <v>1644</v>
      </c>
      <c r="AU867" t="s">
        <v>1645</v>
      </c>
      <c r="AV867" t="s">
        <v>1325</v>
      </c>
      <c r="AW867" t="s">
        <v>1313</v>
      </c>
      <c r="AX867" t="s">
        <v>845</v>
      </c>
      <c r="AY867" t="s">
        <v>846</v>
      </c>
      <c r="BB867" t="b">
        <v>1</v>
      </c>
      <c r="BC867" t="b">
        <v>0</v>
      </c>
      <c r="BD867" t="b">
        <v>0</v>
      </c>
    </row>
    <row r="868" spans="1:56" x14ac:dyDescent="0.25">
      <c r="A868" t="s">
        <v>10383</v>
      </c>
      <c r="B868" t="s">
        <v>143</v>
      </c>
      <c r="C868" t="s">
        <v>144</v>
      </c>
      <c r="D868" t="s">
        <v>10384</v>
      </c>
      <c r="E868" t="s">
        <v>2573</v>
      </c>
      <c r="F868" t="s">
        <v>10385</v>
      </c>
      <c r="G868">
        <v>10309</v>
      </c>
      <c r="H868" t="s">
        <v>10386</v>
      </c>
      <c r="J868" t="s">
        <v>10387</v>
      </c>
      <c r="K868" t="s">
        <v>10387</v>
      </c>
      <c r="L868" t="s">
        <v>10388</v>
      </c>
      <c r="M868" t="s">
        <v>10389</v>
      </c>
      <c r="N868" t="s">
        <v>10390</v>
      </c>
      <c r="O868" t="s">
        <v>10391</v>
      </c>
      <c r="P868">
        <v>40.5454398831763</v>
      </c>
      <c r="Q868">
        <v>-74.230942818628506</v>
      </c>
      <c r="R868">
        <v>1</v>
      </c>
      <c r="S868" t="s">
        <v>152</v>
      </c>
      <c r="U868" t="s">
        <v>10392</v>
      </c>
      <c r="X868" t="s">
        <v>10393</v>
      </c>
      <c r="AB868" t="s">
        <v>10394</v>
      </c>
      <c r="AE868" t="s">
        <v>10384</v>
      </c>
      <c r="AO868" t="s">
        <v>6535</v>
      </c>
      <c r="AP868" t="s">
        <v>6536</v>
      </c>
      <c r="AQ868" t="s">
        <v>2588</v>
      </c>
      <c r="AR868" t="s">
        <v>985</v>
      </c>
      <c r="AS868" t="s">
        <v>986</v>
      </c>
      <c r="AT868" t="s">
        <v>6535</v>
      </c>
      <c r="AU868" t="s">
        <v>6536</v>
      </c>
      <c r="AV868" t="s">
        <v>2588</v>
      </c>
      <c r="AW868" t="s">
        <v>2573</v>
      </c>
      <c r="AX868" t="s">
        <v>985</v>
      </c>
      <c r="AY868" t="s">
        <v>986</v>
      </c>
      <c r="BB868" t="b">
        <v>1</v>
      </c>
      <c r="BC868" t="b">
        <v>0</v>
      </c>
      <c r="BD868" t="b">
        <v>0</v>
      </c>
    </row>
    <row r="869" spans="1:56" x14ac:dyDescent="0.25">
      <c r="A869" t="s">
        <v>10395</v>
      </c>
      <c r="B869" t="s">
        <v>143</v>
      </c>
      <c r="C869" t="s">
        <v>144</v>
      </c>
      <c r="D869" t="s">
        <v>10396</v>
      </c>
      <c r="E869" t="s">
        <v>1433</v>
      </c>
      <c r="F869" t="s">
        <v>10397</v>
      </c>
      <c r="G869">
        <v>10309</v>
      </c>
      <c r="H869" t="s">
        <v>10398</v>
      </c>
      <c r="J869" t="s">
        <v>10399</v>
      </c>
      <c r="K869" t="s">
        <v>10399</v>
      </c>
      <c r="L869" t="s">
        <v>10400</v>
      </c>
      <c r="M869" t="s">
        <v>10398</v>
      </c>
      <c r="N869" t="s">
        <v>10401</v>
      </c>
      <c r="O869" t="s">
        <v>10402</v>
      </c>
      <c r="P869">
        <v>40.545847516702999</v>
      </c>
      <c r="Q869">
        <v>-74.230513746597893</v>
      </c>
      <c r="R869">
        <v>1</v>
      </c>
      <c r="S869" t="s">
        <v>152</v>
      </c>
      <c r="T869" t="s">
        <v>10403</v>
      </c>
      <c r="U869" t="s">
        <v>10404</v>
      </c>
      <c r="AB869" t="s">
        <v>10405</v>
      </c>
      <c r="AE869" t="s">
        <v>10396</v>
      </c>
      <c r="AO869" t="s">
        <v>2366</v>
      </c>
      <c r="AP869" t="s">
        <v>2367</v>
      </c>
      <c r="AQ869" t="s">
        <v>1443</v>
      </c>
      <c r="AR869" t="s">
        <v>1444</v>
      </c>
      <c r="AS869" t="s">
        <v>1445</v>
      </c>
      <c r="AT869" t="s">
        <v>2366</v>
      </c>
      <c r="AU869" t="s">
        <v>2367</v>
      </c>
      <c r="AV869" t="s">
        <v>1443</v>
      </c>
      <c r="AW869" t="s">
        <v>1433</v>
      </c>
      <c r="AX869" t="s">
        <v>1444</v>
      </c>
      <c r="AY869" t="s">
        <v>1445</v>
      </c>
      <c r="BB869" t="b">
        <v>1</v>
      </c>
      <c r="BC869" t="b">
        <v>0</v>
      </c>
      <c r="BD869" t="b">
        <v>0</v>
      </c>
    </row>
    <row r="870" spans="1:56" x14ac:dyDescent="0.25">
      <c r="A870" t="s">
        <v>10406</v>
      </c>
      <c r="B870" t="s">
        <v>143</v>
      </c>
      <c r="C870" t="s">
        <v>144</v>
      </c>
      <c r="D870" t="s">
        <v>10407</v>
      </c>
      <c r="E870" t="s">
        <v>1433</v>
      </c>
      <c r="F870" t="s">
        <v>10408</v>
      </c>
      <c r="G870">
        <v>10309</v>
      </c>
      <c r="H870" t="s">
        <v>10409</v>
      </c>
      <c r="J870" t="s">
        <v>10410</v>
      </c>
      <c r="K870" t="s">
        <v>10410</v>
      </c>
      <c r="L870" t="s">
        <v>10411</v>
      </c>
      <c r="M870" t="s">
        <v>10409</v>
      </c>
      <c r="N870" t="s">
        <v>10412</v>
      </c>
      <c r="O870" t="s">
        <v>10413</v>
      </c>
      <c r="P870">
        <v>40.546405967448003</v>
      </c>
      <c r="Q870">
        <v>-74.228759071151501</v>
      </c>
      <c r="R870">
        <v>1</v>
      </c>
      <c r="S870" t="s">
        <v>152</v>
      </c>
      <c r="T870" t="s">
        <v>10414</v>
      </c>
      <c r="U870" t="s">
        <v>10415</v>
      </c>
      <c r="V870" t="s">
        <v>10416</v>
      </c>
      <c r="W870" t="s">
        <v>10417</v>
      </c>
      <c r="X870" t="s">
        <v>10418</v>
      </c>
      <c r="Y870" t="s">
        <v>10419</v>
      </c>
      <c r="AA870" t="s">
        <v>10420</v>
      </c>
      <c r="AB870" t="s">
        <v>10421</v>
      </c>
      <c r="AE870" t="s">
        <v>10407</v>
      </c>
      <c r="AO870" t="s">
        <v>2366</v>
      </c>
      <c r="AP870" t="s">
        <v>2367</v>
      </c>
      <c r="AQ870" t="s">
        <v>1443</v>
      </c>
      <c r="AR870" t="s">
        <v>1444</v>
      </c>
      <c r="AS870" t="s">
        <v>1445</v>
      </c>
      <c r="AT870" t="s">
        <v>2366</v>
      </c>
      <c r="AU870" t="s">
        <v>2367</v>
      </c>
      <c r="AV870" t="s">
        <v>1443</v>
      </c>
      <c r="AW870" t="s">
        <v>1433</v>
      </c>
      <c r="AX870" t="s">
        <v>1444</v>
      </c>
      <c r="AY870" t="s">
        <v>1445</v>
      </c>
      <c r="BB870" t="b">
        <v>1</v>
      </c>
      <c r="BC870" t="b">
        <v>0</v>
      </c>
      <c r="BD870" t="b">
        <v>0</v>
      </c>
    </row>
    <row r="871" spans="1:56" x14ac:dyDescent="0.25">
      <c r="A871" t="s">
        <v>10422</v>
      </c>
      <c r="B871" t="s">
        <v>143</v>
      </c>
      <c r="C871" t="s">
        <v>144</v>
      </c>
      <c r="D871" t="s">
        <v>10423</v>
      </c>
      <c r="E871" t="s">
        <v>868</v>
      </c>
      <c r="F871" t="s">
        <v>10424</v>
      </c>
      <c r="G871">
        <v>10309</v>
      </c>
      <c r="H871" t="s">
        <v>10425</v>
      </c>
      <c r="J871" t="s">
        <v>10426</v>
      </c>
      <c r="K871" t="s">
        <v>10426</v>
      </c>
      <c r="L871" t="s">
        <v>10427</v>
      </c>
      <c r="M871" t="s">
        <v>10425</v>
      </c>
      <c r="N871" t="s">
        <v>10428</v>
      </c>
      <c r="O871" t="s">
        <v>10429</v>
      </c>
      <c r="P871">
        <v>40.547501573258501</v>
      </c>
      <c r="Q871">
        <v>-74.229578950961198</v>
      </c>
      <c r="R871">
        <v>1</v>
      </c>
      <c r="S871" t="s">
        <v>152</v>
      </c>
      <c r="U871" t="s">
        <v>10430</v>
      </c>
      <c r="W871" t="s">
        <v>10431</v>
      </c>
      <c r="X871" t="s">
        <v>10432</v>
      </c>
      <c r="AB871" t="s">
        <v>10433</v>
      </c>
      <c r="AE871" t="s">
        <v>10423</v>
      </c>
      <c r="AO871" t="s">
        <v>10434</v>
      </c>
      <c r="AP871" t="s">
        <v>10435</v>
      </c>
      <c r="AQ871" t="s">
        <v>880</v>
      </c>
      <c r="AR871" t="s">
        <v>440</v>
      </c>
      <c r="AS871" t="s">
        <v>441</v>
      </c>
      <c r="AT871" t="s">
        <v>10434</v>
      </c>
      <c r="AU871" t="s">
        <v>10435</v>
      </c>
      <c r="AV871" t="s">
        <v>880</v>
      </c>
      <c r="AW871" t="s">
        <v>868</v>
      </c>
      <c r="AX871" t="s">
        <v>440</v>
      </c>
      <c r="AY871" t="s">
        <v>441</v>
      </c>
      <c r="BB871" t="b">
        <v>1</v>
      </c>
      <c r="BC871" t="b">
        <v>0</v>
      </c>
      <c r="BD871" t="b">
        <v>0</v>
      </c>
    </row>
    <row r="872" spans="1:56" x14ac:dyDescent="0.25">
      <c r="A872" t="s">
        <v>10436</v>
      </c>
      <c r="B872" t="s">
        <v>143</v>
      </c>
      <c r="C872" t="s">
        <v>144</v>
      </c>
      <c r="D872" t="s">
        <v>10437</v>
      </c>
      <c r="E872" t="s">
        <v>146</v>
      </c>
      <c r="F872" t="s">
        <v>10438</v>
      </c>
      <c r="H872" t="s">
        <v>10439</v>
      </c>
      <c r="J872" t="s">
        <v>10440</v>
      </c>
      <c r="K872" t="s">
        <v>10440</v>
      </c>
      <c r="L872" t="s">
        <v>10441</v>
      </c>
      <c r="M872" t="s">
        <v>10439</v>
      </c>
      <c r="N872" t="s">
        <v>10442</v>
      </c>
      <c r="O872" t="s">
        <v>10443</v>
      </c>
      <c r="P872">
        <v>40.5478713760331</v>
      </c>
      <c r="Q872">
        <v>-74.230133696756099</v>
      </c>
      <c r="R872">
        <v>1</v>
      </c>
      <c r="S872" t="s">
        <v>152</v>
      </c>
      <c r="AB872" t="s">
        <v>10444</v>
      </c>
      <c r="AE872" t="s">
        <v>10437</v>
      </c>
      <c r="AO872" t="s">
        <v>2519</v>
      </c>
      <c r="AP872" t="s">
        <v>2520</v>
      </c>
      <c r="AQ872" t="s">
        <v>162</v>
      </c>
      <c r="AR872" t="s">
        <v>163</v>
      </c>
      <c r="AS872" t="s">
        <v>164</v>
      </c>
      <c r="AT872" t="s">
        <v>2519</v>
      </c>
      <c r="AU872" t="s">
        <v>2520</v>
      </c>
      <c r="AV872" t="s">
        <v>162</v>
      </c>
      <c r="AW872" t="s">
        <v>146</v>
      </c>
      <c r="AX872" t="s">
        <v>163</v>
      </c>
      <c r="AY872" t="s">
        <v>164</v>
      </c>
      <c r="BB872" t="b">
        <v>1</v>
      </c>
      <c r="BC872" t="b">
        <v>0</v>
      </c>
      <c r="BD872" t="b">
        <v>0</v>
      </c>
    </row>
    <row r="873" spans="1:56" x14ac:dyDescent="0.25">
      <c r="A873" t="s">
        <v>10445</v>
      </c>
      <c r="B873" t="s">
        <v>143</v>
      </c>
      <c r="C873" t="s">
        <v>144</v>
      </c>
      <c r="D873" t="s">
        <v>10446</v>
      </c>
      <c r="E873" t="s">
        <v>146</v>
      </c>
      <c r="H873" t="s">
        <v>10447</v>
      </c>
      <c r="J873" t="s">
        <v>10448</v>
      </c>
      <c r="K873" t="s">
        <v>10448</v>
      </c>
      <c r="L873" t="s">
        <v>10449</v>
      </c>
      <c r="M873" t="s">
        <v>10447</v>
      </c>
      <c r="N873" t="s">
        <v>10450</v>
      </c>
      <c r="O873" t="s">
        <v>10451</v>
      </c>
      <c r="P873">
        <v>40.548524470153097</v>
      </c>
      <c r="Q873">
        <v>-74.229665364770298</v>
      </c>
      <c r="R873">
        <v>1</v>
      </c>
      <c r="S873" t="s">
        <v>152</v>
      </c>
      <c r="AB873" t="s">
        <v>10452</v>
      </c>
      <c r="AE873" t="s">
        <v>10446</v>
      </c>
      <c r="AO873" t="s">
        <v>8364</v>
      </c>
      <c r="AP873" t="s">
        <v>8365</v>
      </c>
      <c r="AQ873" t="s">
        <v>162</v>
      </c>
      <c r="AR873" t="s">
        <v>163</v>
      </c>
      <c r="AS873" t="s">
        <v>164</v>
      </c>
      <c r="AT873" t="s">
        <v>8364</v>
      </c>
      <c r="AU873" t="s">
        <v>8365</v>
      </c>
      <c r="AV873" t="s">
        <v>162</v>
      </c>
      <c r="AW873" t="s">
        <v>146</v>
      </c>
      <c r="AX873" t="s">
        <v>163</v>
      </c>
      <c r="AY873" t="s">
        <v>164</v>
      </c>
      <c r="BB873" t="b">
        <v>0</v>
      </c>
      <c r="BC873" t="b">
        <v>0</v>
      </c>
      <c r="BD873" t="b">
        <v>0</v>
      </c>
    </row>
    <row r="874" spans="1:56" x14ac:dyDescent="0.25">
      <c r="A874" t="s">
        <v>10453</v>
      </c>
      <c r="B874" t="s">
        <v>143</v>
      </c>
      <c r="C874" t="s">
        <v>144</v>
      </c>
      <c r="D874" t="s">
        <v>10454</v>
      </c>
      <c r="E874" t="s">
        <v>146</v>
      </c>
      <c r="F874" t="s">
        <v>10455</v>
      </c>
      <c r="H874" t="s">
        <v>10456</v>
      </c>
      <c r="J874" t="s">
        <v>10457</v>
      </c>
      <c r="K874" t="s">
        <v>10457</v>
      </c>
      <c r="L874" t="s">
        <v>10458</v>
      </c>
      <c r="M874" t="s">
        <v>10456</v>
      </c>
      <c r="N874" t="s">
        <v>10459</v>
      </c>
      <c r="O874" t="s">
        <v>10460</v>
      </c>
      <c r="P874">
        <v>40.548485447101399</v>
      </c>
      <c r="Q874">
        <v>-74.229779514854997</v>
      </c>
      <c r="R874">
        <v>1</v>
      </c>
      <c r="S874" t="s">
        <v>152</v>
      </c>
      <c r="AB874" t="s">
        <v>10461</v>
      </c>
      <c r="AE874" t="s">
        <v>10454</v>
      </c>
      <c r="AO874" t="s">
        <v>2519</v>
      </c>
      <c r="AP874" t="s">
        <v>2520</v>
      </c>
      <c r="AQ874" t="s">
        <v>162</v>
      </c>
      <c r="AR874" t="s">
        <v>163</v>
      </c>
      <c r="AS874" t="s">
        <v>164</v>
      </c>
      <c r="AT874" t="s">
        <v>2519</v>
      </c>
      <c r="AU874" t="s">
        <v>2520</v>
      </c>
      <c r="AV874" t="s">
        <v>162</v>
      </c>
      <c r="AW874" t="s">
        <v>146</v>
      </c>
      <c r="AX874" t="s">
        <v>163</v>
      </c>
      <c r="AY874" t="s">
        <v>164</v>
      </c>
      <c r="BB874" t="b">
        <v>1</v>
      </c>
      <c r="BC874" t="b">
        <v>0</v>
      </c>
      <c r="BD874" t="b">
        <v>0</v>
      </c>
    </row>
    <row r="875" spans="1:56" x14ac:dyDescent="0.25">
      <c r="A875" t="s">
        <v>10462</v>
      </c>
      <c r="B875" t="s">
        <v>143</v>
      </c>
      <c r="C875" t="s">
        <v>144</v>
      </c>
      <c r="D875" t="s">
        <v>10463</v>
      </c>
      <c r="E875" t="s">
        <v>1433</v>
      </c>
      <c r="F875" t="s">
        <v>10464</v>
      </c>
      <c r="G875">
        <v>10309</v>
      </c>
      <c r="H875" t="s">
        <v>10465</v>
      </c>
      <c r="J875" t="s">
        <v>10466</v>
      </c>
      <c r="K875" t="s">
        <v>10466</v>
      </c>
      <c r="L875" t="s">
        <v>10467</v>
      </c>
      <c r="M875" t="s">
        <v>10465</v>
      </c>
      <c r="N875" t="s">
        <v>10468</v>
      </c>
      <c r="O875" t="s">
        <v>10469</v>
      </c>
      <c r="P875">
        <v>40.549314090311597</v>
      </c>
      <c r="Q875">
        <v>-74.230913077587502</v>
      </c>
      <c r="R875">
        <v>1</v>
      </c>
      <c r="S875" t="s">
        <v>152</v>
      </c>
      <c r="U875" t="s">
        <v>10470</v>
      </c>
      <c r="W875" t="s">
        <v>10471</v>
      </c>
      <c r="AB875" t="s">
        <v>10472</v>
      </c>
      <c r="AE875" t="s">
        <v>10463</v>
      </c>
      <c r="AO875" t="s">
        <v>2366</v>
      </c>
      <c r="AP875" t="s">
        <v>2367</v>
      </c>
      <c r="AQ875" t="s">
        <v>1443</v>
      </c>
      <c r="AR875" t="s">
        <v>1444</v>
      </c>
      <c r="AS875" t="s">
        <v>1445</v>
      </c>
      <c r="AT875" t="s">
        <v>2366</v>
      </c>
      <c r="AU875" t="s">
        <v>2367</v>
      </c>
      <c r="AV875" t="s">
        <v>1443</v>
      </c>
      <c r="AW875" t="s">
        <v>1433</v>
      </c>
      <c r="AX875" t="s">
        <v>1444</v>
      </c>
      <c r="AY875" t="s">
        <v>1445</v>
      </c>
      <c r="BB875" t="b">
        <v>1</v>
      </c>
      <c r="BC875" t="b">
        <v>0</v>
      </c>
      <c r="BD875" t="b">
        <v>0</v>
      </c>
    </row>
    <row r="876" spans="1:56" x14ac:dyDescent="0.25">
      <c r="A876" t="s">
        <v>10473</v>
      </c>
      <c r="B876" t="s">
        <v>143</v>
      </c>
      <c r="C876" t="s">
        <v>144</v>
      </c>
      <c r="D876" t="s">
        <v>10474</v>
      </c>
      <c r="E876" t="s">
        <v>517</v>
      </c>
      <c r="H876" t="s">
        <v>10475</v>
      </c>
      <c r="J876" t="s">
        <v>10476</v>
      </c>
      <c r="K876" t="s">
        <v>10476</v>
      </c>
      <c r="L876" t="s">
        <v>10477</v>
      </c>
      <c r="M876" t="s">
        <v>10475</v>
      </c>
      <c r="N876" t="s">
        <v>10478</v>
      </c>
      <c r="O876" t="s">
        <v>10479</v>
      </c>
      <c r="P876">
        <v>40.549552528750702</v>
      </c>
      <c r="Q876">
        <v>-74.230251310218094</v>
      </c>
      <c r="R876">
        <v>1</v>
      </c>
      <c r="S876" t="s">
        <v>152</v>
      </c>
      <c r="AB876" t="s">
        <v>10480</v>
      </c>
      <c r="AE876" t="s">
        <v>10474</v>
      </c>
      <c r="AO876" t="s">
        <v>10481</v>
      </c>
      <c r="AP876" t="s">
        <v>10482</v>
      </c>
      <c r="AQ876" t="s">
        <v>530</v>
      </c>
      <c r="AR876" t="s">
        <v>513</v>
      </c>
      <c r="AS876" t="s">
        <v>514</v>
      </c>
      <c r="AT876" t="s">
        <v>10481</v>
      </c>
      <c r="AU876" t="s">
        <v>10482</v>
      </c>
      <c r="AV876" t="s">
        <v>530</v>
      </c>
      <c r="AW876" t="s">
        <v>517</v>
      </c>
      <c r="AX876" t="s">
        <v>513</v>
      </c>
      <c r="AY876" t="s">
        <v>514</v>
      </c>
      <c r="BB876" t="b">
        <v>1</v>
      </c>
      <c r="BC876" t="b">
        <v>0</v>
      </c>
      <c r="BD876" t="b">
        <v>0</v>
      </c>
    </row>
    <row r="877" spans="1:56" x14ac:dyDescent="0.25">
      <c r="A877" t="s">
        <v>10483</v>
      </c>
      <c r="B877" t="s">
        <v>143</v>
      </c>
      <c r="C877" t="s">
        <v>144</v>
      </c>
      <c r="D877" t="s">
        <v>10484</v>
      </c>
      <c r="E877" t="s">
        <v>798</v>
      </c>
      <c r="F877" t="s">
        <v>10485</v>
      </c>
      <c r="G877">
        <v>10309</v>
      </c>
      <c r="H877" t="s">
        <v>10486</v>
      </c>
      <c r="J877" t="s">
        <v>10487</v>
      </c>
      <c r="K877" t="s">
        <v>10487</v>
      </c>
      <c r="L877" t="s">
        <v>10488</v>
      </c>
      <c r="M877" t="s">
        <v>10486</v>
      </c>
      <c r="N877" t="s">
        <v>10489</v>
      </c>
      <c r="O877" t="s">
        <v>10490</v>
      </c>
      <c r="P877">
        <v>40.550835107169299</v>
      </c>
      <c r="Q877">
        <v>-74.231150444673702</v>
      </c>
      <c r="R877">
        <v>1</v>
      </c>
      <c r="S877" t="s">
        <v>152</v>
      </c>
      <c r="U877" t="s">
        <v>10491</v>
      </c>
      <c r="V877" t="s">
        <v>10492</v>
      </c>
      <c r="W877" t="s">
        <v>10493</v>
      </c>
      <c r="X877" t="s">
        <v>10494</v>
      </c>
      <c r="AB877" t="s">
        <v>10495</v>
      </c>
      <c r="AE877" t="s">
        <v>10484</v>
      </c>
      <c r="AO877" t="s">
        <v>2190</v>
      </c>
      <c r="AP877" t="s">
        <v>2191</v>
      </c>
      <c r="AQ877" t="s">
        <v>808</v>
      </c>
      <c r="AR877" t="s">
        <v>513</v>
      </c>
      <c r="AS877" t="s">
        <v>514</v>
      </c>
      <c r="AT877" t="s">
        <v>2190</v>
      </c>
      <c r="AU877" t="s">
        <v>2191</v>
      </c>
      <c r="AV877" t="s">
        <v>808</v>
      </c>
      <c r="AW877" t="s">
        <v>798</v>
      </c>
      <c r="AX877" t="s">
        <v>513</v>
      </c>
      <c r="AY877" t="s">
        <v>514</v>
      </c>
      <c r="BB877" t="b">
        <v>1</v>
      </c>
      <c r="BC877" t="b">
        <v>0</v>
      </c>
      <c r="BD877" t="b">
        <v>0</v>
      </c>
    </row>
    <row r="878" spans="1:56" x14ac:dyDescent="0.25">
      <c r="A878" t="s">
        <v>10496</v>
      </c>
      <c r="B878" t="s">
        <v>143</v>
      </c>
      <c r="C878" t="s">
        <v>144</v>
      </c>
      <c r="D878" t="s">
        <v>10497</v>
      </c>
      <c r="E878" t="s">
        <v>785</v>
      </c>
      <c r="F878" t="s">
        <v>10485</v>
      </c>
      <c r="H878" t="s">
        <v>10498</v>
      </c>
      <c r="J878" t="s">
        <v>10499</v>
      </c>
      <c r="K878" t="s">
        <v>10499</v>
      </c>
      <c r="L878" t="s">
        <v>10500</v>
      </c>
      <c r="M878" t="s">
        <v>10498</v>
      </c>
      <c r="N878" t="s">
        <v>10501</v>
      </c>
      <c r="O878" t="s">
        <v>10502</v>
      </c>
      <c r="P878">
        <v>40.55082337316</v>
      </c>
      <c r="Q878">
        <v>-74.231143199721998</v>
      </c>
      <c r="R878">
        <v>1</v>
      </c>
      <c r="S878" t="s">
        <v>152</v>
      </c>
      <c r="AB878" t="s">
        <v>10503</v>
      </c>
      <c r="AE878" t="s">
        <v>10497</v>
      </c>
      <c r="AO878" t="s">
        <v>795</v>
      </c>
      <c r="AP878" t="s">
        <v>785</v>
      </c>
      <c r="AQ878" t="s">
        <v>795</v>
      </c>
      <c r="AR878" t="s">
        <v>267</v>
      </c>
      <c r="AS878" t="s">
        <v>268</v>
      </c>
      <c r="AT878" t="s">
        <v>795</v>
      </c>
      <c r="AU878" t="s">
        <v>785</v>
      </c>
      <c r="AV878" t="s">
        <v>795</v>
      </c>
      <c r="AW878" t="s">
        <v>785</v>
      </c>
      <c r="AX878" t="s">
        <v>267</v>
      </c>
      <c r="AY878" t="s">
        <v>268</v>
      </c>
      <c r="BB878" t="b">
        <v>1</v>
      </c>
      <c r="BC878" t="b">
        <v>0</v>
      </c>
      <c r="BD878" t="b">
        <v>0</v>
      </c>
    </row>
    <row r="879" spans="1:56" x14ac:dyDescent="0.25">
      <c r="A879" t="s">
        <v>10504</v>
      </c>
      <c r="B879" t="s">
        <v>143</v>
      </c>
      <c r="C879" t="s">
        <v>144</v>
      </c>
      <c r="D879" t="s">
        <v>10505</v>
      </c>
      <c r="E879" t="s">
        <v>798</v>
      </c>
      <c r="F879" t="s">
        <v>10506</v>
      </c>
      <c r="G879">
        <v>10309</v>
      </c>
      <c r="H879" t="s">
        <v>10507</v>
      </c>
      <c r="J879" t="s">
        <v>10508</v>
      </c>
      <c r="K879" t="s">
        <v>10508</v>
      </c>
      <c r="L879" t="s">
        <v>10509</v>
      </c>
      <c r="M879" t="s">
        <v>10507</v>
      </c>
      <c r="N879" t="s">
        <v>10510</v>
      </c>
      <c r="O879" t="s">
        <v>10511</v>
      </c>
      <c r="P879">
        <v>40.5508621935018</v>
      </c>
      <c r="Q879">
        <v>-74.232203932424596</v>
      </c>
      <c r="R879">
        <v>1</v>
      </c>
      <c r="S879" t="s">
        <v>152</v>
      </c>
      <c r="T879" t="s">
        <v>10512</v>
      </c>
      <c r="U879" t="s">
        <v>10513</v>
      </c>
      <c r="V879" t="s">
        <v>10514</v>
      </c>
      <c r="W879" t="s">
        <v>10515</v>
      </c>
      <c r="X879" t="s">
        <v>10516</v>
      </c>
      <c r="Y879" t="s">
        <v>10517</v>
      </c>
      <c r="AB879" t="s">
        <v>10518</v>
      </c>
      <c r="AE879" t="s">
        <v>10505</v>
      </c>
      <c r="AO879" t="s">
        <v>10519</v>
      </c>
      <c r="AP879" t="s">
        <v>10520</v>
      </c>
      <c r="AQ879" t="s">
        <v>808</v>
      </c>
      <c r="AR879" t="s">
        <v>513</v>
      </c>
      <c r="AS879" t="s">
        <v>514</v>
      </c>
      <c r="AT879" t="s">
        <v>10519</v>
      </c>
      <c r="AU879" t="s">
        <v>10520</v>
      </c>
      <c r="AV879" t="s">
        <v>808</v>
      </c>
      <c r="AW879" t="s">
        <v>798</v>
      </c>
      <c r="AX879" t="s">
        <v>513</v>
      </c>
      <c r="AY879" t="s">
        <v>514</v>
      </c>
      <c r="BB879" t="b">
        <v>1</v>
      </c>
      <c r="BC879" t="b">
        <v>0</v>
      </c>
      <c r="BD879" t="b">
        <v>0</v>
      </c>
    </row>
    <row r="880" spans="1:56" x14ac:dyDescent="0.25">
      <c r="A880" t="s">
        <v>10521</v>
      </c>
      <c r="B880" t="s">
        <v>143</v>
      </c>
      <c r="C880" t="s">
        <v>144</v>
      </c>
      <c r="D880" t="s">
        <v>10522</v>
      </c>
      <c r="E880" t="s">
        <v>517</v>
      </c>
      <c r="F880" t="s">
        <v>10523</v>
      </c>
      <c r="G880">
        <v>10309</v>
      </c>
      <c r="H880" t="s">
        <v>10524</v>
      </c>
      <c r="J880" t="s">
        <v>10525</v>
      </c>
      <c r="K880" t="s">
        <v>10525</v>
      </c>
      <c r="L880" t="s">
        <v>10526</v>
      </c>
      <c r="M880" t="s">
        <v>10524</v>
      </c>
      <c r="N880" t="s">
        <v>10527</v>
      </c>
      <c r="O880" t="s">
        <v>10528</v>
      </c>
      <c r="P880">
        <v>40.5474843093507</v>
      </c>
      <c r="Q880">
        <v>-74.223720619370098</v>
      </c>
      <c r="R880">
        <v>1</v>
      </c>
      <c r="S880" t="s">
        <v>152</v>
      </c>
      <c r="T880" t="s">
        <v>524</v>
      </c>
      <c r="U880" t="s">
        <v>10529</v>
      </c>
      <c r="AB880" t="s">
        <v>10530</v>
      </c>
      <c r="AE880" t="s">
        <v>10522</v>
      </c>
      <c r="AH880" t="s">
        <v>10531</v>
      </c>
      <c r="AI880" t="s">
        <v>10522</v>
      </c>
      <c r="AJ880" t="s">
        <v>10532</v>
      </c>
      <c r="AO880" t="s">
        <v>528</v>
      </c>
      <c r="AP880" t="s">
        <v>529</v>
      </c>
      <c r="AQ880" t="s">
        <v>530</v>
      </c>
      <c r="AR880" t="s">
        <v>513</v>
      </c>
      <c r="AS880" t="s">
        <v>514</v>
      </c>
      <c r="AT880" t="s">
        <v>528</v>
      </c>
      <c r="AU880" t="s">
        <v>529</v>
      </c>
      <c r="AV880" t="s">
        <v>530</v>
      </c>
      <c r="AW880" t="s">
        <v>517</v>
      </c>
      <c r="AX880" t="s">
        <v>513</v>
      </c>
      <c r="AY880" t="s">
        <v>514</v>
      </c>
      <c r="BB880" t="b">
        <v>1</v>
      </c>
      <c r="BC880" t="b">
        <v>0</v>
      </c>
      <c r="BD880" t="b">
        <v>0</v>
      </c>
    </row>
    <row r="881" spans="1:56" x14ac:dyDescent="0.25">
      <c r="A881" t="s">
        <v>10533</v>
      </c>
      <c r="B881" t="s">
        <v>143</v>
      </c>
      <c r="C881" t="s">
        <v>144</v>
      </c>
      <c r="D881" t="s">
        <v>10534</v>
      </c>
      <c r="E881" t="s">
        <v>1313</v>
      </c>
      <c r="F881" t="s">
        <v>10535</v>
      </c>
      <c r="H881" t="s">
        <v>10536</v>
      </c>
      <c r="J881" t="s">
        <v>10537</v>
      </c>
      <c r="K881" t="s">
        <v>10537</v>
      </c>
      <c r="L881" t="s">
        <v>10538</v>
      </c>
      <c r="M881" t="s">
        <v>10536</v>
      </c>
      <c r="N881" t="s">
        <v>10539</v>
      </c>
      <c r="O881" t="s">
        <v>10540</v>
      </c>
      <c r="P881">
        <v>40.547157658349199</v>
      </c>
      <c r="Q881">
        <v>-74.222644987288106</v>
      </c>
      <c r="R881">
        <v>1</v>
      </c>
      <c r="S881" t="s">
        <v>152</v>
      </c>
      <c r="V881" t="s">
        <v>10541</v>
      </c>
      <c r="W881" t="s">
        <v>10542</v>
      </c>
      <c r="AB881" t="s">
        <v>10543</v>
      </c>
      <c r="AE881" t="s">
        <v>10534</v>
      </c>
      <c r="AO881" t="s">
        <v>1644</v>
      </c>
      <c r="AP881" t="s">
        <v>1645</v>
      </c>
      <c r="AQ881" t="s">
        <v>1325</v>
      </c>
      <c r="AR881" t="s">
        <v>845</v>
      </c>
      <c r="AS881" t="s">
        <v>846</v>
      </c>
      <c r="AT881" t="s">
        <v>1644</v>
      </c>
      <c r="AU881" t="s">
        <v>1645</v>
      </c>
      <c r="AV881" t="s">
        <v>1325</v>
      </c>
      <c r="AW881" t="s">
        <v>1313</v>
      </c>
      <c r="AX881" t="s">
        <v>845</v>
      </c>
      <c r="AY881" t="s">
        <v>846</v>
      </c>
      <c r="BB881" t="b">
        <v>1</v>
      </c>
      <c r="BC881" t="b">
        <v>0</v>
      </c>
      <c r="BD881" t="b">
        <v>0</v>
      </c>
    </row>
    <row r="882" spans="1:56" x14ac:dyDescent="0.25">
      <c r="A882" t="s">
        <v>10544</v>
      </c>
      <c r="B882" t="s">
        <v>143</v>
      </c>
      <c r="C882" t="s">
        <v>144</v>
      </c>
      <c r="D882" t="s">
        <v>10545</v>
      </c>
      <c r="E882" t="s">
        <v>1476</v>
      </c>
      <c r="F882" t="s">
        <v>10546</v>
      </c>
      <c r="G882">
        <v>10309</v>
      </c>
      <c r="H882" t="s">
        <v>10547</v>
      </c>
      <c r="J882" t="s">
        <v>10548</v>
      </c>
      <c r="K882" t="s">
        <v>10548</v>
      </c>
      <c r="L882" t="s">
        <v>10549</v>
      </c>
      <c r="M882" t="s">
        <v>10547</v>
      </c>
      <c r="N882" t="s">
        <v>10550</v>
      </c>
      <c r="O882" t="s">
        <v>10551</v>
      </c>
      <c r="P882">
        <v>40.547237528438302</v>
      </c>
      <c r="Q882">
        <v>-74.222370262630704</v>
      </c>
      <c r="R882">
        <v>1</v>
      </c>
      <c r="S882" t="s">
        <v>152</v>
      </c>
      <c r="T882" t="s">
        <v>10552</v>
      </c>
      <c r="U882" t="s">
        <v>10553</v>
      </c>
      <c r="V882" t="s">
        <v>10554</v>
      </c>
      <c r="W882" t="s">
        <v>10555</v>
      </c>
      <c r="X882" t="s">
        <v>10556</v>
      </c>
      <c r="Y882" t="s">
        <v>10557</v>
      </c>
      <c r="AB882" t="s">
        <v>10558</v>
      </c>
      <c r="AE882" t="s">
        <v>10545</v>
      </c>
      <c r="AO882" t="s">
        <v>1488</v>
      </c>
      <c r="AP882" t="s">
        <v>1476</v>
      </c>
      <c r="AQ882" t="s">
        <v>1488</v>
      </c>
      <c r="AR882" t="s">
        <v>768</v>
      </c>
      <c r="AS882" t="s">
        <v>769</v>
      </c>
      <c r="AT882" t="s">
        <v>1488</v>
      </c>
      <c r="AU882" t="s">
        <v>1476</v>
      </c>
      <c r="AV882" t="s">
        <v>1488</v>
      </c>
      <c r="AW882" t="s">
        <v>1476</v>
      </c>
      <c r="AX882" t="s">
        <v>768</v>
      </c>
      <c r="AY882" t="s">
        <v>769</v>
      </c>
      <c r="BB882" t="b">
        <v>1</v>
      </c>
      <c r="BC882" t="b">
        <v>0</v>
      </c>
      <c r="BD882" t="b">
        <v>0</v>
      </c>
    </row>
    <row r="883" spans="1:56" x14ac:dyDescent="0.25">
      <c r="A883" t="s">
        <v>10559</v>
      </c>
      <c r="B883" t="s">
        <v>143</v>
      </c>
      <c r="C883" t="s">
        <v>144</v>
      </c>
      <c r="D883" t="s">
        <v>2777</v>
      </c>
      <c r="E883" t="s">
        <v>1225</v>
      </c>
      <c r="F883" t="s">
        <v>10560</v>
      </c>
      <c r="G883">
        <v>10309</v>
      </c>
      <c r="H883" t="s">
        <v>10561</v>
      </c>
      <c r="J883" t="s">
        <v>10562</v>
      </c>
      <c r="K883" t="s">
        <v>10562</v>
      </c>
      <c r="L883" t="s">
        <v>10563</v>
      </c>
      <c r="M883" t="s">
        <v>10561</v>
      </c>
      <c r="N883" t="s">
        <v>10564</v>
      </c>
      <c r="O883" t="s">
        <v>10565</v>
      </c>
      <c r="P883">
        <v>40.548457780299998</v>
      </c>
      <c r="Q883">
        <v>-74.221781095702596</v>
      </c>
      <c r="R883">
        <v>1</v>
      </c>
      <c r="S883" t="s">
        <v>152</v>
      </c>
      <c r="T883" t="s">
        <v>2783</v>
      </c>
      <c r="U883" t="s">
        <v>10566</v>
      </c>
      <c r="AB883" t="s">
        <v>10567</v>
      </c>
      <c r="AE883" t="s">
        <v>2777</v>
      </c>
      <c r="AH883" t="s">
        <v>2786</v>
      </c>
      <c r="AI883" t="s">
        <v>2777</v>
      </c>
      <c r="AJ883" t="s">
        <v>2787</v>
      </c>
      <c r="AO883" t="s">
        <v>1233</v>
      </c>
      <c r="AP883" t="s">
        <v>1234</v>
      </c>
      <c r="AQ883" t="s">
        <v>1235</v>
      </c>
      <c r="AR883" t="s">
        <v>632</v>
      </c>
      <c r="AS883" t="s">
        <v>633</v>
      </c>
      <c r="AT883" t="s">
        <v>2788</v>
      </c>
      <c r="AU883" t="s">
        <v>2789</v>
      </c>
      <c r="AV883" t="s">
        <v>2790</v>
      </c>
      <c r="AW883" t="s">
        <v>2791</v>
      </c>
      <c r="AX883" t="s">
        <v>632</v>
      </c>
      <c r="AY883" t="s">
        <v>633</v>
      </c>
      <c r="AZ883" t="s">
        <v>1501</v>
      </c>
      <c r="BA883" t="s">
        <v>1502</v>
      </c>
      <c r="BB883" t="b">
        <v>1</v>
      </c>
      <c r="BC883" t="b">
        <v>0</v>
      </c>
      <c r="BD883" t="b">
        <v>0</v>
      </c>
    </row>
    <row r="884" spans="1:56" x14ac:dyDescent="0.25">
      <c r="A884" t="s">
        <v>10568</v>
      </c>
      <c r="B884" t="s">
        <v>143</v>
      </c>
      <c r="C884" t="s">
        <v>144</v>
      </c>
      <c r="D884" t="s">
        <v>10569</v>
      </c>
      <c r="E884" t="s">
        <v>1433</v>
      </c>
      <c r="F884" t="s">
        <v>10570</v>
      </c>
      <c r="G884">
        <v>10309</v>
      </c>
      <c r="H884" t="s">
        <v>10571</v>
      </c>
      <c r="J884" t="s">
        <v>10572</v>
      </c>
      <c r="K884" t="s">
        <v>10572</v>
      </c>
      <c r="L884" t="s">
        <v>10573</v>
      </c>
      <c r="M884" t="s">
        <v>10571</v>
      </c>
      <c r="N884" t="s">
        <v>10574</v>
      </c>
      <c r="O884" t="s">
        <v>10575</v>
      </c>
      <c r="P884">
        <v>40.548841306965699</v>
      </c>
      <c r="Q884">
        <v>-74.221683701556699</v>
      </c>
      <c r="R884">
        <v>1</v>
      </c>
      <c r="S884" t="s">
        <v>152</v>
      </c>
      <c r="T884" t="s">
        <v>10576</v>
      </c>
      <c r="U884" t="s">
        <v>10577</v>
      </c>
      <c r="AB884" t="s">
        <v>10578</v>
      </c>
      <c r="AE884" t="s">
        <v>10569</v>
      </c>
      <c r="AH884" t="s">
        <v>10579</v>
      </c>
      <c r="AI884" t="s">
        <v>10569</v>
      </c>
      <c r="AJ884" t="s">
        <v>10580</v>
      </c>
      <c r="AO884" t="s">
        <v>2366</v>
      </c>
      <c r="AP884" t="s">
        <v>2367</v>
      </c>
      <c r="AQ884" t="s">
        <v>1443</v>
      </c>
      <c r="AR884" t="s">
        <v>1444</v>
      </c>
      <c r="AS884" t="s">
        <v>1445</v>
      </c>
      <c r="AT884" t="s">
        <v>10581</v>
      </c>
      <c r="AU884" t="s">
        <v>10582</v>
      </c>
      <c r="AV884" t="s">
        <v>1443</v>
      </c>
      <c r="AW884" t="s">
        <v>1433</v>
      </c>
      <c r="AX884" t="s">
        <v>1444</v>
      </c>
      <c r="AY884" t="s">
        <v>1445</v>
      </c>
      <c r="BB884" t="b">
        <v>1</v>
      </c>
      <c r="BC884" t="b">
        <v>0</v>
      </c>
      <c r="BD884" t="b">
        <v>0</v>
      </c>
    </row>
    <row r="885" spans="1:56" x14ac:dyDescent="0.25">
      <c r="A885" t="s">
        <v>10583</v>
      </c>
      <c r="B885" t="s">
        <v>143</v>
      </c>
      <c r="C885" t="s">
        <v>144</v>
      </c>
      <c r="D885" t="s">
        <v>10584</v>
      </c>
      <c r="E885" t="s">
        <v>1433</v>
      </c>
      <c r="F885" t="s">
        <v>10585</v>
      </c>
      <c r="G885">
        <v>10309</v>
      </c>
      <c r="H885" t="s">
        <v>10586</v>
      </c>
      <c r="J885" t="s">
        <v>10587</v>
      </c>
      <c r="K885" t="s">
        <v>10587</v>
      </c>
      <c r="L885" t="s">
        <v>10588</v>
      </c>
      <c r="M885" t="s">
        <v>10586</v>
      </c>
      <c r="N885" t="s">
        <v>10589</v>
      </c>
      <c r="O885" t="s">
        <v>10590</v>
      </c>
      <c r="P885">
        <v>40.551786586388403</v>
      </c>
      <c r="Q885">
        <v>-74.219814415184501</v>
      </c>
      <c r="R885">
        <v>1</v>
      </c>
      <c r="S885" t="s">
        <v>152</v>
      </c>
      <c r="U885" t="s">
        <v>10591</v>
      </c>
      <c r="W885" t="s">
        <v>10592</v>
      </c>
      <c r="AA885" t="s">
        <v>10593</v>
      </c>
      <c r="AB885" t="s">
        <v>10594</v>
      </c>
      <c r="AE885" t="s">
        <v>10584</v>
      </c>
      <c r="AO885" t="s">
        <v>3946</v>
      </c>
      <c r="AP885" t="s">
        <v>3947</v>
      </c>
      <c r="AQ885" t="s">
        <v>1443</v>
      </c>
      <c r="AR885" t="s">
        <v>1444</v>
      </c>
      <c r="AS885" t="s">
        <v>1445</v>
      </c>
      <c r="AT885" t="s">
        <v>3946</v>
      </c>
      <c r="AU885" t="s">
        <v>3947</v>
      </c>
      <c r="AV885" t="s">
        <v>1443</v>
      </c>
      <c r="AW885" t="s">
        <v>1433</v>
      </c>
      <c r="AX885" t="s">
        <v>1444</v>
      </c>
      <c r="AY885" t="s">
        <v>1445</v>
      </c>
      <c r="BB885" t="b">
        <v>1</v>
      </c>
      <c r="BC885" t="b">
        <v>0</v>
      </c>
      <c r="BD885" t="b">
        <v>0</v>
      </c>
    </row>
    <row r="886" spans="1:56" x14ac:dyDescent="0.25">
      <c r="A886" t="s">
        <v>10595</v>
      </c>
      <c r="B886" t="s">
        <v>143</v>
      </c>
      <c r="C886" t="s">
        <v>144</v>
      </c>
      <c r="D886" t="s">
        <v>10596</v>
      </c>
      <c r="E886" t="s">
        <v>1313</v>
      </c>
      <c r="F886" t="s">
        <v>10597</v>
      </c>
      <c r="G886">
        <v>10309</v>
      </c>
      <c r="H886" t="s">
        <v>10598</v>
      </c>
      <c r="J886" t="s">
        <v>10599</v>
      </c>
      <c r="K886" t="s">
        <v>10599</v>
      </c>
      <c r="L886" t="s">
        <v>10600</v>
      </c>
      <c r="M886" t="s">
        <v>10598</v>
      </c>
      <c r="N886" t="s">
        <v>10601</v>
      </c>
      <c r="O886" t="s">
        <v>10602</v>
      </c>
      <c r="P886">
        <v>40.551683949348302</v>
      </c>
      <c r="Q886">
        <v>-74.219890157407406</v>
      </c>
      <c r="R886">
        <v>1</v>
      </c>
      <c r="S886" t="s">
        <v>152</v>
      </c>
      <c r="T886" t="s">
        <v>10603</v>
      </c>
      <c r="U886" t="s">
        <v>10604</v>
      </c>
      <c r="W886" t="s">
        <v>10605</v>
      </c>
      <c r="AB886" t="s">
        <v>10606</v>
      </c>
      <c r="AE886" t="s">
        <v>10596</v>
      </c>
      <c r="AO886" t="s">
        <v>1323</v>
      </c>
      <c r="AP886" t="s">
        <v>1324</v>
      </c>
      <c r="AQ886" t="s">
        <v>1325</v>
      </c>
      <c r="AR886" t="s">
        <v>845</v>
      </c>
      <c r="AS886" t="s">
        <v>846</v>
      </c>
      <c r="AT886" t="s">
        <v>1323</v>
      </c>
      <c r="AU886" t="s">
        <v>1324</v>
      </c>
      <c r="AV886" t="s">
        <v>1325</v>
      </c>
      <c r="AW886" t="s">
        <v>1313</v>
      </c>
      <c r="AX886" t="s">
        <v>845</v>
      </c>
      <c r="AY886" t="s">
        <v>846</v>
      </c>
      <c r="BB886" t="b">
        <v>1</v>
      </c>
      <c r="BC886" t="b">
        <v>0</v>
      </c>
      <c r="BD886" t="b">
        <v>0</v>
      </c>
    </row>
    <row r="887" spans="1:56" x14ac:dyDescent="0.25">
      <c r="A887" t="s">
        <v>10607</v>
      </c>
      <c r="B887" t="s">
        <v>143</v>
      </c>
      <c r="C887" t="s">
        <v>144</v>
      </c>
      <c r="D887" t="s">
        <v>10608</v>
      </c>
      <c r="E887" t="s">
        <v>613</v>
      </c>
      <c r="H887" t="s">
        <v>10609</v>
      </c>
      <c r="J887" t="s">
        <v>10609</v>
      </c>
      <c r="K887" t="s">
        <v>10609</v>
      </c>
      <c r="L887" t="s">
        <v>10610</v>
      </c>
      <c r="M887" t="s">
        <v>10609</v>
      </c>
      <c r="N887" t="s">
        <v>10611</v>
      </c>
      <c r="O887" t="s">
        <v>10612</v>
      </c>
      <c r="P887">
        <v>40.551604411802103</v>
      </c>
      <c r="Q887">
        <v>-74.219685168411203</v>
      </c>
      <c r="R887">
        <v>1</v>
      </c>
      <c r="S887" t="s">
        <v>2156</v>
      </c>
      <c r="AB887" t="s">
        <v>10613</v>
      </c>
      <c r="AE887" t="s">
        <v>10608</v>
      </c>
      <c r="AO887" t="s">
        <v>10614</v>
      </c>
      <c r="AP887" t="s">
        <v>10615</v>
      </c>
      <c r="AQ887" t="s">
        <v>631</v>
      </c>
      <c r="AR887" t="s">
        <v>632</v>
      </c>
      <c r="AS887" t="s">
        <v>633</v>
      </c>
      <c r="AT887" t="s">
        <v>10614</v>
      </c>
      <c r="AU887" t="s">
        <v>10615</v>
      </c>
      <c r="AV887" t="s">
        <v>631</v>
      </c>
      <c r="AW887" t="s">
        <v>613</v>
      </c>
      <c r="AX887" t="s">
        <v>632</v>
      </c>
      <c r="AY887" t="s">
        <v>633</v>
      </c>
      <c r="BB887" t="b">
        <v>0</v>
      </c>
      <c r="BC887" t="b">
        <v>0</v>
      </c>
      <c r="BD887" t="b">
        <v>1</v>
      </c>
    </row>
    <row r="888" spans="1:56" x14ac:dyDescent="0.25">
      <c r="A888" t="s">
        <v>10616</v>
      </c>
      <c r="B888" t="s">
        <v>143</v>
      </c>
      <c r="C888" t="s">
        <v>144</v>
      </c>
      <c r="D888" t="s">
        <v>10617</v>
      </c>
      <c r="E888" t="s">
        <v>970</v>
      </c>
      <c r="F888" t="s">
        <v>10618</v>
      </c>
      <c r="G888">
        <v>10309</v>
      </c>
      <c r="H888" t="s">
        <v>10619</v>
      </c>
      <c r="J888" t="s">
        <v>10620</v>
      </c>
      <c r="K888" t="s">
        <v>10620</v>
      </c>
      <c r="L888" t="s">
        <v>10621</v>
      </c>
      <c r="M888" t="s">
        <v>10619</v>
      </c>
      <c r="N888" t="s">
        <v>10622</v>
      </c>
      <c r="O888" t="s">
        <v>10623</v>
      </c>
      <c r="P888">
        <v>40.549635393640798</v>
      </c>
      <c r="Q888">
        <v>-74.221212773416397</v>
      </c>
      <c r="R888">
        <v>1</v>
      </c>
      <c r="S888" t="s">
        <v>152</v>
      </c>
      <c r="T888" t="s">
        <v>10624</v>
      </c>
      <c r="U888" t="s">
        <v>10625</v>
      </c>
      <c r="W888" t="s">
        <v>10626</v>
      </c>
      <c r="X888" t="s">
        <v>10627</v>
      </c>
      <c r="AB888" t="s">
        <v>10628</v>
      </c>
      <c r="AE888" t="s">
        <v>10617</v>
      </c>
      <c r="AO888" t="s">
        <v>984</v>
      </c>
      <c r="AP888" t="s">
        <v>970</v>
      </c>
      <c r="AQ888" t="s">
        <v>984</v>
      </c>
      <c r="AR888" t="s">
        <v>985</v>
      </c>
      <c r="AS888" t="s">
        <v>986</v>
      </c>
      <c r="AT888" t="s">
        <v>984</v>
      </c>
      <c r="AU888" t="s">
        <v>970</v>
      </c>
      <c r="AV888" t="s">
        <v>984</v>
      </c>
      <c r="AW888" t="s">
        <v>970</v>
      </c>
      <c r="AX888" t="s">
        <v>985</v>
      </c>
      <c r="AY888" t="s">
        <v>986</v>
      </c>
      <c r="BB888" t="b">
        <v>1</v>
      </c>
      <c r="BC888" t="b">
        <v>0</v>
      </c>
      <c r="BD888" t="b">
        <v>0</v>
      </c>
    </row>
    <row r="889" spans="1:56" x14ac:dyDescent="0.25">
      <c r="A889" t="s">
        <v>10629</v>
      </c>
      <c r="B889" t="s">
        <v>143</v>
      </c>
      <c r="C889" t="s">
        <v>144</v>
      </c>
      <c r="D889" t="s">
        <v>10630</v>
      </c>
      <c r="E889" t="s">
        <v>1433</v>
      </c>
      <c r="F889" t="s">
        <v>10631</v>
      </c>
      <c r="G889">
        <v>10309</v>
      </c>
      <c r="H889" t="s">
        <v>10632</v>
      </c>
      <c r="J889" t="s">
        <v>10633</v>
      </c>
      <c r="K889" t="s">
        <v>10633</v>
      </c>
      <c r="L889" t="s">
        <v>10634</v>
      </c>
      <c r="M889" t="s">
        <v>10635</v>
      </c>
      <c r="N889" t="s">
        <v>10636</v>
      </c>
      <c r="O889" t="s">
        <v>10637</v>
      </c>
      <c r="P889">
        <v>40.548990598146702</v>
      </c>
      <c r="Q889">
        <v>-74.221244094267405</v>
      </c>
      <c r="R889">
        <v>1</v>
      </c>
      <c r="S889" t="s">
        <v>152</v>
      </c>
      <c r="T889" t="s">
        <v>10638</v>
      </c>
      <c r="U889" t="s">
        <v>10639</v>
      </c>
      <c r="W889" t="s">
        <v>10640</v>
      </c>
      <c r="X889" t="s">
        <v>10641</v>
      </c>
      <c r="AB889" t="s">
        <v>10642</v>
      </c>
      <c r="AE889" t="s">
        <v>10630</v>
      </c>
      <c r="AO889" t="s">
        <v>2366</v>
      </c>
      <c r="AP889" t="s">
        <v>2367</v>
      </c>
      <c r="AQ889" t="s">
        <v>1443</v>
      </c>
      <c r="AR889" t="s">
        <v>1444</v>
      </c>
      <c r="AS889" t="s">
        <v>1445</v>
      </c>
      <c r="AT889" t="s">
        <v>2366</v>
      </c>
      <c r="AU889" t="s">
        <v>2367</v>
      </c>
      <c r="AV889" t="s">
        <v>1443</v>
      </c>
      <c r="AW889" t="s">
        <v>1433</v>
      </c>
      <c r="AX889" t="s">
        <v>1444</v>
      </c>
      <c r="AY889" t="s">
        <v>1445</v>
      </c>
      <c r="BB889" t="b">
        <v>1</v>
      </c>
      <c r="BC889" t="b">
        <v>0</v>
      </c>
      <c r="BD889" t="b">
        <v>0</v>
      </c>
    </row>
    <row r="890" spans="1:56" x14ac:dyDescent="0.25">
      <c r="A890" t="s">
        <v>10643</v>
      </c>
      <c r="B890" t="s">
        <v>143</v>
      </c>
      <c r="C890" t="s">
        <v>144</v>
      </c>
      <c r="D890" t="s">
        <v>10644</v>
      </c>
      <c r="E890" t="s">
        <v>1313</v>
      </c>
      <c r="F890" t="s">
        <v>10645</v>
      </c>
      <c r="G890">
        <v>10309</v>
      </c>
      <c r="H890" t="s">
        <v>10646</v>
      </c>
      <c r="J890" t="s">
        <v>10647</v>
      </c>
      <c r="K890" t="s">
        <v>10647</v>
      </c>
      <c r="L890" t="s">
        <v>10648</v>
      </c>
      <c r="M890" t="s">
        <v>10649</v>
      </c>
      <c r="N890" t="s">
        <v>10650</v>
      </c>
      <c r="O890" t="s">
        <v>10651</v>
      </c>
      <c r="P890">
        <v>40.549593032411799</v>
      </c>
      <c r="Q890">
        <v>-74.221196609030798</v>
      </c>
      <c r="R890">
        <v>1</v>
      </c>
      <c r="S890" t="s">
        <v>152</v>
      </c>
      <c r="U890" t="s">
        <v>10652</v>
      </c>
      <c r="W890" t="s">
        <v>10653</v>
      </c>
      <c r="AB890" t="s">
        <v>10654</v>
      </c>
      <c r="AE890" t="s">
        <v>10644</v>
      </c>
      <c r="AO890" t="s">
        <v>1323</v>
      </c>
      <c r="AP890" t="s">
        <v>1324</v>
      </c>
      <c r="AQ890" t="s">
        <v>1325</v>
      </c>
      <c r="AR890" t="s">
        <v>845</v>
      </c>
      <c r="AS890" t="s">
        <v>846</v>
      </c>
      <c r="AT890" t="s">
        <v>1323</v>
      </c>
      <c r="AU890" t="s">
        <v>1324</v>
      </c>
      <c r="AV890" t="s">
        <v>1325</v>
      </c>
      <c r="AW890" t="s">
        <v>1313</v>
      </c>
      <c r="AX890" t="s">
        <v>845</v>
      </c>
      <c r="AY890" t="s">
        <v>846</v>
      </c>
      <c r="BB890" t="b">
        <v>1</v>
      </c>
      <c r="BC890" t="b">
        <v>0</v>
      </c>
      <c r="BD890" t="b">
        <v>0</v>
      </c>
    </row>
    <row r="891" spans="1:56" x14ac:dyDescent="0.25">
      <c r="A891" t="s">
        <v>10655</v>
      </c>
      <c r="B891" t="s">
        <v>143</v>
      </c>
      <c r="C891" t="s">
        <v>144</v>
      </c>
      <c r="D891" t="s">
        <v>10656</v>
      </c>
      <c r="E891" t="s">
        <v>1132</v>
      </c>
      <c r="F891" t="s">
        <v>10657</v>
      </c>
      <c r="G891">
        <v>10309</v>
      </c>
      <c r="H891" t="s">
        <v>10658</v>
      </c>
      <c r="J891" t="s">
        <v>10659</v>
      </c>
      <c r="K891" t="s">
        <v>10659</v>
      </c>
      <c r="L891" t="s">
        <v>10660</v>
      </c>
      <c r="M891" t="s">
        <v>10658</v>
      </c>
      <c r="N891" t="s">
        <v>10661</v>
      </c>
      <c r="O891" t="s">
        <v>10662</v>
      </c>
      <c r="P891">
        <v>40.549570343835299</v>
      </c>
      <c r="Q891">
        <v>-74.221188237124494</v>
      </c>
      <c r="R891">
        <v>1</v>
      </c>
      <c r="S891" t="s">
        <v>152</v>
      </c>
      <c r="T891" t="s">
        <v>10663</v>
      </c>
      <c r="U891" t="s">
        <v>10664</v>
      </c>
      <c r="X891" t="s">
        <v>10665</v>
      </c>
      <c r="AB891" t="s">
        <v>10666</v>
      </c>
      <c r="AE891" t="s">
        <v>10656</v>
      </c>
      <c r="AO891" t="s">
        <v>2074</v>
      </c>
      <c r="AP891" t="s">
        <v>2075</v>
      </c>
      <c r="AQ891" t="s">
        <v>1143</v>
      </c>
      <c r="AR891" t="s">
        <v>1144</v>
      </c>
      <c r="AS891" t="s">
        <v>1145</v>
      </c>
      <c r="AT891" t="s">
        <v>7499</v>
      </c>
      <c r="AU891" t="s">
        <v>7500</v>
      </c>
      <c r="AV891" t="s">
        <v>4890</v>
      </c>
      <c r="AW891" t="s">
        <v>4891</v>
      </c>
      <c r="AX891" t="s">
        <v>4892</v>
      </c>
      <c r="AY891" t="s">
        <v>4893</v>
      </c>
      <c r="AZ891" t="s">
        <v>716</v>
      </c>
      <c r="BA891" t="s">
        <v>717</v>
      </c>
      <c r="BB891" t="b">
        <v>1</v>
      </c>
      <c r="BC891" t="b">
        <v>0</v>
      </c>
      <c r="BD891" t="b">
        <v>0</v>
      </c>
    </row>
    <row r="892" spans="1:56" x14ac:dyDescent="0.25">
      <c r="A892" t="s">
        <v>10667</v>
      </c>
      <c r="B892" t="s">
        <v>143</v>
      </c>
      <c r="C892" t="s">
        <v>144</v>
      </c>
      <c r="D892" t="s">
        <v>10668</v>
      </c>
      <c r="E892" t="s">
        <v>613</v>
      </c>
      <c r="F892" t="s">
        <v>10618</v>
      </c>
      <c r="G892">
        <v>10309</v>
      </c>
      <c r="H892" t="s">
        <v>10669</v>
      </c>
      <c r="J892" t="s">
        <v>10670</v>
      </c>
      <c r="K892" t="s">
        <v>10670</v>
      </c>
      <c r="L892" t="s">
        <v>10671</v>
      </c>
      <c r="M892" t="s">
        <v>10669</v>
      </c>
      <c r="N892" t="s">
        <v>10672</v>
      </c>
      <c r="O892" t="s">
        <v>10673</v>
      </c>
      <c r="P892">
        <v>40.549340930142897</v>
      </c>
      <c r="Q892">
        <v>-74.221098090563501</v>
      </c>
      <c r="R892">
        <v>1</v>
      </c>
      <c r="S892" t="s">
        <v>152</v>
      </c>
      <c r="T892" t="s">
        <v>10674</v>
      </c>
      <c r="U892" t="s">
        <v>10675</v>
      </c>
      <c r="W892" t="s">
        <v>10676</v>
      </c>
      <c r="X892" t="s">
        <v>10677</v>
      </c>
      <c r="AB892" t="s">
        <v>10678</v>
      </c>
      <c r="AE892" t="s">
        <v>10668</v>
      </c>
      <c r="AO892" t="s">
        <v>1100</v>
      </c>
      <c r="AP892" t="s">
        <v>1101</v>
      </c>
      <c r="AQ892" t="s">
        <v>631</v>
      </c>
      <c r="AR892" t="s">
        <v>632</v>
      </c>
      <c r="AS892" t="s">
        <v>633</v>
      </c>
      <c r="AT892" t="s">
        <v>1100</v>
      </c>
      <c r="AU892" t="s">
        <v>1101</v>
      </c>
      <c r="AV892" t="s">
        <v>631</v>
      </c>
      <c r="AW892" t="s">
        <v>613</v>
      </c>
      <c r="AX892" t="s">
        <v>632</v>
      </c>
      <c r="AY892" t="s">
        <v>633</v>
      </c>
      <c r="AZ892" t="s">
        <v>716</v>
      </c>
      <c r="BA892" t="s">
        <v>717</v>
      </c>
      <c r="BB892" t="b">
        <v>1</v>
      </c>
      <c r="BC892" t="b">
        <v>0</v>
      </c>
      <c r="BD892" t="b">
        <v>0</v>
      </c>
    </row>
    <row r="893" spans="1:56" x14ac:dyDescent="0.25">
      <c r="A893" t="s">
        <v>10679</v>
      </c>
      <c r="B893" t="s">
        <v>143</v>
      </c>
      <c r="C893" t="s">
        <v>144</v>
      </c>
      <c r="D893" t="s">
        <v>1778</v>
      </c>
      <c r="E893" t="s">
        <v>1599</v>
      </c>
      <c r="F893" t="s">
        <v>10657</v>
      </c>
      <c r="G893">
        <v>10309</v>
      </c>
      <c r="H893" t="s">
        <v>10680</v>
      </c>
      <c r="J893" t="s">
        <v>10681</v>
      </c>
      <c r="K893" t="s">
        <v>10681</v>
      </c>
      <c r="L893" t="s">
        <v>10682</v>
      </c>
      <c r="M893" t="s">
        <v>10680</v>
      </c>
      <c r="N893" t="s">
        <v>10683</v>
      </c>
      <c r="O893" t="s">
        <v>10684</v>
      </c>
      <c r="P893">
        <v>40.549359146047003</v>
      </c>
      <c r="Q893">
        <v>-74.221105383652798</v>
      </c>
      <c r="R893">
        <v>1</v>
      </c>
      <c r="S893" t="s">
        <v>152</v>
      </c>
      <c r="T893" t="s">
        <v>10685</v>
      </c>
      <c r="Y893" t="s">
        <v>10686</v>
      </c>
      <c r="AB893" t="s">
        <v>10687</v>
      </c>
      <c r="AE893" t="s">
        <v>1778</v>
      </c>
      <c r="AO893" t="s">
        <v>1787</v>
      </c>
      <c r="AP893" t="s">
        <v>1788</v>
      </c>
      <c r="AQ893" t="s">
        <v>1613</v>
      </c>
      <c r="AR893" t="s">
        <v>1144</v>
      </c>
      <c r="AS893" t="s">
        <v>1145</v>
      </c>
      <c r="AT893" t="s">
        <v>1787</v>
      </c>
      <c r="AU893" t="s">
        <v>1788</v>
      </c>
      <c r="AV893" t="s">
        <v>1613</v>
      </c>
      <c r="AW893" t="s">
        <v>1599</v>
      </c>
      <c r="AX893" t="s">
        <v>1144</v>
      </c>
      <c r="AY893" t="s">
        <v>1145</v>
      </c>
      <c r="BB893" t="b">
        <v>1</v>
      </c>
      <c r="BC893" t="b">
        <v>0</v>
      </c>
      <c r="BD893" t="b">
        <v>0</v>
      </c>
    </row>
    <row r="894" spans="1:56" x14ac:dyDescent="0.25">
      <c r="A894" t="s">
        <v>10688</v>
      </c>
      <c r="B894" t="s">
        <v>143</v>
      </c>
      <c r="C894" t="s">
        <v>144</v>
      </c>
      <c r="D894" t="s">
        <v>5284</v>
      </c>
      <c r="E894" t="s">
        <v>998</v>
      </c>
      <c r="F894" t="s">
        <v>10689</v>
      </c>
      <c r="G894">
        <v>10309</v>
      </c>
      <c r="H894" t="s">
        <v>10690</v>
      </c>
      <c r="J894" t="s">
        <v>10691</v>
      </c>
      <c r="K894" t="s">
        <v>10691</v>
      </c>
      <c r="L894" t="s">
        <v>10692</v>
      </c>
      <c r="M894" t="s">
        <v>10690</v>
      </c>
      <c r="N894" t="s">
        <v>10693</v>
      </c>
      <c r="O894" t="s">
        <v>10694</v>
      </c>
      <c r="P894">
        <v>40.551311459669797</v>
      </c>
      <c r="Q894">
        <v>-74.212446243683004</v>
      </c>
      <c r="R894">
        <v>1</v>
      </c>
      <c r="S894" t="s">
        <v>152</v>
      </c>
      <c r="T894" t="s">
        <v>2990</v>
      </c>
      <c r="U894" t="s">
        <v>10695</v>
      </c>
      <c r="AB894" t="s">
        <v>10696</v>
      </c>
      <c r="AE894" t="s">
        <v>5284</v>
      </c>
      <c r="AH894" t="s">
        <v>5297</v>
      </c>
      <c r="AI894" t="s">
        <v>5284</v>
      </c>
      <c r="AJ894" t="s">
        <v>5298</v>
      </c>
      <c r="AO894" t="s">
        <v>3971</v>
      </c>
      <c r="AP894" t="s">
        <v>3972</v>
      </c>
      <c r="AQ894" t="s">
        <v>1013</v>
      </c>
      <c r="AR894" t="s">
        <v>632</v>
      </c>
      <c r="AS894" t="s">
        <v>633</v>
      </c>
      <c r="AT894" t="s">
        <v>3971</v>
      </c>
      <c r="AU894" t="s">
        <v>3972</v>
      </c>
      <c r="AV894" t="s">
        <v>1013</v>
      </c>
      <c r="AW894" t="s">
        <v>998</v>
      </c>
      <c r="AX894" t="s">
        <v>632</v>
      </c>
      <c r="AY894" t="s">
        <v>633</v>
      </c>
      <c r="BB894" t="b">
        <v>1</v>
      </c>
      <c r="BC894" t="b">
        <v>0</v>
      </c>
      <c r="BD894" t="b">
        <v>0</v>
      </c>
    </row>
    <row r="895" spans="1:56" x14ac:dyDescent="0.25">
      <c r="A895" t="s">
        <v>10697</v>
      </c>
      <c r="B895" t="s">
        <v>143</v>
      </c>
      <c r="C895" t="s">
        <v>144</v>
      </c>
      <c r="D895" t="s">
        <v>10698</v>
      </c>
      <c r="E895" t="s">
        <v>1165</v>
      </c>
      <c r="H895" t="s">
        <v>10699</v>
      </c>
      <c r="J895" t="s">
        <v>10700</v>
      </c>
      <c r="K895" t="s">
        <v>10700</v>
      </c>
      <c r="L895" t="s">
        <v>10701</v>
      </c>
      <c r="M895" t="s">
        <v>10699</v>
      </c>
      <c r="N895" t="s">
        <v>10702</v>
      </c>
      <c r="O895" t="s">
        <v>10703</v>
      </c>
      <c r="P895">
        <v>40.550793793289301</v>
      </c>
      <c r="Q895">
        <v>-74.210473925713501</v>
      </c>
      <c r="R895">
        <v>1</v>
      </c>
      <c r="S895" t="s">
        <v>152</v>
      </c>
      <c r="AB895" t="s">
        <v>10704</v>
      </c>
      <c r="AE895" t="s">
        <v>10698</v>
      </c>
      <c r="AO895" t="s">
        <v>1174</v>
      </c>
      <c r="AP895" t="s">
        <v>1175</v>
      </c>
      <c r="AQ895" t="s">
        <v>1176</v>
      </c>
      <c r="AR895" t="s">
        <v>985</v>
      </c>
      <c r="AS895" t="s">
        <v>986</v>
      </c>
      <c r="AT895" t="s">
        <v>1174</v>
      </c>
      <c r="AU895" t="s">
        <v>1175</v>
      </c>
      <c r="AV895" t="s">
        <v>1176</v>
      </c>
      <c r="AW895" t="s">
        <v>1165</v>
      </c>
      <c r="AX895" t="s">
        <v>985</v>
      </c>
      <c r="AY895" t="s">
        <v>986</v>
      </c>
      <c r="BB895" t="b">
        <v>1</v>
      </c>
      <c r="BC895" t="b">
        <v>0</v>
      </c>
      <c r="BD895" t="b">
        <v>0</v>
      </c>
    </row>
    <row r="896" spans="1:56" x14ac:dyDescent="0.25">
      <c r="A896" t="s">
        <v>10705</v>
      </c>
      <c r="B896" t="s">
        <v>143</v>
      </c>
      <c r="C896" t="s">
        <v>144</v>
      </c>
      <c r="D896" t="s">
        <v>10706</v>
      </c>
      <c r="E896" t="s">
        <v>2196</v>
      </c>
      <c r="F896" t="s">
        <v>10707</v>
      </c>
      <c r="G896">
        <v>10309</v>
      </c>
      <c r="H896" t="s">
        <v>10708</v>
      </c>
      <c r="J896" t="s">
        <v>10709</v>
      </c>
      <c r="K896" t="s">
        <v>10709</v>
      </c>
      <c r="L896" t="s">
        <v>10710</v>
      </c>
      <c r="M896" t="s">
        <v>10708</v>
      </c>
      <c r="N896" t="s">
        <v>10711</v>
      </c>
      <c r="O896" t="s">
        <v>10712</v>
      </c>
      <c r="P896">
        <v>40.551364248322997</v>
      </c>
      <c r="Q896">
        <v>-74.212464206171802</v>
      </c>
      <c r="R896">
        <v>1</v>
      </c>
      <c r="S896" t="s">
        <v>152</v>
      </c>
      <c r="U896" t="s">
        <v>10713</v>
      </c>
      <c r="X896" t="s">
        <v>10714</v>
      </c>
      <c r="AB896" t="s">
        <v>10715</v>
      </c>
      <c r="AE896" t="s">
        <v>10706</v>
      </c>
      <c r="AO896" t="s">
        <v>3725</v>
      </c>
      <c r="AP896" t="s">
        <v>3726</v>
      </c>
      <c r="AQ896" t="s">
        <v>2211</v>
      </c>
      <c r="AR896" t="s">
        <v>2212</v>
      </c>
      <c r="AS896" t="s">
        <v>2213</v>
      </c>
      <c r="AT896" t="s">
        <v>3725</v>
      </c>
      <c r="AU896" t="s">
        <v>3726</v>
      </c>
      <c r="AV896" t="s">
        <v>2211</v>
      </c>
      <c r="AW896" t="s">
        <v>2196</v>
      </c>
      <c r="AX896" t="s">
        <v>2212</v>
      </c>
      <c r="AY896" t="s">
        <v>2213</v>
      </c>
      <c r="BB896" t="b">
        <v>1</v>
      </c>
      <c r="BC896" t="b">
        <v>0</v>
      </c>
      <c r="BD896" t="b">
        <v>0</v>
      </c>
    </row>
    <row r="897" spans="1:56" x14ac:dyDescent="0.25">
      <c r="A897" t="s">
        <v>10716</v>
      </c>
      <c r="B897" t="s">
        <v>143</v>
      </c>
      <c r="C897" t="s">
        <v>144</v>
      </c>
      <c r="D897" t="s">
        <v>10717</v>
      </c>
      <c r="E897" t="s">
        <v>1313</v>
      </c>
      <c r="F897" t="s">
        <v>10718</v>
      </c>
      <c r="G897">
        <v>10309</v>
      </c>
      <c r="H897" t="s">
        <v>10719</v>
      </c>
      <c r="J897" t="s">
        <v>10720</v>
      </c>
      <c r="K897" t="s">
        <v>10720</v>
      </c>
      <c r="L897" t="s">
        <v>10721</v>
      </c>
      <c r="M897" t="s">
        <v>10719</v>
      </c>
      <c r="N897" t="s">
        <v>10722</v>
      </c>
      <c r="O897" t="s">
        <v>10723</v>
      </c>
      <c r="P897">
        <v>40.5514187307299</v>
      </c>
      <c r="Q897">
        <v>-74.212483197448506</v>
      </c>
      <c r="R897">
        <v>1</v>
      </c>
      <c r="S897" t="s">
        <v>152</v>
      </c>
      <c r="T897" t="s">
        <v>10724</v>
      </c>
      <c r="U897" t="s">
        <v>10725</v>
      </c>
      <c r="V897" t="s">
        <v>10726</v>
      </c>
      <c r="W897" t="s">
        <v>10727</v>
      </c>
      <c r="X897" t="s">
        <v>10728</v>
      </c>
      <c r="Y897" t="s">
        <v>10729</v>
      </c>
      <c r="AB897" t="s">
        <v>10730</v>
      </c>
      <c r="AE897" t="s">
        <v>10717</v>
      </c>
      <c r="AO897" t="s">
        <v>1644</v>
      </c>
      <c r="AP897" t="s">
        <v>1645</v>
      </c>
      <c r="AQ897" t="s">
        <v>1325</v>
      </c>
      <c r="AR897" t="s">
        <v>845</v>
      </c>
      <c r="AS897" t="s">
        <v>846</v>
      </c>
      <c r="AT897" t="s">
        <v>1644</v>
      </c>
      <c r="AU897" t="s">
        <v>1645</v>
      </c>
      <c r="AV897" t="s">
        <v>1325</v>
      </c>
      <c r="AW897" t="s">
        <v>1313</v>
      </c>
      <c r="AX897" t="s">
        <v>845</v>
      </c>
      <c r="AY897" t="s">
        <v>846</v>
      </c>
      <c r="BB897" t="b">
        <v>1</v>
      </c>
      <c r="BC897" t="b">
        <v>0</v>
      </c>
      <c r="BD897" t="b">
        <v>0</v>
      </c>
    </row>
    <row r="898" spans="1:56" x14ac:dyDescent="0.25">
      <c r="A898" t="s">
        <v>10731</v>
      </c>
      <c r="B898" t="s">
        <v>143</v>
      </c>
      <c r="C898" t="s">
        <v>144</v>
      </c>
      <c r="D898" t="s">
        <v>10732</v>
      </c>
      <c r="E898" t="s">
        <v>1571</v>
      </c>
      <c r="H898" t="s">
        <v>10733</v>
      </c>
      <c r="J898" t="s">
        <v>10734</v>
      </c>
      <c r="K898" t="s">
        <v>10734</v>
      </c>
      <c r="L898" t="s">
        <v>10735</v>
      </c>
      <c r="M898" t="s">
        <v>10733</v>
      </c>
      <c r="N898" t="s">
        <v>10736</v>
      </c>
      <c r="O898" t="s">
        <v>10737</v>
      </c>
      <c r="P898">
        <v>40.551477068003798</v>
      </c>
      <c r="Q898">
        <v>-74.212507246106696</v>
      </c>
      <c r="R898">
        <v>1</v>
      </c>
      <c r="S898" t="s">
        <v>152</v>
      </c>
      <c r="AB898" t="s">
        <v>10738</v>
      </c>
      <c r="AE898" t="s">
        <v>10732</v>
      </c>
      <c r="AO898" t="s">
        <v>1582</v>
      </c>
      <c r="AP898" t="s">
        <v>1583</v>
      </c>
      <c r="AQ898" t="s">
        <v>1584</v>
      </c>
      <c r="AR898" t="s">
        <v>1144</v>
      </c>
      <c r="AS898" t="s">
        <v>1145</v>
      </c>
      <c r="AT898" t="s">
        <v>1585</v>
      </c>
      <c r="AU898" t="s">
        <v>1586</v>
      </c>
      <c r="AV898" t="s">
        <v>1584</v>
      </c>
      <c r="AW898" t="s">
        <v>1571</v>
      </c>
      <c r="AX898" t="s">
        <v>1144</v>
      </c>
      <c r="AY898" t="s">
        <v>1145</v>
      </c>
      <c r="BB898" t="b">
        <v>1</v>
      </c>
      <c r="BC898" t="b">
        <v>0</v>
      </c>
      <c r="BD898" t="b">
        <v>0</v>
      </c>
    </row>
    <row r="899" spans="1:56" x14ac:dyDescent="0.25">
      <c r="A899" t="s">
        <v>10739</v>
      </c>
      <c r="B899" t="s">
        <v>143</v>
      </c>
      <c r="C899" t="s">
        <v>144</v>
      </c>
      <c r="D899" t="s">
        <v>10740</v>
      </c>
      <c r="E899" t="s">
        <v>613</v>
      </c>
      <c r="F899" t="s">
        <v>10741</v>
      </c>
      <c r="G899">
        <v>10309</v>
      </c>
      <c r="H899" t="s">
        <v>10742</v>
      </c>
      <c r="J899" t="s">
        <v>10743</v>
      </c>
      <c r="K899" t="s">
        <v>10743</v>
      </c>
      <c r="L899" t="s">
        <v>10744</v>
      </c>
      <c r="M899" t="s">
        <v>10742</v>
      </c>
      <c r="N899" t="s">
        <v>10745</v>
      </c>
      <c r="O899" t="s">
        <v>10746</v>
      </c>
      <c r="P899">
        <v>40.550573464187899</v>
      </c>
      <c r="Q899">
        <v>-74.2111199715049</v>
      </c>
      <c r="R899">
        <v>1</v>
      </c>
      <c r="S899" t="s">
        <v>152</v>
      </c>
      <c r="U899" t="s">
        <v>10747</v>
      </c>
      <c r="W899" t="s">
        <v>10748</v>
      </c>
      <c r="X899" t="s">
        <v>10749</v>
      </c>
      <c r="Y899" t="s">
        <v>10750</v>
      </c>
      <c r="AB899" t="s">
        <v>10751</v>
      </c>
      <c r="AC899" t="s">
        <v>10752</v>
      </c>
      <c r="AD899" t="s">
        <v>10753</v>
      </c>
      <c r="AE899" t="s">
        <v>10740</v>
      </c>
      <c r="AO899" t="s">
        <v>10754</v>
      </c>
      <c r="AP899" t="s">
        <v>10755</v>
      </c>
      <c r="AQ899" t="s">
        <v>631</v>
      </c>
      <c r="AR899" t="s">
        <v>632</v>
      </c>
      <c r="AS899" t="s">
        <v>633</v>
      </c>
      <c r="AT899" t="s">
        <v>10754</v>
      </c>
      <c r="AU899" t="s">
        <v>10755</v>
      </c>
      <c r="AV899" t="s">
        <v>631</v>
      </c>
      <c r="AW899" t="s">
        <v>613</v>
      </c>
      <c r="AX899" t="s">
        <v>632</v>
      </c>
      <c r="AY899" t="s">
        <v>633</v>
      </c>
      <c r="AZ899" t="s">
        <v>716</v>
      </c>
      <c r="BA899" t="s">
        <v>717</v>
      </c>
      <c r="BB899" t="b">
        <v>1</v>
      </c>
      <c r="BC899" t="b">
        <v>0</v>
      </c>
      <c r="BD899" t="b">
        <v>0</v>
      </c>
    </row>
    <row r="900" spans="1:56" x14ac:dyDescent="0.25">
      <c r="A900" t="s">
        <v>10756</v>
      </c>
      <c r="B900" t="s">
        <v>143</v>
      </c>
      <c r="C900" t="s">
        <v>144</v>
      </c>
      <c r="D900" t="s">
        <v>10757</v>
      </c>
      <c r="E900" t="s">
        <v>613</v>
      </c>
      <c r="F900" t="s">
        <v>10758</v>
      </c>
      <c r="H900" t="s">
        <v>10759</v>
      </c>
      <c r="J900" t="s">
        <v>10760</v>
      </c>
      <c r="K900" t="s">
        <v>10760</v>
      </c>
      <c r="L900" t="s">
        <v>10761</v>
      </c>
      <c r="M900" t="s">
        <v>10762</v>
      </c>
      <c r="N900" t="s">
        <v>10763</v>
      </c>
      <c r="O900" t="s">
        <v>10764</v>
      </c>
      <c r="P900">
        <v>40.551657498985797</v>
      </c>
      <c r="Q900">
        <v>-74.212328334757402</v>
      </c>
      <c r="R900">
        <v>1</v>
      </c>
      <c r="S900" t="s">
        <v>152</v>
      </c>
      <c r="U900" t="s">
        <v>10765</v>
      </c>
      <c r="AB900" t="s">
        <v>10766</v>
      </c>
      <c r="AE900" t="s">
        <v>10757</v>
      </c>
      <c r="AO900" t="s">
        <v>819</v>
      </c>
      <c r="AP900" t="s">
        <v>820</v>
      </c>
      <c r="AQ900" t="s">
        <v>631</v>
      </c>
      <c r="AR900" t="s">
        <v>632</v>
      </c>
      <c r="AS900" t="s">
        <v>633</v>
      </c>
      <c r="AT900" t="s">
        <v>819</v>
      </c>
      <c r="AU900" t="s">
        <v>820</v>
      </c>
      <c r="AV900" t="s">
        <v>631</v>
      </c>
      <c r="AW900" t="s">
        <v>613</v>
      </c>
      <c r="AX900" t="s">
        <v>632</v>
      </c>
      <c r="AY900" t="s">
        <v>633</v>
      </c>
      <c r="AZ900" t="s">
        <v>716</v>
      </c>
      <c r="BA900" t="s">
        <v>717</v>
      </c>
      <c r="BB900" t="b">
        <v>1</v>
      </c>
      <c r="BC900" t="b">
        <v>0</v>
      </c>
      <c r="BD900" t="b">
        <v>0</v>
      </c>
    </row>
    <row r="901" spans="1:56" x14ac:dyDescent="0.25">
      <c r="A901" t="s">
        <v>10767</v>
      </c>
      <c r="B901" t="s">
        <v>143</v>
      </c>
      <c r="C901" t="s">
        <v>144</v>
      </c>
      <c r="D901" t="s">
        <v>10768</v>
      </c>
      <c r="E901" t="s">
        <v>432</v>
      </c>
      <c r="F901" t="s">
        <v>10769</v>
      </c>
      <c r="H901" t="s">
        <v>10770</v>
      </c>
      <c r="J901" t="s">
        <v>10771</v>
      </c>
      <c r="K901" t="s">
        <v>10771</v>
      </c>
      <c r="L901" t="s">
        <v>10772</v>
      </c>
      <c r="M901" t="s">
        <v>10770</v>
      </c>
      <c r="N901" t="s">
        <v>10773</v>
      </c>
      <c r="O901" t="s">
        <v>10774</v>
      </c>
      <c r="P901">
        <v>40.550600954080402</v>
      </c>
      <c r="Q901">
        <v>-74.210993395722895</v>
      </c>
      <c r="R901">
        <v>1</v>
      </c>
      <c r="S901" t="s">
        <v>152</v>
      </c>
      <c r="V901" t="s">
        <v>10775</v>
      </c>
      <c r="W901" t="s">
        <v>10776</v>
      </c>
      <c r="AA901" t="s">
        <v>10777</v>
      </c>
      <c r="AB901" t="s">
        <v>10778</v>
      </c>
      <c r="AE901" t="s">
        <v>10768</v>
      </c>
      <c r="AO901" t="s">
        <v>439</v>
      </c>
      <c r="AP901" t="s">
        <v>432</v>
      </c>
      <c r="AQ901" t="s">
        <v>439</v>
      </c>
      <c r="AR901" t="s">
        <v>440</v>
      </c>
      <c r="AS901" t="s">
        <v>441</v>
      </c>
      <c r="AT901" t="s">
        <v>439</v>
      </c>
      <c r="AU901" t="s">
        <v>432</v>
      </c>
      <c r="AV901" t="s">
        <v>439</v>
      </c>
      <c r="AW901" t="s">
        <v>432</v>
      </c>
      <c r="AX901" t="s">
        <v>440</v>
      </c>
      <c r="AY901" t="s">
        <v>441</v>
      </c>
      <c r="BB901" t="b">
        <v>1</v>
      </c>
      <c r="BC901" t="b">
        <v>0</v>
      </c>
      <c r="BD901" t="b">
        <v>0</v>
      </c>
    </row>
    <row r="902" spans="1:56" x14ac:dyDescent="0.25">
      <c r="A902" t="s">
        <v>10779</v>
      </c>
      <c r="B902" t="s">
        <v>143</v>
      </c>
      <c r="C902" t="s">
        <v>144</v>
      </c>
      <c r="D902" t="s">
        <v>10780</v>
      </c>
      <c r="E902" t="s">
        <v>1132</v>
      </c>
      <c r="F902" t="s">
        <v>10781</v>
      </c>
      <c r="G902">
        <v>10309</v>
      </c>
      <c r="H902" t="s">
        <v>10782</v>
      </c>
      <c r="J902" t="s">
        <v>10783</v>
      </c>
      <c r="K902" t="s">
        <v>10783</v>
      </c>
      <c r="L902" t="s">
        <v>10784</v>
      </c>
      <c r="M902" t="s">
        <v>10782</v>
      </c>
      <c r="N902" t="s">
        <v>10785</v>
      </c>
      <c r="O902" t="s">
        <v>10786</v>
      </c>
      <c r="P902">
        <v>40.551663336526801</v>
      </c>
      <c r="Q902">
        <v>-74.212294783622198</v>
      </c>
      <c r="R902">
        <v>1</v>
      </c>
      <c r="S902" t="s">
        <v>152</v>
      </c>
      <c r="T902" t="s">
        <v>10787</v>
      </c>
      <c r="U902" t="s">
        <v>10788</v>
      </c>
      <c r="X902" t="s">
        <v>10789</v>
      </c>
      <c r="AB902" t="s">
        <v>10790</v>
      </c>
      <c r="AE902" t="s">
        <v>10780</v>
      </c>
      <c r="AO902" t="s">
        <v>2074</v>
      </c>
      <c r="AP902" t="s">
        <v>2075</v>
      </c>
      <c r="AQ902" t="s">
        <v>1143</v>
      </c>
      <c r="AR902" t="s">
        <v>1144</v>
      </c>
      <c r="AS902" t="s">
        <v>1145</v>
      </c>
      <c r="AT902" t="s">
        <v>2074</v>
      </c>
      <c r="AU902" t="s">
        <v>2075</v>
      </c>
      <c r="AV902" t="s">
        <v>1143</v>
      </c>
      <c r="AW902" t="s">
        <v>1132</v>
      </c>
      <c r="AX902" t="s">
        <v>1144</v>
      </c>
      <c r="AY902" t="s">
        <v>1145</v>
      </c>
      <c r="BB902" t="b">
        <v>1</v>
      </c>
      <c r="BC902" t="b">
        <v>0</v>
      </c>
      <c r="BD902" t="b">
        <v>0</v>
      </c>
    </row>
    <row r="903" spans="1:56" x14ac:dyDescent="0.25">
      <c r="A903" t="s">
        <v>10791</v>
      </c>
      <c r="B903" t="s">
        <v>143</v>
      </c>
      <c r="C903" t="s">
        <v>144</v>
      </c>
      <c r="D903" t="s">
        <v>10792</v>
      </c>
      <c r="E903" t="s">
        <v>868</v>
      </c>
      <c r="F903" t="s">
        <v>10741</v>
      </c>
      <c r="G903">
        <v>10309</v>
      </c>
      <c r="H903" t="s">
        <v>10793</v>
      </c>
      <c r="J903" t="s">
        <v>10794</v>
      </c>
      <c r="K903" t="s">
        <v>10794</v>
      </c>
      <c r="L903" t="s">
        <v>10795</v>
      </c>
      <c r="M903" t="s">
        <v>10793</v>
      </c>
      <c r="N903" t="s">
        <v>10796</v>
      </c>
      <c r="O903" t="s">
        <v>10797</v>
      </c>
      <c r="P903">
        <v>40.550774609062103</v>
      </c>
      <c r="Q903">
        <v>-74.210887409070097</v>
      </c>
      <c r="R903">
        <v>1</v>
      </c>
      <c r="S903" t="s">
        <v>152</v>
      </c>
      <c r="T903" t="s">
        <v>10798</v>
      </c>
      <c r="U903" t="s">
        <v>10799</v>
      </c>
      <c r="V903" t="s">
        <v>10800</v>
      </c>
      <c r="W903" t="s">
        <v>10801</v>
      </c>
      <c r="X903" t="s">
        <v>10802</v>
      </c>
      <c r="Y903" t="s">
        <v>10803</v>
      </c>
      <c r="AA903" t="s">
        <v>10804</v>
      </c>
      <c r="AB903" t="s">
        <v>10805</v>
      </c>
      <c r="AE903" t="s">
        <v>10792</v>
      </c>
      <c r="AO903" t="s">
        <v>878</v>
      </c>
      <c r="AP903" t="s">
        <v>879</v>
      </c>
      <c r="AQ903" t="s">
        <v>880</v>
      </c>
      <c r="AR903" t="s">
        <v>440</v>
      </c>
      <c r="AS903" t="s">
        <v>441</v>
      </c>
      <c r="AT903" t="s">
        <v>878</v>
      </c>
      <c r="AU903" t="s">
        <v>879</v>
      </c>
      <c r="AV903" t="s">
        <v>880</v>
      </c>
      <c r="AW903" t="s">
        <v>868</v>
      </c>
      <c r="AX903" t="s">
        <v>440</v>
      </c>
      <c r="AY903" t="s">
        <v>441</v>
      </c>
      <c r="BB903" t="b">
        <v>1</v>
      </c>
      <c r="BC903" t="b">
        <v>0</v>
      </c>
      <c r="BD903" t="b">
        <v>0</v>
      </c>
    </row>
    <row r="904" spans="1:56" x14ac:dyDescent="0.25">
      <c r="A904" t="s">
        <v>10806</v>
      </c>
      <c r="B904" t="s">
        <v>143</v>
      </c>
      <c r="C904" t="s">
        <v>144</v>
      </c>
      <c r="D904" t="s">
        <v>10807</v>
      </c>
      <c r="E904" t="s">
        <v>613</v>
      </c>
      <c r="F904" t="s">
        <v>10808</v>
      </c>
      <c r="G904">
        <v>10309</v>
      </c>
      <c r="H904" t="s">
        <v>10809</v>
      </c>
      <c r="J904" t="s">
        <v>10810</v>
      </c>
      <c r="K904" t="s">
        <v>10810</v>
      </c>
      <c r="L904" t="s">
        <v>10811</v>
      </c>
      <c r="M904" t="s">
        <v>10809</v>
      </c>
      <c r="N904" t="s">
        <v>10812</v>
      </c>
      <c r="O904" t="s">
        <v>10813</v>
      </c>
      <c r="P904">
        <v>40.551704960323598</v>
      </c>
      <c r="Q904">
        <v>-74.212106891037905</v>
      </c>
      <c r="R904">
        <v>1</v>
      </c>
      <c r="S904" t="s">
        <v>152</v>
      </c>
      <c r="T904" t="s">
        <v>10814</v>
      </c>
      <c r="U904" t="s">
        <v>10815</v>
      </c>
      <c r="W904" t="s">
        <v>10816</v>
      </c>
      <c r="AB904" t="s">
        <v>10817</v>
      </c>
      <c r="AE904" t="s">
        <v>10807</v>
      </c>
      <c r="AO904" t="s">
        <v>1100</v>
      </c>
      <c r="AP904" t="s">
        <v>1101</v>
      </c>
      <c r="AQ904" t="s">
        <v>631</v>
      </c>
      <c r="AR904" t="s">
        <v>632</v>
      </c>
      <c r="AS904" t="s">
        <v>633</v>
      </c>
      <c r="AT904" t="s">
        <v>1100</v>
      </c>
      <c r="AU904" t="s">
        <v>1101</v>
      </c>
      <c r="AV904" t="s">
        <v>631</v>
      </c>
      <c r="AW904" t="s">
        <v>613</v>
      </c>
      <c r="AX904" t="s">
        <v>632</v>
      </c>
      <c r="AY904" t="s">
        <v>633</v>
      </c>
      <c r="AZ904" t="s">
        <v>716</v>
      </c>
      <c r="BA904" t="s">
        <v>717</v>
      </c>
      <c r="BB904" t="b">
        <v>1</v>
      </c>
      <c r="BC904" t="b">
        <v>0</v>
      </c>
      <c r="BD904" t="b">
        <v>0</v>
      </c>
    </row>
    <row r="905" spans="1:56" x14ac:dyDescent="0.25">
      <c r="A905" t="s">
        <v>10818</v>
      </c>
      <c r="B905" t="s">
        <v>143</v>
      </c>
      <c r="C905" t="s">
        <v>144</v>
      </c>
      <c r="D905" t="s">
        <v>10819</v>
      </c>
      <c r="E905" t="s">
        <v>1349</v>
      </c>
      <c r="H905" t="s">
        <v>10820</v>
      </c>
      <c r="J905" t="s">
        <v>10821</v>
      </c>
      <c r="K905" t="s">
        <v>10821</v>
      </c>
      <c r="L905" t="s">
        <v>10822</v>
      </c>
      <c r="M905" t="s">
        <v>10820</v>
      </c>
      <c r="N905" t="s">
        <v>10823</v>
      </c>
      <c r="O905" t="s">
        <v>10824</v>
      </c>
      <c r="P905">
        <v>40.540873174833997</v>
      </c>
      <c r="Q905">
        <v>-74.177945626052804</v>
      </c>
      <c r="R905">
        <v>1</v>
      </c>
      <c r="S905" t="s">
        <v>205</v>
      </c>
      <c r="AB905" t="s">
        <v>10825</v>
      </c>
      <c r="AE905" t="s">
        <v>10819</v>
      </c>
      <c r="AO905" t="s">
        <v>10826</v>
      </c>
      <c r="AP905" t="s">
        <v>10819</v>
      </c>
      <c r="AQ905" t="s">
        <v>1364</v>
      </c>
      <c r="AR905" t="s">
        <v>985</v>
      </c>
      <c r="AS905" t="s">
        <v>986</v>
      </c>
      <c r="AT905" t="s">
        <v>10826</v>
      </c>
      <c r="AU905" t="s">
        <v>10819</v>
      </c>
      <c r="AV905" t="s">
        <v>1364</v>
      </c>
      <c r="AW905" t="s">
        <v>1349</v>
      </c>
      <c r="AX905" t="s">
        <v>985</v>
      </c>
      <c r="AY905" t="s">
        <v>986</v>
      </c>
      <c r="BB905" t="b">
        <v>0</v>
      </c>
      <c r="BC905" t="b">
        <v>0</v>
      </c>
      <c r="BD905" t="b">
        <v>0</v>
      </c>
    </row>
    <row r="906" spans="1:56" x14ac:dyDescent="0.25">
      <c r="A906" t="s">
        <v>10827</v>
      </c>
      <c r="B906" t="s">
        <v>143</v>
      </c>
      <c r="C906" t="s">
        <v>144</v>
      </c>
      <c r="D906" t="s">
        <v>10828</v>
      </c>
      <c r="E906" t="s">
        <v>4547</v>
      </c>
      <c r="H906" t="s">
        <v>10829</v>
      </c>
      <c r="J906" t="s">
        <v>10830</v>
      </c>
      <c r="K906" t="s">
        <v>10830</v>
      </c>
      <c r="L906" t="s">
        <v>10831</v>
      </c>
      <c r="M906" t="s">
        <v>10832</v>
      </c>
      <c r="N906" t="s">
        <v>10833</v>
      </c>
      <c r="O906" t="s">
        <v>10834</v>
      </c>
      <c r="P906">
        <v>40.540471184132997</v>
      </c>
      <c r="Q906">
        <v>-74.177437391760407</v>
      </c>
      <c r="R906">
        <v>1</v>
      </c>
      <c r="S906" t="s">
        <v>205</v>
      </c>
      <c r="AB906" t="s">
        <v>10835</v>
      </c>
      <c r="AE906" t="s">
        <v>10828</v>
      </c>
      <c r="AO906" t="s">
        <v>9251</v>
      </c>
      <c r="AP906" t="s">
        <v>9252</v>
      </c>
      <c r="AQ906" t="s">
        <v>4555</v>
      </c>
      <c r="AR906" t="s">
        <v>267</v>
      </c>
      <c r="AS906" t="s">
        <v>268</v>
      </c>
      <c r="AT906" t="s">
        <v>9251</v>
      </c>
      <c r="AU906" t="s">
        <v>9252</v>
      </c>
      <c r="AV906" t="s">
        <v>4555</v>
      </c>
      <c r="AW906" t="s">
        <v>4547</v>
      </c>
      <c r="AX906" t="s">
        <v>267</v>
      </c>
      <c r="AY906" t="s">
        <v>268</v>
      </c>
      <c r="BB906" t="b">
        <v>0</v>
      </c>
      <c r="BC906" t="b">
        <v>0</v>
      </c>
      <c r="BD906" t="b">
        <v>0</v>
      </c>
    </row>
    <row r="907" spans="1:56" x14ac:dyDescent="0.25">
      <c r="A907" t="s">
        <v>10836</v>
      </c>
      <c r="B907" t="s">
        <v>143</v>
      </c>
      <c r="C907" t="s">
        <v>144</v>
      </c>
      <c r="D907" t="s">
        <v>10837</v>
      </c>
      <c r="E907" t="s">
        <v>1313</v>
      </c>
      <c r="F907" t="s">
        <v>10838</v>
      </c>
      <c r="H907" t="s">
        <v>10839</v>
      </c>
      <c r="J907" t="s">
        <v>10840</v>
      </c>
      <c r="K907" t="s">
        <v>10840</v>
      </c>
      <c r="L907" t="s">
        <v>10841</v>
      </c>
      <c r="M907" t="s">
        <v>10839</v>
      </c>
      <c r="N907" t="s">
        <v>10842</v>
      </c>
      <c r="O907" t="s">
        <v>10843</v>
      </c>
      <c r="P907">
        <v>40.525052890837799</v>
      </c>
      <c r="Q907">
        <v>-74.200606535233007</v>
      </c>
      <c r="R907">
        <v>1</v>
      </c>
      <c r="S907" t="s">
        <v>152</v>
      </c>
      <c r="AB907" t="s">
        <v>10844</v>
      </c>
      <c r="AE907" t="s">
        <v>10837</v>
      </c>
      <c r="AO907" t="s">
        <v>1323</v>
      </c>
      <c r="AP907" t="s">
        <v>1324</v>
      </c>
      <c r="AQ907" t="s">
        <v>1325</v>
      </c>
      <c r="AR907" t="s">
        <v>845</v>
      </c>
      <c r="AS907" t="s">
        <v>846</v>
      </c>
      <c r="AT907" t="s">
        <v>1323</v>
      </c>
      <c r="AU907" t="s">
        <v>1324</v>
      </c>
      <c r="AV907" t="s">
        <v>1325</v>
      </c>
      <c r="AW907" t="s">
        <v>1313</v>
      </c>
      <c r="AX907" t="s">
        <v>845</v>
      </c>
      <c r="AY907" t="s">
        <v>846</v>
      </c>
      <c r="BB907" t="b">
        <v>1</v>
      </c>
      <c r="BC907" t="b">
        <v>0</v>
      </c>
      <c r="BD907" t="b">
        <v>0</v>
      </c>
    </row>
    <row r="908" spans="1:56" x14ac:dyDescent="0.25">
      <c r="A908" t="s">
        <v>10845</v>
      </c>
      <c r="B908" t="s">
        <v>143</v>
      </c>
      <c r="C908" t="s">
        <v>144</v>
      </c>
      <c r="D908" t="s">
        <v>10846</v>
      </c>
      <c r="E908" t="s">
        <v>834</v>
      </c>
      <c r="F908" t="s">
        <v>10847</v>
      </c>
      <c r="H908" t="s">
        <v>10848</v>
      </c>
      <c r="J908" t="s">
        <v>10849</v>
      </c>
      <c r="K908" t="s">
        <v>10849</v>
      </c>
      <c r="L908" t="s">
        <v>10850</v>
      </c>
      <c r="M908" t="s">
        <v>10848</v>
      </c>
      <c r="N908" t="s">
        <v>10851</v>
      </c>
      <c r="O908" t="s">
        <v>10852</v>
      </c>
      <c r="P908">
        <v>40.524703383839402</v>
      </c>
      <c r="Q908">
        <v>-74.200646169593796</v>
      </c>
      <c r="R908">
        <v>1</v>
      </c>
      <c r="S908" t="s">
        <v>152</v>
      </c>
      <c r="AB908" t="s">
        <v>10853</v>
      </c>
      <c r="AE908" t="s">
        <v>10846</v>
      </c>
      <c r="AO908" t="s">
        <v>844</v>
      </c>
      <c r="AP908" t="s">
        <v>834</v>
      </c>
      <c r="AQ908" t="s">
        <v>844</v>
      </c>
      <c r="AR908" t="s">
        <v>845</v>
      </c>
      <c r="AS908" t="s">
        <v>846</v>
      </c>
      <c r="AT908" t="s">
        <v>844</v>
      </c>
      <c r="AU908" t="s">
        <v>834</v>
      </c>
      <c r="AV908" t="s">
        <v>844</v>
      </c>
      <c r="AW908" t="s">
        <v>834</v>
      </c>
      <c r="AX908" t="s">
        <v>845</v>
      </c>
      <c r="AY908" t="s">
        <v>846</v>
      </c>
      <c r="BB908" t="b">
        <v>1</v>
      </c>
      <c r="BC908" t="b">
        <v>0</v>
      </c>
      <c r="BD908" t="b">
        <v>0</v>
      </c>
    </row>
    <row r="909" spans="1:56" x14ac:dyDescent="0.25">
      <c r="A909" t="s">
        <v>10854</v>
      </c>
      <c r="B909" t="s">
        <v>143</v>
      </c>
      <c r="C909" t="s">
        <v>144</v>
      </c>
      <c r="D909" t="s">
        <v>10855</v>
      </c>
      <c r="E909" t="s">
        <v>1028</v>
      </c>
      <c r="F909" t="s">
        <v>10856</v>
      </c>
      <c r="G909">
        <v>10309</v>
      </c>
      <c r="H909" t="s">
        <v>10857</v>
      </c>
      <c r="J909" t="s">
        <v>10858</v>
      </c>
      <c r="K909" t="s">
        <v>10858</v>
      </c>
      <c r="L909" t="s">
        <v>10859</v>
      </c>
      <c r="M909" t="s">
        <v>10857</v>
      </c>
      <c r="N909" t="s">
        <v>10860</v>
      </c>
      <c r="O909" t="s">
        <v>10861</v>
      </c>
      <c r="P909">
        <v>40.524643800596003</v>
      </c>
      <c r="Q909">
        <v>-74.200589354577602</v>
      </c>
      <c r="R909">
        <v>1</v>
      </c>
      <c r="S909" t="s">
        <v>152</v>
      </c>
      <c r="U909" t="s">
        <v>10862</v>
      </c>
      <c r="W909" t="s">
        <v>10863</v>
      </c>
      <c r="AB909" t="s">
        <v>10864</v>
      </c>
      <c r="AE909" t="s">
        <v>10855</v>
      </c>
      <c r="AO909" t="s">
        <v>1039</v>
      </c>
      <c r="AP909" t="s">
        <v>1028</v>
      </c>
      <c r="AQ909" t="s">
        <v>1039</v>
      </c>
      <c r="AR909" t="s">
        <v>781</v>
      </c>
      <c r="AS909" t="s">
        <v>782</v>
      </c>
      <c r="AT909" t="s">
        <v>10865</v>
      </c>
      <c r="AU909" t="s">
        <v>10866</v>
      </c>
      <c r="AV909" t="s">
        <v>1039</v>
      </c>
      <c r="AW909" t="s">
        <v>1028</v>
      </c>
      <c r="AX909" t="s">
        <v>781</v>
      </c>
      <c r="AY909" t="s">
        <v>782</v>
      </c>
      <c r="BB909" t="b">
        <v>1</v>
      </c>
      <c r="BC909" t="b">
        <v>0</v>
      </c>
      <c r="BD909" t="b">
        <v>0</v>
      </c>
    </row>
    <row r="910" spans="1:56" x14ac:dyDescent="0.25">
      <c r="A910" t="s">
        <v>10867</v>
      </c>
      <c r="B910" t="s">
        <v>143</v>
      </c>
      <c r="C910" t="s">
        <v>144</v>
      </c>
      <c r="D910" t="s">
        <v>10868</v>
      </c>
      <c r="E910" t="s">
        <v>998</v>
      </c>
      <c r="F910" t="s">
        <v>10869</v>
      </c>
      <c r="G910">
        <v>10309</v>
      </c>
      <c r="H910" t="s">
        <v>10870</v>
      </c>
      <c r="J910" t="s">
        <v>10871</v>
      </c>
      <c r="K910" t="s">
        <v>10871</v>
      </c>
      <c r="L910" t="s">
        <v>10872</v>
      </c>
      <c r="M910" t="s">
        <v>10873</v>
      </c>
      <c r="N910" t="s">
        <v>10874</v>
      </c>
      <c r="O910" t="s">
        <v>10875</v>
      </c>
      <c r="P910">
        <v>40.522261760067103</v>
      </c>
      <c r="Q910">
        <v>-74.216605796029597</v>
      </c>
      <c r="R910">
        <v>1</v>
      </c>
      <c r="S910" t="s">
        <v>152</v>
      </c>
      <c r="T910" t="s">
        <v>10876</v>
      </c>
      <c r="U910" t="s">
        <v>10877</v>
      </c>
      <c r="V910" t="s">
        <v>10878</v>
      </c>
      <c r="W910" t="s">
        <v>10879</v>
      </c>
      <c r="X910" t="s">
        <v>10880</v>
      </c>
      <c r="Y910" t="s">
        <v>10881</v>
      </c>
      <c r="AB910" t="s">
        <v>10882</v>
      </c>
      <c r="AE910" t="s">
        <v>10868</v>
      </c>
      <c r="AO910" t="s">
        <v>10883</v>
      </c>
      <c r="AP910" t="s">
        <v>10884</v>
      </c>
      <c r="AQ910" t="s">
        <v>1013</v>
      </c>
      <c r="AR910" t="s">
        <v>632</v>
      </c>
      <c r="AS910" t="s">
        <v>633</v>
      </c>
      <c r="AT910" t="s">
        <v>10883</v>
      </c>
      <c r="AU910" t="s">
        <v>10884</v>
      </c>
      <c r="AV910" t="s">
        <v>1013</v>
      </c>
      <c r="AW910" t="s">
        <v>998</v>
      </c>
      <c r="AX910" t="s">
        <v>632</v>
      </c>
      <c r="AY910" t="s">
        <v>633</v>
      </c>
      <c r="BB910" t="b">
        <v>1</v>
      </c>
      <c r="BC910" t="b">
        <v>0</v>
      </c>
      <c r="BD910" t="b">
        <v>0</v>
      </c>
    </row>
    <row r="911" spans="1:56" x14ac:dyDescent="0.25">
      <c r="A911" t="s">
        <v>10885</v>
      </c>
      <c r="B911" t="s">
        <v>143</v>
      </c>
      <c r="C911" t="s">
        <v>144</v>
      </c>
      <c r="D911" t="s">
        <v>10886</v>
      </c>
      <c r="E911" t="s">
        <v>4162</v>
      </c>
      <c r="H911" t="s">
        <v>10887</v>
      </c>
      <c r="J911" t="s">
        <v>10888</v>
      </c>
      <c r="K911" t="s">
        <v>10888</v>
      </c>
      <c r="L911" t="s">
        <v>10889</v>
      </c>
      <c r="M911" t="s">
        <v>10887</v>
      </c>
      <c r="N911" t="s">
        <v>10890</v>
      </c>
      <c r="O911" t="s">
        <v>10891</v>
      </c>
      <c r="P911">
        <v>40.552125020926397</v>
      </c>
      <c r="Q911">
        <v>-74.137412032967106</v>
      </c>
      <c r="R911">
        <v>1</v>
      </c>
      <c r="S911" t="s">
        <v>152</v>
      </c>
      <c r="AB911" t="s">
        <v>10892</v>
      </c>
      <c r="AE911" t="s">
        <v>10886</v>
      </c>
      <c r="AO911" t="s">
        <v>9062</v>
      </c>
      <c r="AP911" t="s">
        <v>9063</v>
      </c>
      <c r="AQ911" t="s">
        <v>4171</v>
      </c>
      <c r="AR911" t="s">
        <v>781</v>
      </c>
      <c r="AS911" t="s">
        <v>782</v>
      </c>
      <c r="AT911" t="s">
        <v>9062</v>
      </c>
      <c r="AU911" t="s">
        <v>9063</v>
      </c>
      <c r="AV911" t="s">
        <v>4171</v>
      </c>
      <c r="AW911" t="s">
        <v>4162</v>
      </c>
      <c r="AX911" t="s">
        <v>781</v>
      </c>
      <c r="AY911" t="s">
        <v>782</v>
      </c>
      <c r="BB911" t="b">
        <v>1</v>
      </c>
      <c r="BC911" t="b">
        <v>0</v>
      </c>
      <c r="BD911" t="b">
        <v>0</v>
      </c>
    </row>
    <row r="912" spans="1:56" x14ac:dyDescent="0.25">
      <c r="A912" t="s">
        <v>10893</v>
      </c>
      <c r="B912" t="s">
        <v>143</v>
      </c>
      <c r="C912" t="s">
        <v>144</v>
      </c>
      <c r="D912" t="s">
        <v>10894</v>
      </c>
      <c r="E912" t="s">
        <v>4547</v>
      </c>
      <c r="H912" t="s">
        <v>10895</v>
      </c>
      <c r="J912" t="s">
        <v>10895</v>
      </c>
      <c r="K912" t="s">
        <v>10895</v>
      </c>
      <c r="L912" t="s">
        <v>10896</v>
      </c>
      <c r="M912" t="s">
        <v>10895</v>
      </c>
      <c r="N912" t="s">
        <v>10897</v>
      </c>
      <c r="O912" t="s">
        <v>10898</v>
      </c>
      <c r="P912">
        <v>40.551571462279199</v>
      </c>
      <c r="Q912">
        <v>-74.137482034186604</v>
      </c>
      <c r="R912">
        <v>1</v>
      </c>
      <c r="S912" t="s">
        <v>152</v>
      </c>
      <c r="AB912" t="s">
        <v>10899</v>
      </c>
      <c r="AE912" t="s">
        <v>10894</v>
      </c>
      <c r="AO912" t="s">
        <v>9015</v>
      </c>
      <c r="AP912" t="s">
        <v>9008</v>
      </c>
      <c r="AQ912" t="s">
        <v>4555</v>
      </c>
      <c r="AR912" t="s">
        <v>267</v>
      </c>
      <c r="AS912" t="s">
        <v>268</v>
      </c>
      <c r="AT912" t="s">
        <v>9015</v>
      </c>
      <c r="AU912" t="s">
        <v>9008</v>
      </c>
      <c r="AV912" t="s">
        <v>4555</v>
      </c>
      <c r="AW912" t="s">
        <v>4547</v>
      </c>
      <c r="AX912" t="s">
        <v>267</v>
      </c>
      <c r="AY912" t="s">
        <v>268</v>
      </c>
      <c r="BB912" t="b">
        <v>0</v>
      </c>
      <c r="BC912" t="b">
        <v>0</v>
      </c>
      <c r="BD912" t="b">
        <v>0</v>
      </c>
    </row>
    <row r="913" spans="1:56" x14ac:dyDescent="0.25">
      <c r="A913" t="s">
        <v>10900</v>
      </c>
      <c r="B913" t="s">
        <v>143</v>
      </c>
      <c r="C913" t="s">
        <v>144</v>
      </c>
      <c r="D913" t="s">
        <v>10901</v>
      </c>
      <c r="E913" t="s">
        <v>2872</v>
      </c>
      <c r="H913" t="s">
        <v>10902</v>
      </c>
      <c r="J913" t="s">
        <v>10903</v>
      </c>
      <c r="K913" t="s">
        <v>10903</v>
      </c>
      <c r="L913" t="s">
        <v>10904</v>
      </c>
      <c r="M913" t="s">
        <v>10902</v>
      </c>
      <c r="N913" t="s">
        <v>10905</v>
      </c>
      <c r="O913" t="s">
        <v>10906</v>
      </c>
      <c r="P913">
        <v>40.556886646782402</v>
      </c>
      <c r="Q913">
        <v>-74.136260585384306</v>
      </c>
      <c r="R913">
        <v>1</v>
      </c>
      <c r="S913" t="s">
        <v>152</v>
      </c>
      <c r="AB913" t="s">
        <v>10907</v>
      </c>
      <c r="AE913" t="s">
        <v>10901</v>
      </c>
      <c r="AO913" t="s">
        <v>10908</v>
      </c>
      <c r="AP913" t="s">
        <v>10909</v>
      </c>
      <c r="AQ913" t="s">
        <v>2885</v>
      </c>
      <c r="AR913" t="s">
        <v>2886</v>
      </c>
      <c r="AS913" t="s">
        <v>2887</v>
      </c>
      <c r="AT913" t="s">
        <v>10908</v>
      </c>
      <c r="AU913" t="s">
        <v>10909</v>
      </c>
      <c r="AV913" t="s">
        <v>2885</v>
      </c>
      <c r="AW913" t="s">
        <v>2872</v>
      </c>
      <c r="AX913" t="s">
        <v>2886</v>
      </c>
      <c r="AY913" t="s">
        <v>2887</v>
      </c>
      <c r="BB913" t="b">
        <v>0</v>
      </c>
      <c r="BC913" t="b">
        <v>0</v>
      </c>
      <c r="BD913" t="b">
        <v>0</v>
      </c>
    </row>
    <row r="914" spans="1:56" x14ac:dyDescent="0.25">
      <c r="A914" t="s">
        <v>10910</v>
      </c>
      <c r="B914" t="s">
        <v>143</v>
      </c>
      <c r="C914" t="s">
        <v>144</v>
      </c>
      <c r="D914" t="s">
        <v>10911</v>
      </c>
      <c r="E914" t="s">
        <v>1349</v>
      </c>
      <c r="H914" t="s">
        <v>10912</v>
      </c>
      <c r="J914" t="s">
        <v>10912</v>
      </c>
      <c r="K914" t="s">
        <v>10912</v>
      </c>
      <c r="L914" t="s">
        <v>10913</v>
      </c>
      <c r="M914" t="s">
        <v>10912</v>
      </c>
      <c r="N914" t="s">
        <v>10914</v>
      </c>
      <c r="O914" t="s">
        <v>10915</v>
      </c>
      <c r="P914">
        <v>40.523402492996802</v>
      </c>
      <c r="Q914">
        <v>-74.234546172050997</v>
      </c>
      <c r="R914">
        <v>1</v>
      </c>
      <c r="S914" t="s">
        <v>205</v>
      </c>
      <c r="AB914" t="s">
        <v>10916</v>
      </c>
      <c r="AE914" t="s">
        <v>10911</v>
      </c>
      <c r="AO914" t="s">
        <v>10826</v>
      </c>
      <c r="AP914" t="s">
        <v>10819</v>
      </c>
      <c r="AQ914" t="s">
        <v>1364</v>
      </c>
      <c r="AR914" t="s">
        <v>985</v>
      </c>
      <c r="AS914" t="s">
        <v>986</v>
      </c>
      <c r="AT914" t="s">
        <v>10917</v>
      </c>
      <c r="AU914" t="s">
        <v>10918</v>
      </c>
      <c r="AV914" t="s">
        <v>1364</v>
      </c>
      <c r="AW914" t="s">
        <v>1349</v>
      </c>
      <c r="AX914" t="s">
        <v>10919</v>
      </c>
      <c r="AY914" t="s">
        <v>10920</v>
      </c>
      <c r="BB914" t="b">
        <v>0</v>
      </c>
      <c r="BC914" t="b">
        <v>0</v>
      </c>
      <c r="BD914" t="b">
        <v>0</v>
      </c>
    </row>
    <row r="915" spans="1:56" x14ac:dyDescent="0.25">
      <c r="A915" t="s">
        <v>10921</v>
      </c>
      <c r="B915" t="s">
        <v>143</v>
      </c>
      <c r="C915" t="s">
        <v>144</v>
      </c>
      <c r="D915" t="s">
        <v>10922</v>
      </c>
      <c r="E915" t="s">
        <v>4547</v>
      </c>
      <c r="H915" t="s">
        <v>10923</v>
      </c>
      <c r="J915" t="s">
        <v>10924</v>
      </c>
      <c r="K915" t="s">
        <v>10924</v>
      </c>
      <c r="L915" t="s">
        <v>10925</v>
      </c>
      <c r="M915" t="s">
        <v>10923</v>
      </c>
      <c r="N915" t="s">
        <v>10926</v>
      </c>
      <c r="O915" t="s">
        <v>10927</v>
      </c>
      <c r="P915">
        <v>40.523109904823997</v>
      </c>
      <c r="Q915">
        <v>-74.239047770581905</v>
      </c>
      <c r="R915">
        <v>1</v>
      </c>
      <c r="S915" t="s">
        <v>205</v>
      </c>
      <c r="AB915" t="s">
        <v>10928</v>
      </c>
      <c r="AE915" t="s">
        <v>10922</v>
      </c>
      <c r="AO915" t="s">
        <v>9251</v>
      </c>
      <c r="AP915" t="s">
        <v>9252</v>
      </c>
      <c r="AQ915" t="s">
        <v>4555</v>
      </c>
      <c r="AR915" t="s">
        <v>267</v>
      </c>
      <c r="AS915" t="s">
        <v>268</v>
      </c>
      <c r="AT915" t="s">
        <v>9251</v>
      </c>
      <c r="AU915" t="s">
        <v>9252</v>
      </c>
      <c r="AV915" t="s">
        <v>4555</v>
      </c>
      <c r="AW915" t="s">
        <v>4547</v>
      </c>
      <c r="AX915" t="s">
        <v>267</v>
      </c>
      <c r="AY915" t="s">
        <v>268</v>
      </c>
      <c r="BB915" t="b">
        <v>0</v>
      </c>
      <c r="BC915" t="b">
        <v>0</v>
      </c>
      <c r="BD915" t="b">
        <v>0</v>
      </c>
    </row>
    <row r="916" spans="1:56" x14ac:dyDescent="0.25">
      <c r="A916" t="s">
        <v>10929</v>
      </c>
      <c r="B916" t="s">
        <v>143</v>
      </c>
      <c r="C916" t="s">
        <v>144</v>
      </c>
      <c r="D916" t="s">
        <v>10930</v>
      </c>
      <c r="E916" t="s">
        <v>1292</v>
      </c>
      <c r="F916" t="s">
        <v>10931</v>
      </c>
      <c r="G916">
        <v>10309</v>
      </c>
      <c r="H916" t="s">
        <v>10932</v>
      </c>
      <c r="J916" t="s">
        <v>10933</v>
      </c>
      <c r="K916" t="s">
        <v>10933</v>
      </c>
      <c r="L916" t="s">
        <v>10934</v>
      </c>
      <c r="M916" t="s">
        <v>10935</v>
      </c>
      <c r="N916" t="s">
        <v>10936</v>
      </c>
      <c r="O916" t="s">
        <v>10937</v>
      </c>
      <c r="P916">
        <v>40.523155536755297</v>
      </c>
      <c r="Q916">
        <v>-74.238672992520407</v>
      </c>
      <c r="R916">
        <v>1</v>
      </c>
      <c r="S916" t="s">
        <v>152</v>
      </c>
      <c r="U916" t="s">
        <v>10938</v>
      </c>
      <c r="V916" t="s">
        <v>10939</v>
      </c>
      <c r="W916" t="s">
        <v>10940</v>
      </c>
      <c r="Y916" t="s">
        <v>10941</v>
      </c>
      <c r="AB916" t="s">
        <v>10942</v>
      </c>
      <c r="AE916" t="s">
        <v>10930</v>
      </c>
      <c r="AO916" t="s">
        <v>1304</v>
      </c>
      <c r="AP916" t="s">
        <v>1292</v>
      </c>
      <c r="AQ916" t="s">
        <v>1304</v>
      </c>
      <c r="AR916" t="s">
        <v>985</v>
      </c>
      <c r="AS916" t="s">
        <v>986</v>
      </c>
      <c r="AT916" t="s">
        <v>1304</v>
      </c>
      <c r="AU916" t="s">
        <v>1292</v>
      </c>
      <c r="AV916" t="s">
        <v>1304</v>
      </c>
      <c r="AW916" t="s">
        <v>1292</v>
      </c>
      <c r="AX916" t="s">
        <v>985</v>
      </c>
      <c r="AY916" t="s">
        <v>986</v>
      </c>
      <c r="BB916" t="b">
        <v>1</v>
      </c>
      <c r="BC916" t="b">
        <v>0</v>
      </c>
      <c r="BD916" t="b">
        <v>0</v>
      </c>
    </row>
    <row r="917" spans="1:56" x14ac:dyDescent="0.25">
      <c r="A917" t="s">
        <v>10943</v>
      </c>
      <c r="B917" t="s">
        <v>143</v>
      </c>
      <c r="C917" t="s">
        <v>144</v>
      </c>
      <c r="D917" t="s">
        <v>10944</v>
      </c>
      <c r="E917" t="s">
        <v>4547</v>
      </c>
      <c r="H917" t="s">
        <v>10945</v>
      </c>
      <c r="J917" t="s">
        <v>10945</v>
      </c>
      <c r="K917" t="s">
        <v>10945</v>
      </c>
      <c r="L917" t="s">
        <v>10946</v>
      </c>
      <c r="M917" t="s">
        <v>10945</v>
      </c>
      <c r="N917" t="s">
        <v>10947</v>
      </c>
      <c r="O917" t="s">
        <v>10948</v>
      </c>
      <c r="P917">
        <v>40.530044383119701</v>
      </c>
      <c r="Q917">
        <v>-74.230670734804903</v>
      </c>
      <c r="R917">
        <v>1</v>
      </c>
      <c r="S917" t="s">
        <v>205</v>
      </c>
      <c r="AB917" t="s">
        <v>10949</v>
      </c>
      <c r="AE917" t="s">
        <v>10944</v>
      </c>
      <c r="AO917" t="s">
        <v>9251</v>
      </c>
      <c r="AP917" t="s">
        <v>9252</v>
      </c>
      <c r="AQ917" t="s">
        <v>4555</v>
      </c>
      <c r="AR917" t="s">
        <v>267</v>
      </c>
      <c r="AS917" t="s">
        <v>268</v>
      </c>
      <c r="AT917" t="s">
        <v>9251</v>
      </c>
      <c r="AU917" t="s">
        <v>9252</v>
      </c>
      <c r="AV917" t="s">
        <v>4555</v>
      </c>
      <c r="AW917" t="s">
        <v>4547</v>
      </c>
      <c r="AX917" t="s">
        <v>267</v>
      </c>
      <c r="AY917" t="s">
        <v>268</v>
      </c>
      <c r="BB917" t="b">
        <v>0</v>
      </c>
      <c r="BC917" t="b">
        <v>0</v>
      </c>
      <c r="BD917" t="b">
        <v>0</v>
      </c>
    </row>
    <row r="918" spans="1:56" x14ac:dyDescent="0.25">
      <c r="A918" t="s">
        <v>10950</v>
      </c>
      <c r="B918" t="s">
        <v>143</v>
      </c>
      <c r="C918" t="s">
        <v>144</v>
      </c>
      <c r="D918" t="s">
        <v>10951</v>
      </c>
      <c r="E918" t="s">
        <v>6324</v>
      </c>
      <c r="H918" t="s">
        <v>10952</v>
      </c>
      <c r="J918" t="s">
        <v>10953</v>
      </c>
      <c r="K918" t="s">
        <v>10953</v>
      </c>
      <c r="L918" t="s">
        <v>10954</v>
      </c>
      <c r="M918" t="s">
        <v>10952</v>
      </c>
      <c r="N918" t="s">
        <v>10955</v>
      </c>
      <c r="O918" t="s">
        <v>10956</v>
      </c>
      <c r="P918">
        <v>40.517668966219702</v>
      </c>
      <c r="Q918">
        <v>-74.190077289936298</v>
      </c>
      <c r="R918">
        <v>1</v>
      </c>
      <c r="S918" t="s">
        <v>152</v>
      </c>
      <c r="AB918" t="s">
        <v>10957</v>
      </c>
      <c r="AE918" t="s">
        <v>10951</v>
      </c>
      <c r="AO918" t="s">
        <v>6331</v>
      </c>
      <c r="AP918" t="s">
        <v>6323</v>
      </c>
      <c r="AQ918" t="s">
        <v>6332</v>
      </c>
      <c r="AR918" t="s">
        <v>985</v>
      </c>
      <c r="AS918" t="s">
        <v>986</v>
      </c>
      <c r="AT918" t="s">
        <v>6331</v>
      </c>
      <c r="AU918" t="s">
        <v>6323</v>
      </c>
      <c r="AV918" t="s">
        <v>6332</v>
      </c>
      <c r="AW918" t="s">
        <v>6324</v>
      </c>
      <c r="AX918" t="s">
        <v>985</v>
      </c>
      <c r="AY918" t="s">
        <v>986</v>
      </c>
      <c r="BB918" t="b">
        <v>1</v>
      </c>
      <c r="BC918" t="b">
        <v>0</v>
      </c>
      <c r="BD918" t="b">
        <v>0</v>
      </c>
    </row>
    <row r="919" spans="1:56" x14ac:dyDescent="0.25">
      <c r="A919" t="s">
        <v>10958</v>
      </c>
      <c r="B919" t="s">
        <v>143</v>
      </c>
      <c r="C919" t="s">
        <v>144</v>
      </c>
      <c r="D919" t="s">
        <v>10959</v>
      </c>
      <c r="E919" t="s">
        <v>2196</v>
      </c>
      <c r="H919" t="s">
        <v>10960</v>
      </c>
      <c r="J919" t="s">
        <v>10960</v>
      </c>
      <c r="K919" t="s">
        <v>10960</v>
      </c>
      <c r="L919" t="s">
        <v>10961</v>
      </c>
      <c r="M919" t="s">
        <v>10960</v>
      </c>
      <c r="N919" t="s">
        <v>10962</v>
      </c>
      <c r="O919" t="s">
        <v>10963</v>
      </c>
      <c r="P919">
        <v>40.517225356275297</v>
      </c>
      <c r="Q919">
        <v>-74.189238355343605</v>
      </c>
      <c r="R919">
        <v>1</v>
      </c>
      <c r="S919" t="s">
        <v>205</v>
      </c>
      <c r="AB919" t="s">
        <v>10964</v>
      </c>
      <c r="AE919" t="s">
        <v>10959</v>
      </c>
      <c r="AK919" t="s">
        <v>347</v>
      </c>
      <c r="AL919" t="s">
        <v>344</v>
      </c>
      <c r="AM919" t="s">
        <v>163</v>
      </c>
      <c r="AN919" t="s">
        <v>164</v>
      </c>
      <c r="AO919" t="s">
        <v>10965</v>
      </c>
      <c r="AP919" t="s">
        <v>10966</v>
      </c>
      <c r="AQ919" t="s">
        <v>2211</v>
      </c>
      <c r="AR919" t="s">
        <v>2212</v>
      </c>
      <c r="AS919" t="s">
        <v>2213</v>
      </c>
      <c r="AT919" t="s">
        <v>10965</v>
      </c>
      <c r="AU919" t="s">
        <v>10966</v>
      </c>
      <c r="AV919" t="s">
        <v>2211</v>
      </c>
      <c r="AW919" t="s">
        <v>2196</v>
      </c>
      <c r="AX919" t="s">
        <v>2212</v>
      </c>
      <c r="AY919" t="s">
        <v>2213</v>
      </c>
      <c r="BB919" t="b">
        <v>0</v>
      </c>
      <c r="BC919" t="b">
        <v>0</v>
      </c>
      <c r="BD919" t="b">
        <v>0</v>
      </c>
    </row>
    <row r="920" spans="1:56" x14ac:dyDescent="0.25">
      <c r="A920" t="s">
        <v>10967</v>
      </c>
      <c r="B920" t="s">
        <v>143</v>
      </c>
      <c r="C920" t="s">
        <v>144</v>
      </c>
      <c r="D920" t="s">
        <v>10968</v>
      </c>
      <c r="E920" t="s">
        <v>2196</v>
      </c>
      <c r="H920" t="s">
        <v>10969</v>
      </c>
      <c r="J920" t="s">
        <v>10970</v>
      </c>
      <c r="K920" t="s">
        <v>10970</v>
      </c>
      <c r="L920" t="s">
        <v>10971</v>
      </c>
      <c r="M920" t="s">
        <v>10969</v>
      </c>
      <c r="N920" t="s">
        <v>10972</v>
      </c>
      <c r="O920" t="s">
        <v>10973</v>
      </c>
      <c r="P920">
        <v>40.516929297540102</v>
      </c>
      <c r="Q920">
        <v>-74.189167069001002</v>
      </c>
      <c r="R920">
        <v>1</v>
      </c>
      <c r="S920" t="s">
        <v>205</v>
      </c>
      <c r="AB920" t="s">
        <v>10974</v>
      </c>
      <c r="AE920" t="s">
        <v>10968</v>
      </c>
      <c r="AK920" t="s">
        <v>347</v>
      </c>
      <c r="AL920" t="s">
        <v>344</v>
      </c>
      <c r="AM920" t="s">
        <v>163</v>
      </c>
      <c r="AN920" t="s">
        <v>164</v>
      </c>
      <c r="AO920" t="s">
        <v>10965</v>
      </c>
      <c r="AP920" t="s">
        <v>10966</v>
      </c>
      <c r="AQ920" t="s">
        <v>2211</v>
      </c>
      <c r="AR920" t="s">
        <v>2212</v>
      </c>
      <c r="AS920" t="s">
        <v>2213</v>
      </c>
      <c r="AT920" t="s">
        <v>10965</v>
      </c>
      <c r="AU920" t="s">
        <v>10966</v>
      </c>
      <c r="AV920" t="s">
        <v>2211</v>
      </c>
      <c r="AW920" t="s">
        <v>2196</v>
      </c>
      <c r="AX920" t="s">
        <v>2212</v>
      </c>
      <c r="AY920" t="s">
        <v>2213</v>
      </c>
      <c r="BB920" t="b">
        <v>0</v>
      </c>
      <c r="BC920" t="b">
        <v>0</v>
      </c>
      <c r="BD920" t="b">
        <v>0</v>
      </c>
    </row>
    <row r="921" spans="1:56" x14ac:dyDescent="0.25">
      <c r="A921" t="s">
        <v>10975</v>
      </c>
      <c r="B921" t="s">
        <v>143</v>
      </c>
      <c r="C921" t="s">
        <v>144</v>
      </c>
      <c r="D921" t="s">
        <v>10968</v>
      </c>
      <c r="E921" t="s">
        <v>2196</v>
      </c>
      <c r="H921" t="s">
        <v>10976</v>
      </c>
      <c r="J921" t="s">
        <v>10976</v>
      </c>
      <c r="K921" t="s">
        <v>10976</v>
      </c>
      <c r="L921" t="s">
        <v>10977</v>
      </c>
      <c r="M921" t="s">
        <v>10976</v>
      </c>
      <c r="N921" t="s">
        <v>10978</v>
      </c>
      <c r="O921" t="s">
        <v>10979</v>
      </c>
      <c r="P921">
        <v>40.5167878945106</v>
      </c>
      <c r="Q921">
        <v>-74.189316769509603</v>
      </c>
      <c r="R921">
        <v>1</v>
      </c>
      <c r="S921" t="s">
        <v>205</v>
      </c>
      <c r="AB921" t="s">
        <v>10980</v>
      </c>
      <c r="AE921" t="s">
        <v>10968</v>
      </c>
      <c r="AK921" t="s">
        <v>347</v>
      </c>
      <c r="AL921" t="s">
        <v>344</v>
      </c>
      <c r="AM921" t="s">
        <v>163</v>
      </c>
      <c r="AN921" t="s">
        <v>164</v>
      </c>
      <c r="AO921" t="s">
        <v>10965</v>
      </c>
      <c r="AP921" t="s">
        <v>10966</v>
      </c>
      <c r="AQ921" t="s">
        <v>2211</v>
      </c>
      <c r="AR921" t="s">
        <v>2212</v>
      </c>
      <c r="AS921" t="s">
        <v>2213</v>
      </c>
      <c r="AT921" t="s">
        <v>10965</v>
      </c>
      <c r="AU921" t="s">
        <v>10966</v>
      </c>
      <c r="AV921" t="s">
        <v>2211</v>
      </c>
      <c r="AW921" t="s">
        <v>2196</v>
      </c>
      <c r="AX921" t="s">
        <v>2212</v>
      </c>
      <c r="AY921" t="s">
        <v>2213</v>
      </c>
      <c r="BB921" t="b">
        <v>0</v>
      </c>
      <c r="BC921" t="b">
        <v>0</v>
      </c>
      <c r="BD921" t="b">
        <v>0</v>
      </c>
    </row>
    <row r="922" spans="1:56" x14ac:dyDescent="0.25">
      <c r="A922" t="s">
        <v>10981</v>
      </c>
      <c r="B922" t="s">
        <v>143</v>
      </c>
      <c r="C922" t="s">
        <v>144</v>
      </c>
      <c r="D922" t="s">
        <v>10968</v>
      </c>
      <c r="E922" t="s">
        <v>2196</v>
      </c>
      <c r="H922" t="s">
        <v>10982</v>
      </c>
      <c r="J922" t="s">
        <v>10983</v>
      </c>
      <c r="K922" t="s">
        <v>10983</v>
      </c>
      <c r="L922" t="s">
        <v>10984</v>
      </c>
      <c r="M922" t="s">
        <v>10982</v>
      </c>
      <c r="N922" t="s">
        <v>10985</v>
      </c>
      <c r="O922" t="s">
        <v>10986</v>
      </c>
      <c r="P922">
        <v>40.516482498826903</v>
      </c>
      <c r="Q922">
        <v>-74.189569669860802</v>
      </c>
      <c r="R922">
        <v>1</v>
      </c>
      <c r="S922" t="s">
        <v>205</v>
      </c>
      <c r="AB922" t="s">
        <v>10987</v>
      </c>
      <c r="AE922" t="s">
        <v>10968</v>
      </c>
      <c r="AK922" t="s">
        <v>347</v>
      </c>
      <c r="AL922" t="s">
        <v>344</v>
      </c>
      <c r="AM922" t="s">
        <v>163</v>
      </c>
      <c r="AN922" t="s">
        <v>164</v>
      </c>
      <c r="AO922" t="s">
        <v>10965</v>
      </c>
      <c r="AP922" t="s">
        <v>10966</v>
      </c>
      <c r="AQ922" t="s">
        <v>2211</v>
      </c>
      <c r="AR922" t="s">
        <v>2212</v>
      </c>
      <c r="AS922" t="s">
        <v>2213</v>
      </c>
      <c r="AT922" t="s">
        <v>10965</v>
      </c>
      <c r="AU922" t="s">
        <v>10966</v>
      </c>
      <c r="AV922" t="s">
        <v>2211</v>
      </c>
      <c r="AW922" t="s">
        <v>2196</v>
      </c>
      <c r="AX922" t="s">
        <v>2212</v>
      </c>
      <c r="AY922" t="s">
        <v>2213</v>
      </c>
      <c r="BB922" t="b">
        <v>0</v>
      </c>
      <c r="BC922" t="b">
        <v>0</v>
      </c>
      <c r="BD922" t="b">
        <v>0</v>
      </c>
    </row>
    <row r="923" spans="1:56" x14ac:dyDescent="0.25">
      <c r="A923" t="s">
        <v>10988</v>
      </c>
      <c r="B923" t="s">
        <v>143</v>
      </c>
      <c r="C923" t="s">
        <v>144</v>
      </c>
      <c r="D923" t="s">
        <v>10968</v>
      </c>
      <c r="E923" t="s">
        <v>2196</v>
      </c>
      <c r="H923" t="s">
        <v>10989</v>
      </c>
      <c r="J923" t="s">
        <v>10990</v>
      </c>
      <c r="K923" t="s">
        <v>10990</v>
      </c>
      <c r="L923" t="s">
        <v>10991</v>
      </c>
      <c r="M923" t="s">
        <v>10989</v>
      </c>
      <c r="N923" t="s">
        <v>10992</v>
      </c>
      <c r="O923" t="s">
        <v>10993</v>
      </c>
      <c r="P923">
        <v>40.516406489585798</v>
      </c>
      <c r="Q923">
        <v>-74.189686618710198</v>
      </c>
      <c r="R923">
        <v>1</v>
      </c>
      <c r="S923" t="s">
        <v>205</v>
      </c>
      <c r="AB923" t="s">
        <v>10994</v>
      </c>
      <c r="AE923" t="s">
        <v>10968</v>
      </c>
      <c r="AK923" t="s">
        <v>347</v>
      </c>
      <c r="AL923" t="s">
        <v>344</v>
      </c>
      <c r="AM923" t="s">
        <v>163</v>
      </c>
      <c r="AN923" t="s">
        <v>164</v>
      </c>
      <c r="AO923" t="s">
        <v>10965</v>
      </c>
      <c r="AP923" t="s">
        <v>10966</v>
      </c>
      <c r="AQ923" t="s">
        <v>2211</v>
      </c>
      <c r="AR923" t="s">
        <v>2212</v>
      </c>
      <c r="AS923" t="s">
        <v>2213</v>
      </c>
      <c r="AT923" t="s">
        <v>10965</v>
      </c>
      <c r="AU923" t="s">
        <v>10966</v>
      </c>
      <c r="AV923" t="s">
        <v>2211</v>
      </c>
      <c r="AW923" t="s">
        <v>2196</v>
      </c>
      <c r="AX923" t="s">
        <v>2212</v>
      </c>
      <c r="AY923" t="s">
        <v>2213</v>
      </c>
      <c r="BB923" t="b">
        <v>0</v>
      </c>
      <c r="BC923" t="b">
        <v>0</v>
      </c>
      <c r="BD923" t="b">
        <v>0</v>
      </c>
    </row>
    <row r="924" spans="1:56" x14ac:dyDescent="0.25">
      <c r="A924" t="s">
        <v>10995</v>
      </c>
      <c r="B924" t="s">
        <v>143</v>
      </c>
      <c r="C924" t="s">
        <v>144</v>
      </c>
      <c r="D924" t="s">
        <v>10996</v>
      </c>
      <c r="E924" t="s">
        <v>4547</v>
      </c>
      <c r="H924" t="s">
        <v>10997</v>
      </c>
      <c r="J924" t="s">
        <v>10998</v>
      </c>
      <c r="K924" t="s">
        <v>10998</v>
      </c>
      <c r="L924" t="s">
        <v>10999</v>
      </c>
      <c r="M924" t="s">
        <v>10997</v>
      </c>
      <c r="N924" t="s">
        <v>11000</v>
      </c>
      <c r="O924" t="s">
        <v>11001</v>
      </c>
      <c r="P924">
        <v>40.516333863199101</v>
      </c>
      <c r="Q924">
        <v>-74.189258875417295</v>
      </c>
      <c r="R924">
        <v>1</v>
      </c>
      <c r="S924" t="s">
        <v>205</v>
      </c>
      <c r="AB924" t="s">
        <v>11002</v>
      </c>
      <c r="AE924" t="s">
        <v>10996</v>
      </c>
      <c r="AK924" t="s">
        <v>347</v>
      </c>
      <c r="AL924" t="s">
        <v>344</v>
      </c>
      <c r="AM924" t="s">
        <v>163</v>
      </c>
      <c r="AN924" t="s">
        <v>164</v>
      </c>
      <c r="AO924" t="s">
        <v>8289</v>
      </c>
      <c r="AP924" t="s">
        <v>8282</v>
      </c>
      <c r="AQ924" t="s">
        <v>4555</v>
      </c>
      <c r="AR924" t="s">
        <v>267</v>
      </c>
      <c r="AS924" t="s">
        <v>268</v>
      </c>
      <c r="AT924" t="s">
        <v>8289</v>
      </c>
      <c r="AU924" t="s">
        <v>8282</v>
      </c>
      <c r="AV924" t="s">
        <v>4555</v>
      </c>
      <c r="AW924" t="s">
        <v>4547</v>
      </c>
      <c r="AX924" t="s">
        <v>267</v>
      </c>
      <c r="AY924" t="s">
        <v>268</v>
      </c>
      <c r="BB924" t="b">
        <v>0</v>
      </c>
      <c r="BC924" t="b">
        <v>0</v>
      </c>
      <c r="BD924" t="b">
        <v>0</v>
      </c>
    </row>
    <row r="925" spans="1:56" x14ac:dyDescent="0.25">
      <c r="A925" t="s">
        <v>11003</v>
      </c>
      <c r="B925" t="s">
        <v>143</v>
      </c>
      <c r="C925" t="s">
        <v>144</v>
      </c>
      <c r="D925" t="s">
        <v>11004</v>
      </c>
      <c r="E925" t="s">
        <v>146</v>
      </c>
      <c r="H925" t="s">
        <v>11005</v>
      </c>
      <c r="J925" t="s">
        <v>11005</v>
      </c>
      <c r="K925" t="s">
        <v>11005</v>
      </c>
      <c r="L925" t="s">
        <v>11006</v>
      </c>
      <c r="M925" t="s">
        <v>11005</v>
      </c>
      <c r="N925" t="s">
        <v>11007</v>
      </c>
      <c r="O925" t="s">
        <v>11008</v>
      </c>
      <c r="P925">
        <v>40.516137607754303</v>
      </c>
      <c r="Q925">
        <v>-74.190971274064594</v>
      </c>
      <c r="R925">
        <v>1</v>
      </c>
      <c r="S925" t="s">
        <v>205</v>
      </c>
      <c r="AB925" t="s">
        <v>11009</v>
      </c>
      <c r="AE925" t="s">
        <v>11004</v>
      </c>
      <c r="AK925" t="s">
        <v>347</v>
      </c>
      <c r="AL925" t="s">
        <v>344</v>
      </c>
      <c r="AM925" t="s">
        <v>163</v>
      </c>
      <c r="AN925" t="s">
        <v>164</v>
      </c>
      <c r="AO925" t="s">
        <v>8870</v>
      </c>
      <c r="AP925" t="s">
        <v>8863</v>
      </c>
      <c r="AQ925" t="s">
        <v>162</v>
      </c>
      <c r="AR925" t="s">
        <v>163</v>
      </c>
      <c r="AS925" t="s">
        <v>164</v>
      </c>
      <c r="AT925" t="s">
        <v>8870</v>
      </c>
      <c r="AU925" t="s">
        <v>8863</v>
      </c>
      <c r="AV925" t="s">
        <v>162</v>
      </c>
      <c r="AW925" t="s">
        <v>146</v>
      </c>
      <c r="AX925" t="s">
        <v>163</v>
      </c>
      <c r="AY925" t="s">
        <v>164</v>
      </c>
      <c r="BB925" t="b">
        <v>0</v>
      </c>
      <c r="BC925" t="b">
        <v>0</v>
      </c>
      <c r="BD925" t="b">
        <v>0</v>
      </c>
    </row>
    <row r="926" spans="1:56" x14ac:dyDescent="0.25">
      <c r="A926" t="s">
        <v>11010</v>
      </c>
      <c r="B926" t="s">
        <v>143</v>
      </c>
      <c r="C926" t="s">
        <v>144</v>
      </c>
      <c r="D926" t="s">
        <v>11011</v>
      </c>
      <c r="E926" t="s">
        <v>146</v>
      </c>
      <c r="H926" t="s">
        <v>11012</v>
      </c>
      <c r="J926" t="s">
        <v>11013</v>
      </c>
      <c r="K926" t="s">
        <v>11013</v>
      </c>
      <c r="L926" t="s">
        <v>11014</v>
      </c>
      <c r="M926" t="s">
        <v>11012</v>
      </c>
      <c r="N926" t="s">
        <v>11015</v>
      </c>
      <c r="O926" t="s">
        <v>11016</v>
      </c>
      <c r="P926">
        <v>40.516025792651398</v>
      </c>
      <c r="Q926">
        <v>-74.190888807368907</v>
      </c>
      <c r="R926">
        <v>1</v>
      </c>
      <c r="S926" t="s">
        <v>205</v>
      </c>
      <c r="AB926" t="s">
        <v>11017</v>
      </c>
      <c r="AE926" t="s">
        <v>11011</v>
      </c>
      <c r="AK926" t="s">
        <v>347</v>
      </c>
      <c r="AL926" t="s">
        <v>344</v>
      </c>
      <c r="AM926" t="s">
        <v>163</v>
      </c>
      <c r="AN926" t="s">
        <v>164</v>
      </c>
      <c r="AO926" t="s">
        <v>8880</v>
      </c>
      <c r="AP926" t="s">
        <v>8872</v>
      </c>
      <c r="AQ926" t="s">
        <v>162</v>
      </c>
      <c r="AR926" t="s">
        <v>163</v>
      </c>
      <c r="AS926" t="s">
        <v>164</v>
      </c>
      <c r="AT926" t="s">
        <v>8880</v>
      </c>
      <c r="AU926" t="s">
        <v>8872</v>
      </c>
      <c r="AV926" t="s">
        <v>162</v>
      </c>
      <c r="AW926" t="s">
        <v>146</v>
      </c>
      <c r="AX926" t="s">
        <v>163</v>
      </c>
      <c r="AY926" t="s">
        <v>164</v>
      </c>
      <c r="BB926" t="b">
        <v>0</v>
      </c>
      <c r="BC926" t="b">
        <v>0</v>
      </c>
      <c r="BD926" t="b">
        <v>0</v>
      </c>
    </row>
    <row r="927" spans="1:56" x14ac:dyDescent="0.25">
      <c r="A927" t="s">
        <v>11018</v>
      </c>
      <c r="B927" t="s">
        <v>143</v>
      </c>
      <c r="C927" t="s">
        <v>144</v>
      </c>
      <c r="D927" t="s">
        <v>11019</v>
      </c>
      <c r="E927" t="s">
        <v>200</v>
      </c>
      <c r="H927" t="s">
        <v>11020</v>
      </c>
      <c r="J927" t="s">
        <v>11021</v>
      </c>
      <c r="K927" t="s">
        <v>11021</v>
      </c>
      <c r="L927" t="s">
        <v>11022</v>
      </c>
      <c r="M927" t="s">
        <v>11020</v>
      </c>
      <c r="N927" t="s">
        <v>11023</v>
      </c>
      <c r="O927" t="s">
        <v>11024</v>
      </c>
      <c r="P927">
        <v>40.515820533570398</v>
      </c>
      <c r="Q927">
        <v>-74.189566878573302</v>
      </c>
      <c r="R927">
        <v>1</v>
      </c>
      <c r="S927" t="s">
        <v>205</v>
      </c>
      <c r="AB927" t="s">
        <v>11025</v>
      </c>
      <c r="AE927" t="s">
        <v>11019</v>
      </c>
      <c r="AK927" t="s">
        <v>347</v>
      </c>
      <c r="AL927" t="s">
        <v>344</v>
      </c>
      <c r="AM927" t="s">
        <v>163</v>
      </c>
      <c r="AN927" t="s">
        <v>164</v>
      </c>
      <c r="AO927" t="s">
        <v>688</v>
      </c>
      <c r="AP927" t="s">
        <v>689</v>
      </c>
      <c r="AQ927" t="s">
        <v>209</v>
      </c>
      <c r="AR927" t="s">
        <v>163</v>
      </c>
      <c r="AS927" t="s">
        <v>164</v>
      </c>
      <c r="AT927" t="s">
        <v>688</v>
      </c>
      <c r="AU927" t="s">
        <v>689</v>
      </c>
      <c r="AV927" t="s">
        <v>209</v>
      </c>
      <c r="AW927" t="s">
        <v>200</v>
      </c>
      <c r="AX927" t="s">
        <v>163</v>
      </c>
      <c r="AY927" t="s">
        <v>164</v>
      </c>
      <c r="BB927" t="b">
        <v>0</v>
      </c>
      <c r="BC927" t="b">
        <v>0</v>
      </c>
      <c r="BD927" t="b">
        <v>0</v>
      </c>
    </row>
    <row r="928" spans="1:56" x14ac:dyDescent="0.25">
      <c r="A928" t="s">
        <v>11026</v>
      </c>
      <c r="B928" t="s">
        <v>143</v>
      </c>
      <c r="C928" t="s">
        <v>144</v>
      </c>
      <c r="D928" t="s">
        <v>11027</v>
      </c>
      <c r="E928" t="s">
        <v>4547</v>
      </c>
      <c r="H928" t="s">
        <v>11028</v>
      </c>
      <c r="J928" t="s">
        <v>11029</v>
      </c>
      <c r="K928" t="s">
        <v>11029</v>
      </c>
      <c r="L928" t="s">
        <v>11030</v>
      </c>
      <c r="M928" t="s">
        <v>11028</v>
      </c>
      <c r="N928" t="s">
        <v>11031</v>
      </c>
      <c r="O928" t="s">
        <v>11032</v>
      </c>
      <c r="P928">
        <v>40.519369061148801</v>
      </c>
      <c r="Q928">
        <v>-74.186440121264397</v>
      </c>
      <c r="R928">
        <v>1</v>
      </c>
      <c r="S928" t="s">
        <v>205</v>
      </c>
      <c r="AB928" t="s">
        <v>11033</v>
      </c>
      <c r="AE928" t="s">
        <v>11027</v>
      </c>
      <c r="AK928" t="s">
        <v>347</v>
      </c>
      <c r="AL928" t="s">
        <v>344</v>
      </c>
      <c r="AM928" t="s">
        <v>163</v>
      </c>
      <c r="AN928" t="s">
        <v>164</v>
      </c>
      <c r="AO928" t="s">
        <v>4554</v>
      </c>
      <c r="AP928" t="s">
        <v>4546</v>
      </c>
      <c r="AQ928" t="s">
        <v>4555</v>
      </c>
      <c r="AR928" t="s">
        <v>267</v>
      </c>
      <c r="AS928" t="s">
        <v>268</v>
      </c>
      <c r="AT928" t="s">
        <v>4554</v>
      </c>
      <c r="AU928" t="s">
        <v>4546</v>
      </c>
      <c r="AV928" t="s">
        <v>4555</v>
      </c>
      <c r="AW928" t="s">
        <v>4547</v>
      </c>
      <c r="AX928" t="s">
        <v>267</v>
      </c>
      <c r="AY928" t="s">
        <v>268</v>
      </c>
      <c r="BB928" t="b">
        <v>0</v>
      </c>
      <c r="BC928" t="b">
        <v>0</v>
      </c>
      <c r="BD928" t="b">
        <v>0</v>
      </c>
    </row>
    <row r="929" spans="1:56" x14ac:dyDescent="0.25">
      <c r="A929" t="s">
        <v>11034</v>
      </c>
      <c r="B929" t="s">
        <v>143</v>
      </c>
      <c r="C929" t="s">
        <v>144</v>
      </c>
      <c r="D929" t="s">
        <v>11035</v>
      </c>
      <c r="E929" t="s">
        <v>200</v>
      </c>
      <c r="H929" t="s">
        <v>11036</v>
      </c>
      <c r="J929" t="s">
        <v>11037</v>
      </c>
      <c r="K929" t="s">
        <v>11037</v>
      </c>
      <c r="L929" t="s">
        <v>11038</v>
      </c>
      <c r="M929" t="s">
        <v>11036</v>
      </c>
      <c r="N929" t="s">
        <v>11039</v>
      </c>
      <c r="O929" t="s">
        <v>11040</v>
      </c>
      <c r="P929">
        <v>40.519942515451099</v>
      </c>
      <c r="Q929">
        <v>-74.185226556285997</v>
      </c>
      <c r="R929">
        <v>1</v>
      </c>
      <c r="S929" t="s">
        <v>205</v>
      </c>
      <c r="AB929" t="s">
        <v>11041</v>
      </c>
      <c r="AE929" t="s">
        <v>11035</v>
      </c>
      <c r="AK929" t="s">
        <v>347</v>
      </c>
      <c r="AL929" t="s">
        <v>344</v>
      </c>
      <c r="AM929" t="s">
        <v>163</v>
      </c>
      <c r="AN929" t="s">
        <v>164</v>
      </c>
      <c r="AO929" t="s">
        <v>11042</v>
      </c>
      <c r="AP929" t="s">
        <v>11043</v>
      </c>
      <c r="AQ929" t="s">
        <v>209</v>
      </c>
      <c r="AR929" t="s">
        <v>163</v>
      </c>
      <c r="AS929" t="s">
        <v>164</v>
      </c>
      <c r="AT929" t="s">
        <v>11042</v>
      </c>
      <c r="AU929" t="s">
        <v>11043</v>
      </c>
      <c r="AV929" t="s">
        <v>209</v>
      </c>
      <c r="AW929" t="s">
        <v>200</v>
      </c>
      <c r="AX929" t="s">
        <v>163</v>
      </c>
      <c r="AY929" t="s">
        <v>164</v>
      </c>
      <c r="BB929" t="b">
        <v>0</v>
      </c>
      <c r="BC929" t="b">
        <v>0</v>
      </c>
      <c r="BD929" t="b">
        <v>0</v>
      </c>
    </row>
    <row r="930" spans="1:56" x14ac:dyDescent="0.25">
      <c r="A930" t="s">
        <v>11044</v>
      </c>
      <c r="B930" t="s">
        <v>143</v>
      </c>
      <c r="C930" t="s">
        <v>144</v>
      </c>
      <c r="D930" t="s">
        <v>11045</v>
      </c>
      <c r="E930" t="s">
        <v>4547</v>
      </c>
      <c r="H930" t="s">
        <v>11046</v>
      </c>
      <c r="J930" t="s">
        <v>11047</v>
      </c>
      <c r="K930" t="s">
        <v>11047</v>
      </c>
      <c r="L930" t="s">
        <v>11048</v>
      </c>
      <c r="M930" t="s">
        <v>11046</v>
      </c>
      <c r="N930" t="s">
        <v>11049</v>
      </c>
      <c r="O930" t="s">
        <v>11050</v>
      </c>
      <c r="P930">
        <v>40.517321192740901</v>
      </c>
      <c r="Q930">
        <v>-74.190892574551498</v>
      </c>
      <c r="R930">
        <v>1</v>
      </c>
      <c r="S930" t="s">
        <v>205</v>
      </c>
      <c r="AB930" t="s">
        <v>11051</v>
      </c>
      <c r="AE930" t="s">
        <v>11045</v>
      </c>
      <c r="AK930" t="s">
        <v>347</v>
      </c>
      <c r="AL930" t="s">
        <v>344</v>
      </c>
      <c r="AM930" t="s">
        <v>163</v>
      </c>
      <c r="AN930" t="s">
        <v>164</v>
      </c>
      <c r="AO930" t="s">
        <v>8203</v>
      </c>
      <c r="AP930" t="s">
        <v>8204</v>
      </c>
      <c r="AQ930" t="s">
        <v>4555</v>
      </c>
      <c r="AR930" t="s">
        <v>267</v>
      </c>
      <c r="AS930" t="s">
        <v>268</v>
      </c>
      <c r="AT930" t="s">
        <v>8203</v>
      </c>
      <c r="AU930" t="s">
        <v>8204</v>
      </c>
      <c r="AV930" t="s">
        <v>4555</v>
      </c>
      <c r="AW930" t="s">
        <v>4547</v>
      </c>
      <c r="AX930" t="s">
        <v>267</v>
      </c>
      <c r="AY930" t="s">
        <v>268</v>
      </c>
      <c r="BB930" t="b">
        <v>0</v>
      </c>
      <c r="BC930" t="b">
        <v>0</v>
      </c>
      <c r="BD930" t="b">
        <v>0</v>
      </c>
    </row>
    <row r="931" spans="1:56" x14ac:dyDescent="0.25">
      <c r="A931" t="s">
        <v>11052</v>
      </c>
      <c r="B931" t="s">
        <v>143</v>
      </c>
      <c r="C931" t="s">
        <v>144</v>
      </c>
      <c r="D931" t="s">
        <v>11053</v>
      </c>
      <c r="E931" t="s">
        <v>4547</v>
      </c>
      <c r="H931" t="s">
        <v>11054</v>
      </c>
      <c r="J931" t="s">
        <v>11055</v>
      </c>
      <c r="K931" t="s">
        <v>11055</v>
      </c>
      <c r="L931" t="s">
        <v>11056</v>
      </c>
      <c r="M931" t="s">
        <v>11054</v>
      </c>
      <c r="N931" t="s">
        <v>11057</v>
      </c>
      <c r="O931" t="s">
        <v>11058</v>
      </c>
      <c r="P931">
        <v>40.5172819202295</v>
      </c>
      <c r="Q931">
        <v>-74.190972554009804</v>
      </c>
      <c r="R931">
        <v>1</v>
      </c>
      <c r="S931" t="s">
        <v>205</v>
      </c>
      <c r="AB931" t="s">
        <v>11059</v>
      </c>
      <c r="AE931" t="s">
        <v>11053</v>
      </c>
      <c r="AK931" t="s">
        <v>347</v>
      </c>
      <c r="AL931" t="s">
        <v>344</v>
      </c>
      <c r="AM931" t="s">
        <v>163</v>
      </c>
      <c r="AN931" t="s">
        <v>164</v>
      </c>
      <c r="AO931" t="s">
        <v>8203</v>
      </c>
      <c r="AP931" t="s">
        <v>8204</v>
      </c>
      <c r="AQ931" t="s">
        <v>4555</v>
      </c>
      <c r="AR931" t="s">
        <v>267</v>
      </c>
      <c r="AS931" t="s">
        <v>268</v>
      </c>
      <c r="AT931" t="s">
        <v>8203</v>
      </c>
      <c r="AU931" t="s">
        <v>8204</v>
      </c>
      <c r="AV931" t="s">
        <v>4555</v>
      </c>
      <c r="AW931" t="s">
        <v>4547</v>
      </c>
      <c r="AX931" t="s">
        <v>267</v>
      </c>
      <c r="AY931" t="s">
        <v>268</v>
      </c>
      <c r="BB931" t="b">
        <v>0</v>
      </c>
      <c r="BC931" t="b">
        <v>0</v>
      </c>
      <c r="BD931" t="b">
        <v>0</v>
      </c>
    </row>
    <row r="932" spans="1:56" x14ac:dyDescent="0.25">
      <c r="A932" t="s">
        <v>11060</v>
      </c>
      <c r="B932" t="s">
        <v>143</v>
      </c>
      <c r="C932" t="s">
        <v>144</v>
      </c>
      <c r="D932" t="s">
        <v>10894</v>
      </c>
      <c r="E932" t="s">
        <v>4547</v>
      </c>
      <c r="H932" t="s">
        <v>11061</v>
      </c>
      <c r="J932" t="s">
        <v>11061</v>
      </c>
      <c r="K932" t="s">
        <v>11061</v>
      </c>
      <c r="L932" t="s">
        <v>11062</v>
      </c>
      <c r="M932" t="s">
        <v>11061</v>
      </c>
      <c r="N932" t="s">
        <v>11063</v>
      </c>
      <c r="O932" t="s">
        <v>11064</v>
      </c>
      <c r="P932">
        <v>40.5170247370352</v>
      </c>
      <c r="Q932">
        <v>-74.190376996862398</v>
      </c>
      <c r="R932">
        <v>1</v>
      </c>
      <c r="S932" t="s">
        <v>205</v>
      </c>
      <c r="AB932" t="s">
        <v>11065</v>
      </c>
      <c r="AE932" t="s">
        <v>10894</v>
      </c>
      <c r="AK932" t="s">
        <v>347</v>
      </c>
      <c r="AL932" t="s">
        <v>344</v>
      </c>
      <c r="AM932" t="s">
        <v>163</v>
      </c>
      <c r="AN932" t="s">
        <v>164</v>
      </c>
      <c r="AO932" t="s">
        <v>9015</v>
      </c>
      <c r="AP932" t="s">
        <v>9008</v>
      </c>
      <c r="AQ932" t="s">
        <v>4555</v>
      </c>
      <c r="AR932" t="s">
        <v>267</v>
      </c>
      <c r="AS932" t="s">
        <v>268</v>
      </c>
      <c r="AT932" t="s">
        <v>9015</v>
      </c>
      <c r="AU932" t="s">
        <v>9008</v>
      </c>
      <c r="AV932" t="s">
        <v>4555</v>
      </c>
      <c r="AW932" t="s">
        <v>4547</v>
      </c>
      <c r="AX932" t="s">
        <v>267</v>
      </c>
      <c r="AY932" t="s">
        <v>268</v>
      </c>
      <c r="BB932" t="b">
        <v>0</v>
      </c>
      <c r="BC932" t="b">
        <v>0</v>
      </c>
      <c r="BD932" t="b">
        <v>0</v>
      </c>
    </row>
    <row r="933" spans="1:56" x14ac:dyDescent="0.25">
      <c r="A933" t="s">
        <v>11066</v>
      </c>
      <c r="B933" t="s">
        <v>143</v>
      </c>
      <c r="C933" t="s">
        <v>144</v>
      </c>
      <c r="D933" t="s">
        <v>9008</v>
      </c>
      <c r="E933" t="s">
        <v>4547</v>
      </c>
      <c r="H933" t="s">
        <v>11067</v>
      </c>
      <c r="J933" t="s">
        <v>11067</v>
      </c>
      <c r="K933" t="s">
        <v>11067</v>
      </c>
      <c r="L933" t="s">
        <v>11068</v>
      </c>
      <c r="M933" t="s">
        <v>11067</v>
      </c>
      <c r="N933" t="s">
        <v>11069</v>
      </c>
      <c r="O933" t="s">
        <v>11070</v>
      </c>
      <c r="P933">
        <v>40.518985678025899</v>
      </c>
      <c r="Q933">
        <v>-74.188084441981502</v>
      </c>
      <c r="R933">
        <v>1</v>
      </c>
      <c r="S933" t="s">
        <v>205</v>
      </c>
      <c r="AB933" t="s">
        <v>11071</v>
      </c>
      <c r="AE933" t="s">
        <v>9008</v>
      </c>
      <c r="AK933" t="s">
        <v>347</v>
      </c>
      <c r="AL933" t="s">
        <v>344</v>
      </c>
      <c r="AM933" t="s">
        <v>163</v>
      </c>
      <c r="AN933" t="s">
        <v>164</v>
      </c>
      <c r="AO933" t="s">
        <v>9015</v>
      </c>
      <c r="AP933" t="s">
        <v>9008</v>
      </c>
      <c r="AQ933" t="s">
        <v>4555</v>
      </c>
      <c r="AR933" t="s">
        <v>267</v>
      </c>
      <c r="AS933" t="s">
        <v>268</v>
      </c>
      <c r="AT933" t="s">
        <v>9015</v>
      </c>
      <c r="AU933" t="s">
        <v>9008</v>
      </c>
      <c r="AV933" t="s">
        <v>4555</v>
      </c>
      <c r="AW933" t="s">
        <v>4547</v>
      </c>
      <c r="AX933" t="s">
        <v>267</v>
      </c>
      <c r="AY933" t="s">
        <v>268</v>
      </c>
      <c r="BB933" t="b">
        <v>0</v>
      </c>
      <c r="BC933" t="b">
        <v>0</v>
      </c>
      <c r="BD933" t="b">
        <v>0</v>
      </c>
    </row>
    <row r="934" spans="1:56" x14ac:dyDescent="0.25">
      <c r="A934" t="s">
        <v>11072</v>
      </c>
      <c r="B934" t="s">
        <v>143</v>
      </c>
      <c r="C934" t="s">
        <v>144</v>
      </c>
      <c r="D934" t="s">
        <v>11073</v>
      </c>
      <c r="E934" t="s">
        <v>2150</v>
      </c>
      <c r="H934" t="s">
        <v>11074</v>
      </c>
      <c r="J934" t="s">
        <v>11074</v>
      </c>
      <c r="K934" t="s">
        <v>11074</v>
      </c>
      <c r="L934" t="s">
        <v>11075</v>
      </c>
      <c r="M934" t="s">
        <v>11074</v>
      </c>
      <c r="N934" t="s">
        <v>11076</v>
      </c>
      <c r="O934" t="s">
        <v>11077</v>
      </c>
      <c r="P934">
        <v>40.518785203596799</v>
      </c>
      <c r="Q934">
        <v>-74.187690437651597</v>
      </c>
      <c r="R934">
        <v>1</v>
      </c>
      <c r="S934" t="s">
        <v>205</v>
      </c>
      <c r="AB934" t="s">
        <v>11078</v>
      </c>
      <c r="AE934" t="s">
        <v>11073</v>
      </c>
      <c r="AK934" t="s">
        <v>347</v>
      </c>
      <c r="AL934" t="s">
        <v>344</v>
      </c>
      <c r="AM934" t="s">
        <v>163</v>
      </c>
      <c r="AN934" t="s">
        <v>164</v>
      </c>
      <c r="AO934" t="s">
        <v>2159</v>
      </c>
      <c r="AP934" t="s">
        <v>2160</v>
      </c>
      <c r="AQ934" t="s">
        <v>2161</v>
      </c>
      <c r="AR934" t="s">
        <v>178</v>
      </c>
      <c r="AS934" t="s">
        <v>179</v>
      </c>
      <c r="AT934" t="s">
        <v>2159</v>
      </c>
      <c r="AU934" t="s">
        <v>2160</v>
      </c>
      <c r="AV934" t="s">
        <v>2161</v>
      </c>
      <c r="AW934" t="s">
        <v>2150</v>
      </c>
      <c r="AX934" t="s">
        <v>178</v>
      </c>
      <c r="AY934" t="s">
        <v>179</v>
      </c>
      <c r="BB934" t="b">
        <v>0</v>
      </c>
      <c r="BC934" t="b">
        <v>0</v>
      </c>
      <c r="BD934" t="b">
        <v>0</v>
      </c>
    </row>
    <row r="935" spans="1:56" x14ac:dyDescent="0.25">
      <c r="A935" t="s">
        <v>11079</v>
      </c>
      <c r="B935" t="s">
        <v>143</v>
      </c>
      <c r="C935" t="s">
        <v>144</v>
      </c>
      <c r="D935" t="s">
        <v>11004</v>
      </c>
      <c r="E935" t="s">
        <v>146</v>
      </c>
      <c r="H935" t="s">
        <v>11080</v>
      </c>
      <c r="J935" t="s">
        <v>11080</v>
      </c>
      <c r="K935" t="s">
        <v>11080</v>
      </c>
      <c r="L935" t="s">
        <v>11081</v>
      </c>
      <c r="M935" t="s">
        <v>11080</v>
      </c>
      <c r="N935" t="s">
        <v>11082</v>
      </c>
      <c r="O935" t="s">
        <v>11083</v>
      </c>
      <c r="P935">
        <v>40.518599571991501</v>
      </c>
      <c r="Q935">
        <v>-74.187333692997498</v>
      </c>
      <c r="R935">
        <v>1</v>
      </c>
      <c r="S935" t="s">
        <v>205</v>
      </c>
      <c r="AB935" t="s">
        <v>11084</v>
      </c>
      <c r="AE935" t="s">
        <v>11004</v>
      </c>
      <c r="AK935" t="s">
        <v>347</v>
      </c>
      <c r="AL935" t="s">
        <v>344</v>
      </c>
      <c r="AM935" t="s">
        <v>163</v>
      </c>
      <c r="AN935" t="s">
        <v>164</v>
      </c>
      <c r="AO935" t="s">
        <v>8870</v>
      </c>
      <c r="AP935" t="s">
        <v>8863</v>
      </c>
      <c r="AQ935" t="s">
        <v>162</v>
      </c>
      <c r="AR935" t="s">
        <v>163</v>
      </c>
      <c r="AS935" t="s">
        <v>164</v>
      </c>
      <c r="AT935" t="s">
        <v>8870</v>
      </c>
      <c r="AU935" t="s">
        <v>8863</v>
      </c>
      <c r="AV935" t="s">
        <v>162</v>
      </c>
      <c r="AW935" t="s">
        <v>146</v>
      </c>
      <c r="AX935" t="s">
        <v>163</v>
      </c>
      <c r="AY935" t="s">
        <v>164</v>
      </c>
      <c r="BB935" t="b">
        <v>0</v>
      </c>
      <c r="BC935" t="b">
        <v>0</v>
      </c>
      <c r="BD935" t="b">
        <v>0</v>
      </c>
    </row>
    <row r="936" spans="1:56" x14ac:dyDescent="0.25">
      <c r="A936" t="s">
        <v>11085</v>
      </c>
      <c r="B936" t="s">
        <v>143</v>
      </c>
      <c r="C936" t="s">
        <v>144</v>
      </c>
      <c r="D936" t="s">
        <v>11086</v>
      </c>
      <c r="E936" t="s">
        <v>4547</v>
      </c>
      <c r="H936" t="s">
        <v>11087</v>
      </c>
      <c r="J936" t="s">
        <v>11088</v>
      </c>
      <c r="K936" t="s">
        <v>11088</v>
      </c>
      <c r="L936" t="s">
        <v>11089</v>
      </c>
      <c r="M936" t="s">
        <v>11087</v>
      </c>
      <c r="N936" t="s">
        <v>11090</v>
      </c>
      <c r="O936" t="s">
        <v>11091</v>
      </c>
      <c r="P936">
        <v>40.515796561757703</v>
      </c>
      <c r="Q936">
        <v>-74.1898470433309</v>
      </c>
      <c r="R936">
        <v>1</v>
      </c>
      <c r="S936" t="s">
        <v>205</v>
      </c>
      <c r="AB936" t="s">
        <v>11092</v>
      </c>
      <c r="AE936" t="s">
        <v>11086</v>
      </c>
      <c r="AK936" t="s">
        <v>347</v>
      </c>
      <c r="AL936" t="s">
        <v>344</v>
      </c>
      <c r="AM936" t="s">
        <v>163</v>
      </c>
      <c r="AN936" t="s">
        <v>164</v>
      </c>
      <c r="AO936" t="s">
        <v>11093</v>
      </c>
      <c r="AP936" t="s">
        <v>11094</v>
      </c>
      <c r="AQ936" t="s">
        <v>4555</v>
      </c>
      <c r="AR936" t="s">
        <v>267</v>
      </c>
      <c r="AS936" t="s">
        <v>268</v>
      </c>
      <c r="AT936" t="s">
        <v>11093</v>
      </c>
      <c r="AU936" t="s">
        <v>11094</v>
      </c>
      <c r="AV936" t="s">
        <v>4555</v>
      </c>
      <c r="AW936" t="s">
        <v>4547</v>
      </c>
      <c r="AX936" t="s">
        <v>267</v>
      </c>
      <c r="AY936" t="s">
        <v>268</v>
      </c>
      <c r="BB936" t="b">
        <v>0</v>
      </c>
      <c r="BC936" t="b">
        <v>0</v>
      </c>
      <c r="BD936" t="b">
        <v>0</v>
      </c>
    </row>
    <row r="937" spans="1:56" x14ac:dyDescent="0.25">
      <c r="A937" t="s">
        <v>11095</v>
      </c>
      <c r="B937" t="s">
        <v>143</v>
      </c>
      <c r="C937" t="s">
        <v>144</v>
      </c>
      <c r="D937" t="s">
        <v>11086</v>
      </c>
      <c r="E937" t="s">
        <v>4547</v>
      </c>
      <c r="H937" t="s">
        <v>11096</v>
      </c>
      <c r="J937" t="s">
        <v>11096</v>
      </c>
      <c r="K937" t="s">
        <v>11096</v>
      </c>
      <c r="L937" t="s">
        <v>11097</v>
      </c>
      <c r="M937" t="s">
        <v>11096</v>
      </c>
      <c r="N937" t="s">
        <v>11098</v>
      </c>
      <c r="O937" t="s">
        <v>11099</v>
      </c>
      <c r="P937">
        <v>40.516153960958299</v>
      </c>
      <c r="Q937">
        <v>-74.190408213777403</v>
      </c>
      <c r="R937">
        <v>1</v>
      </c>
      <c r="S937" t="s">
        <v>205</v>
      </c>
      <c r="AB937" t="s">
        <v>11100</v>
      </c>
      <c r="AE937" t="s">
        <v>11086</v>
      </c>
      <c r="AK937" t="s">
        <v>347</v>
      </c>
      <c r="AL937" t="s">
        <v>344</v>
      </c>
      <c r="AM937" t="s">
        <v>163</v>
      </c>
      <c r="AN937" t="s">
        <v>164</v>
      </c>
      <c r="AO937" t="s">
        <v>11093</v>
      </c>
      <c r="AP937" t="s">
        <v>11094</v>
      </c>
      <c r="AQ937" t="s">
        <v>4555</v>
      </c>
      <c r="AR937" t="s">
        <v>267</v>
      </c>
      <c r="AS937" t="s">
        <v>268</v>
      </c>
      <c r="AT937" t="s">
        <v>11093</v>
      </c>
      <c r="AU937" t="s">
        <v>11094</v>
      </c>
      <c r="AV937" t="s">
        <v>4555</v>
      </c>
      <c r="AW937" t="s">
        <v>4547</v>
      </c>
      <c r="AX937" t="s">
        <v>267</v>
      </c>
      <c r="AY937" t="s">
        <v>268</v>
      </c>
      <c r="BB937" t="b">
        <v>0</v>
      </c>
      <c r="BC937" t="b">
        <v>0</v>
      </c>
      <c r="BD937" t="b">
        <v>0</v>
      </c>
    </row>
    <row r="938" spans="1:56" x14ac:dyDescent="0.25">
      <c r="A938" t="s">
        <v>11101</v>
      </c>
      <c r="B938" t="s">
        <v>143</v>
      </c>
      <c r="C938" t="s">
        <v>144</v>
      </c>
      <c r="D938" t="s">
        <v>11102</v>
      </c>
      <c r="E938" t="s">
        <v>146</v>
      </c>
      <c r="H938" t="s">
        <v>11103</v>
      </c>
      <c r="J938" t="s">
        <v>11103</v>
      </c>
      <c r="K938" t="s">
        <v>11103</v>
      </c>
      <c r="L938" t="s">
        <v>11104</v>
      </c>
      <c r="M938" t="s">
        <v>11105</v>
      </c>
      <c r="N938" t="s">
        <v>11106</v>
      </c>
      <c r="O938" t="s">
        <v>11107</v>
      </c>
      <c r="P938">
        <v>40.519030722365898</v>
      </c>
      <c r="Q938">
        <v>-74.187479926923402</v>
      </c>
      <c r="R938">
        <v>1</v>
      </c>
      <c r="S938" t="s">
        <v>205</v>
      </c>
      <c r="AB938" t="s">
        <v>11108</v>
      </c>
      <c r="AE938" t="s">
        <v>11102</v>
      </c>
      <c r="AK938" t="s">
        <v>347</v>
      </c>
      <c r="AL938" t="s">
        <v>344</v>
      </c>
      <c r="AM938" t="s">
        <v>163</v>
      </c>
      <c r="AN938" t="s">
        <v>164</v>
      </c>
      <c r="AO938" t="s">
        <v>11109</v>
      </c>
      <c r="AP938" t="s">
        <v>11110</v>
      </c>
      <c r="AQ938" t="s">
        <v>162</v>
      </c>
      <c r="AR938" t="s">
        <v>163</v>
      </c>
      <c r="AS938" t="s">
        <v>164</v>
      </c>
      <c r="AT938" t="s">
        <v>11109</v>
      </c>
      <c r="AU938" t="s">
        <v>11110</v>
      </c>
      <c r="AV938" t="s">
        <v>162</v>
      </c>
      <c r="AW938" t="s">
        <v>146</v>
      </c>
      <c r="AX938" t="s">
        <v>163</v>
      </c>
      <c r="AY938" t="s">
        <v>164</v>
      </c>
      <c r="BB938" t="b">
        <v>0</v>
      </c>
      <c r="BC938" t="b">
        <v>0</v>
      </c>
      <c r="BD938" t="b">
        <v>0</v>
      </c>
    </row>
    <row r="939" spans="1:56" x14ac:dyDescent="0.25">
      <c r="A939" t="s">
        <v>11111</v>
      </c>
      <c r="B939" t="s">
        <v>143</v>
      </c>
      <c r="C939" t="s">
        <v>144</v>
      </c>
      <c r="D939" t="s">
        <v>11112</v>
      </c>
      <c r="E939" t="s">
        <v>200</v>
      </c>
      <c r="H939" t="s">
        <v>11113</v>
      </c>
      <c r="J939" t="s">
        <v>11114</v>
      </c>
      <c r="K939" t="s">
        <v>11114</v>
      </c>
      <c r="L939" t="s">
        <v>11115</v>
      </c>
      <c r="M939" t="s">
        <v>11113</v>
      </c>
      <c r="N939" t="s">
        <v>11116</v>
      </c>
      <c r="O939" t="s">
        <v>11117</v>
      </c>
      <c r="P939">
        <v>40.522099453290203</v>
      </c>
      <c r="Q939">
        <v>-74.189679160494705</v>
      </c>
      <c r="R939">
        <v>1</v>
      </c>
      <c r="S939" t="s">
        <v>205</v>
      </c>
      <c r="AB939" t="s">
        <v>11118</v>
      </c>
      <c r="AE939" t="s">
        <v>11112</v>
      </c>
      <c r="AO939" t="s">
        <v>11119</v>
      </c>
      <c r="AP939" t="s">
        <v>11120</v>
      </c>
      <c r="AQ939" t="s">
        <v>209</v>
      </c>
      <c r="AR939" t="s">
        <v>163</v>
      </c>
      <c r="AS939" t="s">
        <v>164</v>
      </c>
      <c r="AT939" t="s">
        <v>11119</v>
      </c>
      <c r="AU939" t="s">
        <v>11120</v>
      </c>
      <c r="AV939" t="s">
        <v>209</v>
      </c>
      <c r="AW939" t="s">
        <v>200</v>
      </c>
      <c r="AX939" t="s">
        <v>163</v>
      </c>
      <c r="AY939" t="s">
        <v>164</v>
      </c>
      <c r="BB939" t="b">
        <v>0</v>
      </c>
      <c r="BC939" t="b">
        <v>0</v>
      </c>
      <c r="BD939" t="b">
        <v>0</v>
      </c>
    </row>
    <row r="940" spans="1:56" x14ac:dyDescent="0.25">
      <c r="A940" t="s">
        <v>11121</v>
      </c>
      <c r="B940" t="s">
        <v>143</v>
      </c>
      <c r="C940" t="s">
        <v>144</v>
      </c>
      <c r="D940" t="s">
        <v>11122</v>
      </c>
      <c r="E940" t="s">
        <v>200</v>
      </c>
      <c r="H940" t="s">
        <v>11123</v>
      </c>
      <c r="J940" t="s">
        <v>11124</v>
      </c>
      <c r="K940" t="s">
        <v>11124</v>
      </c>
      <c r="L940" t="s">
        <v>11125</v>
      </c>
      <c r="M940" t="s">
        <v>11123</v>
      </c>
      <c r="N940" t="s">
        <v>11126</v>
      </c>
      <c r="O940" t="s">
        <v>11127</v>
      </c>
      <c r="P940">
        <v>40.522112373136899</v>
      </c>
      <c r="Q940">
        <v>-74.189636447394903</v>
      </c>
      <c r="R940">
        <v>1</v>
      </c>
      <c r="S940" t="s">
        <v>205</v>
      </c>
      <c r="AB940" t="s">
        <v>11128</v>
      </c>
      <c r="AE940" t="s">
        <v>11122</v>
      </c>
      <c r="AO940" t="s">
        <v>11119</v>
      </c>
      <c r="AP940" t="s">
        <v>11120</v>
      </c>
      <c r="AQ940" t="s">
        <v>209</v>
      </c>
      <c r="AR940" t="s">
        <v>163</v>
      </c>
      <c r="AS940" t="s">
        <v>164</v>
      </c>
      <c r="AT940" t="s">
        <v>11119</v>
      </c>
      <c r="AU940" t="s">
        <v>11120</v>
      </c>
      <c r="AV940" t="s">
        <v>209</v>
      </c>
      <c r="AW940" t="s">
        <v>200</v>
      </c>
      <c r="AX940" t="s">
        <v>163</v>
      </c>
      <c r="AY940" t="s">
        <v>164</v>
      </c>
      <c r="BB940" t="b">
        <v>0</v>
      </c>
      <c r="BC940" t="b">
        <v>0</v>
      </c>
      <c r="BD940" t="b">
        <v>0</v>
      </c>
    </row>
    <row r="941" spans="1:56" x14ac:dyDescent="0.25">
      <c r="A941" t="s">
        <v>11129</v>
      </c>
      <c r="B941" t="s">
        <v>143</v>
      </c>
      <c r="C941" t="s">
        <v>144</v>
      </c>
      <c r="D941" t="s">
        <v>8282</v>
      </c>
      <c r="E941" t="s">
        <v>4547</v>
      </c>
      <c r="H941" t="s">
        <v>11130</v>
      </c>
      <c r="J941" t="s">
        <v>11131</v>
      </c>
      <c r="K941" t="s">
        <v>11131</v>
      </c>
      <c r="L941" t="s">
        <v>11132</v>
      </c>
      <c r="M941" t="s">
        <v>11130</v>
      </c>
      <c r="N941" t="s">
        <v>11133</v>
      </c>
      <c r="O941" t="s">
        <v>11134</v>
      </c>
      <c r="P941">
        <v>40.518865049698597</v>
      </c>
      <c r="Q941">
        <v>-74.186435733450296</v>
      </c>
      <c r="R941">
        <v>1</v>
      </c>
      <c r="S941" t="s">
        <v>205</v>
      </c>
      <c r="AB941" t="s">
        <v>11135</v>
      </c>
      <c r="AE941" t="s">
        <v>8282</v>
      </c>
      <c r="AK941" t="s">
        <v>347</v>
      </c>
      <c r="AL941" t="s">
        <v>344</v>
      </c>
      <c r="AM941" t="s">
        <v>163</v>
      </c>
      <c r="AN941" t="s">
        <v>164</v>
      </c>
      <c r="AO941" t="s">
        <v>11093</v>
      </c>
      <c r="AP941" t="s">
        <v>11094</v>
      </c>
      <c r="AQ941" t="s">
        <v>4555</v>
      </c>
      <c r="AR941" t="s">
        <v>267</v>
      </c>
      <c r="AS941" t="s">
        <v>268</v>
      </c>
      <c r="AT941" t="s">
        <v>11093</v>
      </c>
      <c r="AU941" t="s">
        <v>11094</v>
      </c>
      <c r="AV941" t="s">
        <v>4555</v>
      </c>
      <c r="AW941" t="s">
        <v>4547</v>
      </c>
      <c r="AX941" t="s">
        <v>267</v>
      </c>
      <c r="AY941" t="s">
        <v>268</v>
      </c>
      <c r="BB941" t="b">
        <v>0</v>
      </c>
      <c r="BC941" t="b">
        <v>0</v>
      </c>
      <c r="BD941" t="b">
        <v>0</v>
      </c>
    </row>
    <row r="942" spans="1:56" x14ac:dyDescent="0.25">
      <c r="A942" t="s">
        <v>11136</v>
      </c>
      <c r="B942" t="s">
        <v>143</v>
      </c>
      <c r="C942" t="s">
        <v>144</v>
      </c>
      <c r="D942" t="s">
        <v>11137</v>
      </c>
      <c r="E942" t="s">
        <v>8473</v>
      </c>
      <c r="H942" t="s">
        <v>11138</v>
      </c>
      <c r="J942" t="s">
        <v>11139</v>
      </c>
      <c r="K942" t="s">
        <v>11139</v>
      </c>
      <c r="L942" t="s">
        <v>11140</v>
      </c>
      <c r="M942" t="s">
        <v>11138</v>
      </c>
      <c r="N942" t="s">
        <v>11141</v>
      </c>
      <c r="O942" t="s">
        <v>11142</v>
      </c>
      <c r="P942">
        <v>40.519462558471702</v>
      </c>
      <c r="Q942">
        <v>-74.187675052095997</v>
      </c>
      <c r="R942">
        <v>1</v>
      </c>
      <c r="S942" t="s">
        <v>205</v>
      </c>
      <c r="AB942" t="s">
        <v>11143</v>
      </c>
      <c r="AE942" t="s">
        <v>11137</v>
      </c>
      <c r="AO942" t="s">
        <v>11144</v>
      </c>
      <c r="AP942" t="s">
        <v>11145</v>
      </c>
      <c r="AQ942" t="s">
        <v>8482</v>
      </c>
      <c r="AR942" t="s">
        <v>178</v>
      </c>
      <c r="AS942" t="s">
        <v>179</v>
      </c>
      <c r="AT942" t="s">
        <v>11144</v>
      </c>
      <c r="AU942" t="s">
        <v>11145</v>
      </c>
      <c r="AV942" t="s">
        <v>8482</v>
      </c>
      <c r="AW942" t="s">
        <v>8473</v>
      </c>
      <c r="AX942" t="s">
        <v>178</v>
      </c>
      <c r="AY942" t="s">
        <v>179</v>
      </c>
      <c r="BB942" t="b">
        <v>0</v>
      </c>
      <c r="BC942" t="b">
        <v>0</v>
      </c>
      <c r="BD942" t="b">
        <v>0</v>
      </c>
    </row>
    <row r="943" spans="1:56" x14ac:dyDescent="0.25">
      <c r="A943" t="s">
        <v>11146</v>
      </c>
      <c r="B943" t="s">
        <v>143</v>
      </c>
      <c r="C943" t="s">
        <v>144</v>
      </c>
      <c r="D943" t="s">
        <v>11147</v>
      </c>
      <c r="E943" t="s">
        <v>4162</v>
      </c>
      <c r="F943" t="s">
        <v>11148</v>
      </c>
      <c r="H943" t="s">
        <v>11149</v>
      </c>
      <c r="J943" t="s">
        <v>11150</v>
      </c>
      <c r="K943" t="s">
        <v>11150</v>
      </c>
      <c r="L943" t="s">
        <v>11151</v>
      </c>
      <c r="M943" t="s">
        <v>11149</v>
      </c>
      <c r="N943" t="s">
        <v>11152</v>
      </c>
      <c r="O943" t="s">
        <v>11153</v>
      </c>
      <c r="P943">
        <v>40.523396929874501</v>
      </c>
      <c r="Q943">
        <v>-74.185966187754005</v>
      </c>
      <c r="R943">
        <v>1</v>
      </c>
      <c r="S943" t="s">
        <v>152</v>
      </c>
      <c r="AB943" t="s">
        <v>11154</v>
      </c>
      <c r="AE943" t="s">
        <v>11147</v>
      </c>
      <c r="AO943" t="s">
        <v>11155</v>
      </c>
      <c r="AP943" t="s">
        <v>11156</v>
      </c>
      <c r="AQ943" t="s">
        <v>4171</v>
      </c>
      <c r="AR943" t="s">
        <v>781</v>
      </c>
      <c r="AS943" t="s">
        <v>782</v>
      </c>
      <c r="AT943" t="s">
        <v>11155</v>
      </c>
      <c r="AU943" t="s">
        <v>11156</v>
      </c>
      <c r="AV943" t="s">
        <v>4171</v>
      </c>
      <c r="AW943" t="s">
        <v>4162</v>
      </c>
      <c r="AX943" t="s">
        <v>781</v>
      </c>
      <c r="AY943" t="s">
        <v>782</v>
      </c>
      <c r="BB943" t="b">
        <v>1</v>
      </c>
      <c r="BC943" t="b">
        <v>0</v>
      </c>
      <c r="BD943" t="b">
        <v>0</v>
      </c>
    </row>
    <row r="944" spans="1:56" x14ac:dyDescent="0.25">
      <c r="A944" t="s">
        <v>11157</v>
      </c>
      <c r="B944" t="s">
        <v>143</v>
      </c>
      <c r="C944" t="s">
        <v>144</v>
      </c>
      <c r="D944" t="s">
        <v>11158</v>
      </c>
      <c r="E944" t="s">
        <v>1028</v>
      </c>
      <c r="F944" t="s">
        <v>11159</v>
      </c>
      <c r="G944">
        <v>10312</v>
      </c>
      <c r="H944" t="s">
        <v>11160</v>
      </c>
      <c r="J944" t="s">
        <v>11161</v>
      </c>
      <c r="K944" t="s">
        <v>11161</v>
      </c>
      <c r="L944" t="s">
        <v>11162</v>
      </c>
      <c r="M944" t="s">
        <v>11160</v>
      </c>
      <c r="N944" t="s">
        <v>11163</v>
      </c>
      <c r="O944" t="s">
        <v>11164</v>
      </c>
      <c r="P944">
        <v>40.528843040314698</v>
      </c>
      <c r="Q944">
        <v>-74.189829197146196</v>
      </c>
      <c r="R944">
        <v>1</v>
      </c>
      <c r="S944" t="s">
        <v>152</v>
      </c>
      <c r="T944" t="s">
        <v>1751</v>
      </c>
      <c r="U944" t="s">
        <v>11165</v>
      </c>
      <c r="W944" t="s">
        <v>11166</v>
      </c>
      <c r="X944" t="s">
        <v>11167</v>
      </c>
      <c r="Y944" t="s">
        <v>11168</v>
      </c>
      <c r="AB944" t="s">
        <v>11169</v>
      </c>
      <c r="AE944" t="s">
        <v>11158</v>
      </c>
      <c r="AO944" t="s">
        <v>11170</v>
      </c>
      <c r="AP944" t="s">
        <v>11171</v>
      </c>
      <c r="AQ944" t="s">
        <v>1039</v>
      </c>
      <c r="AR944" t="s">
        <v>781</v>
      </c>
      <c r="AS944" t="s">
        <v>782</v>
      </c>
      <c r="AT944" t="s">
        <v>11170</v>
      </c>
      <c r="AU944" t="s">
        <v>11171</v>
      </c>
      <c r="AV944" t="s">
        <v>1039</v>
      </c>
      <c r="AW944" t="s">
        <v>1028</v>
      </c>
      <c r="AX944" t="s">
        <v>781</v>
      </c>
      <c r="AY944" t="s">
        <v>782</v>
      </c>
      <c r="BB944" t="b">
        <v>1</v>
      </c>
      <c r="BC944" t="b">
        <v>0</v>
      </c>
      <c r="BD944" t="b">
        <v>0</v>
      </c>
    </row>
    <row r="945" spans="1:56" x14ac:dyDescent="0.25">
      <c r="A945" t="s">
        <v>11172</v>
      </c>
      <c r="B945" t="s">
        <v>143</v>
      </c>
      <c r="C945" t="s">
        <v>144</v>
      </c>
      <c r="D945" t="s">
        <v>11173</v>
      </c>
      <c r="E945" t="s">
        <v>1028</v>
      </c>
      <c r="H945" t="s">
        <v>11174</v>
      </c>
      <c r="J945" t="s">
        <v>11175</v>
      </c>
      <c r="K945" t="s">
        <v>11175</v>
      </c>
      <c r="L945" t="s">
        <v>11176</v>
      </c>
      <c r="M945" t="s">
        <v>11174</v>
      </c>
      <c r="N945" t="s">
        <v>11177</v>
      </c>
      <c r="O945" t="s">
        <v>11178</v>
      </c>
      <c r="P945">
        <v>40.542307548575401</v>
      </c>
      <c r="Q945">
        <v>-74.196740273170406</v>
      </c>
      <c r="R945">
        <v>1</v>
      </c>
      <c r="S945" t="s">
        <v>152</v>
      </c>
      <c r="AB945" t="s">
        <v>11179</v>
      </c>
      <c r="AE945" t="s">
        <v>11173</v>
      </c>
      <c r="AO945" t="s">
        <v>3670</v>
      </c>
      <c r="AP945" t="s">
        <v>3671</v>
      </c>
      <c r="AQ945" t="s">
        <v>1039</v>
      </c>
      <c r="AR945" t="s">
        <v>781</v>
      </c>
      <c r="AS945" t="s">
        <v>782</v>
      </c>
      <c r="AT945" t="s">
        <v>3670</v>
      </c>
      <c r="AU945" t="s">
        <v>3671</v>
      </c>
      <c r="AV945" t="s">
        <v>1039</v>
      </c>
      <c r="AW945" t="s">
        <v>1028</v>
      </c>
      <c r="AX945" t="s">
        <v>781</v>
      </c>
      <c r="AY945" t="s">
        <v>782</v>
      </c>
      <c r="BB945" t="b">
        <v>1</v>
      </c>
      <c r="BC945" t="b">
        <v>0</v>
      </c>
      <c r="BD945" t="b">
        <v>0</v>
      </c>
    </row>
    <row r="946" spans="1:56" x14ac:dyDescent="0.25">
      <c r="A946" t="s">
        <v>11180</v>
      </c>
      <c r="B946" t="s">
        <v>143</v>
      </c>
      <c r="C946" t="s">
        <v>144</v>
      </c>
      <c r="D946" t="s">
        <v>11181</v>
      </c>
      <c r="E946" t="s">
        <v>4162</v>
      </c>
      <c r="F946" t="s">
        <v>11182</v>
      </c>
      <c r="H946" t="s">
        <v>11183</v>
      </c>
      <c r="J946" t="s">
        <v>11184</v>
      </c>
      <c r="K946" t="s">
        <v>11184</v>
      </c>
      <c r="L946" t="s">
        <v>11185</v>
      </c>
      <c r="M946" t="s">
        <v>11183</v>
      </c>
      <c r="N946" t="s">
        <v>11186</v>
      </c>
      <c r="O946" t="s">
        <v>11187</v>
      </c>
      <c r="P946">
        <v>40.5443699494679</v>
      </c>
      <c r="Q946">
        <v>-74.197506917950093</v>
      </c>
      <c r="R946">
        <v>1</v>
      </c>
      <c r="S946" t="s">
        <v>152</v>
      </c>
      <c r="AB946" t="s">
        <v>11188</v>
      </c>
      <c r="AE946" t="s">
        <v>11181</v>
      </c>
      <c r="AO946" t="s">
        <v>11155</v>
      </c>
      <c r="AP946" t="s">
        <v>11156</v>
      </c>
      <c r="AQ946" t="s">
        <v>4171</v>
      </c>
      <c r="AR946" t="s">
        <v>781</v>
      </c>
      <c r="AS946" t="s">
        <v>782</v>
      </c>
      <c r="AT946" t="s">
        <v>11155</v>
      </c>
      <c r="AU946" t="s">
        <v>11156</v>
      </c>
      <c r="AV946" t="s">
        <v>4171</v>
      </c>
      <c r="AW946" t="s">
        <v>4162</v>
      </c>
      <c r="AX946" t="s">
        <v>781</v>
      </c>
      <c r="AY946" t="s">
        <v>782</v>
      </c>
      <c r="BB946" t="b">
        <v>1</v>
      </c>
      <c r="BC946" t="b">
        <v>0</v>
      </c>
      <c r="BD946" t="b">
        <v>0</v>
      </c>
    </row>
    <row r="947" spans="1:56" x14ac:dyDescent="0.25">
      <c r="A947" t="s">
        <v>11189</v>
      </c>
      <c r="B947" t="s">
        <v>143</v>
      </c>
      <c r="C947" t="s">
        <v>144</v>
      </c>
      <c r="D947" t="s">
        <v>11190</v>
      </c>
      <c r="E947" t="s">
        <v>1028</v>
      </c>
      <c r="H947" t="s">
        <v>11191</v>
      </c>
      <c r="J947" t="s">
        <v>11192</v>
      </c>
      <c r="K947" t="s">
        <v>11192</v>
      </c>
      <c r="L947" t="s">
        <v>11193</v>
      </c>
      <c r="M947" t="s">
        <v>11191</v>
      </c>
      <c r="N947" t="s">
        <v>11194</v>
      </c>
      <c r="O947" t="s">
        <v>11195</v>
      </c>
      <c r="P947">
        <v>40.544223292819701</v>
      </c>
      <c r="Q947">
        <v>-74.198158924071194</v>
      </c>
      <c r="R947">
        <v>1</v>
      </c>
      <c r="S947" t="s">
        <v>152</v>
      </c>
      <c r="AB947" t="s">
        <v>11196</v>
      </c>
      <c r="AE947" t="s">
        <v>11190</v>
      </c>
      <c r="AO947" t="s">
        <v>9634</v>
      </c>
      <c r="AP947" t="s">
        <v>9627</v>
      </c>
      <c r="AQ947" t="s">
        <v>1039</v>
      </c>
      <c r="AR947" t="s">
        <v>781</v>
      </c>
      <c r="AS947" t="s">
        <v>782</v>
      </c>
      <c r="AT947" t="s">
        <v>11197</v>
      </c>
      <c r="AU947" t="s">
        <v>11198</v>
      </c>
      <c r="AV947" t="s">
        <v>1039</v>
      </c>
      <c r="AW947" t="s">
        <v>1028</v>
      </c>
      <c r="AX947" t="s">
        <v>781</v>
      </c>
      <c r="AY947" t="s">
        <v>782</v>
      </c>
      <c r="BB947" t="b">
        <v>1</v>
      </c>
      <c r="BC947" t="b">
        <v>0</v>
      </c>
      <c r="BD947" t="b">
        <v>0</v>
      </c>
    </row>
    <row r="948" spans="1:56" x14ac:dyDescent="0.25">
      <c r="A948" t="s">
        <v>11199</v>
      </c>
      <c r="B948" t="s">
        <v>143</v>
      </c>
      <c r="C948" t="s">
        <v>144</v>
      </c>
      <c r="D948" t="s">
        <v>11200</v>
      </c>
      <c r="E948" t="s">
        <v>613</v>
      </c>
      <c r="F948" t="s">
        <v>3168</v>
      </c>
      <c r="G948">
        <v>10309</v>
      </c>
      <c r="H948" t="s">
        <v>11201</v>
      </c>
      <c r="J948" t="s">
        <v>11202</v>
      </c>
      <c r="K948" t="s">
        <v>11202</v>
      </c>
      <c r="L948" t="s">
        <v>11203</v>
      </c>
      <c r="M948" t="s">
        <v>11204</v>
      </c>
      <c r="N948" t="s">
        <v>11205</v>
      </c>
      <c r="O948" t="s">
        <v>11206</v>
      </c>
      <c r="P948">
        <v>40.542852344127503</v>
      </c>
      <c r="Q948">
        <v>-74.207224902182006</v>
      </c>
      <c r="R948">
        <v>1</v>
      </c>
      <c r="S948" t="s">
        <v>152</v>
      </c>
      <c r="T948" t="s">
        <v>11207</v>
      </c>
      <c r="U948" t="s">
        <v>11208</v>
      </c>
      <c r="W948" t="s">
        <v>11209</v>
      </c>
      <c r="X948" t="s">
        <v>11210</v>
      </c>
      <c r="Y948" t="s">
        <v>11211</v>
      </c>
      <c r="Z948" t="s">
        <v>11212</v>
      </c>
      <c r="AA948" t="s">
        <v>11213</v>
      </c>
      <c r="AB948" t="s">
        <v>11214</v>
      </c>
      <c r="AC948" t="s">
        <v>11215</v>
      </c>
      <c r="AD948" t="s">
        <v>11216</v>
      </c>
      <c r="AE948" t="s">
        <v>11200</v>
      </c>
      <c r="AK948" t="s">
        <v>3072</v>
      </c>
      <c r="AL948" t="s">
        <v>3069</v>
      </c>
      <c r="AM948" t="s">
        <v>513</v>
      </c>
      <c r="AN948" t="s">
        <v>514</v>
      </c>
      <c r="AO948" t="s">
        <v>913</v>
      </c>
      <c r="AP948" t="s">
        <v>914</v>
      </c>
      <c r="AQ948" t="s">
        <v>631</v>
      </c>
      <c r="AR948" t="s">
        <v>632</v>
      </c>
      <c r="AS948" t="s">
        <v>633</v>
      </c>
      <c r="AT948" t="s">
        <v>913</v>
      </c>
      <c r="AU948" t="s">
        <v>914</v>
      </c>
      <c r="AV948" t="s">
        <v>631</v>
      </c>
      <c r="AW948" t="s">
        <v>613</v>
      </c>
      <c r="AX948" t="s">
        <v>632</v>
      </c>
      <c r="AY948" t="s">
        <v>633</v>
      </c>
      <c r="BB948" t="b">
        <v>1</v>
      </c>
      <c r="BC948" t="b">
        <v>0</v>
      </c>
      <c r="BD948" t="b">
        <v>0</v>
      </c>
    </row>
    <row r="949" spans="1:56" x14ac:dyDescent="0.25">
      <c r="A949" t="s">
        <v>11217</v>
      </c>
      <c r="B949" t="s">
        <v>143</v>
      </c>
      <c r="C949" t="s">
        <v>144</v>
      </c>
      <c r="D949" t="s">
        <v>11218</v>
      </c>
      <c r="E949" t="s">
        <v>772</v>
      </c>
      <c r="F949" t="s">
        <v>11219</v>
      </c>
      <c r="H949" t="s">
        <v>11220</v>
      </c>
      <c r="J949" t="s">
        <v>11221</v>
      </c>
      <c r="K949" t="s">
        <v>11221</v>
      </c>
      <c r="L949" t="s">
        <v>11222</v>
      </c>
      <c r="M949" t="s">
        <v>11220</v>
      </c>
      <c r="N949" t="s">
        <v>11223</v>
      </c>
      <c r="O949" t="s">
        <v>11224</v>
      </c>
      <c r="P949">
        <v>40.5720179527504</v>
      </c>
      <c r="Q949">
        <v>-74.143507641973301</v>
      </c>
      <c r="R949">
        <v>1</v>
      </c>
      <c r="S949" t="s">
        <v>152</v>
      </c>
      <c r="AB949" t="s">
        <v>11225</v>
      </c>
      <c r="AE949" t="s">
        <v>11218</v>
      </c>
      <c r="AO949" t="s">
        <v>780</v>
      </c>
      <c r="AP949" t="s">
        <v>772</v>
      </c>
      <c r="AQ949" t="s">
        <v>780</v>
      </c>
      <c r="AR949" t="s">
        <v>781</v>
      </c>
      <c r="AS949" t="s">
        <v>782</v>
      </c>
      <c r="AT949" t="s">
        <v>780</v>
      </c>
      <c r="AU949" t="s">
        <v>772</v>
      </c>
      <c r="AV949" t="s">
        <v>780</v>
      </c>
      <c r="AW949" t="s">
        <v>772</v>
      </c>
      <c r="AX949" t="s">
        <v>781</v>
      </c>
      <c r="AY949" t="s">
        <v>782</v>
      </c>
      <c r="BB949" t="b">
        <v>1</v>
      </c>
      <c r="BC949" t="b">
        <v>0</v>
      </c>
      <c r="BD949" t="b">
        <v>0</v>
      </c>
    </row>
    <row r="950" spans="1:56" x14ac:dyDescent="0.25">
      <c r="A950" t="s">
        <v>11226</v>
      </c>
      <c r="B950" t="s">
        <v>143</v>
      </c>
      <c r="C950" t="s">
        <v>144</v>
      </c>
      <c r="D950" t="s">
        <v>11227</v>
      </c>
      <c r="E950" t="s">
        <v>182</v>
      </c>
      <c r="F950" t="s">
        <v>11228</v>
      </c>
      <c r="G950">
        <v>10306</v>
      </c>
      <c r="H950" t="s">
        <v>11229</v>
      </c>
      <c r="J950" t="s">
        <v>11230</v>
      </c>
      <c r="K950" t="s">
        <v>11230</v>
      </c>
      <c r="L950" t="s">
        <v>11231</v>
      </c>
      <c r="M950" t="s">
        <v>11229</v>
      </c>
      <c r="N950" t="s">
        <v>11232</v>
      </c>
      <c r="O950" t="s">
        <v>11233</v>
      </c>
      <c r="P950">
        <v>40.571818063391397</v>
      </c>
      <c r="Q950">
        <v>-74.145072203899502</v>
      </c>
      <c r="R950">
        <v>1</v>
      </c>
      <c r="S950" t="s">
        <v>152</v>
      </c>
      <c r="U950" t="s">
        <v>8545</v>
      </c>
      <c r="V950" t="s">
        <v>191</v>
      </c>
      <c r="W950" t="s">
        <v>11234</v>
      </c>
      <c r="X950" t="s">
        <v>8547</v>
      </c>
      <c r="Y950" t="s">
        <v>193</v>
      </c>
      <c r="AB950" t="s">
        <v>11235</v>
      </c>
      <c r="AC950" t="s">
        <v>11236</v>
      </c>
      <c r="AD950" t="s">
        <v>11237</v>
      </c>
      <c r="AE950" t="s">
        <v>11227</v>
      </c>
      <c r="AK950" t="s">
        <v>186</v>
      </c>
      <c r="AL950" t="s">
        <v>181</v>
      </c>
      <c r="AM950" t="s">
        <v>178</v>
      </c>
      <c r="AN950" t="s">
        <v>179</v>
      </c>
      <c r="AO950" t="s">
        <v>8529</v>
      </c>
      <c r="AP950" t="s">
        <v>8530</v>
      </c>
      <c r="AQ950" t="s">
        <v>197</v>
      </c>
      <c r="AR950" t="s">
        <v>178</v>
      </c>
      <c r="AS950" t="s">
        <v>179</v>
      </c>
      <c r="AT950" t="s">
        <v>8529</v>
      </c>
      <c r="AU950" t="s">
        <v>8530</v>
      </c>
      <c r="AV950" t="s">
        <v>197</v>
      </c>
      <c r="AW950" t="s">
        <v>182</v>
      </c>
      <c r="AX950" t="s">
        <v>178</v>
      </c>
      <c r="AY950" t="s">
        <v>179</v>
      </c>
      <c r="BB950" t="b">
        <v>0</v>
      </c>
      <c r="BC950" t="b">
        <v>1</v>
      </c>
      <c r="BD950" t="b">
        <v>0</v>
      </c>
    </row>
    <row r="951" spans="1:56" x14ac:dyDescent="0.25">
      <c r="A951" t="s">
        <v>11238</v>
      </c>
      <c r="B951" t="s">
        <v>143</v>
      </c>
      <c r="C951" t="s">
        <v>1380</v>
      </c>
      <c r="D951" t="s">
        <v>11239</v>
      </c>
      <c r="E951" t="s">
        <v>1132</v>
      </c>
      <c r="H951" t="s">
        <v>11240</v>
      </c>
      <c r="J951" t="s">
        <v>11240</v>
      </c>
      <c r="K951" t="s">
        <v>11240</v>
      </c>
      <c r="L951" t="s">
        <v>11241</v>
      </c>
      <c r="M951" t="s">
        <v>11240</v>
      </c>
      <c r="N951" t="s">
        <v>11242</v>
      </c>
      <c r="O951" t="s">
        <v>11243</v>
      </c>
      <c r="P951">
        <v>40.571818690508103</v>
      </c>
      <c r="Q951">
        <v>-74.146372437917194</v>
      </c>
      <c r="R951">
        <v>1</v>
      </c>
      <c r="S951" t="s">
        <v>152</v>
      </c>
      <c r="AB951" t="s">
        <v>11244</v>
      </c>
      <c r="AE951" t="s">
        <v>11239</v>
      </c>
      <c r="AK951" t="s">
        <v>186</v>
      </c>
      <c r="AL951" t="s">
        <v>181</v>
      </c>
      <c r="AM951" t="s">
        <v>178</v>
      </c>
      <c r="AN951" t="s">
        <v>179</v>
      </c>
      <c r="AO951" t="s">
        <v>11245</v>
      </c>
      <c r="AP951" t="s">
        <v>11246</v>
      </c>
      <c r="AQ951" t="s">
        <v>1143</v>
      </c>
      <c r="AR951" t="s">
        <v>1144</v>
      </c>
      <c r="AS951" t="s">
        <v>1145</v>
      </c>
      <c r="AT951" t="s">
        <v>11245</v>
      </c>
      <c r="AU951" t="s">
        <v>11246</v>
      </c>
      <c r="AV951" t="s">
        <v>1143</v>
      </c>
      <c r="AW951" t="s">
        <v>1132</v>
      </c>
      <c r="AX951" t="s">
        <v>1144</v>
      </c>
      <c r="AY951" t="s">
        <v>1145</v>
      </c>
      <c r="BB951" t="b">
        <v>0</v>
      </c>
      <c r="BC951" t="b">
        <v>1</v>
      </c>
      <c r="BD951" t="b">
        <v>0</v>
      </c>
    </row>
    <row r="952" spans="1:56" x14ac:dyDescent="0.25">
      <c r="A952" t="s">
        <v>11247</v>
      </c>
      <c r="B952" t="s">
        <v>143</v>
      </c>
      <c r="C952" t="s">
        <v>144</v>
      </c>
      <c r="D952" t="s">
        <v>11248</v>
      </c>
      <c r="E952" t="s">
        <v>182</v>
      </c>
      <c r="F952" t="s">
        <v>11249</v>
      </c>
      <c r="G952">
        <v>10306</v>
      </c>
      <c r="H952" t="s">
        <v>11250</v>
      </c>
      <c r="J952" t="s">
        <v>11250</v>
      </c>
      <c r="K952" t="s">
        <v>11250</v>
      </c>
      <c r="L952" t="s">
        <v>11251</v>
      </c>
      <c r="M952" t="s">
        <v>11250</v>
      </c>
      <c r="N952" t="s">
        <v>11252</v>
      </c>
      <c r="O952" t="s">
        <v>11253</v>
      </c>
      <c r="P952">
        <v>40.5717048787861</v>
      </c>
      <c r="Q952">
        <v>-74.146121553430007</v>
      </c>
      <c r="R952">
        <v>1</v>
      </c>
      <c r="S952" t="s">
        <v>152</v>
      </c>
      <c r="U952" t="s">
        <v>8545</v>
      </c>
      <c r="V952" t="s">
        <v>191</v>
      </c>
      <c r="W952" t="s">
        <v>11254</v>
      </c>
      <c r="X952" t="s">
        <v>8547</v>
      </c>
      <c r="Y952" t="s">
        <v>193</v>
      </c>
      <c r="Z952" t="s">
        <v>193</v>
      </c>
      <c r="AB952" t="s">
        <v>11255</v>
      </c>
      <c r="AC952" t="s">
        <v>11256</v>
      </c>
      <c r="AD952" t="s">
        <v>11257</v>
      </c>
      <c r="AE952" t="s">
        <v>11248</v>
      </c>
      <c r="AK952" t="s">
        <v>186</v>
      </c>
      <c r="AL952" t="s">
        <v>181</v>
      </c>
      <c r="AM952" t="s">
        <v>178</v>
      </c>
      <c r="AN952" t="s">
        <v>179</v>
      </c>
      <c r="AO952" t="s">
        <v>8529</v>
      </c>
      <c r="AP952" t="s">
        <v>8530</v>
      </c>
      <c r="AQ952" t="s">
        <v>197</v>
      </c>
      <c r="AR952" t="s">
        <v>178</v>
      </c>
      <c r="AS952" t="s">
        <v>179</v>
      </c>
      <c r="AT952" t="s">
        <v>8529</v>
      </c>
      <c r="AU952" t="s">
        <v>8530</v>
      </c>
      <c r="AV952" t="s">
        <v>197</v>
      </c>
      <c r="AW952" t="s">
        <v>182</v>
      </c>
      <c r="AX952" t="s">
        <v>178</v>
      </c>
      <c r="AY952" t="s">
        <v>179</v>
      </c>
      <c r="BB952" t="b">
        <v>0</v>
      </c>
      <c r="BC952" t="b">
        <v>1</v>
      </c>
      <c r="BD952" t="b">
        <v>0</v>
      </c>
    </row>
    <row r="953" spans="1:56" x14ac:dyDescent="0.25">
      <c r="A953" t="s">
        <v>11258</v>
      </c>
      <c r="B953" t="s">
        <v>143</v>
      </c>
      <c r="C953" t="s">
        <v>144</v>
      </c>
      <c r="D953" t="s">
        <v>8195</v>
      </c>
      <c r="E953" t="s">
        <v>4547</v>
      </c>
      <c r="H953" t="s">
        <v>11259</v>
      </c>
      <c r="J953" t="s">
        <v>11259</v>
      </c>
      <c r="K953" t="s">
        <v>11259</v>
      </c>
      <c r="L953" t="s">
        <v>11260</v>
      </c>
      <c r="M953" t="s">
        <v>11259</v>
      </c>
      <c r="N953" t="s">
        <v>11261</v>
      </c>
      <c r="O953" t="s">
        <v>11262</v>
      </c>
      <c r="P953">
        <v>40.571415955705604</v>
      </c>
      <c r="Q953">
        <v>-74.145901911173198</v>
      </c>
      <c r="R953">
        <v>1</v>
      </c>
      <c r="S953" t="s">
        <v>152</v>
      </c>
      <c r="AB953" t="s">
        <v>11263</v>
      </c>
      <c r="AF953" t="s">
        <v>8202</v>
      </c>
      <c r="AG953" t="s">
        <v>8195</v>
      </c>
      <c r="AK953" t="s">
        <v>186</v>
      </c>
      <c r="AL953" t="s">
        <v>181</v>
      </c>
      <c r="AM953" t="s">
        <v>178</v>
      </c>
      <c r="AN953" t="s">
        <v>179</v>
      </c>
      <c r="AO953" t="s">
        <v>8203</v>
      </c>
      <c r="AP953" t="s">
        <v>8204</v>
      </c>
      <c r="AQ953" t="s">
        <v>4555</v>
      </c>
      <c r="AR953" t="s">
        <v>267</v>
      </c>
      <c r="AS953" t="s">
        <v>268</v>
      </c>
      <c r="AT953" t="s">
        <v>8203</v>
      </c>
      <c r="AU953" t="s">
        <v>8204</v>
      </c>
      <c r="AV953" t="s">
        <v>4555</v>
      </c>
      <c r="AW953" t="s">
        <v>4547</v>
      </c>
      <c r="AX953" t="s">
        <v>267</v>
      </c>
      <c r="AY953" t="s">
        <v>268</v>
      </c>
      <c r="BB953" t="b">
        <v>0</v>
      </c>
      <c r="BC953" t="b">
        <v>0</v>
      </c>
      <c r="BD953" t="b">
        <v>0</v>
      </c>
    </row>
    <row r="954" spans="1:56" x14ac:dyDescent="0.25">
      <c r="A954" t="s">
        <v>11264</v>
      </c>
      <c r="B954" t="s">
        <v>143</v>
      </c>
      <c r="C954" t="s">
        <v>144</v>
      </c>
      <c r="D954" t="s">
        <v>11265</v>
      </c>
      <c r="E954" t="s">
        <v>200</v>
      </c>
      <c r="H954" t="s">
        <v>11266</v>
      </c>
      <c r="J954" t="s">
        <v>11267</v>
      </c>
      <c r="K954" t="s">
        <v>11267</v>
      </c>
      <c r="L954" t="s">
        <v>11268</v>
      </c>
      <c r="M954" t="s">
        <v>11266</v>
      </c>
      <c r="N954" t="s">
        <v>11269</v>
      </c>
      <c r="O954" t="s">
        <v>11270</v>
      </c>
      <c r="P954">
        <v>40.503273764013798</v>
      </c>
      <c r="Q954">
        <v>-74.253310952121296</v>
      </c>
      <c r="R954">
        <v>1</v>
      </c>
      <c r="S954" t="s">
        <v>205</v>
      </c>
      <c r="AB954" t="s">
        <v>11271</v>
      </c>
      <c r="AE954" t="s">
        <v>11265</v>
      </c>
      <c r="AK954" t="s">
        <v>171</v>
      </c>
      <c r="AL954" t="s">
        <v>166</v>
      </c>
      <c r="AM954" t="s">
        <v>178</v>
      </c>
      <c r="AN954" t="s">
        <v>179</v>
      </c>
      <c r="AO954" t="s">
        <v>11272</v>
      </c>
      <c r="AP954" t="s">
        <v>11273</v>
      </c>
      <c r="AQ954" t="s">
        <v>209</v>
      </c>
      <c r="AR954" t="s">
        <v>163</v>
      </c>
      <c r="AS954" t="s">
        <v>164</v>
      </c>
      <c r="AT954" t="s">
        <v>11272</v>
      </c>
      <c r="AU954" t="s">
        <v>11273</v>
      </c>
      <c r="AV954" t="s">
        <v>209</v>
      </c>
      <c r="AW954" t="s">
        <v>200</v>
      </c>
      <c r="AX954" t="s">
        <v>163</v>
      </c>
      <c r="AY954" t="s">
        <v>164</v>
      </c>
      <c r="BB954" t="b">
        <v>0</v>
      </c>
      <c r="BC954" t="b">
        <v>0</v>
      </c>
      <c r="BD954" t="b">
        <v>0</v>
      </c>
    </row>
    <row r="955" spans="1:56" x14ac:dyDescent="0.25">
      <c r="A955" t="s">
        <v>11274</v>
      </c>
      <c r="B955" t="s">
        <v>143</v>
      </c>
      <c r="C955" t="s">
        <v>144</v>
      </c>
      <c r="D955" t="s">
        <v>11275</v>
      </c>
      <c r="E955" t="s">
        <v>4547</v>
      </c>
      <c r="H955" t="s">
        <v>11276</v>
      </c>
      <c r="J955" t="s">
        <v>11276</v>
      </c>
      <c r="K955" t="s">
        <v>11276</v>
      </c>
      <c r="L955" t="s">
        <v>11277</v>
      </c>
      <c r="M955" t="s">
        <v>11276</v>
      </c>
      <c r="N955" t="s">
        <v>11278</v>
      </c>
      <c r="O955" t="s">
        <v>11279</v>
      </c>
      <c r="P955">
        <v>40.503266922394999</v>
      </c>
      <c r="Q955">
        <v>-74.253580309681894</v>
      </c>
      <c r="R955">
        <v>1</v>
      </c>
      <c r="S955" t="s">
        <v>205</v>
      </c>
      <c r="AB955" t="s">
        <v>11280</v>
      </c>
      <c r="AE955" t="s">
        <v>11275</v>
      </c>
      <c r="AK955" t="s">
        <v>171</v>
      </c>
      <c r="AL955" t="s">
        <v>166</v>
      </c>
      <c r="AM955" t="s">
        <v>178</v>
      </c>
      <c r="AN955" t="s">
        <v>179</v>
      </c>
      <c r="AO955" t="s">
        <v>11093</v>
      </c>
      <c r="AP955" t="s">
        <v>11094</v>
      </c>
      <c r="AQ955" t="s">
        <v>4555</v>
      </c>
      <c r="AR955" t="s">
        <v>267</v>
      </c>
      <c r="AS955" t="s">
        <v>268</v>
      </c>
      <c r="AT955" t="s">
        <v>11093</v>
      </c>
      <c r="AU955" t="s">
        <v>11094</v>
      </c>
      <c r="AV955" t="s">
        <v>4555</v>
      </c>
      <c r="AW955" t="s">
        <v>4547</v>
      </c>
      <c r="AX955" t="s">
        <v>267</v>
      </c>
      <c r="AY955" t="s">
        <v>268</v>
      </c>
      <c r="BB955" t="b">
        <v>0</v>
      </c>
      <c r="BC955" t="b">
        <v>0</v>
      </c>
      <c r="BD955" t="b">
        <v>0</v>
      </c>
    </row>
    <row r="956" spans="1:56" x14ac:dyDescent="0.25">
      <c r="A956" t="s">
        <v>11281</v>
      </c>
      <c r="B956" t="s">
        <v>143</v>
      </c>
      <c r="C956" t="s">
        <v>144</v>
      </c>
      <c r="D956" t="s">
        <v>11282</v>
      </c>
      <c r="E956" t="s">
        <v>182</v>
      </c>
      <c r="H956" t="s">
        <v>11283</v>
      </c>
      <c r="J956" t="s">
        <v>11284</v>
      </c>
      <c r="K956" t="s">
        <v>11284</v>
      </c>
      <c r="L956" t="s">
        <v>11285</v>
      </c>
      <c r="M956" t="s">
        <v>11283</v>
      </c>
      <c r="N956" t="s">
        <v>11286</v>
      </c>
      <c r="O956" t="s">
        <v>11287</v>
      </c>
      <c r="P956">
        <v>40.503108928919403</v>
      </c>
      <c r="Q956">
        <v>-74.253294134362505</v>
      </c>
      <c r="R956">
        <v>1</v>
      </c>
      <c r="S956" t="s">
        <v>205</v>
      </c>
      <c r="AB956" t="s">
        <v>11288</v>
      </c>
      <c r="AE956" t="s">
        <v>11282</v>
      </c>
      <c r="AK956" t="s">
        <v>171</v>
      </c>
      <c r="AL956" t="s">
        <v>166</v>
      </c>
      <c r="AM956" t="s">
        <v>178</v>
      </c>
      <c r="AN956" t="s">
        <v>179</v>
      </c>
      <c r="AO956" t="s">
        <v>197</v>
      </c>
      <c r="AP956" t="s">
        <v>182</v>
      </c>
      <c r="AQ956" t="s">
        <v>197</v>
      </c>
      <c r="AR956" t="s">
        <v>178</v>
      </c>
      <c r="AS956" t="s">
        <v>179</v>
      </c>
      <c r="AT956" t="s">
        <v>197</v>
      </c>
      <c r="AU956" t="s">
        <v>182</v>
      </c>
      <c r="AV956" t="s">
        <v>197</v>
      </c>
      <c r="AW956" t="s">
        <v>182</v>
      </c>
      <c r="AX956" t="s">
        <v>178</v>
      </c>
      <c r="AY956" t="s">
        <v>179</v>
      </c>
      <c r="BB956" t="b">
        <v>0</v>
      </c>
      <c r="BC956" t="b">
        <v>0</v>
      </c>
      <c r="BD956" t="b">
        <v>0</v>
      </c>
    </row>
    <row r="957" spans="1:56" x14ac:dyDescent="0.25">
      <c r="A957" t="s">
        <v>11289</v>
      </c>
      <c r="B957" t="s">
        <v>143</v>
      </c>
      <c r="C957" t="s">
        <v>144</v>
      </c>
      <c r="D957" t="s">
        <v>11290</v>
      </c>
      <c r="E957" t="s">
        <v>6324</v>
      </c>
      <c r="H957" t="s">
        <v>11291</v>
      </c>
      <c r="J957" t="s">
        <v>11292</v>
      </c>
      <c r="K957" t="s">
        <v>11292</v>
      </c>
      <c r="L957" t="s">
        <v>11293</v>
      </c>
      <c r="M957" t="s">
        <v>11291</v>
      </c>
      <c r="N957" t="s">
        <v>11294</v>
      </c>
      <c r="O957" t="s">
        <v>11295</v>
      </c>
      <c r="P957">
        <v>40.502493519860899</v>
      </c>
      <c r="Q957">
        <v>-74.251335680042004</v>
      </c>
      <c r="R957">
        <v>1</v>
      </c>
      <c r="S957" t="s">
        <v>152</v>
      </c>
      <c r="AB957" t="s">
        <v>11296</v>
      </c>
      <c r="AE957" t="s">
        <v>11290</v>
      </c>
      <c r="AO957" t="s">
        <v>11297</v>
      </c>
      <c r="AP957" t="s">
        <v>11290</v>
      </c>
      <c r="AQ957" t="s">
        <v>6332</v>
      </c>
      <c r="AR957" t="s">
        <v>985</v>
      </c>
      <c r="AS957" t="s">
        <v>986</v>
      </c>
      <c r="AT957" t="s">
        <v>11297</v>
      </c>
      <c r="AU957" t="s">
        <v>11290</v>
      </c>
      <c r="AV957" t="s">
        <v>6332</v>
      </c>
      <c r="AW957" t="s">
        <v>6324</v>
      </c>
      <c r="AX957" t="s">
        <v>985</v>
      </c>
      <c r="AY957" t="s">
        <v>986</v>
      </c>
      <c r="BB957" t="b">
        <v>1</v>
      </c>
      <c r="BC957" t="b">
        <v>0</v>
      </c>
      <c r="BD957" t="b">
        <v>0</v>
      </c>
    </row>
    <row r="958" spans="1:56" x14ac:dyDescent="0.25">
      <c r="A958" t="s">
        <v>11298</v>
      </c>
      <c r="B958" t="s">
        <v>143</v>
      </c>
      <c r="C958" t="s">
        <v>144</v>
      </c>
      <c r="D958" t="s">
        <v>11299</v>
      </c>
      <c r="E958" t="s">
        <v>4547</v>
      </c>
      <c r="H958" t="s">
        <v>11300</v>
      </c>
      <c r="J958" t="s">
        <v>11300</v>
      </c>
      <c r="K958" t="s">
        <v>11300</v>
      </c>
      <c r="L958" t="s">
        <v>11301</v>
      </c>
      <c r="M958" t="s">
        <v>11300</v>
      </c>
      <c r="N958" t="s">
        <v>11302</v>
      </c>
      <c r="O958" t="s">
        <v>11303</v>
      </c>
      <c r="P958">
        <v>40.502477964588799</v>
      </c>
      <c r="Q958">
        <v>-74.251652425323201</v>
      </c>
      <c r="R958">
        <v>1</v>
      </c>
      <c r="S958" t="s">
        <v>152</v>
      </c>
      <c r="AB958" t="s">
        <v>11304</v>
      </c>
      <c r="AE958" t="s">
        <v>11299</v>
      </c>
      <c r="AO958" t="s">
        <v>11305</v>
      </c>
      <c r="AP958" t="s">
        <v>11306</v>
      </c>
      <c r="AQ958" t="s">
        <v>4555</v>
      </c>
      <c r="AR958" t="s">
        <v>267</v>
      </c>
      <c r="AS958" t="s">
        <v>268</v>
      </c>
      <c r="AT958" t="s">
        <v>11305</v>
      </c>
      <c r="AU958" t="s">
        <v>11306</v>
      </c>
      <c r="AV958" t="s">
        <v>4555</v>
      </c>
      <c r="AW958" t="s">
        <v>4547</v>
      </c>
      <c r="AX958" t="s">
        <v>267</v>
      </c>
      <c r="AY958" t="s">
        <v>268</v>
      </c>
      <c r="BB958" t="b">
        <v>0</v>
      </c>
      <c r="BC958" t="b">
        <v>0</v>
      </c>
      <c r="BD958" t="b">
        <v>0</v>
      </c>
    </row>
    <row r="959" spans="1:56" x14ac:dyDescent="0.25">
      <c r="A959" t="s">
        <v>11307</v>
      </c>
      <c r="B959" t="s">
        <v>143</v>
      </c>
      <c r="C959" t="s">
        <v>144</v>
      </c>
      <c r="D959" t="s">
        <v>11035</v>
      </c>
      <c r="E959" t="s">
        <v>200</v>
      </c>
      <c r="H959" t="s">
        <v>11308</v>
      </c>
      <c r="J959" t="s">
        <v>11309</v>
      </c>
      <c r="K959" t="s">
        <v>11309</v>
      </c>
      <c r="L959" t="s">
        <v>11310</v>
      </c>
      <c r="M959" t="s">
        <v>11308</v>
      </c>
      <c r="N959" t="s">
        <v>11311</v>
      </c>
      <c r="O959" t="s">
        <v>11312</v>
      </c>
      <c r="P959">
        <v>40.500303316924601</v>
      </c>
      <c r="Q959">
        <v>-74.249758471431903</v>
      </c>
      <c r="R959">
        <v>1</v>
      </c>
      <c r="S959" t="s">
        <v>205</v>
      </c>
      <c r="AB959" t="s">
        <v>11313</v>
      </c>
      <c r="AE959" t="s">
        <v>11035</v>
      </c>
      <c r="AK959" t="s">
        <v>171</v>
      </c>
      <c r="AL959" t="s">
        <v>166</v>
      </c>
      <c r="AM959" t="s">
        <v>178</v>
      </c>
      <c r="AN959" t="s">
        <v>179</v>
      </c>
      <c r="AO959" t="s">
        <v>11042</v>
      </c>
      <c r="AP959" t="s">
        <v>11043</v>
      </c>
      <c r="AQ959" t="s">
        <v>209</v>
      </c>
      <c r="AR959" t="s">
        <v>163</v>
      </c>
      <c r="AS959" t="s">
        <v>164</v>
      </c>
      <c r="AT959" t="s">
        <v>11042</v>
      </c>
      <c r="AU959" t="s">
        <v>11043</v>
      </c>
      <c r="AV959" t="s">
        <v>209</v>
      </c>
      <c r="AW959" t="s">
        <v>200</v>
      </c>
      <c r="AX959" t="s">
        <v>163</v>
      </c>
      <c r="AY959" t="s">
        <v>164</v>
      </c>
      <c r="BB959" t="b">
        <v>0</v>
      </c>
      <c r="BC959" t="b">
        <v>0</v>
      </c>
      <c r="BD959" t="b">
        <v>0</v>
      </c>
    </row>
    <row r="960" spans="1:56" x14ac:dyDescent="0.25">
      <c r="A960" t="s">
        <v>11314</v>
      </c>
      <c r="B960" t="s">
        <v>143</v>
      </c>
      <c r="C960" t="s">
        <v>144</v>
      </c>
      <c r="D960" t="s">
        <v>9008</v>
      </c>
      <c r="E960" t="s">
        <v>4547</v>
      </c>
      <c r="H960" t="s">
        <v>11315</v>
      </c>
      <c r="J960" t="s">
        <v>11315</v>
      </c>
      <c r="K960" t="s">
        <v>11315</v>
      </c>
      <c r="L960" t="s">
        <v>11316</v>
      </c>
      <c r="M960" t="s">
        <v>11317</v>
      </c>
      <c r="N960" t="s">
        <v>11318</v>
      </c>
      <c r="O960" t="s">
        <v>11319</v>
      </c>
      <c r="P960">
        <v>40.5002221938622</v>
      </c>
      <c r="Q960">
        <v>-74.249752027227998</v>
      </c>
      <c r="R960">
        <v>1</v>
      </c>
      <c r="S960" t="s">
        <v>205</v>
      </c>
      <c r="AB960" t="s">
        <v>11320</v>
      </c>
      <c r="AE960" t="s">
        <v>9008</v>
      </c>
      <c r="AK960" t="s">
        <v>171</v>
      </c>
      <c r="AL960" t="s">
        <v>166</v>
      </c>
      <c r="AM960" t="s">
        <v>178</v>
      </c>
      <c r="AN960" t="s">
        <v>179</v>
      </c>
      <c r="AO960" t="s">
        <v>9015</v>
      </c>
      <c r="AP960" t="s">
        <v>9008</v>
      </c>
      <c r="AQ960" t="s">
        <v>4555</v>
      </c>
      <c r="AR960" t="s">
        <v>267</v>
      </c>
      <c r="AS960" t="s">
        <v>268</v>
      </c>
      <c r="AT960" t="s">
        <v>9015</v>
      </c>
      <c r="AU960" t="s">
        <v>9008</v>
      </c>
      <c r="AV960" t="s">
        <v>4555</v>
      </c>
      <c r="AW960" t="s">
        <v>4547</v>
      </c>
      <c r="AX960" t="s">
        <v>267</v>
      </c>
      <c r="AY960" t="s">
        <v>268</v>
      </c>
      <c r="BB960" t="b">
        <v>0</v>
      </c>
      <c r="BC960" t="b">
        <v>0</v>
      </c>
      <c r="BD960" t="b">
        <v>0</v>
      </c>
    </row>
    <row r="961" spans="1:56" x14ac:dyDescent="0.25">
      <c r="A961" t="s">
        <v>11321</v>
      </c>
      <c r="B961" t="s">
        <v>143</v>
      </c>
      <c r="C961" t="s">
        <v>144</v>
      </c>
      <c r="D961" t="s">
        <v>11322</v>
      </c>
      <c r="E961" t="s">
        <v>146</v>
      </c>
      <c r="H961" t="s">
        <v>11323</v>
      </c>
      <c r="J961" t="s">
        <v>11324</v>
      </c>
      <c r="K961" t="s">
        <v>11324</v>
      </c>
      <c r="L961" t="s">
        <v>11325</v>
      </c>
      <c r="M961" t="s">
        <v>11323</v>
      </c>
      <c r="N961" t="s">
        <v>11326</v>
      </c>
      <c r="O961" t="s">
        <v>11327</v>
      </c>
      <c r="P961">
        <v>40.498963837437401</v>
      </c>
      <c r="Q961">
        <v>-74.244957101569</v>
      </c>
      <c r="R961">
        <v>1</v>
      </c>
      <c r="S961" t="s">
        <v>205</v>
      </c>
      <c r="AB961" t="s">
        <v>11328</v>
      </c>
      <c r="AE961" t="s">
        <v>11322</v>
      </c>
      <c r="AO961" t="s">
        <v>399</v>
      </c>
      <c r="AP961" t="s">
        <v>400</v>
      </c>
      <c r="AQ961" t="s">
        <v>162</v>
      </c>
      <c r="AR961" t="s">
        <v>163</v>
      </c>
      <c r="AS961" t="s">
        <v>164</v>
      </c>
      <c r="AT961" t="s">
        <v>399</v>
      </c>
      <c r="AU961" t="s">
        <v>400</v>
      </c>
      <c r="AV961" t="s">
        <v>162</v>
      </c>
      <c r="AW961" t="s">
        <v>146</v>
      </c>
      <c r="AX961" t="s">
        <v>163</v>
      </c>
      <c r="AY961" t="s">
        <v>164</v>
      </c>
      <c r="BB961" t="b">
        <v>0</v>
      </c>
      <c r="BC961" t="b">
        <v>0</v>
      </c>
      <c r="BD961" t="b">
        <v>0</v>
      </c>
    </row>
    <row r="962" spans="1:56" x14ac:dyDescent="0.25">
      <c r="A962" t="s">
        <v>11329</v>
      </c>
      <c r="B962" t="s">
        <v>143</v>
      </c>
      <c r="C962" t="s">
        <v>144</v>
      </c>
      <c r="D962" t="s">
        <v>8863</v>
      </c>
      <c r="E962" t="s">
        <v>146</v>
      </c>
      <c r="H962" t="s">
        <v>11330</v>
      </c>
      <c r="J962" t="s">
        <v>11330</v>
      </c>
      <c r="K962" t="s">
        <v>11330</v>
      </c>
      <c r="L962" t="s">
        <v>11331</v>
      </c>
      <c r="M962" t="s">
        <v>11330</v>
      </c>
      <c r="N962" t="s">
        <v>11332</v>
      </c>
      <c r="O962" t="s">
        <v>11333</v>
      </c>
      <c r="P962">
        <v>40.499520833938703</v>
      </c>
      <c r="Q962">
        <v>-74.244833785207106</v>
      </c>
      <c r="R962">
        <v>1</v>
      </c>
      <c r="S962" t="s">
        <v>205</v>
      </c>
      <c r="AB962" t="s">
        <v>11334</v>
      </c>
      <c r="AE962" t="s">
        <v>8863</v>
      </c>
      <c r="AK962" t="s">
        <v>11325</v>
      </c>
      <c r="AL962" t="s">
        <v>11322</v>
      </c>
      <c r="AM962" t="s">
        <v>163</v>
      </c>
      <c r="AN962" t="s">
        <v>164</v>
      </c>
      <c r="AO962" t="s">
        <v>8870</v>
      </c>
      <c r="AP962" t="s">
        <v>8863</v>
      </c>
      <c r="AQ962" t="s">
        <v>162</v>
      </c>
      <c r="AR962" t="s">
        <v>163</v>
      </c>
      <c r="AS962" t="s">
        <v>164</v>
      </c>
      <c r="AT962" t="s">
        <v>8870</v>
      </c>
      <c r="AU962" t="s">
        <v>8863</v>
      </c>
      <c r="AV962" t="s">
        <v>162</v>
      </c>
      <c r="AW962" t="s">
        <v>146</v>
      </c>
      <c r="AX962" t="s">
        <v>163</v>
      </c>
      <c r="AY962" t="s">
        <v>164</v>
      </c>
      <c r="BB962" t="b">
        <v>0</v>
      </c>
      <c r="BC962" t="b">
        <v>0</v>
      </c>
      <c r="BD962" t="b">
        <v>0</v>
      </c>
    </row>
    <row r="963" spans="1:56" x14ac:dyDescent="0.25">
      <c r="A963" t="s">
        <v>11335</v>
      </c>
      <c r="B963" t="s">
        <v>143</v>
      </c>
      <c r="C963" t="s">
        <v>144</v>
      </c>
      <c r="D963" t="s">
        <v>8872</v>
      </c>
      <c r="E963" t="s">
        <v>146</v>
      </c>
      <c r="H963" t="s">
        <v>11336</v>
      </c>
      <c r="J963" t="s">
        <v>11337</v>
      </c>
      <c r="K963" t="s">
        <v>11337</v>
      </c>
      <c r="L963" t="s">
        <v>11338</v>
      </c>
      <c r="M963" t="s">
        <v>11336</v>
      </c>
      <c r="N963" t="s">
        <v>11339</v>
      </c>
      <c r="O963" t="s">
        <v>11340</v>
      </c>
      <c r="P963">
        <v>40.499332683589003</v>
      </c>
      <c r="Q963">
        <v>-74.244964546211406</v>
      </c>
      <c r="R963">
        <v>1</v>
      </c>
      <c r="S963" t="s">
        <v>205</v>
      </c>
      <c r="AB963" t="s">
        <v>11341</v>
      </c>
      <c r="AE963" t="s">
        <v>8872</v>
      </c>
      <c r="AK963" t="s">
        <v>11325</v>
      </c>
      <c r="AL963" t="s">
        <v>11322</v>
      </c>
      <c r="AM963" t="s">
        <v>163</v>
      </c>
      <c r="AN963" t="s">
        <v>164</v>
      </c>
      <c r="AO963" t="s">
        <v>8880</v>
      </c>
      <c r="AP963" t="s">
        <v>8872</v>
      </c>
      <c r="AQ963" t="s">
        <v>162</v>
      </c>
      <c r="AR963" t="s">
        <v>163</v>
      </c>
      <c r="AS963" t="s">
        <v>164</v>
      </c>
      <c r="AT963" t="s">
        <v>8880</v>
      </c>
      <c r="AU963" t="s">
        <v>8872</v>
      </c>
      <c r="AV963" t="s">
        <v>162</v>
      </c>
      <c r="AW963" t="s">
        <v>146</v>
      </c>
      <c r="AX963" t="s">
        <v>163</v>
      </c>
      <c r="AY963" t="s">
        <v>164</v>
      </c>
      <c r="BB963" t="b">
        <v>0</v>
      </c>
      <c r="BC963" t="b">
        <v>0</v>
      </c>
      <c r="BD963" t="b">
        <v>0</v>
      </c>
    </row>
    <row r="964" spans="1:56" x14ac:dyDescent="0.25">
      <c r="A964" t="s">
        <v>11342</v>
      </c>
      <c r="B964" t="s">
        <v>143</v>
      </c>
      <c r="C964" t="s">
        <v>144</v>
      </c>
      <c r="D964" t="s">
        <v>11011</v>
      </c>
      <c r="E964" t="s">
        <v>146</v>
      </c>
      <c r="H964" t="s">
        <v>11343</v>
      </c>
      <c r="J964" t="s">
        <v>11344</v>
      </c>
      <c r="K964" t="s">
        <v>11344</v>
      </c>
      <c r="L964" t="s">
        <v>11345</v>
      </c>
      <c r="M964" t="s">
        <v>11343</v>
      </c>
      <c r="N964" t="s">
        <v>11346</v>
      </c>
      <c r="O964" t="s">
        <v>11347</v>
      </c>
      <c r="P964">
        <v>40.499129274491899</v>
      </c>
      <c r="Q964">
        <v>-74.244926997917702</v>
      </c>
      <c r="R964">
        <v>1</v>
      </c>
      <c r="S964" t="s">
        <v>205</v>
      </c>
      <c r="AB964" t="s">
        <v>11348</v>
      </c>
      <c r="AE964" t="s">
        <v>11011</v>
      </c>
      <c r="AK964" t="s">
        <v>11325</v>
      </c>
      <c r="AL964" t="s">
        <v>11322</v>
      </c>
      <c r="AM964" t="s">
        <v>163</v>
      </c>
      <c r="AN964" t="s">
        <v>164</v>
      </c>
      <c r="AO964" t="s">
        <v>8880</v>
      </c>
      <c r="AP964" t="s">
        <v>8872</v>
      </c>
      <c r="AQ964" t="s">
        <v>162</v>
      </c>
      <c r="AR964" t="s">
        <v>163</v>
      </c>
      <c r="AS964" t="s">
        <v>164</v>
      </c>
      <c r="AT964" t="s">
        <v>8880</v>
      </c>
      <c r="AU964" t="s">
        <v>8872</v>
      </c>
      <c r="AV964" t="s">
        <v>162</v>
      </c>
      <c r="AW964" t="s">
        <v>146</v>
      </c>
      <c r="AX964" t="s">
        <v>163</v>
      </c>
      <c r="AY964" t="s">
        <v>164</v>
      </c>
      <c r="BB964" t="b">
        <v>0</v>
      </c>
      <c r="BC964" t="b">
        <v>0</v>
      </c>
      <c r="BD964" t="b">
        <v>0</v>
      </c>
    </row>
    <row r="965" spans="1:56" x14ac:dyDescent="0.25">
      <c r="A965" t="s">
        <v>11349</v>
      </c>
      <c r="B965" t="s">
        <v>143</v>
      </c>
      <c r="C965" t="s">
        <v>144</v>
      </c>
      <c r="D965" t="s">
        <v>11299</v>
      </c>
      <c r="E965" t="s">
        <v>4547</v>
      </c>
      <c r="H965" t="s">
        <v>11350</v>
      </c>
      <c r="J965" t="s">
        <v>11351</v>
      </c>
      <c r="K965" t="s">
        <v>11351</v>
      </c>
      <c r="L965" t="s">
        <v>11352</v>
      </c>
      <c r="M965" t="s">
        <v>11350</v>
      </c>
      <c r="N965" t="s">
        <v>11353</v>
      </c>
      <c r="O965" t="s">
        <v>11354</v>
      </c>
      <c r="P965">
        <v>40.499210737235899</v>
      </c>
      <c r="Q965">
        <v>-74.244807654918304</v>
      </c>
      <c r="R965">
        <v>1</v>
      </c>
      <c r="S965" t="s">
        <v>205</v>
      </c>
      <c r="AB965" t="s">
        <v>11355</v>
      </c>
      <c r="AE965" t="s">
        <v>11299</v>
      </c>
      <c r="AK965" t="s">
        <v>11325</v>
      </c>
      <c r="AL965" t="s">
        <v>11322</v>
      </c>
      <c r="AM965" t="s">
        <v>163</v>
      </c>
      <c r="AN965" t="s">
        <v>164</v>
      </c>
      <c r="AO965" t="s">
        <v>11305</v>
      </c>
      <c r="AP965" t="s">
        <v>11306</v>
      </c>
      <c r="AQ965" t="s">
        <v>4555</v>
      </c>
      <c r="AR965" t="s">
        <v>267</v>
      </c>
      <c r="AS965" t="s">
        <v>268</v>
      </c>
      <c r="AT965" t="s">
        <v>11305</v>
      </c>
      <c r="AU965" t="s">
        <v>11306</v>
      </c>
      <c r="AV965" t="s">
        <v>4555</v>
      </c>
      <c r="AW965" t="s">
        <v>4547</v>
      </c>
      <c r="AX965" t="s">
        <v>267</v>
      </c>
      <c r="AY965" t="s">
        <v>268</v>
      </c>
      <c r="BB965" t="b">
        <v>0</v>
      </c>
      <c r="BC965" t="b">
        <v>0</v>
      </c>
      <c r="BD965" t="b">
        <v>0</v>
      </c>
    </row>
    <row r="966" spans="1:56" x14ac:dyDescent="0.25">
      <c r="A966" t="s">
        <v>11356</v>
      </c>
      <c r="B966" t="s">
        <v>143</v>
      </c>
      <c r="C966" t="s">
        <v>144</v>
      </c>
      <c r="D966" t="s">
        <v>8863</v>
      </c>
      <c r="E966" t="s">
        <v>146</v>
      </c>
      <c r="H966" t="s">
        <v>11357</v>
      </c>
      <c r="J966" t="s">
        <v>11357</v>
      </c>
      <c r="K966" t="s">
        <v>11357</v>
      </c>
      <c r="L966" t="s">
        <v>11358</v>
      </c>
      <c r="M966" t="s">
        <v>11357</v>
      </c>
      <c r="N966" t="s">
        <v>11359</v>
      </c>
      <c r="O966" t="s">
        <v>11360</v>
      </c>
      <c r="P966">
        <v>40.4991641059176</v>
      </c>
      <c r="Q966">
        <v>-74.245060257711799</v>
      </c>
      <c r="R966">
        <v>1</v>
      </c>
      <c r="S966" t="s">
        <v>205</v>
      </c>
      <c r="AB966" t="s">
        <v>11361</v>
      </c>
      <c r="AE966" t="s">
        <v>8863</v>
      </c>
      <c r="AK966" t="s">
        <v>11325</v>
      </c>
      <c r="AL966" t="s">
        <v>11322</v>
      </c>
      <c r="AM966" t="s">
        <v>163</v>
      </c>
      <c r="AN966" t="s">
        <v>164</v>
      </c>
      <c r="AO966" t="s">
        <v>8870</v>
      </c>
      <c r="AP966" t="s">
        <v>8863</v>
      </c>
      <c r="AQ966" t="s">
        <v>162</v>
      </c>
      <c r="AR966" t="s">
        <v>163</v>
      </c>
      <c r="AS966" t="s">
        <v>164</v>
      </c>
      <c r="AT966" t="s">
        <v>8870</v>
      </c>
      <c r="AU966" t="s">
        <v>8863</v>
      </c>
      <c r="AV966" t="s">
        <v>162</v>
      </c>
      <c r="AW966" t="s">
        <v>146</v>
      </c>
      <c r="AX966" t="s">
        <v>163</v>
      </c>
      <c r="AY966" t="s">
        <v>164</v>
      </c>
      <c r="BB966" t="b">
        <v>0</v>
      </c>
      <c r="BC966" t="b">
        <v>0</v>
      </c>
      <c r="BD966" t="b">
        <v>0</v>
      </c>
    </row>
    <row r="967" spans="1:56" x14ac:dyDescent="0.25">
      <c r="A967" t="s">
        <v>11362</v>
      </c>
      <c r="B967" t="s">
        <v>143</v>
      </c>
      <c r="C967" t="s">
        <v>144</v>
      </c>
      <c r="D967" t="s">
        <v>11363</v>
      </c>
      <c r="E967" t="s">
        <v>4547</v>
      </c>
      <c r="H967" t="s">
        <v>11364</v>
      </c>
      <c r="J967" t="s">
        <v>11365</v>
      </c>
      <c r="K967" t="s">
        <v>11365</v>
      </c>
      <c r="L967" t="s">
        <v>11366</v>
      </c>
      <c r="M967" t="s">
        <v>11364</v>
      </c>
      <c r="N967" t="s">
        <v>11367</v>
      </c>
      <c r="O967" t="s">
        <v>11368</v>
      </c>
      <c r="P967">
        <v>40.502208205112602</v>
      </c>
      <c r="Q967">
        <v>-74.2516935077157</v>
      </c>
      <c r="R967">
        <v>1</v>
      </c>
      <c r="S967" t="s">
        <v>205</v>
      </c>
      <c r="AB967" t="s">
        <v>11369</v>
      </c>
      <c r="AE967" t="s">
        <v>11363</v>
      </c>
      <c r="AK967" t="s">
        <v>171</v>
      </c>
      <c r="AL967" t="s">
        <v>166</v>
      </c>
      <c r="AM967" t="s">
        <v>178</v>
      </c>
      <c r="AN967" t="s">
        <v>179</v>
      </c>
      <c r="AO967" t="s">
        <v>8203</v>
      </c>
      <c r="AP967" t="s">
        <v>8204</v>
      </c>
      <c r="AQ967" t="s">
        <v>4555</v>
      </c>
      <c r="AR967" t="s">
        <v>267</v>
      </c>
      <c r="AS967" t="s">
        <v>268</v>
      </c>
      <c r="AT967" t="s">
        <v>8203</v>
      </c>
      <c r="AU967" t="s">
        <v>8204</v>
      </c>
      <c r="AV967" t="s">
        <v>4555</v>
      </c>
      <c r="AW967" t="s">
        <v>4547</v>
      </c>
      <c r="AX967" t="s">
        <v>267</v>
      </c>
      <c r="AY967" t="s">
        <v>268</v>
      </c>
      <c r="BB967" t="b">
        <v>0</v>
      </c>
      <c r="BC967" t="b">
        <v>0</v>
      </c>
      <c r="BD967" t="b">
        <v>0</v>
      </c>
    </row>
    <row r="968" spans="1:56" x14ac:dyDescent="0.25">
      <c r="A968" t="s">
        <v>11370</v>
      </c>
      <c r="B968" t="s">
        <v>143</v>
      </c>
      <c r="C968" t="s">
        <v>144</v>
      </c>
      <c r="D968" t="s">
        <v>11371</v>
      </c>
      <c r="E968" t="s">
        <v>8473</v>
      </c>
      <c r="H968" t="s">
        <v>11372</v>
      </c>
      <c r="J968" t="s">
        <v>11372</v>
      </c>
      <c r="K968" t="s">
        <v>11372</v>
      </c>
      <c r="L968" t="s">
        <v>11373</v>
      </c>
      <c r="M968" t="s">
        <v>11372</v>
      </c>
      <c r="N968" t="s">
        <v>11374</v>
      </c>
      <c r="O968" t="s">
        <v>11375</v>
      </c>
      <c r="P968">
        <v>40.5026546204707</v>
      </c>
      <c r="Q968">
        <v>-74.251813163423094</v>
      </c>
      <c r="R968">
        <v>1</v>
      </c>
      <c r="S968" t="s">
        <v>152</v>
      </c>
      <c r="AB968" t="s">
        <v>11376</v>
      </c>
      <c r="AE968" t="s">
        <v>11371</v>
      </c>
      <c r="AO968" t="s">
        <v>11144</v>
      </c>
      <c r="AP968" t="s">
        <v>11145</v>
      </c>
      <c r="AQ968" t="s">
        <v>8482</v>
      </c>
      <c r="AR968" t="s">
        <v>178</v>
      </c>
      <c r="AS968" t="s">
        <v>179</v>
      </c>
      <c r="AT968" t="s">
        <v>11144</v>
      </c>
      <c r="AU968" t="s">
        <v>11145</v>
      </c>
      <c r="AV968" t="s">
        <v>8482</v>
      </c>
      <c r="AW968" t="s">
        <v>8473</v>
      </c>
      <c r="AX968" t="s">
        <v>178</v>
      </c>
      <c r="AY968" t="s">
        <v>179</v>
      </c>
      <c r="BB968" t="b">
        <v>0</v>
      </c>
      <c r="BC968" t="b">
        <v>0</v>
      </c>
      <c r="BD968" t="b">
        <v>0</v>
      </c>
    </row>
    <row r="969" spans="1:56" x14ac:dyDescent="0.25">
      <c r="A969" t="s">
        <v>11377</v>
      </c>
      <c r="B969" t="s">
        <v>143</v>
      </c>
      <c r="C969" t="s">
        <v>11378</v>
      </c>
      <c r="D969" t="s">
        <v>11379</v>
      </c>
      <c r="E969" t="s">
        <v>200</v>
      </c>
      <c r="H969" t="s">
        <v>11380</v>
      </c>
      <c r="J969" t="s">
        <v>11381</v>
      </c>
      <c r="K969" t="s">
        <v>11381</v>
      </c>
      <c r="L969" t="s">
        <v>11382</v>
      </c>
      <c r="M969" t="s">
        <v>11383</v>
      </c>
      <c r="N969" t="s">
        <v>11384</v>
      </c>
      <c r="O969" t="s">
        <v>11385</v>
      </c>
      <c r="P969">
        <v>40.502774536320103</v>
      </c>
      <c r="Q969">
        <v>-74.251940333854293</v>
      </c>
      <c r="R969">
        <v>1</v>
      </c>
      <c r="S969" t="s">
        <v>152</v>
      </c>
      <c r="AB969" t="s">
        <v>11386</v>
      </c>
      <c r="AE969" t="s">
        <v>11379</v>
      </c>
      <c r="AO969" t="s">
        <v>217</v>
      </c>
      <c r="AP969" t="s">
        <v>218</v>
      </c>
      <c r="AQ969" t="s">
        <v>209</v>
      </c>
      <c r="AR969" t="s">
        <v>163</v>
      </c>
      <c r="AS969" t="s">
        <v>164</v>
      </c>
      <c r="AT969" t="s">
        <v>217</v>
      </c>
      <c r="AU969" t="s">
        <v>218</v>
      </c>
      <c r="AV969" t="s">
        <v>209</v>
      </c>
      <c r="AW969" t="s">
        <v>200</v>
      </c>
      <c r="AX969" t="s">
        <v>163</v>
      </c>
      <c r="AY969" t="s">
        <v>164</v>
      </c>
      <c r="BB969" t="b">
        <v>0</v>
      </c>
      <c r="BC969" t="b">
        <v>0</v>
      </c>
      <c r="BD969" t="b">
        <v>0</v>
      </c>
    </row>
    <row r="970" spans="1:56" x14ac:dyDescent="0.25">
      <c r="A970" t="s">
        <v>11387</v>
      </c>
      <c r="B970" t="s">
        <v>143</v>
      </c>
      <c r="C970" t="s">
        <v>144</v>
      </c>
      <c r="D970" t="s">
        <v>11388</v>
      </c>
      <c r="E970" t="s">
        <v>182</v>
      </c>
      <c r="H970" t="s">
        <v>11389</v>
      </c>
      <c r="J970" t="s">
        <v>11390</v>
      </c>
      <c r="K970" t="s">
        <v>11390</v>
      </c>
      <c r="L970" t="s">
        <v>11391</v>
      </c>
      <c r="M970" t="s">
        <v>11389</v>
      </c>
      <c r="N970" t="s">
        <v>11392</v>
      </c>
      <c r="O970" t="s">
        <v>11393</v>
      </c>
      <c r="P970">
        <v>40.504906041180099</v>
      </c>
      <c r="Q970">
        <v>-74.253282925298805</v>
      </c>
      <c r="R970">
        <v>1</v>
      </c>
      <c r="S970" t="s">
        <v>205</v>
      </c>
      <c r="AB970" t="s">
        <v>11394</v>
      </c>
      <c r="AE970" t="s">
        <v>11388</v>
      </c>
      <c r="AK970" t="s">
        <v>171</v>
      </c>
      <c r="AL970" t="s">
        <v>166</v>
      </c>
      <c r="AM970" t="s">
        <v>178</v>
      </c>
      <c r="AN970" t="s">
        <v>179</v>
      </c>
      <c r="AO970" t="s">
        <v>197</v>
      </c>
      <c r="AP970" t="s">
        <v>182</v>
      </c>
      <c r="AQ970" t="s">
        <v>197</v>
      </c>
      <c r="AR970" t="s">
        <v>178</v>
      </c>
      <c r="AS970" t="s">
        <v>179</v>
      </c>
      <c r="AT970" t="s">
        <v>197</v>
      </c>
      <c r="AU970" t="s">
        <v>182</v>
      </c>
      <c r="AV970" t="s">
        <v>197</v>
      </c>
      <c r="AW970" t="s">
        <v>182</v>
      </c>
      <c r="AX970" t="s">
        <v>178</v>
      </c>
      <c r="AY970" t="s">
        <v>179</v>
      </c>
      <c r="BB970" t="b">
        <v>0</v>
      </c>
      <c r="BC970" t="b">
        <v>0</v>
      </c>
      <c r="BD970" t="b">
        <v>0</v>
      </c>
    </row>
    <row r="971" spans="1:56" x14ac:dyDescent="0.25">
      <c r="A971" t="s">
        <v>11395</v>
      </c>
      <c r="B971" t="s">
        <v>143</v>
      </c>
      <c r="C971" t="s">
        <v>144</v>
      </c>
      <c r="D971" t="s">
        <v>11396</v>
      </c>
      <c r="E971" t="s">
        <v>182</v>
      </c>
      <c r="H971" t="s">
        <v>11397</v>
      </c>
      <c r="J971" t="s">
        <v>11397</v>
      </c>
      <c r="K971" t="s">
        <v>11397</v>
      </c>
      <c r="L971" t="s">
        <v>11398</v>
      </c>
      <c r="M971" t="s">
        <v>11397</v>
      </c>
      <c r="N971" t="s">
        <v>11399</v>
      </c>
      <c r="O971" t="s">
        <v>11400</v>
      </c>
      <c r="P971">
        <v>40.5055437940293</v>
      </c>
      <c r="Q971">
        <v>-74.254121008444201</v>
      </c>
      <c r="R971">
        <v>1</v>
      </c>
      <c r="S971" t="s">
        <v>205</v>
      </c>
      <c r="AB971" t="s">
        <v>11401</v>
      </c>
      <c r="AE971" t="s">
        <v>11396</v>
      </c>
      <c r="AK971" t="s">
        <v>171</v>
      </c>
      <c r="AL971" t="s">
        <v>166</v>
      </c>
      <c r="AM971" t="s">
        <v>178</v>
      </c>
      <c r="AN971" t="s">
        <v>179</v>
      </c>
      <c r="AO971" t="s">
        <v>197</v>
      </c>
      <c r="AP971" t="s">
        <v>182</v>
      </c>
      <c r="AQ971" t="s">
        <v>197</v>
      </c>
      <c r="AR971" t="s">
        <v>178</v>
      </c>
      <c r="AS971" t="s">
        <v>179</v>
      </c>
      <c r="AT971" t="s">
        <v>197</v>
      </c>
      <c r="AU971" t="s">
        <v>182</v>
      </c>
      <c r="AV971" t="s">
        <v>197</v>
      </c>
      <c r="AW971" t="s">
        <v>182</v>
      </c>
      <c r="AX971" t="s">
        <v>178</v>
      </c>
      <c r="AY971" t="s">
        <v>179</v>
      </c>
      <c r="BB971" t="b">
        <v>0</v>
      </c>
      <c r="BC971" t="b">
        <v>0</v>
      </c>
      <c r="BD971" t="b">
        <v>0</v>
      </c>
    </row>
    <row r="972" spans="1:56" x14ac:dyDescent="0.25">
      <c r="A972" t="s">
        <v>11402</v>
      </c>
      <c r="B972" t="s">
        <v>143</v>
      </c>
      <c r="C972" t="s">
        <v>144</v>
      </c>
      <c r="D972" t="s">
        <v>11403</v>
      </c>
      <c r="E972" t="s">
        <v>182</v>
      </c>
      <c r="H972" t="s">
        <v>11404</v>
      </c>
      <c r="J972" t="s">
        <v>11404</v>
      </c>
      <c r="K972" t="s">
        <v>11404</v>
      </c>
      <c r="L972" t="s">
        <v>11405</v>
      </c>
      <c r="M972" t="s">
        <v>11404</v>
      </c>
      <c r="N972" t="s">
        <v>11406</v>
      </c>
      <c r="O972" t="s">
        <v>11407</v>
      </c>
      <c r="P972">
        <v>40.5051622921372</v>
      </c>
      <c r="Q972">
        <v>-74.254501313796595</v>
      </c>
      <c r="R972">
        <v>1</v>
      </c>
      <c r="S972" t="s">
        <v>205</v>
      </c>
      <c r="AB972" t="s">
        <v>11408</v>
      </c>
      <c r="AE972" t="s">
        <v>11403</v>
      </c>
      <c r="AK972" t="s">
        <v>171</v>
      </c>
      <c r="AL972" t="s">
        <v>166</v>
      </c>
      <c r="AM972" t="s">
        <v>178</v>
      </c>
      <c r="AN972" t="s">
        <v>179</v>
      </c>
      <c r="AO972" t="s">
        <v>197</v>
      </c>
      <c r="AP972" t="s">
        <v>182</v>
      </c>
      <c r="AQ972" t="s">
        <v>197</v>
      </c>
      <c r="AR972" t="s">
        <v>178</v>
      </c>
      <c r="AS972" t="s">
        <v>179</v>
      </c>
      <c r="AT972" t="s">
        <v>197</v>
      </c>
      <c r="AU972" t="s">
        <v>182</v>
      </c>
      <c r="AV972" t="s">
        <v>197</v>
      </c>
      <c r="AW972" t="s">
        <v>182</v>
      </c>
      <c r="AX972" t="s">
        <v>178</v>
      </c>
      <c r="AY972" t="s">
        <v>179</v>
      </c>
      <c r="BB972" t="b">
        <v>0</v>
      </c>
      <c r="BC972" t="b">
        <v>0</v>
      </c>
      <c r="BD972" t="b">
        <v>0</v>
      </c>
    </row>
    <row r="973" spans="1:56" x14ac:dyDescent="0.25">
      <c r="A973" t="s">
        <v>11409</v>
      </c>
      <c r="B973" t="s">
        <v>143</v>
      </c>
      <c r="C973" t="s">
        <v>144</v>
      </c>
      <c r="D973" t="s">
        <v>9008</v>
      </c>
      <c r="E973" t="s">
        <v>4547</v>
      </c>
      <c r="H973" t="s">
        <v>11410</v>
      </c>
      <c r="J973" t="s">
        <v>11411</v>
      </c>
      <c r="K973" t="s">
        <v>11411</v>
      </c>
      <c r="L973" t="s">
        <v>11412</v>
      </c>
      <c r="M973" t="s">
        <v>11410</v>
      </c>
      <c r="N973" t="s">
        <v>11413</v>
      </c>
      <c r="O973" t="s">
        <v>11414</v>
      </c>
      <c r="P973">
        <v>40.531495083611503</v>
      </c>
      <c r="Q973">
        <v>-74.207038959005402</v>
      </c>
      <c r="R973">
        <v>1</v>
      </c>
      <c r="S973" t="s">
        <v>205</v>
      </c>
      <c r="AB973" t="s">
        <v>11415</v>
      </c>
      <c r="AE973" t="s">
        <v>9008</v>
      </c>
      <c r="AK973" t="s">
        <v>307</v>
      </c>
      <c r="AL973" t="s">
        <v>304</v>
      </c>
      <c r="AM973" t="s">
        <v>163</v>
      </c>
      <c r="AN973" t="s">
        <v>164</v>
      </c>
      <c r="AO973" t="s">
        <v>9015</v>
      </c>
      <c r="AP973" t="s">
        <v>9008</v>
      </c>
      <c r="AQ973" t="s">
        <v>4555</v>
      </c>
      <c r="AR973" t="s">
        <v>267</v>
      </c>
      <c r="AS973" t="s">
        <v>268</v>
      </c>
      <c r="AT973" t="s">
        <v>9015</v>
      </c>
      <c r="AU973" t="s">
        <v>9008</v>
      </c>
      <c r="AV973" t="s">
        <v>4555</v>
      </c>
      <c r="AW973" t="s">
        <v>4547</v>
      </c>
      <c r="AX973" t="s">
        <v>267</v>
      </c>
      <c r="AY973" t="s">
        <v>268</v>
      </c>
      <c r="BB973" t="b">
        <v>0</v>
      </c>
      <c r="BC973" t="b">
        <v>0</v>
      </c>
      <c r="BD973" t="b">
        <v>0</v>
      </c>
    </row>
    <row r="974" spans="1:56" x14ac:dyDescent="0.25">
      <c r="A974" t="s">
        <v>11416</v>
      </c>
      <c r="B974" t="s">
        <v>143</v>
      </c>
      <c r="C974" t="s">
        <v>144</v>
      </c>
      <c r="D974" t="s">
        <v>11027</v>
      </c>
      <c r="E974" t="s">
        <v>4547</v>
      </c>
      <c r="H974" t="s">
        <v>11417</v>
      </c>
      <c r="J974" t="s">
        <v>11418</v>
      </c>
      <c r="K974" t="s">
        <v>11418</v>
      </c>
      <c r="L974" t="s">
        <v>11419</v>
      </c>
      <c r="M974" t="s">
        <v>11417</v>
      </c>
      <c r="N974" t="s">
        <v>11420</v>
      </c>
      <c r="O974" t="s">
        <v>11421</v>
      </c>
      <c r="P974">
        <v>40.533985224269202</v>
      </c>
      <c r="Q974">
        <v>-74.210028222270907</v>
      </c>
      <c r="R974">
        <v>1</v>
      </c>
      <c r="S974" t="s">
        <v>205</v>
      </c>
      <c r="AB974" t="s">
        <v>11422</v>
      </c>
      <c r="AE974" t="s">
        <v>11027</v>
      </c>
      <c r="AK974" t="s">
        <v>307</v>
      </c>
      <c r="AL974" t="s">
        <v>304</v>
      </c>
      <c r="AM974" t="s">
        <v>163</v>
      </c>
      <c r="AN974" t="s">
        <v>164</v>
      </c>
      <c r="AO974" t="s">
        <v>4554</v>
      </c>
      <c r="AP974" t="s">
        <v>4546</v>
      </c>
      <c r="AQ974" t="s">
        <v>4555</v>
      </c>
      <c r="AR974" t="s">
        <v>267</v>
      </c>
      <c r="AS974" t="s">
        <v>268</v>
      </c>
      <c r="AT974" t="s">
        <v>4554</v>
      </c>
      <c r="AU974" t="s">
        <v>4546</v>
      </c>
      <c r="AV974" t="s">
        <v>4555</v>
      </c>
      <c r="AW974" t="s">
        <v>4547</v>
      </c>
      <c r="AX974" t="s">
        <v>267</v>
      </c>
      <c r="AY974" t="s">
        <v>268</v>
      </c>
      <c r="BB974" t="b">
        <v>0</v>
      </c>
      <c r="BC974" t="b">
        <v>0</v>
      </c>
      <c r="BD974" t="b">
        <v>0</v>
      </c>
    </row>
    <row r="975" spans="1:56" x14ac:dyDescent="0.25">
      <c r="A975" t="s">
        <v>11423</v>
      </c>
      <c r="B975" t="s">
        <v>143</v>
      </c>
      <c r="C975" t="s">
        <v>144</v>
      </c>
      <c r="D975" t="s">
        <v>11424</v>
      </c>
      <c r="E975" t="s">
        <v>8207</v>
      </c>
      <c r="H975" t="s">
        <v>11425</v>
      </c>
      <c r="J975" t="s">
        <v>11426</v>
      </c>
      <c r="K975" t="s">
        <v>11426</v>
      </c>
      <c r="L975" t="s">
        <v>11427</v>
      </c>
      <c r="M975" t="s">
        <v>11425</v>
      </c>
      <c r="N975" t="s">
        <v>11428</v>
      </c>
      <c r="O975" t="s">
        <v>11429</v>
      </c>
      <c r="P975">
        <v>40.533564825825898</v>
      </c>
      <c r="Q975">
        <v>-74.210383422233406</v>
      </c>
      <c r="R975">
        <v>1</v>
      </c>
      <c r="S975" t="s">
        <v>205</v>
      </c>
      <c r="AB975" t="s">
        <v>11430</v>
      </c>
      <c r="AE975" t="s">
        <v>11424</v>
      </c>
      <c r="AK975" t="s">
        <v>307</v>
      </c>
      <c r="AL975" t="s">
        <v>304</v>
      </c>
      <c r="AM975" t="s">
        <v>163</v>
      </c>
      <c r="AN975" t="s">
        <v>164</v>
      </c>
      <c r="AO975" t="s">
        <v>8214</v>
      </c>
      <c r="AP975" t="s">
        <v>8207</v>
      </c>
      <c r="AQ975" t="s">
        <v>8214</v>
      </c>
      <c r="AR975" t="s">
        <v>8215</v>
      </c>
      <c r="AS975" t="s">
        <v>8216</v>
      </c>
      <c r="AT975" t="s">
        <v>8214</v>
      </c>
      <c r="AU975" t="s">
        <v>8207</v>
      </c>
      <c r="AV975" t="s">
        <v>8214</v>
      </c>
      <c r="AW975" t="s">
        <v>8207</v>
      </c>
      <c r="AX975" t="s">
        <v>8215</v>
      </c>
      <c r="AY975" t="s">
        <v>8216</v>
      </c>
      <c r="BB975" t="b">
        <v>0</v>
      </c>
      <c r="BC975" t="b">
        <v>0</v>
      </c>
      <c r="BD975" t="b">
        <v>0</v>
      </c>
    </row>
    <row r="976" spans="1:56" x14ac:dyDescent="0.25">
      <c r="A976" t="s">
        <v>11431</v>
      </c>
      <c r="B976" t="s">
        <v>143</v>
      </c>
      <c r="C976" t="s">
        <v>144</v>
      </c>
      <c r="D976" t="s">
        <v>11027</v>
      </c>
      <c r="E976" t="s">
        <v>4547</v>
      </c>
      <c r="H976" t="s">
        <v>11432</v>
      </c>
      <c r="J976" t="s">
        <v>11433</v>
      </c>
      <c r="K976" t="s">
        <v>11433</v>
      </c>
      <c r="L976" t="s">
        <v>11434</v>
      </c>
      <c r="M976" t="s">
        <v>11432</v>
      </c>
      <c r="N976" t="s">
        <v>11435</v>
      </c>
      <c r="O976" t="s">
        <v>11436</v>
      </c>
      <c r="P976">
        <v>40.533466736977097</v>
      </c>
      <c r="Q976">
        <v>-74.210460571791401</v>
      </c>
      <c r="R976">
        <v>1</v>
      </c>
      <c r="S976" t="s">
        <v>205</v>
      </c>
      <c r="AB976" t="s">
        <v>11437</v>
      </c>
      <c r="AE976" t="s">
        <v>11027</v>
      </c>
      <c r="AK976" t="s">
        <v>307</v>
      </c>
      <c r="AL976" t="s">
        <v>304</v>
      </c>
      <c r="AM976" t="s">
        <v>163</v>
      </c>
      <c r="AN976" t="s">
        <v>164</v>
      </c>
      <c r="AO976" t="s">
        <v>4554</v>
      </c>
      <c r="AP976" t="s">
        <v>4546</v>
      </c>
      <c r="AQ976" t="s">
        <v>4555</v>
      </c>
      <c r="AR976" t="s">
        <v>267</v>
      </c>
      <c r="AS976" t="s">
        <v>268</v>
      </c>
      <c r="AT976" t="s">
        <v>4554</v>
      </c>
      <c r="AU976" t="s">
        <v>4546</v>
      </c>
      <c r="AV976" t="s">
        <v>4555</v>
      </c>
      <c r="AW976" t="s">
        <v>4547</v>
      </c>
      <c r="AX976" t="s">
        <v>267</v>
      </c>
      <c r="AY976" t="s">
        <v>268</v>
      </c>
      <c r="BB976" t="b">
        <v>0</v>
      </c>
      <c r="BC976" t="b">
        <v>0</v>
      </c>
      <c r="BD976" t="b">
        <v>0</v>
      </c>
    </row>
    <row r="977" spans="1:56" x14ac:dyDescent="0.25">
      <c r="A977" t="s">
        <v>11438</v>
      </c>
      <c r="B977" t="s">
        <v>143</v>
      </c>
      <c r="C977" t="s">
        <v>144</v>
      </c>
      <c r="D977" t="s">
        <v>11027</v>
      </c>
      <c r="E977" t="s">
        <v>4547</v>
      </c>
      <c r="H977" t="s">
        <v>11439</v>
      </c>
      <c r="J977" t="s">
        <v>11440</v>
      </c>
      <c r="K977" t="s">
        <v>11440</v>
      </c>
      <c r="L977" t="s">
        <v>11441</v>
      </c>
      <c r="M977" t="s">
        <v>11439</v>
      </c>
      <c r="N977" t="s">
        <v>11442</v>
      </c>
      <c r="O977" t="s">
        <v>11443</v>
      </c>
      <c r="P977">
        <v>40.533187719521699</v>
      </c>
      <c r="Q977">
        <v>-74.210315108590905</v>
      </c>
      <c r="R977">
        <v>1</v>
      </c>
      <c r="S977" t="s">
        <v>205</v>
      </c>
      <c r="AB977" t="s">
        <v>11444</v>
      </c>
      <c r="AE977" t="s">
        <v>11027</v>
      </c>
      <c r="AK977" t="s">
        <v>307</v>
      </c>
      <c r="AL977" t="s">
        <v>304</v>
      </c>
      <c r="AM977" t="s">
        <v>163</v>
      </c>
      <c r="AN977" t="s">
        <v>164</v>
      </c>
      <c r="AO977" t="s">
        <v>4554</v>
      </c>
      <c r="AP977" t="s">
        <v>4546</v>
      </c>
      <c r="AQ977" t="s">
        <v>4555</v>
      </c>
      <c r="AR977" t="s">
        <v>267</v>
      </c>
      <c r="AS977" t="s">
        <v>268</v>
      </c>
      <c r="AT977" t="s">
        <v>4554</v>
      </c>
      <c r="AU977" t="s">
        <v>4546</v>
      </c>
      <c r="AV977" t="s">
        <v>4555</v>
      </c>
      <c r="AW977" t="s">
        <v>4547</v>
      </c>
      <c r="AX977" t="s">
        <v>267</v>
      </c>
      <c r="AY977" t="s">
        <v>268</v>
      </c>
      <c r="BB977" t="b">
        <v>0</v>
      </c>
      <c r="BC977" t="b">
        <v>0</v>
      </c>
      <c r="BD977" t="b">
        <v>0</v>
      </c>
    </row>
    <row r="978" spans="1:56" x14ac:dyDescent="0.25">
      <c r="A978" t="s">
        <v>11445</v>
      </c>
      <c r="B978" t="s">
        <v>143</v>
      </c>
      <c r="C978" t="s">
        <v>144</v>
      </c>
      <c r="D978" t="s">
        <v>11424</v>
      </c>
      <c r="E978" t="s">
        <v>8207</v>
      </c>
      <c r="H978" t="s">
        <v>11446</v>
      </c>
      <c r="J978" t="s">
        <v>11447</v>
      </c>
      <c r="K978" t="s">
        <v>11447</v>
      </c>
      <c r="L978" t="s">
        <v>11448</v>
      </c>
      <c r="M978" t="s">
        <v>11446</v>
      </c>
      <c r="N978" t="s">
        <v>11449</v>
      </c>
      <c r="O978" t="s">
        <v>11450</v>
      </c>
      <c r="P978">
        <v>40.533489862478099</v>
      </c>
      <c r="Q978">
        <v>-74.2091869503748</v>
      </c>
      <c r="R978">
        <v>1</v>
      </c>
      <c r="S978" t="s">
        <v>205</v>
      </c>
      <c r="AB978" t="s">
        <v>11451</v>
      </c>
      <c r="AE978" t="s">
        <v>11424</v>
      </c>
      <c r="AK978" t="s">
        <v>307</v>
      </c>
      <c r="AL978" t="s">
        <v>304</v>
      </c>
      <c r="AM978" t="s">
        <v>163</v>
      </c>
      <c r="AN978" t="s">
        <v>164</v>
      </c>
      <c r="AO978" t="s">
        <v>8214</v>
      </c>
      <c r="AP978" t="s">
        <v>8207</v>
      </c>
      <c r="AQ978" t="s">
        <v>8214</v>
      </c>
      <c r="AR978" t="s">
        <v>8215</v>
      </c>
      <c r="AS978" t="s">
        <v>8216</v>
      </c>
      <c r="AT978" t="s">
        <v>8214</v>
      </c>
      <c r="AU978" t="s">
        <v>8207</v>
      </c>
      <c r="AV978" t="s">
        <v>8214</v>
      </c>
      <c r="AW978" t="s">
        <v>8207</v>
      </c>
      <c r="AX978" t="s">
        <v>8215</v>
      </c>
      <c r="AY978" t="s">
        <v>8216</v>
      </c>
      <c r="BB978" t="b">
        <v>0</v>
      </c>
      <c r="BC978" t="b">
        <v>0</v>
      </c>
      <c r="BD978" t="b">
        <v>0</v>
      </c>
    </row>
    <row r="979" spans="1:56" x14ac:dyDescent="0.25">
      <c r="A979" t="s">
        <v>11452</v>
      </c>
      <c r="B979" t="s">
        <v>143</v>
      </c>
      <c r="C979" t="s">
        <v>144</v>
      </c>
      <c r="D979" t="s">
        <v>11027</v>
      </c>
      <c r="E979" t="s">
        <v>4547</v>
      </c>
      <c r="H979" t="s">
        <v>11453</v>
      </c>
      <c r="J979" t="s">
        <v>11453</v>
      </c>
      <c r="K979" t="s">
        <v>11453</v>
      </c>
      <c r="L979" t="s">
        <v>11454</v>
      </c>
      <c r="M979" t="s">
        <v>11453</v>
      </c>
      <c r="N979" t="s">
        <v>11455</v>
      </c>
      <c r="O979" t="s">
        <v>11456</v>
      </c>
      <c r="P979">
        <v>40.533450566849403</v>
      </c>
      <c r="Q979">
        <v>-74.208677829996105</v>
      </c>
      <c r="R979">
        <v>1</v>
      </c>
      <c r="S979" t="s">
        <v>205</v>
      </c>
      <c r="AB979" t="s">
        <v>11457</v>
      </c>
      <c r="AE979" t="s">
        <v>11027</v>
      </c>
      <c r="AK979" t="s">
        <v>307</v>
      </c>
      <c r="AL979" t="s">
        <v>304</v>
      </c>
      <c r="AM979" t="s">
        <v>163</v>
      </c>
      <c r="AN979" t="s">
        <v>164</v>
      </c>
      <c r="AO979" t="s">
        <v>4554</v>
      </c>
      <c r="AP979" t="s">
        <v>4546</v>
      </c>
      <c r="AQ979" t="s">
        <v>4555</v>
      </c>
      <c r="AR979" t="s">
        <v>267</v>
      </c>
      <c r="AS979" t="s">
        <v>268</v>
      </c>
      <c r="AT979" t="s">
        <v>4554</v>
      </c>
      <c r="AU979" t="s">
        <v>4546</v>
      </c>
      <c r="AV979" t="s">
        <v>4555</v>
      </c>
      <c r="AW979" t="s">
        <v>4547</v>
      </c>
      <c r="AX979" t="s">
        <v>267</v>
      </c>
      <c r="AY979" t="s">
        <v>268</v>
      </c>
      <c r="BB979" t="b">
        <v>0</v>
      </c>
      <c r="BC979" t="b">
        <v>0</v>
      </c>
      <c r="BD979" t="b">
        <v>0</v>
      </c>
    </row>
    <row r="980" spans="1:56" x14ac:dyDescent="0.25">
      <c r="A980" t="s">
        <v>11458</v>
      </c>
      <c r="B980" t="s">
        <v>143</v>
      </c>
      <c r="C980" t="s">
        <v>144</v>
      </c>
      <c r="D980" t="s">
        <v>11011</v>
      </c>
      <c r="E980" t="s">
        <v>146</v>
      </c>
      <c r="H980" t="s">
        <v>11459</v>
      </c>
      <c r="J980" t="s">
        <v>11460</v>
      </c>
      <c r="K980" t="s">
        <v>11460</v>
      </c>
      <c r="L980" t="s">
        <v>11461</v>
      </c>
      <c r="M980" t="s">
        <v>11459</v>
      </c>
      <c r="N980" t="s">
        <v>11462</v>
      </c>
      <c r="O980" t="s">
        <v>11463</v>
      </c>
      <c r="P980">
        <v>40.535133931996498</v>
      </c>
      <c r="Q980">
        <v>-74.208850802428699</v>
      </c>
      <c r="R980">
        <v>1</v>
      </c>
      <c r="S980" t="s">
        <v>205</v>
      </c>
      <c r="AB980" t="s">
        <v>11464</v>
      </c>
      <c r="AE980" t="s">
        <v>11011</v>
      </c>
      <c r="AK980" t="s">
        <v>307</v>
      </c>
      <c r="AL980" t="s">
        <v>304</v>
      </c>
      <c r="AM980" t="s">
        <v>163</v>
      </c>
      <c r="AN980" t="s">
        <v>164</v>
      </c>
      <c r="AO980" t="s">
        <v>8880</v>
      </c>
      <c r="AP980" t="s">
        <v>8872</v>
      </c>
      <c r="AQ980" t="s">
        <v>162</v>
      </c>
      <c r="AR980" t="s">
        <v>163</v>
      </c>
      <c r="AS980" t="s">
        <v>164</v>
      </c>
      <c r="AT980" t="s">
        <v>8880</v>
      </c>
      <c r="AU980" t="s">
        <v>8872</v>
      </c>
      <c r="AV980" t="s">
        <v>162</v>
      </c>
      <c r="AW980" t="s">
        <v>146</v>
      </c>
      <c r="AX980" t="s">
        <v>163</v>
      </c>
      <c r="AY980" t="s">
        <v>164</v>
      </c>
      <c r="BB980" t="b">
        <v>0</v>
      </c>
      <c r="BC980" t="b">
        <v>0</v>
      </c>
      <c r="BD980" t="b">
        <v>0</v>
      </c>
    </row>
    <row r="981" spans="1:56" x14ac:dyDescent="0.25">
      <c r="A981" t="s">
        <v>11465</v>
      </c>
      <c r="B981" t="s">
        <v>143</v>
      </c>
      <c r="C981" t="s">
        <v>144</v>
      </c>
      <c r="D981" t="s">
        <v>11027</v>
      </c>
      <c r="E981" t="s">
        <v>4547</v>
      </c>
      <c r="H981" t="s">
        <v>11466</v>
      </c>
      <c r="J981" t="s">
        <v>11466</v>
      </c>
      <c r="K981" t="s">
        <v>11466</v>
      </c>
      <c r="L981" t="s">
        <v>11467</v>
      </c>
      <c r="M981" t="s">
        <v>11466</v>
      </c>
      <c r="N981" t="s">
        <v>11468</v>
      </c>
      <c r="O981" t="s">
        <v>11469</v>
      </c>
      <c r="P981">
        <v>40.535189907261397</v>
      </c>
      <c r="Q981">
        <v>-74.2086879162228</v>
      </c>
      <c r="R981">
        <v>1</v>
      </c>
      <c r="S981" t="s">
        <v>205</v>
      </c>
      <c r="AB981" t="s">
        <v>11470</v>
      </c>
      <c r="AE981" t="s">
        <v>11027</v>
      </c>
      <c r="AK981" t="s">
        <v>307</v>
      </c>
      <c r="AL981" t="s">
        <v>304</v>
      </c>
      <c r="AM981" t="s">
        <v>163</v>
      </c>
      <c r="AN981" t="s">
        <v>164</v>
      </c>
      <c r="AO981" t="s">
        <v>4554</v>
      </c>
      <c r="AP981" t="s">
        <v>4546</v>
      </c>
      <c r="AQ981" t="s">
        <v>4555</v>
      </c>
      <c r="AR981" t="s">
        <v>267</v>
      </c>
      <c r="AS981" t="s">
        <v>268</v>
      </c>
      <c r="AT981" t="s">
        <v>4554</v>
      </c>
      <c r="AU981" t="s">
        <v>4546</v>
      </c>
      <c r="AV981" t="s">
        <v>4555</v>
      </c>
      <c r="AW981" t="s">
        <v>4547</v>
      </c>
      <c r="AX981" t="s">
        <v>267</v>
      </c>
      <c r="AY981" t="s">
        <v>268</v>
      </c>
      <c r="BB981" t="b">
        <v>0</v>
      </c>
      <c r="BC981" t="b">
        <v>0</v>
      </c>
      <c r="BD981" t="b">
        <v>0</v>
      </c>
    </row>
    <row r="982" spans="1:56" x14ac:dyDescent="0.25">
      <c r="A982" t="s">
        <v>11471</v>
      </c>
      <c r="B982" t="s">
        <v>143</v>
      </c>
      <c r="C982" t="s">
        <v>144</v>
      </c>
      <c r="D982" t="s">
        <v>11472</v>
      </c>
      <c r="E982" t="s">
        <v>4547</v>
      </c>
      <c r="H982" t="s">
        <v>11473</v>
      </c>
      <c r="J982" t="s">
        <v>11473</v>
      </c>
      <c r="K982" t="s">
        <v>11473</v>
      </c>
      <c r="L982" t="s">
        <v>11474</v>
      </c>
      <c r="M982" t="s">
        <v>11473</v>
      </c>
      <c r="N982" t="s">
        <v>11475</v>
      </c>
      <c r="O982" t="s">
        <v>11476</v>
      </c>
      <c r="P982">
        <v>40.535248070051203</v>
      </c>
      <c r="Q982">
        <v>-74.208644687158994</v>
      </c>
      <c r="R982">
        <v>1</v>
      </c>
      <c r="S982" t="s">
        <v>205</v>
      </c>
      <c r="AB982" t="s">
        <v>11477</v>
      </c>
      <c r="AE982" t="s">
        <v>11472</v>
      </c>
      <c r="AK982" t="s">
        <v>307</v>
      </c>
      <c r="AL982" t="s">
        <v>304</v>
      </c>
      <c r="AM982" t="s">
        <v>163</v>
      </c>
      <c r="AN982" t="s">
        <v>164</v>
      </c>
      <c r="AO982" t="s">
        <v>11478</v>
      </c>
      <c r="AP982" t="s">
        <v>11479</v>
      </c>
      <c r="AQ982" t="s">
        <v>4555</v>
      </c>
      <c r="AR982" t="s">
        <v>267</v>
      </c>
      <c r="AS982" t="s">
        <v>268</v>
      </c>
      <c r="AT982" t="s">
        <v>11478</v>
      </c>
      <c r="AU982" t="s">
        <v>11479</v>
      </c>
      <c r="AV982" t="s">
        <v>4555</v>
      </c>
      <c r="AW982" t="s">
        <v>4547</v>
      </c>
      <c r="AX982" t="s">
        <v>267</v>
      </c>
      <c r="AY982" t="s">
        <v>268</v>
      </c>
      <c r="BB982" t="b">
        <v>0</v>
      </c>
      <c r="BC982" t="b">
        <v>0</v>
      </c>
      <c r="BD982" t="b">
        <v>0</v>
      </c>
    </row>
    <row r="983" spans="1:56" x14ac:dyDescent="0.25">
      <c r="A983" t="s">
        <v>11480</v>
      </c>
      <c r="B983" t="s">
        <v>143</v>
      </c>
      <c r="C983" t="s">
        <v>144</v>
      </c>
      <c r="D983" t="s">
        <v>11027</v>
      </c>
      <c r="E983" t="s">
        <v>4547</v>
      </c>
      <c r="H983" t="s">
        <v>11481</v>
      </c>
      <c r="J983" t="s">
        <v>11481</v>
      </c>
      <c r="K983" t="s">
        <v>11481</v>
      </c>
      <c r="L983" t="s">
        <v>11482</v>
      </c>
      <c r="M983" t="s">
        <v>11481</v>
      </c>
      <c r="N983" t="s">
        <v>11483</v>
      </c>
      <c r="O983" t="s">
        <v>11484</v>
      </c>
      <c r="P983">
        <v>40.535306287959202</v>
      </c>
      <c r="Q983">
        <v>-74.208590221220206</v>
      </c>
      <c r="R983">
        <v>1</v>
      </c>
      <c r="S983" t="s">
        <v>205</v>
      </c>
      <c r="AB983" t="s">
        <v>11485</v>
      </c>
      <c r="AE983" t="s">
        <v>11027</v>
      </c>
      <c r="AK983" t="s">
        <v>307</v>
      </c>
      <c r="AL983" t="s">
        <v>304</v>
      </c>
      <c r="AM983" t="s">
        <v>163</v>
      </c>
      <c r="AN983" t="s">
        <v>164</v>
      </c>
      <c r="AO983" t="s">
        <v>4554</v>
      </c>
      <c r="AP983" t="s">
        <v>4546</v>
      </c>
      <c r="AQ983" t="s">
        <v>4555</v>
      </c>
      <c r="AR983" t="s">
        <v>267</v>
      </c>
      <c r="AS983" t="s">
        <v>268</v>
      </c>
      <c r="AT983" t="s">
        <v>4554</v>
      </c>
      <c r="AU983" t="s">
        <v>4546</v>
      </c>
      <c r="AV983" t="s">
        <v>4555</v>
      </c>
      <c r="AW983" t="s">
        <v>4547</v>
      </c>
      <c r="AX983" t="s">
        <v>267</v>
      </c>
      <c r="AY983" t="s">
        <v>268</v>
      </c>
      <c r="BB983" t="b">
        <v>0</v>
      </c>
      <c r="BC983" t="b">
        <v>0</v>
      </c>
      <c r="BD983" t="b">
        <v>0</v>
      </c>
    </row>
    <row r="984" spans="1:56" x14ac:dyDescent="0.25">
      <c r="A984" t="s">
        <v>11486</v>
      </c>
      <c r="B984" t="s">
        <v>143</v>
      </c>
      <c r="C984" t="s">
        <v>144</v>
      </c>
      <c r="D984" t="s">
        <v>11011</v>
      </c>
      <c r="E984" t="s">
        <v>146</v>
      </c>
      <c r="H984" t="s">
        <v>11487</v>
      </c>
      <c r="J984" t="s">
        <v>11488</v>
      </c>
      <c r="K984" t="s">
        <v>11488</v>
      </c>
      <c r="L984" t="s">
        <v>11489</v>
      </c>
      <c r="M984" t="s">
        <v>11487</v>
      </c>
      <c r="N984" t="s">
        <v>11490</v>
      </c>
      <c r="O984" t="s">
        <v>11491</v>
      </c>
      <c r="P984">
        <v>40.535349463352397</v>
      </c>
      <c r="Q984">
        <v>-74.208576758544993</v>
      </c>
      <c r="R984">
        <v>1</v>
      </c>
      <c r="S984" t="s">
        <v>205</v>
      </c>
      <c r="AB984" t="s">
        <v>11492</v>
      </c>
      <c r="AE984" t="s">
        <v>11011</v>
      </c>
      <c r="AK984" t="s">
        <v>307</v>
      </c>
      <c r="AL984" t="s">
        <v>304</v>
      </c>
      <c r="AM984" t="s">
        <v>163</v>
      </c>
      <c r="AN984" t="s">
        <v>164</v>
      </c>
      <c r="AO984" t="s">
        <v>8880</v>
      </c>
      <c r="AP984" t="s">
        <v>8872</v>
      </c>
      <c r="AQ984" t="s">
        <v>162</v>
      </c>
      <c r="AR984" t="s">
        <v>163</v>
      </c>
      <c r="AS984" t="s">
        <v>164</v>
      </c>
      <c r="AT984" t="s">
        <v>8880</v>
      </c>
      <c r="AU984" t="s">
        <v>8872</v>
      </c>
      <c r="AV984" t="s">
        <v>162</v>
      </c>
      <c r="AW984" t="s">
        <v>146</v>
      </c>
      <c r="AX984" t="s">
        <v>163</v>
      </c>
      <c r="AY984" t="s">
        <v>164</v>
      </c>
      <c r="BB984" t="b">
        <v>0</v>
      </c>
      <c r="BC984" t="b">
        <v>0</v>
      </c>
      <c r="BD984" t="b">
        <v>0</v>
      </c>
    </row>
    <row r="985" spans="1:56" x14ac:dyDescent="0.25">
      <c r="A985" t="s">
        <v>11493</v>
      </c>
      <c r="B985" t="s">
        <v>143</v>
      </c>
      <c r="C985" t="s">
        <v>144</v>
      </c>
      <c r="D985" t="s">
        <v>11004</v>
      </c>
      <c r="E985" t="s">
        <v>146</v>
      </c>
      <c r="H985" t="s">
        <v>11494</v>
      </c>
      <c r="J985" t="s">
        <v>11495</v>
      </c>
      <c r="K985" t="s">
        <v>11495</v>
      </c>
      <c r="L985" t="s">
        <v>11496</v>
      </c>
      <c r="M985" t="s">
        <v>11494</v>
      </c>
      <c r="N985" t="s">
        <v>11497</v>
      </c>
      <c r="O985" t="s">
        <v>11498</v>
      </c>
      <c r="P985">
        <v>40.535375957696601</v>
      </c>
      <c r="Q985">
        <v>-74.208872871464706</v>
      </c>
      <c r="R985">
        <v>1</v>
      </c>
      <c r="S985" t="s">
        <v>205</v>
      </c>
      <c r="AB985" t="s">
        <v>11499</v>
      </c>
      <c r="AE985" t="s">
        <v>11004</v>
      </c>
      <c r="AK985" t="s">
        <v>307</v>
      </c>
      <c r="AL985" t="s">
        <v>304</v>
      </c>
      <c r="AM985" t="s">
        <v>163</v>
      </c>
      <c r="AN985" t="s">
        <v>164</v>
      </c>
      <c r="AO985" t="s">
        <v>8870</v>
      </c>
      <c r="AP985" t="s">
        <v>8863</v>
      </c>
      <c r="AQ985" t="s">
        <v>162</v>
      </c>
      <c r="AR985" t="s">
        <v>163</v>
      </c>
      <c r="AS985" t="s">
        <v>164</v>
      </c>
      <c r="AT985" t="s">
        <v>8870</v>
      </c>
      <c r="AU985" t="s">
        <v>8863</v>
      </c>
      <c r="AV985" t="s">
        <v>162</v>
      </c>
      <c r="AW985" t="s">
        <v>146</v>
      </c>
      <c r="AX985" t="s">
        <v>163</v>
      </c>
      <c r="AY985" t="s">
        <v>164</v>
      </c>
      <c r="BB985" t="b">
        <v>0</v>
      </c>
      <c r="BC985" t="b">
        <v>0</v>
      </c>
      <c r="BD985" t="b">
        <v>0</v>
      </c>
    </row>
    <row r="986" spans="1:56" x14ac:dyDescent="0.25">
      <c r="A986" t="s">
        <v>11500</v>
      </c>
      <c r="B986" t="s">
        <v>143</v>
      </c>
      <c r="C986" t="s">
        <v>144</v>
      </c>
      <c r="D986" t="s">
        <v>11004</v>
      </c>
      <c r="E986" t="s">
        <v>146</v>
      </c>
      <c r="H986" t="s">
        <v>11501</v>
      </c>
      <c r="J986" t="s">
        <v>11502</v>
      </c>
      <c r="K986" t="s">
        <v>11502</v>
      </c>
      <c r="L986" t="s">
        <v>11503</v>
      </c>
      <c r="M986" t="s">
        <v>11501</v>
      </c>
      <c r="N986" t="s">
        <v>11504</v>
      </c>
      <c r="O986" t="s">
        <v>11505</v>
      </c>
      <c r="P986">
        <v>40.535011679638103</v>
      </c>
      <c r="Q986">
        <v>-74.208777721033698</v>
      </c>
      <c r="R986">
        <v>1</v>
      </c>
      <c r="S986" t="s">
        <v>205</v>
      </c>
      <c r="AB986" t="s">
        <v>11506</v>
      </c>
      <c r="AE986" t="s">
        <v>11004</v>
      </c>
      <c r="AK986" t="s">
        <v>307</v>
      </c>
      <c r="AL986" t="s">
        <v>304</v>
      </c>
      <c r="AM986" t="s">
        <v>163</v>
      </c>
      <c r="AN986" t="s">
        <v>164</v>
      </c>
      <c r="AO986" t="s">
        <v>8870</v>
      </c>
      <c r="AP986" t="s">
        <v>8863</v>
      </c>
      <c r="AQ986" t="s">
        <v>162</v>
      </c>
      <c r="AR986" t="s">
        <v>163</v>
      </c>
      <c r="AS986" t="s">
        <v>164</v>
      </c>
      <c r="AT986" t="s">
        <v>8870</v>
      </c>
      <c r="AU986" t="s">
        <v>8863</v>
      </c>
      <c r="AV986" t="s">
        <v>162</v>
      </c>
      <c r="AW986" t="s">
        <v>146</v>
      </c>
      <c r="AX986" t="s">
        <v>163</v>
      </c>
      <c r="AY986" t="s">
        <v>164</v>
      </c>
      <c r="BB986" t="b">
        <v>0</v>
      </c>
      <c r="BC986" t="b">
        <v>0</v>
      </c>
      <c r="BD986" t="b">
        <v>0</v>
      </c>
    </row>
    <row r="987" spans="1:56" x14ac:dyDescent="0.25">
      <c r="A987" t="s">
        <v>11507</v>
      </c>
      <c r="B987" t="s">
        <v>143</v>
      </c>
      <c r="C987" t="s">
        <v>144</v>
      </c>
      <c r="D987" t="s">
        <v>11508</v>
      </c>
      <c r="E987" t="s">
        <v>4547</v>
      </c>
      <c r="H987" t="s">
        <v>11509</v>
      </c>
      <c r="J987" t="s">
        <v>11509</v>
      </c>
      <c r="K987" t="s">
        <v>11509</v>
      </c>
      <c r="L987" t="s">
        <v>11510</v>
      </c>
      <c r="M987" t="s">
        <v>11509</v>
      </c>
      <c r="N987" t="s">
        <v>11511</v>
      </c>
      <c r="O987" t="s">
        <v>11512</v>
      </c>
      <c r="P987">
        <v>40.535018121651497</v>
      </c>
      <c r="Q987">
        <v>-74.208388228376094</v>
      </c>
      <c r="R987">
        <v>1</v>
      </c>
      <c r="S987" t="s">
        <v>205</v>
      </c>
      <c r="AB987" t="s">
        <v>11513</v>
      </c>
      <c r="AE987" t="s">
        <v>11508</v>
      </c>
      <c r="AK987" t="s">
        <v>307</v>
      </c>
      <c r="AL987" t="s">
        <v>304</v>
      </c>
      <c r="AM987" t="s">
        <v>163</v>
      </c>
      <c r="AN987" t="s">
        <v>164</v>
      </c>
      <c r="AO987" t="s">
        <v>8203</v>
      </c>
      <c r="AP987" t="s">
        <v>8204</v>
      </c>
      <c r="AQ987" t="s">
        <v>4555</v>
      </c>
      <c r="AR987" t="s">
        <v>267</v>
      </c>
      <c r="AS987" t="s">
        <v>268</v>
      </c>
      <c r="AT987" t="s">
        <v>8203</v>
      </c>
      <c r="AU987" t="s">
        <v>8204</v>
      </c>
      <c r="AV987" t="s">
        <v>4555</v>
      </c>
      <c r="AW987" t="s">
        <v>4547</v>
      </c>
      <c r="AX987" t="s">
        <v>267</v>
      </c>
      <c r="AY987" t="s">
        <v>268</v>
      </c>
      <c r="BB987" t="b">
        <v>0</v>
      </c>
      <c r="BC987" t="b">
        <v>0</v>
      </c>
      <c r="BD987" t="b">
        <v>0</v>
      </c>
    </row>
    <row r="988" spans="1:56" x14ac:dyDescent="0.25">
      <c r="A988" t="s">
        <v>11514</v>
      </c>
      <c r="B988" t="s">
        <v>143</v>
      </c>
      <c r="C988" t="s">
        <v>144</v>
      </c>
      <c r="D988" t="s">
        <v>11045</v>
      </c>
      <c r="E988" t="s">
        <v>4547</v>
      </c>
      <c r="H988" t="s">
        <v>11515</v>
      </c>
      <c r="J988" t="s">
        <v>11516</v>
      </c>
      <c r="K988" t="s">
        <v>11516</v>
      </c>
      <c r="L988" t="s">
        <v>11517</v>
      </c>
      <c r="M988" t="s">
        <v>11515</v>
      </c>
      <c r="N988" t="s">
        <v>11518</v>
      </c>
      <c r="O988" t="s">
        <v>11519</v>
      </c>
      <c r="P988">
        <v>40.535060724467002</v>
      </c>
      <c r="Q988">
        <v>-74.208502716405206</v>
      </c>
      <c r="R988">
        <v>1</v>
      </c>
      <c r="S988" t="s">
        <v>205</v>
      </c>
      <c r="AB988" t="s">
        <v>11520</v>
      </c>
      <c r="AE988" t="s">
        <v>11045</v>
      </c>
      <c r="AK988" t="s">
        <v>307</v>
      </c>
      <c r="AL988" t="s">
        <v>304</v>
      </c>
      <c r="AM988" t="s">
        <v>163</v>
      </c>
      <c r="AN988" t="s">
        <v>164</v>
      </c>
      <c r="AO988" t="s">
        <v>8203</v>
      </c>
      <c r="AP988" t="s">
        <v>8204</v>
      </c>
      <c r="AQ988" t="s">
        <v>4555</v>
      </c>
      <c r="AR988" t="s">
        <v>267</v>
      </c>
      <c r="AS988" t="s">
        <v>268</v>
      </c>
      <c r="AT988" t="s">
        <v>8203</v>
      </c>
      <c r="AU988" t="s">
        <v>8204</v>
      </c>
      <c r="AV988" t="s">
        <v>4555</v>
      </c>
      <c r="AW988" t="s">
        <v>4547</v>
      </c>
      <c r="AX988" t="s">
        <v>267</v>
      </c>
      <c r="AY988" t="s">
        <v>268</v>
      </c>
      <c r="BB988" t="b">
        <v>0</v>
      </c>
      <c r="BC988" t="b">
        <v>0</v>
      </c>
      <c r="BD988" t="b">
        <v>0</v>
      </c>
    </row>
    <row r="989" spans="1:56" x14ac:dyDescent="0.25">
      <c r="A989" t="s">
        <v>11521</v>
      </c>
      <c r="B989" t="s">
        <v>143</v>
      </c>
      <c r="C989" t="s">
        <v>144</v>
      </c>
      <c r="D989" t="s">
        <v>11522</v>
      </c>
      <c r="E989" t="s">
        <v>11523</v>
      </c>
      <c r="H989" t="s">
        <v>11524</v>
      </c>
      <c r="J989" t="s">
        <v>11525</v>
      </c>
      <c r="K989" t="s">
        <v>11525</v>
      </c>
      <c r="L989" t="s">
        <v>11526</v>
      </c>
      <c r="M989" t="s">
        <v>11524</v>
      </c>
      <c r="N989" t="s">
        <v>11527</v>
      </c>
      <c r="O989" t="s">
        <v>11528</v>
      </c>
      <c r="P989">
        <v>40.535147162124296</v>
      </c>
      <c r="Q989">
        <v>-74.208416477794103</v>
      </c>
      <c r="R989">
        <v>1</v>
      </c>
      <c r="S989" t="s">
        <v>205</v>
      </c>
      <c r="AB989" t="s">
        <v>11529</v>
      </c>
      <c r="AE989" t="s">
        <v>11522</v>
      </c>
      <c r="AK989" t="s">
        <v>307</v>
      </c>
      <c r="AL989" t="s">
        <v>304</v>
      </c>
      <c r="AM989" t="s">
        <v>163</v>
      </c>
      <c r="AN989" t="s">
        <v>164</v>
      </c>
      <c r="AO989" t="s">
        <v>11530</v>
      </c>
      <c r="AP989" t="s">
        <v>11523</v>
      </c>
      <c r="AQ989" t="s">
        <v>11530</v>
      </c>
      <c r="AR989" t="s">
        <v>8215</v>
      </c>
      <c r="AS989" t="s">
        <v>8216</v>
      </c>
      <c r="AT989" t="s">
        <v>11530</v>
      </c>
      <c r="AU989" t="s">
        <v>11523</v>
      </c>
      <c r="AV989" t="s">
        <v>11530</v>
      </c>
      <c r="AW989" t="s">
        <v>11523</v>
      </c>
      <c r="AX989" t="s">
        <v>8215</v>
      </c>
      <c r="AY989" t="s">
        <v>8216</v>
      </c>
      <c r="BB989" t="b">
        <v>0</v>
      </c>
      <c r="BC989" t="b">
        <v>0</v>
      </c>
      <c r="BD989" t="b">
        <v>0</v>
      </c>
    </row>
    <row r="990" spans="1:56" x14ac:dyDescent="0.25">
      <c r="A990" t="s">
        <v>11531</v>
      </c>
      <c r="B990" t="s">
        <v>143</v>
      </c>
      <c r="C990" t="s">
        <v>144</v>
      </c>
      <c r="D990" t="s">
        <v>11522</v>
      </c>
      <c r="E990" t="s">
        <v>11523</v>
      </c>
      <c r="H990" t="s">
        <v>11532</v>
      </c>
      <c r="J990" t="s">
        <v>11533</v>
      </c>
      <c r="K990" t="s">
        <v>11533</v>
      </c>
      <c r="L990" t="s">
        <v>11534</v>
      </c>
      <c r="M990" t="s">
        <v>11532</v>
      </c>
      <c r="N990" t="s">
        <v>11535</v>
      </c>
      <c r="O990" t="s">
        <v>11536</v>
      </c>
      <c r="P990">
        <v>40.535182217638997</v>
      </c>
      <c r="Q990">
        <v>-74.208463880197598</v>
      </c>
      <c r="R990">
        <v>1</v>
      </c>
      <c r="S990" t="s">
        <v>205</v>
      </c>
      <c r="AB990" t="s">
        <v>11537</v>
      </c>
      <c r="AE990" t="s">
        <v>11522</v>
      </c>
      <c r="AK990" t="s">
        <v>307</v>
      </c>
      <c r="AL990" t="s">
        <v>304</v>
      </c>
      <c r="AM990" t="s">
        <v>163</v>
      </c>
      <c r="AN990" t="s">
        <v>164</v>
      </c>
      <c r="AO990" t="s">
        <v>11530</v>
      </c>
      <c r="AP990" t="s">
        <v>11523</v>
      </c>
      <c r="AQ990" t="s">
        <v>11530</v>
      </c>
      <c r="AR990" t="s">
        <v>8215</v>
      </c>
      <c r="AS990" t="s">
        <v>8216</v>
      </c>
      <c r="AT990" t="s">
        <v>11530</v>
      </c>
      <c r="AU990" t="s">
        <v>11523</v>
      </c>
      <c r="AV990" t="s">
        <v>11530</v>
      </c>
      <c r="AW990" t="s">
        <v>11523</v>
      </c>
      <c r="AX990" t="s">
        <v>8215</v>
      </c>
      <c r="AY990" t="s">
        <v>8216</v>
      </c>
      <c r="BB990" t="b">
        <v>0</v>
      </c>
      <c r="BC990" t="b">
        <v>0</v>
      </c>
      <c r="BD990" t="b">
        <v>0</v>
      </c>
    </row>
    <row r="991" spans="1:56" x14ac:dyDescent="0.25">
      <c r="A991" t="s">
        <v>11538</v>
      </c>
      <c r="B991" t="s">
        <v>143</v>
      </c>
      <c r="C991" t="s">
        <v>144</v>
      </c>
      <c r="D991" t="s">
        <v>11027</v>
      </c>
      <c r="E991" t="s">
        <v>4547</v>
      </c>
      <c r="H991" t="s">
        <v>11539</v>
      </c>
      <c r="J991" t="s">
        <v>11539</v>
      </c>
      <c r="K991" t="s">
        <v>11539</v>
      </c>
      <c r="L991" t="s">
        <v>11540</v>
      </c>
      <c r="M991" t="s">
        <v>11539</v>
      </c>
      <c r="N991" t="s">
        <v>11541</v>
      </c>
      <c r="O991" t="s">
        <v>11542</v>
      </c>
      <c r="P991">
        <v>40.535099410185403</v>
      </c>
      <c r="Q991">
        <v>-74.208362785318101</v>
      </c>
      <c r="R991">
        <v>1</v>
      </c>
      <c r="S991" t="s">
        <v>205</v>
      </c>
      <c r="AB991" t="s">
        <v>11543</v>
      </c>
      <c r="AE991" t="s">
        <v>11027</v>
      </c>
      <c r="AK991" t="s">
        <v>307</v>
      </c>
      <c r="AL991" t="s">
        <v>304</v>
      </c>
      <c r="AM991" t="s">
        <v>163</v>
      </c>
      <c r="AN991" t="s">
        <v>164</v>
      </c>
      <c r="AO991" t="s">
        <v>4554</v>
      </c>
      <c r="AP991" t="s">
        <v>4546</v>
      </c>
      <c r="AQ991" t="s">
        <v>4555</v>
      </c>
      <c r="AR991" t="s">
        <v>267</v>
      </c>
      <c r="AS991" t="s">
        <v>268</v>
      </c>
      <c r="AT991" t="s">
        <v>4554</v>
      </c>
      <c r="AU991" t="s">
        <v>4546</v>
      </c>
      <c r="AV991" t="s">
        <v>4555</v>
      </c>
      <c r="AW991" t="s">
        <v>4547</v>
      </c>
      <c r="AX991" t="s">
        <v>267</v>
      </c>
      <c r="AY991" t="s">
        <v>268</v>
      </c>
      <c r="BB991" t="b">
        <v>0</v>
      </c>
      <c r="BC991" t="b">
        <v>0</v>
      </c>
      <c r="BD991" t="b">
        <v>0</v>
      </c>
    </row>
    <row r="992" spans="1:56" x14ac:dyDescent="0.25">
      <c r="A992" t="s">
        <v>11544</v>
      </c>
      <c r="B992" t="s">
        <v>143</v>
      </c>
      <c r="C992" t="s">
        <v>144</v>
      </c>
      <c r="D992" t="s">
        <v>11545</v>
      </c>
      <c r="E992" t="s">
        <v>146</v>
      </c>
      <c r="H992" t="s">
        <v>11546</v>
      </c>
      <c r="J992" t="s">
        <v>11547</v>
      </c>
      <c r="K992" t="s">
        <v>11547</v>
      </c>
      <c r="L992" t="s">
        <v>11548</v>
      </c>
      <c r="M992" t="s">
        <v>11546</v>
      </c>
      <c r="N992" t="s">
        <v>11549</v>
      </c>
      <c r="O992" t="s">
        <v>11550</v>
      </c>
      <c r="P992">
        <v>40.535220506314502</v>
      </c>
      <c r="Q992">
        <v>-74.208316378558607</v>
      </c>
      <c r="R992">
        <v>1</v>
      </c>
      <c r="S992" t="s">
        <v>205</v>
      </c>
      <c r="AB992" t="s">
        <v>11551</v>
      </c>
      <c r="AE992" t="s">
        <v>11545</v>
      </c>
      <c r="AK992" t="s">
        <v>307</v>
      </c>
      <c r="AL992" t="s">
        <v>304</v>
      </c>
      <c r="AM992" t="s">
        <v>163</v>
      </c>
      <c r="AN992" t="s">
        <v>164</v>
      </c>
      <c r="AO992" t="s">
        <v>11552</v>
      </c>
      <c r="AP992" t="s">
        <v>11553</v>
      </c>
      <c r="AQ992" t="s">
        <v>162</v>
      </c>
      <c r="AR992" t="s">
        <v>163</v>
      </c>
      <c r="AS992" t="s">
        <v>164</v>
      </c>
      <c r="AT992" t="s">
        <v>11552</v>
      </c>
      <c r="AU992" t="s">
        <v>11553</v>
      </c>
      <c r="AV992" t="s">
        <v>162</v>
      </c>
      <c r="AW992" t="s">
        <v>146</v>
      </c>
      <c r="AX992" t="s">
        <v>163</v>
      </c>
      <c r="AY992" t="s">
        <v>164</v>
      </c>
      <c r="BB992" t="b">
        <v>0</v>
      </c>
      <c r="BC992" t="b">
        <v>0</v>
      </c>
      <c r="BD992" t="b">
        <v>0</v>
      </c>
    </row>
    <row r="993" spans="1:56" x14ac:dyDescent="0.25">
      <c r="A993" t="s">
        <v>11554</v>
      </c>
      <c r="B993" t="s">
        <v>143</v>
      </c>
      <c r="C993" t="s">
        <v>144</v>
      </c>
      <c r="D993" t="s">
        <v>11555</v>
      </c>
      <c r="E993" t="s">
        <v>4547</v>
      </c>
      <c r="H993" t="s">
        <v>11556</v>
      </c>
      <c r="J993" t="s">
        <v>11557</v>
      </c>
      <c r="K993" t="s">
        <v>11557</v>
      </c>
      <c r="L993" t="s">
        <v>11558</v>
      </c>
      <c r="M993" t="s">
        <v>11556</v>
      </c>
      <c r="N993" t="s">
        <v>11559</v>
      </c>
      <c r="O993" t="s">
        <v>11560</v>
      </c>
      <c r="P993">
        <v>40.535010202346903</v>
      </c>
      <c r="Q993">
        <v>-74.208146058962797</v>
      </c>
      <c r="R993">
        <v>1</v>
      </c>
      <c r="S993" t="s">
        <v>205</v>
      </c>
      <c r="AB993" t="s">
        <v>11561</v>
      </c>
      <c r="AE993" t="s">
        <v>11555</v>
      </c>
      <c r="AK993" t="s">
        <v>307</v>
      </c>
      <c r="AL993" t="s">
        <v>304</v>
      </c>
      <c r="AM993" t="s">
        <v>163</v>
      </c>
      <c r="AN993" t="s">
        <v>164</v>
      </c>
      <c r="AO993" t="s">
        <v>11093</v>
      </c>
      <c r="AP993" t="s">
        <v>11094</v>
      </c>
      <c r="AQ993" t="s">
        <v>4555</v>
      </c>
      <c r="AR993" t="s">
        <v>267</v>
      </c>
      <c r="AS993" t="s">
        <v>268</v>
      </c>
      <c r="AT993" t="s">
        <v>11093</v>
      </c>
      <c r="AU993" t="s">
        <v>11094</v>
      </c>
      <c r="AV993" t="s">
        <v>4555</v>
      </c>
      <c r="AW993" t="s">
        <v>4547</v>
      </c>
      <c r="AX993" t="s">
        <v>267</v>
      </c>
      <c r="AY993" t="s">
        <v>268</v>
      </c>
      <c r="BB993" t="b">
        <v>0</v>
      </c>
      <c r="BC993" t="b">
        <v>0</v>
      </c>
      <c r="BD993" t="b">
        <v>0</v>
      </c>
    </row>
    <row r="994" spans="1:56" x14ac:dyDescent="0.25">
      <c r="A994" t="s">
        <v>11562</v>
      </c>
      <c r="B994" t="s">
        <v>143</v>
      </c>
      <c r="C994" t="s">
        <v>144</v>
      </c>
      <c r="D994" t="s">
        <v>11299</v>
      </c>
      <c r="E994" t="s">
        <v>4547</v>
      </c>
      <c r="H994" t="s">
        <v>11563</v>
      </c>
      <c r="J994" t="s">
        <v>11563</v>
      </c>
      <c r="K994" t="s">
        <v>11563</v>
      </c>
      <c r="L994" t="s">
        <v>11564</v>
      </c>
      <c r="M994" t="s">
        <v>11563</v>
      </c>
      <c r="N994" t="s">
        <v>11565</v>
      </c>
      <c r="O994" t="s">
        <v>11566</v>
      </c>
      <c r="P994">
        <v>40.535067789625501</v>
      </c>
      <c r="Q994">
        <v>-74.208308205783396</v>
      </c>
      <c r="R994">
        <v>1</v>
      </c>
      <c r="S994" t="s">
        <v>205</v>
      </c>
      <c r="AB994" t="s">
        <v>11567</v>
      </c>
      <c r="AE994" t="s">
        <v>11299</v>
      </c>
      <c r="AK994" t="s">
        <v>307</v>
      </c>
      <c r="AL994" t="s">
        <v>304</v>
      </c>
      <c r="AM994" t="s">
        <v>163</v>
      </c>
      <c r="AN994" t="s">
        <v>164</v>
      </c>
      <c r="AO994" t="s">
        <v>11305</v>
      </c>
      <c r="AP994" t="s">
        <v>11306</v>
      </c>
      <c r="AQ994" t="s">
        <v>4555</v>
      </c>
      <c r="AR994" t="s">
        <v>267</v>
      </c>
      <c r="AS994" t="s">
        <v>268</v>
      </c>
      <c r="AT994" t="s">
        <v>11305</v>
      </c>
      <c r="AU994" t="s">
        <v>11306</v>
      </c>
      <c r="AV994" t="s">
        <v>4555</v>
      </c>
      <c r="AW994" t="s">
        <v>4547</v>
      </c>
      <c r="AX994" t="s">
        <v>267</v>
      </c>
      <c r="AY994" t="s">
        <v>268</v>
      </c>
      <c r="BB994" t="b">
        <v>0</v>
      </c>
      <c r="BC994" t="b">
        <v>0</v>
      </c>
      <c r="BD994" t="b">
        <v>0</v>
      </c>
    </row>
    <row r="995" spans="1:56" x14ac:dyDescent="0.25">
      <c r="A995" t="s">
        <v>11568</v>
      </c>
      <c r="B995" t="s">
        <v>143</v>
      </c>
      <c r="C995" t="s">
        <v>144</v>
      </c>
      <c r="D995" t="s">
        <v>10894</v>
      </c>
      <c r="E995" t="s">
        <v>4547</v>
      </c>
      <c r="H995" t="s">
        <v>11569</v>
      </c>
      <c r="J995" t="s">
        <v>11570</v>
      </c>
      <c r="K995" t="s">
        <v>11570</v>
      </c>
      <c r="L995" t="s">
        <v>11571</v>
      </c>
      <c r="M995" t="s">
        <v>11569</v>
      </c>
      <c r="N995" t="s">
        <v>11572</v>
      </c>
      <c r="O995" t="s">
        <v>11573</v>
      </c>
      <c r="P995">
        <v>40.535390794311297</v>
      </c>
      <c r="Q995">
        <v>-74.209587982289804</v>
      </c>
      <c r="R995">
        <v>1</v>
      </c>
      <c r="S995" t="s">
        <v>205</v>
      </c>
      <c r="AB995" t="s">
        <v>11574</v>
      </c>
      <c r="AE995" t="s">
        <v>10894</v>
      </c>
      <c r="AO995" t="s">
        <v>9015</v>
      </c>
      <c r="AP995" t="s">
        <v>9008</v>
      </c>
      <c r="AQ995" t="s">
        <v>4555</v>
      </c>
      <c r="AR995" t="s">
        <v>267</v>
      </c>
      <c r="AS995" t="s">
        <v>268</v>
      </c>
      <c r="AT995" t="s">
        <v>9015</v>
      </c>
      <c r="AU995" t="s">
        <v>9008</v>
      </c>
      <c r="AV995" t="s">
        <v>4555</v>
      </c>
      <c r="AW995" t="s">
        <v>4547</v>
      </c>
      <c r="AX995" t="s">
        <v>267</v>
      </c>
      <c r="AY995" t="s">
        <v>268</v>
      </c>
      <c r="BB995" t="b">
        <v>0</v>
      </c>
      <c r="BC995" t="b">
        <v>0</v>
      </c>
      <c r="BD995" t="b">
        <v>0</v>
      </c>
    </row>
    <row r="996" spans="1:56" x14ac:dyDescent="0.25">
      <c r="A996" t="s">
        <v>11575</v>
      </c>
      <c r="B996" t="s">
        <v>143</v>
      </c>
      <c r="C996" t="s">
        <v>144</v>
      </c>
      <c r="D996" t="s">
        <v>11027</v>
      </c>
      <c r="E996" t="s">
        <v>4547</v>
      </c>
      <c r="H996" t="s">
        <v>11576</v>
      </c>
      <c r="J996" t="s">
        <v>11577</v>
      </c>
      <c r="K996" t="s">
        <v>11577</v>
      </c>
      <c r="L996" t="s">
        <v>11578</v>
      </c>
      <c r="M996" t="s">
        <v>11576</v>
      </c>
      <c r="N996" t="s">
        <v>11579</v>
      </c>
      <c r="O996" t="s">
        <v>11580</v>
      </c>
      <c r="P996">
        <v>40.535069189499701</v>
      </c>
      <c r="Q996">
        <v>-74.209907897256599</v>
      </c>
      <c r="R996">
        <v>1</v>
      </c>
      <c r="S996" t="s">
        <v>205</v>
      </c>
      <c r="AB996" t="s">
        <v>11581</v>
      </c>
      <c r="AE996" t="s">
        <v>11027</v>
      </c>
      <c r="AK996" s="115" t="s">
        <v>585</v>
      </c>
      <c r="AL996" t="s">
        <v>582</v>
      </c>
      <c r="AM996" t="s">
        <v>163</v>
      </c>
      <c r="AN996" t="s">
        <v>164</v>
      </c>
      <c r="AO996" t="s">
        <v>4554</v>
      </c>
      <c r="AP996" t="s">
        <v>4546</v>
      </c>
      <c r="AQ996" t="s">
        <v>4555</v>
      </c>
      <c r="AR996" t="s">
        <v>267</v>
      </c>
      <c r="AS996" t="s">
        <v>268</v>
      </c>
      <c r="AT996" t="s">
        <v>4554</v>
      </c>
      <c r="AU996" t="s">
        <v>4546</v>
      </c>
      <c r="AV996" t="s">
        <v>4555</v>
      </c>
      <c r="AW996" t="s">
        <v>4547</v>
      </c>
      <c r="AX996" t="s">
        <v>267</v>
      </c>
      <c r="AY996" t="s">
        <v>268</v>
      </c>
      <c r="BB996" t="b">
        <v>0</v>
      </c>
      <c r="BC996" t="b">
        <v>0</v>
      </c>
      <c r="BD996" t="b">
        <v>0</v>
      </c>
    </row>
    <row r="997" spans="1:56" x14ac:dyDescent="0.25">
      <c r="A997" t="s">
        <v>11582</v>
      </c>
      <c r="B997" t="s">
        <v>143</v>
      </c>
      <c r="C997" t="s">
        <v>144</v>
      </c>
      <c r="D997" t="s">
        <v>11583</v>
      </c>
      <c r="E997" t="s">
        <v>1028</v>
      </c>
      <c r="F997" t="s">
        <v>11584</v>
      </c>
      <c r="G997">
        <v>10309</v>
      </c>
      <c r="H997" t="s">
        <v>11585</v>
      </c>
      <c r="J997" t="s">
        <v>11586</v>
      </c>
      <c r="K997" t="s">
        <v>11586</v>
      </c>
      <c r="L997" t="s">
        <v>11587</v>
      </c>
      <c r="M997" t="s">
        <v>11585</v>
      </c>
      <c r="N997" t="s">
        <v>11588</v>
      </c>
      <c r="O997" t="s">
        <v>11589</v>
      </c>
      <c r="P997">
        <v>40.529708933279203</v>
      </c>
      <c r="Q997">
        <v>-74.202792307107899</v>
      </c>
      <c r="R997">
        <v>1</v>
      </c>
      <c r="S997" t="s">
        <v>152</v>
      </c>
      <c r="T997" t="s">
        <v>11590</v>
      </c>
      <c r="U997" t="s">
        <v>11591</v>
      </c>
      <c r="V997" t="s">
        <v>11592</v>
      </c>
      <c r="W997" t="s">
        <v>11593</v>
      </c>
      <c r="X997" t="s">
        <v>11594</v>
      </c>
      <c r="AA997" t="s">
        <v>11595</v>
      </c>
      <c r="AB997" t="s">
        <v>11596</v>
      </c>
      <c r="AE997" t="s">
        <v>11583</v>
      </c>
      <c r="AO997" t="s">
        <v>3670</v>
      </c>
      <c r="AP997" t="s">
        <v>3671</v>
      </c>
      <c r="AQ997" t="s">
        <v>1039</v>
      </c>
      <c r="AR997" t="s">
        <v>781</v>
      </c>
      <c r="AS997" t="s">
        <v>782</v>
      </c>
      <c r="AT997" t="s">
        <v>3670</v>
      </c>
      <c r="AU997" t="s">
        <v>3671</v>
      </c>
      <c r="AV997" t="s">
        <v>1039</v>
      </c>
      <c r="AW997" t="s">
        <v>1028</v>
      </c>
      <c r="AX997" t="s">
        <v>781</v>
      </c>
      <c r="AY997" t="s">
        <v>782</v>
      </c>
      <c r="BB997" t="b">
        <v>1</v>
      </c>
      <c r="BC997" t="b">
        <v>0</v>
      </c>
      <c r="BD997" t="b">
        <v>0</v>
      </c>
    </row>
    <row r="998" spans="1:56" x14ac:dyDescent="0.25">
      <c r="A998" t="s">
        <v>11597</v>
      </c>
      <c r="B998" t="s">
        <v>143</v>
      </c>
      <c r="C998" t="s">
        <v>144</v>
      </c>
      <c r="D998" t="s">
        <v>11598</v>
      </c>
      <c r="E998" t="s">
        <v>1028</v>
      </c>
      <c r="H998" t="s">
        <v>11599</v>
      </c>
      <c r="J998" t="s">
        <v>11600</v>
      </c>
      <c r="K998" t="s">
        <v>11600</v>
      </c>
      <c r="L998" t="s">
        <v>11601</v>
      </c>
      <c r="M998" t="s">
        <v>11599</v>
      </c>
      <c r="N998" t="s">
        <v>11602</v>
      </c>
      <c r="O998" t="s">
        <v>11603</v>
      </c>
      <c r="P998">
        <v>40.529642004372199</v>
      </c>
      <c r="Q998">
        <v>-74.202838120825106</v>
      </c>
      <c r="R998">
        <v>1</v>
      </c>
      <c r="S998" t="s">
        <v>152</v>
      </c>
      <c r="AB998" t="s">
        <v>11604</v>
      </c>
      <c r="AE998" t="s">
        <v>11598</v>
      </c>
      <c r="AO998" t="s">
        <v>3670</v>
      </c>
      <c r="AP998" t="s">
        <v>3671</v>
      </c>
      <c r="AQ998" t="s">
        <v>1039</v>
      </c>
      <c r="AR998" t="s">
        <v>781</v>
      </c>
      <c r="AS998" t="s">
        <v>782</v>
      </c>
      <c r="AT998" t="s">
        <v>3670</v>
      </c>
      <c r="AU998" t="s">
        <v>3671</v>
      </c>
      <c r="AV998" t="s">
        <v>1039</v>
      </c>
      <c r="AW998" t="s">
        <v>1028</v>
      </c>
      <c r="AX998" t="s">
        <v>781</v>
      </c>
      <c r="AY998" t="s">
        <v>782</v>
      </c>
      <c r="BB998" t="b">
        <v>1</v>
      </c>
      <c r="BC998" t="b">
        <v>0</v>
      </c>
      <c r="BD998" t="b">
        <v>0</v>
      </c>
    </row>
    <row r="999" spans="1:56" x14ac:dyDescent="0.25">
      <c r="A999" t="s">
        <v>11605</v>
      </c>
      <c r="B999" t="s">
        <v>143</v>
      </c>
      <c r="C999" t="s">
        <v>144</v>
      </c>
      <c r="D999" t="s">
        <v>11606</v>
      </c>
      <c r="E999" t="s">
        <v>1028</v>
      </c>
      <c r="H999" t="s">
        <v>11607</v>
      </c>
      <c r="J999" t="s">
        <v>11608</v>
      </c>
      <c r="K999" t="s">
        <v>11608</v>
      </c>
      <c r="L999" t="s">
        <v>11609</v>
      </c>
      <c r="M999" t="s">
        <v>11607</v>
      </c>
      <c r="N999" t="s">
        <v>11610</v>
      </c>
      <c r="O999" t="s">
        <v>11611</v>
      </c>
      <c r="P999">
        <v>40.529666362775203</v>
      </c>
      <c r="Q999">
        <v>-74.202847494001702</v>
      </c>
      <c r="R999">
        <v>1</v>
      </c>
      <c r="S999" t="s">
        <v>152</v>
      </c>
      <c r="AB999" t="s">
        <v>11612</v>
      </c>
      <c r="AE999" t="s">
        <v>11606</v>
      </c>
      <c r="AO999" t="s">
        <v>3670</v>
      </c>
      <c r="AP999" t="s">
        <v>3671</v>
      </c>
      <c r="AQ999" t="s">
        <v>1039</v>
      </c>
      <c r="AR999" t="s">
        <v>781</v>
      </c>
      <c r="AS999" t="s">
        <v>782</v>
      </c>
      <c r="AT999" t="s">
        <v>3670</v>
      </c>
      <c r="AU999" t="s">
        <v>3671</v>
      </c>
      <c r="AV999" t="s">
        <v>1039</v>
      </c>
      <c r="AW999" t="s">
        <v>1028</v>
      </c>
      <c r="AX999" t="s">
        <v>781</v>
      </c>
      <c r="AY999" t="s">
        <v>782</v>
      </c>
      <c r="BB999" t="b">
        <v>1</v>
      </c>
      <c r="BC999" t="b">
        <v>0</v>
      </c>
      <c r="BD999" t="b">
        <v>0</v>
      </c>
    </row>
    <row r="1000" spans="1:56" x14ac:dyDescent="0.25">
      <c r="A1000" t="s">
        <v>11613</v>
      </c>
      <c r="B1000" t="s">
        <v>143</v>
      </c>
      <c r="C1000" t="s">
        <v>144</v>
      </c>
      <c r="D1000" t="s">
        <v>11614</v>
      </c>
      <c r="E1000" t="s">
        <v>868</v>
      </c>
      <c r="F1000" t="s">
        <v>11615</v>
      </c>
      <c r="G1000">
        <v>10309</v>
      </c>
      <c r="H1000" t="s">
        <v>11616</v>
      </c>
      <c r="J1000" t="s">
        <v>11617</v>
      </c>
      <c r="K1000" t="s">
        <v>11617</v>
      </c>
      <c r="L1000" t="s">
        <v>11618</v>
      </c>
      <c r="M1000" t="s">
        <v>11616</v>
      </c>
      <c r="N1000" t="s">
        <v>11619</v>
      </c>
      <c r="O1000" t="s">
        <v>11620</v>
      </c>
      <c r="P1000">
        <v>40.5286700576981</v>
      </c>
      <c r="Q1000">
        <v>-74.201976542041194</v>
      </c>
      <c r="R1000">
        <v>1</v>
      </c>
      <c r="S1000" t="s">
        <v>152</v>
      </c>
      <c r="T1000" t="s">
        <v>9501</v>
      </c>
      <c r="U1000" t="s">
        <v>11621</v>
      </c>
      <c r="V1000" t="s">
        <v>11622</v>
      </c>
      <c r="W1000" t="s">
        <v>11623</v>
      </c>
      <c r="X1000" t="s">
        <v>11624</v>
      </c>
      <c r="AA1000" t="s">
        <v>11625</v>
      </c>
      <c r="AB1000" t="s">
        <v>11626</v>
      </c>
      <c r="AE1000" t="s">
        <v>11614</v>
      </c>
      <c r="AO1000" t="s">
        <v>8736</v>
      </c>
      <c r="AP1000" t="s">
        <v>8737</v>
      </c>
      <c r="AQ1000" t="s">
        <v>880</v>
      </c>
      <c r="AR1000" t="s">
        <v>440</v>
      </c>
      <c r="AS1000" t="s">
        <v>441</v>
      </c>
      <c r="AT1000" t="s">
        <v>8736</v>
      </c>
      <c r="AU1000" t="s">
        <v>8737</v>
      </c>
      <c r="AV1000" t="s">
        <v>880</v>
      </c>
      <c r="AW1000" t="s">
        <v>868</v>
      </c>
      <c r="AX1000" t="s">
        <v>440</v>
      </c>
      <c r="AY1000" t="s">
        <v>441</v>
      </c>
      <c r="BB1000" t="b">
        <v>1</v>
      </c>
      <c r="BC1000" t="b">
        <v>0</v>
      </c>
      <c r="BD1000" t="b">
        <v>0</v>
      </c>
    </row>
    <row r="1001" spans="1:56" x14ac:dyDescent="0.25">
      <c r="A1001" t="s">
        <v>11627</v>
      </c>
      <c r="B1001" t="s">
        <v>143</v>
      </c>
      <c r="C1001" t="s">
        <v>144</v>
      </c>
      <c r="D1001" t="s">
        <v>11628</v>
      </c>
      <c r="E1001" t="s">
        <v>4162</v>
      </c>
      <c r="F1001" t="s">
        <v>11629</v>
      </c>
      <c r="H1001" t="s">
        <v>11630</v>
      </c>
      <c r="J1001" t="s">
        <v>11631</v>
      </c>
      <c r="K1001" t="s">
        <v>11631</v>
      </c>
      <c r="L1001" t="s">
        <v>11632</v>
      </c>
      <c r="M1001" t="s">
        <v>11630</v>
      </c>
      <c r="N1001" t="s">
        <v>11633</v>
      </c>
      <c r="O1001" t="s">
        <v>11634</v>
      </c>
      <c r="P1001">
        <v>40.510417811605102</v>
      </c>
      <c r="Q1001">
        <v>-74.230598935808501</v>
      </c>
      <c r="R1001">
        <v>1</v>
      </c>
      <c r="S1001" t="s">
        <v>152</v>
      </c>
      <c r="AB1001" t="s">
        <v>11635</v>
      </c>
      <c r="AE1001" t="s">
        <v>11628</v>
      </c>
      <c r="AO1001" t="s">
        <v>9062</v>
      </c>
      <c r="AP1001" t="s">
        <v>9063</v>
      </c>
      <c r="AQ1001" t="s">
        <v>4171</v>
      </c>
      <c r="AR1001" t="s">
        <v>781</v>
      </c>
      <c r="AS1001" t="s">
        <v>782</v>
      </c>
      <c r="AT1001" t="s">
        <v>9062</v>
      </c>
      <c r="AU1001" t="s">
        <v>9063</v>
      </c>
      <c r="AV1001" t="s">
        <v>4171</v>
      </c>
      <c r="AW1001" t="s">
        <v>4162</v>
      </c>
      <c r="AX1001" t="s">
        <v>781</v>
      </c>
      <c r="AY1001" t="s">
        <v>782</v>
      </c>
      <c r="BB1001" t="b">
        <v>1</v>
      </c>
      <c r="BC1001" t="b">
        <v>0</v>
      </c>
      <c r="BD1001" t="b">
        <v>0</v>
      </c>
    </row>
    <row r="1002" spans="1:56" x14ac:dyDescent="0.25">
      <c r="A1002" t="s">
        <v>11636</v>
      </c>
      <c r="B1002" t="s">
        <v>143</v>
      </c>
      <c r="C1002" t="s">
        <v>144</v>
      </c>
      <c r="D1002" t="s">
        <v>11637</v>
      </c>
      <c r="E1002" t="s">
        <v>146</v>
      </c>
      <c r="H1002" t="s">
        <v>11638</v>
      </c>
      <c r="J1002" t="s">
        <v>11639</v>
      </c>
      <c r="K1002" t="s">
        <v>11639</v>
      </c>
      <c r="L1002" t="s">
        <v>11640</v>
      </c>
      <c r="M1002" t="s">
        <v>11638</v>
      </c>
      <c r="N1002" t="s">
        <v>11641</v>
      </c>
      <c r="O1002" t="s">
        <v>11642</v>
      </c>
      <c r="P1002">
        <v>40.509753848139802</v>
      </c>
      <c r="Q1002">
        <v>-74.230900935489302</v>
      </c>
      <c r="R1002">
        <v>1</v>
      </c>
      <c r="S1002" t="s">
        <v>152</v>
      </c>
      <c r="AB1002" t="s">
        <v>11643</v>
      </c>
      <c r="AE1002" t="s">
        <v>11637</v>
      </c>
      <c r="AO1002" t="s">
        <v>555</v>
      </c>
      <c r="AP1002" t="s">
        <v>556</v>
      </c>
      <c r="AQ1002" t="s">
        <v>162</v>
      </c>
      <c r="AR1002" t="s">
        <v>163</v>
      </c>
      <c r="AS1002" t="s">
        <v>164</v>
      </c>
      <c r="AT1002" t="s">
        <v>555</v>
      </c>
      <c r="AU1002" t="s">
        <v>556</v>
      </c>
      <c r="AV1002" t="s">
        <v>162</v>
      </c>
      <c r="AW1002" t="s">
        <v>146</v>
      </c>
      <c r="AX1002" t="s">
        <v>163</v>
      </c>
      <c r="AY1002" t="s">
        <v>164</v>
      </c>
      <c r="BB1002" t="b">
        <v>0</v>
      </c>
      <c r="BC1002" t="b">
        <v>0</v>
      </c>
      <c r="BD1002" t="b">
        <v>0</v>
      </c>
    </row>
    <row r="1003" spans="1:56" x14ac:dyDescent="0.25">
      <c r="A1003" t="s">
        <v>11644</v>
      </c>
      <c r="B1003" t="s">
        <v>143</v>
      </c>
      <c r="C1003" t="s">
        <v>144</v>
      </c>
      <c r="D1003" t="s">
        <v>11645</v>
      </c>
      <c r="E1003" t="s">
        <v>146</v>
      </c>
      <c r="H1003" t="s">
        <v>11646</v>
      </c>
      <c r="J1003" t="s">
        <v>11646</v>
      </c>
      <c r="K1003" t="s">
        <v>11646</v>
      </c>
      <c r="L1003" t="s">
        <v>11647</v>
      </c>
      <c r="M1003" t="s">
        <v>11646</v>
      </c>
      <c r="N1003" t="s">
        <v>11648</v>
      </c>
      <c r="O1003" t="s">
        <v>11649</v>
      </c>
      <c r="P1003">
        <v>40.510207675782702</v>
      </c>
      <c r="Q1003">
        <v>-74.231376965197796</v>
      </c>
      <c r="R1003">
        <v>1</v>
      </c>
      <c r="S1003" t="s">
        <v>205</v>
      </c>
      <c r="AB1003" t="s">
        <v>11650</v>
      </c>
      <c r="AE1003" t="s">
        <v>11645</v>
      </c>
      <c r="AK1003" t="s">
        <v>11640</v>
      </c>
      <c r="AL1003" t="s">
        <v>11637</v>
      </c>
      <c r="AM1003" t="s">
        <v>163</v>
      </c>
      <c r="AN1003" t="s">
        <v>164</v>
      </c>
      <c r="AO1003" t="s">
        <v>555</v>
      </c>
      <c r="AP1003" t="s">
        <v>556</v>
      </c>
      <c r="AQ1003" t="s">
        <v>162</v>
      </c>
      <c r="AR1003" t="s">
        <v>163</v>
      </c>
      <c r="AS1003" t="s">
        <v>164</v>
      </c>
      <c r="AT1003" t="s">
        <v>555</v>
      </c>
      <c r="AU1003" t="s">
        <v>556</v>
      </c>
      <c r="AV1003" t="s">
        <v>162</v>
      </c>
      <c r="AW1003" t="s">
        <v>146</v>
      </c>
      <c r="AX1003" t="s">
        <v>163</v>
      </c>
      <c r="AY1003" t="s">
        <v>164</v>
      </c>
      <c r="BB1003" t="b">
        <v>0</v>
      </c>
      <c r="BC1003" t="b">
        <v>0</v>
      </c>
      <c r="BD1003" t="b">
        <v>0</v>
      </c>
    </row>
    <row r="1004" spans="1:56" x14ac:dyDescent="0.25">
      <c r="A1004" t="s">
        <v>11651</v>
      </c>
      <c r="B1004" t="s">
        <v>143</v>
      </c>
      <c r="C1004" t="s">
        <v>144</v>
      </c>
      <c r="D1004" t="s">
        <v>548</v>
      </c>
      <c r="E1004" t="s">
        <v>146</v>
      </c>
      <c r="H1004" t="s">
        <v>11652</v>
      </c>
      <c r="J1004" t="s">
        <v>11652</v>
      </c>
      <c r="K1004" t="s">
        <v>11652</v>
      </c>
      <c r="L1004" t="s">
        <v>11653</v>
      </c>
      <c r="M1004" t="s">
        <v>11652</v>
      </c>
      <c r="N1004" t="s">
        <v>11654</v>
      </c>
      <c r="O1004" t="s">
        <v>11655</v>
      </c>
      <c r="P1004">
        <v>40.509385698678599</v>
      </c>
      <c r="Q1004">
        <v>-74.232224916854406</v>
      </c>
      <c r="R1004">
        <v>1</v>
      </c>
      <c r="S1004" t="s">
        <v>205</v>
      </c>
      <c r="AB1004" t="s">
        <v>11656</v>
      </c>
      <c r="AE1004" t="s">
        <v>548</v>
      </c>
      <c r="AK1004" t="s">
        <v>11640</v>
      </c>
      <c r="AL1004" t="s">
        <v>11637</v>
      </c>
      <c r="AM1004" t="s">
        <v>163</v>
      </c>
      <c r="AN1004" t="s">
        <v>164</v>
      </c>
      <c r="AO1004" t="s">
        <v>555</v>
      </c>
      <c r="AP1004" t="s">
        <v>556</v>
      </c>
      <c r="AQ1004" t="s">
        <v>162</v>
      </c>
      <c r="AR1004" t="s">
        <v>163</v>
      </c>
      <c r="AS1004" t="s">
        <v>164</v>
      </c>
      <c r="AT1004" t="s">
        <v>555</v>
      </c>
      <c r="AU1004" t="s">
        <v>556</v>
      </c>
      <c r="AV1004" t="s">
        <v>162</v>
      </c>
      <c r="AW1004" t="s">
        <v>146</v>
      </c>
      <c r="AX1004" t="s">
        <v>163</v>
      </c>
      <c r="AY1004" t="s">
        <v>164</v>
      </c>
      <c r="BB1004" t="b">
        <v>0</v>
      </c>
      <c r="BC1004" t="b">
        <v>0</v>
      </c>
      <c r="BD1004" t="b">
        <v>0</v>
      </c>
    </row>
    <row r="1005" spans="1:56" x14ac:dyDescent="0.25">
      <c r="A1005" t="s">
        <v>11657</v>
      </c>
      <c r="B1005" t="s">
        <v>143</v>
      </c>
      <c r="C1005" t="s">
        <v>144</v>
      </c>
      <c r="D1005" t="s">
        <v>548</v>
      </c>
      <c r="E1005" t="s">
        <v>146</v>
      </c>
      <c r="H1005" t="s">
        <v>11658</v>
      </c>
      <c r="J1005" t="s">
        <v>11659</v>
      </c>
      <c r="K1005" t="s">
        <v>11659</v>
      </c>
      <c r="L1005" t="s">
        <v>11660</v>
      </c>
      <c r="M1005" t="s">
        <v>11658</v>
      </c>
      <c r="N1005" t="s">
        <v>11661</v>
      </c>
      <c r="O1005" t="s">
        <v>11662</v>
      </c>
      <c r="P1005">
        <v>40.510000654214998</v>
      </c>
      <c r="Q1005">
        <v>-74.2321693131328</v>
      </c>
      <c r="R1005">
        <v>1</v>
      </c>
      <c r="S1005" t="s">
        <v>205</v>
      </c>
      <c r="AB1005" t="s">
        <v>11663</v>
      </c>
      <c r="AE1005" t="s">
        <v>548</v>
      </c>
      <c r="AK1005" t="s">
        <v>11640</v>
      </c>
      <c r="AL1005" t="s">
        <v>11637</v>
      </c>
      <c r="AM1005" t="s">
        <v>163</v>
      </c>
      <c r="AN1005" t="s">
        <v>164</v>
      </c>
      <c r="AO1005" t="s">
        <v>555</v>
      </c>
      <c r="AP1005" t="s">
        <v>556</v>
      </c>
      <c r="AQ1005" t="s">
        <v>162</v>
      </c>
      <c r="AR1005" t="s">
        <v>163</v>
      </c>
      <c r="AS1005" t="s">
        <v>164</v>
      </c>
      <c r="AT1005" t="s">
        <v>555</v>
      </c>
      <c r="AU1005" t="s">
        <v>556</v>
      </c>
      <c r="AV1005" t="s">
        <v>162</v>
      </c>
      <c r="AW1005" t="s">
        <v>146</v>
      </c>
      <c r="AX1005" t="s">
        <v>163</v>
      </c>
      <c r="AY1005" t="s">
        <v>164</v>
      </c>
      <c r="BB1005" t="b">
        <v>0</v>
      </c>
      <c r="BC1005" t="b">
        <v>0</v>
      </c>
      <c r="BD1005" t="b">
        <v>0</v>
      </c>
    </row>
    <row r="1006" spans="1:56" x14ac:dyDescent="0.25">
      <c r="A1006" t="s">
        <v>11664</v>
      </c>
      <c r="B1006" t="s">
        <v>143</v>
      </c>
      <c r="C1006" t="s">
        <v>144</v>
      </c>
      <c r="D1006" t="s">
        <v>11424</v>
      </c>
      <c r="E1006" t="s">
        <v>8207</v>
      </c>
      <c r="H1006" t="s">
        <v>11665</v>
      </c>
      <c r="J1006" t="s">
        <v>11665</v>
      </c>
      <c r="K1006" t="s">
        <v>11665</v>
      </c>
      <c r="L1006" t="s">
        <v>11666</v>
      </c>
      <c r="M1006" t="s">
        <v>11665</v>
      </c>
      <c r="N1006" t="s">
        <v>11667</v>
      </c>
      <c r="O1006" t="s">
        <v>11668</v>
      </c>
      <c r="P1006">
        <v>40.509977587277099</v>
      </c>
      <c r="Q1006">
        <v>-74.231999294986807</v>
      </c>
      <c r="R1006">
        <v>1</v>
      </c>
      <c r="S1006" t="s">
        <v>205</v>
      </c>
      <c r="AB1006" t="s">
        <v>11669</v>
      </c>
      <c r="AE1006" t="s">
        <v>11424</v>
      </c>
      <c r="AK1006" t="s">
        <v>11640</v>
      </c>
      <c r="AL1006" t="s">
        <v>11637</v>
      </c>
      <c r="AM1006" t="s">
        <v>163</v>
      </c>
      <c r="AN1006" t="s">
        <v>164</v>
      </c>
      <c r="AO1006" t="s">
        <v>8214</v>
      </c>
      <c r="AP1006" t="s">
        <v>8207</v>
      </c>
      <c r="AQ1006" t="s">
        <v>8214</v>
      </c>
      <c r="AR1006" t="s">
        <v>8215</v>
      </c>
      <c r="AS1006" t="s">
        <v>8216</v>
      </c>
      <c r="AT1006" t="s">
        <v>8214</v>
      </c>
      <c r="AU1006" t="s">
        <v>8207</v>
      </c>
      <c r="AV1006" t="s">
        <v>8214</v>
      </c>
      <c r="AW1006" t="s">
        <v>8207</v>
      </c>
      <c r="AX1006" t="s">
        <v>8215</v>
      </c>
      <c r="AY1006" t="s">
        <v>8216</v>
      </c>
      <c r="BB1006" t="b">
        <v>0</v>
      </c>
      <c r="BC1006" t="b">
        <v>0</v>
      </c>
      <c r="BD1006" t="b">
        <v>0</v>
      </c>
    </row>
    <row r="1007" spans="1:56" x14ac:dyDescent="0.25">
      <c r="A1007" t="s">
        <v>11670</v>
      </c>
      <c r="B1007" t="s">
        <v>143</v>
      </c>
      <c r="C1007" t="s">
        <v>144</v>
      </c>
      <c r="D1007" t="s">
        <v>11424</v>
      </c>
      <c r="E1007" t="s">
        <v>8207</v>
      </c>
      <c r="H1007" t="s">
        <v>11671</v>
      </c>
      <c r="J1007" t="s">
        <v>11672</v>
      </c>
      <c r="K1007" t="s">
        <v>11672</v>
      </c>
      <c r="L1007" t="s">
        <v>11673</v>
      </c>
      <c r="M1007" t="s">
        <v>11671</v>
      </c>
      <c r="N1007" t="s">
        <v>11674</v>
      </c>
      <c r="O1007" t="s">
        <v>11675</v>
      </c>
      <c r="P1007">
        <v>40.509873145557101</v>
      </c>
      <c r="Q1007">
        <v>-74.2321019526361</v>
      </c>
      <c r="R1007">
        <v>1</v>
      </c>
      <c r="S1007" t="s">
        <v>205</v>
      </c>
      <c r="AB1007" t="s">
        <v>11676</v>
      </c>
      <c r="AE1007" t="s">
        <v>11424</v>
      </c>
      <c r="AK1007" t="s">
        <v>11640</v>
      </c>
      <c r="AL1007" t="s">
        <v>11637</v>
      </c>
      <c r="AM1007" t="s">
        <v>163</v>
      </c>
      <c r="AN1007" t="s">
        <v>164</v>
      </c>
      <c r="AO1007" t="s">
        <v>8214</v>
      </c>
      <c r="AP1007" t="s">
        <v>8207</v>
      </c>
      <c r="AQ1007" t="s">
        <v>8214</v>
      </c>
      <c r="AR1007" t="s">
        <v>8215</v>
      </c>
      <c r="AS1007" t="s">
        <v>8216</v>
      </c>
      <c r="AT1007" t="s">
        <v>8214</v>
      </c>
      <c r="AU1007" t="s">
        <v>8207</v>
      </c>
      <c r="AV1007" t="s">
        <v>8214</v>
      </c>
      <c r="AW1007" t="s">
        <v>8207</v>
      </c>
      <c r="AX1007" t="s">
        <v>8215</v>
      </c>
      <c r="AY1007" t="s">
        <v>8216</v>
      </c>
      <c r="BB1007" t="b">
        <v>0</v>
      </c>
      <c r="BC1007" t="b">
        <v>0</v>
      </c>
      <c r="BD1007" t="b">
        <v>0</v>
      </c>
    </row>
    <row r="1008" spans="1:56" x14ac:dyDescent="0.25">
      <c r="A1008" t="s">
        <v>11677</v>
      </c>
      <c r="B1008" t="s">
        <v>143</v>
      </c>
      <c r="C1008" t="s">
        <v>144</v>
      </c>
      <c r="D1008" t="s">
        <v>11424</v>
      </c>
      <c r="E1008" t="s">
        <v>8207</v>
      </c>
      <c r="H1008" t="s">
        <v>11678</v>
      </c>
      <c r="J1008" t="s">
        <v>11679</v>
      </c>
      <c r="K1008" t="s">
        <v>11679</v>
      </c>
      <c r="L1008" t="s">
        <v>11680</v>
      </c>
      <c r="M1008" t="s">
        <v>11678</v>
      </c>
      <c r="N1008" t="s">
        <v>11681</v>
      </c>
      <c r="O1008" t="s">
        <v>11682</v>
      </c>
      <c r="P1008">
        <v>40.509588892199702</v>
      </c>
      <c r="Q1008">
        <v>-74.231669783474999</v>
      </c>
      <c r="R1008">
        <v>1</v>
      </c>
      <c r="S1008" t="s">
        <v>205</v>
      </c>
      <c r="AB1008" t="s">
        <v>11683</v>
      </c>
      <c r="AE1008" t="s">
        <v>11424</v>
      </c>
      <c r="AK1008" t="s">
        <v>11640</v>
      </c>
      <c r="AL1008" t="s">
        <v>11637</v>
      </c>
      <c r="AM1008" t="s">
        <v>163</v>
      </c>
      <c r="AN1008" t="s">
        <v>164</v>
      </c>
      <c r="AO1008" t="s">
        <v>8214</v>
      </c>
      <c r="AP1008" t="s">
        <v>8207</v>
      </c>
      <c r="AQ1008" t="s">
        <v>8214</v>
      </c>
      <c r="AR1008" t="s">
        <v>8215</v>
      </c>
      <c r="AS1008" t="s">
        <v>8216</v>
      </c>
      <c r="AT1008" t="s">
        <v>8214</v>
      </c>
      <c r="AU1008" t="s">
        <v>8207</v>
      </c>
      <c r="AV1008" t="s">
        <v>8214</v>
      </c>
      <c r="AW1008" t="s">
        <v>8207</v>
      </c>
      <c r="AX1008" t="s">
        <v>8215</v>
      </c>
      <c r="AY1008" t="s">
        <v>8216</v>
      </c>
      <c r="BB1008" t="b">
        <v>0</v>
      </c>
      <c r="BC1008" t="b">
        <v>0</v>
      </c>
      <c r="BD1008" t="b">
        <v>0</v>
      </c>
    </row>
    <row r="1009" spans="1:56" x14ac:dyDescent="0.25">
      <c r="A1009" t="s">
        <v>11684</v>
      </c>
      <c r="B1009" t="s">
        <v>143</v>
      </c>
      <c r="C1009" t="s">
        <v>144</v>
      </c>
      <c r="D1009" t="s">
        <v>8944</v>
      </c>
      <c r="E1009" t="s">
        <v>8207</v>
      </c>
      <c r="H1009" t="s">
        <v>11685</v>
      </c>
      <c r="J1009" t="s">
        <v>11686</v>
      </c>
      <c r="K1009" t="s">
        <v>11686</v>
      </c>
      <c r="L1009" t="s">
        <v>11687</v>
      </c>
      <c r="M1009" t="s">
        <v>11685</v>
      </c>
      <c r="N1009" t="s">
        <v>11688</v>
      </c>
      <c r="O1009" t="s">
        <v>11689</v>
      </c>
      <c r="P1009">
        <v>40.510255429489902</v>
      </c>
      <c r="Q1009">
        <v>-74.231205148663093</v>
      </c>
      <c r="R1009">
        <v>1</v>
      </c>
      <c r="S1009" t="s">
        <v>205</v>
      </c>
      <c r="AB1009" t="s">
        <v>11690</v>
      </c>
      <c r="AE1009" t="s">
        <v>8944</v>
      </c>
      <c r="AK1009" t="s">
        <v>11640</v>
      </c>
      <c r="AL1009" t="s">
        <v>11637</v>
      </c>
      <c r="AM1009" t="s">
        <v>163</v>
      </c>
      <c r="AN1009" t="s">
        <v>164</v>
      </c>
      <c r="AO1009" t="s">
        <v>8214</v>
      </c>
      <c r="AP1009" t="s">
        <v>8207</v>
      </c>
      <c r="AQ1009" t="s">
        <v>8214</v>
      </c>
      <c r="AR1009" t="s">
        <v>8215</v>
      </c>
      <c r="AS1009" t="s">
        <v>8216</v>
      </c>
      <c r="AT1009" t="s">
        <v>8214</v>
      </c>
      <c r="AU1009" t="s">
        <v>8207</v>
      </c>
      <c r="AV1009" t="s">
        <v>8214</v>
      </c>
      <c r="AW1009" t="s">
        <v>8207</v>
      </c>
      <c r="AX1009" t="s">
        <v>8215</v>
      </c>
      <c r="AY1009" t="s">
        <v>8216</v>
      </c>
      <c r="BB1009" t="b">
        <v>0</v>
      </c>
      <c r="BC1009" t="b">
        <v>0</v>
      </c>
      <c r="BD1009" t="b">
        <v>0</v>
      </c>
    </row>
    <row r="1010" spans="1:56" x14ac:dyDescent="0.25">
      <c r="A1010" t="s">
        <v>11691</v>
      </c>
      <c r="B1010" t="s">
        <v>143</v>
      </c>
      <c r="C1010" t="s">
        <v>144</v>
      </c>
      <c r="D1010" t="s">
        <v>11424</v>
      </c>
      <c r="E1010" t="s">
        <v>8207</v>
      </c>
      <c r="H1010" t="s">
        <v>11692</v>
      </c>
      <c r="J1010" t="s">
        <v>11692</v>
      </c>
      <c r="K1010" t="s">
        <v>11692</v>
      </c>
      <c r="L1010" t="s">
        <v>11693</v>
      </c>
      <c r="M1010" t="s">
        <v>11692</v>
      </c>
      <c r="N1010" t="s">
        <v>11694</v>
      </c>
      <c r="O1010" t="s">
        <v>11695</v>
      </c>
      <c r="P1010">
        <v>40.510359284733902</v>
      </c>
      <c r="Q1010">
        <v>-74.231417729331895</v>
      </c>
      <c r="R1010">
        <v>1</v>
      </c>
      <c r="S1010" t="s">
        <v>205</v>
      </c>
      <c r="AB1010" t="s">
        <v>11696</v>
      </c>
      <c r="AE1010" t="s">
        <v>11424</v>
      </c>
      <c r="AK1010" t="s">
        <v>11640</v>
      </c>
      <c r="AL1010" t="s">
        <v>11637</v>
      </c>
      <c r="AM1010" t="s">
        <v>163</v>
      </c>
      <c r="AN1010" t="s">
        <v>164</v>
      </c>
      <c r="AO1010" t="s">
        <v>8214</v>
      </c>
      <c r="AP1010" t="s">
        <v>8207</v>
      </c>
      <c r="AQ1010" t="s">
        <v>8214</v>
      </c>
      <c r="AR1010" t="s">
        <v>8215</v>
      </c>
      <c r="AS1010" t="s">
        <v>8216</v>
      </c>
      <c r="AT1010" t="s">
        <v>8214</v>
      </c>
      <c r="AU1010" t="s">
        <v>8207</v>
      </c>
      <c r="AV1010" t="s">
        <v>8214</v>
      </c>
      <c r="AW1010" t="s">
        <v>8207</v>
      </c>
      <c r="AX1010" t="s">
        <v>8215</v>
      </c>
      <c r="AY1010" t="s">
        <v>8216</v>
      </c>
      <c r="BB1010" t="b">
        <v>0</v>
      </c>
      <c r="BC1010" t="b">
        <v>0</v>
      </c>
      <c r="BD1010" t="b">
        <v>0</v>
      </c>
    </row>
    <row r="1011" spans="1:56" x14ac:dyDescent="0.25">
      <c r="A1011" t="s">
        <v>11697</v>
      </c>
      <c r="B1011" t="s">
        <v>143</v>
      </c>
      <c r="C1011" t="s">
        <v>144</v>
      </c>
      <c r="D1011" t="s">
        <v>11698</v>
      </c>
      <c r="E1011" t="s">
        <v>146</v>
      </c>
      <c r="H1011" t="s">
        <v>11699</v>
      </c>
      <c r="J1011" t="s">
        <v>11699</v>
      </c>
      <c r="K1011" t="s">
        <v>11699</v>
      </c>
      <c r="L1011" t="s">
        <v>11700</v>
      </c>
      <c r="M1011" t="s">
        <v>11701</v>
      </c>
      <c r="N1011" t="s">
        <v>11702</v>
      </c>
      <c r="O1011" t="s">
        <v>11703</v>
      </c>
      <c r="P1011">
        <v>40.509911084714503</v>
      </c>
      <c r="Q1011">
        <v>-74.231015626116402</v>
      </c>
      <c r="R1011">
        <v>1</v>
      </c>
      <c r="S1011" t="s">
        <v>152</v>
      </c>
      <c r="AB1011" t="s">
        <v>11704</v>
      </c>
      <c r="AE1011" t="s">
        <v>11698</v>
      </c>
      <c r="AK1011" t="s">
        <v>11640</v>
      </c>
      <c r="AL1011" t="s">
        <v>11637</v>
      </c>
      <c r="AM1011" t="s">
        <v>163</v>
      </c>
      <c r="AN1011" t="s">
        <v>164</v>
      </c>
      <c r="AO1011" t="s">
        <v>11705</v>
      </c>
      <c r="AP1011" t="s">
        <v>11698</v>
      </c>
      <c r="AQ1011" t="s">
        <v>162</v>
      </c>
      <c r="AR1011" t="s">
        <v>163</v>
      </c>
      <c r="AS1011" t="s">
        <v>164</v>
      </c>
      <c r="AT1011" t="s">
        <v>11705</v>
      </c>
      <c r="AU1011" t="s">
        <v>11698</v>
      </c>
      <c r="AV1011" t="s">
        <v>162</v>
      </c>
      <c r="AW1011" t="s">
        <v>146</v>
      </c>
      <c r="AX1011" t="s">
        <v>163</v>
      </c>
      <c r="AY1011" t="s">
        <v>164</v>
      </c>
      <c r="BB1011" t="b">
        <v>0</v>
      </c>
      <c r="BC1011" t="b">
        <v>0</v>
      </c>
      <c r="BD1011" t="b">
        <v>0</v>
      </c>
    </row>
    <row r="1012" spans="1:56" x14ac:dyDescent="0.25">
      <c r="A1012" t="s">
        <v>11706</v>
      </c>
      <c r="B1012" t="s">
        <v>143</v>
      </c>
      <c r="C1012" t="s">
        <v>144</v>
      </c>
      <c r="D1012" t="s">
        <v>11637</v>
      </c>
      <c r="E1012" t="s">
        <v>146</v>
      </c>
      <c r="H1012" t="s">
        <v>11707</v>
      </c>
      <c r="J1012" t="s">
        <v>11707</v>
      </c>
      <c r="K1012" t="s">
        <v>11707</v>
      </c>
      <c r="L1012" t="s">
        <v>11708</v>
      </c>
      <c r="M1012" t="s">
        <v>11707</v>
      </c>
      <c r="N1012" t="s">
        <v>11709</v>
      </c>
      <c r="O1012" t="s">
        <v>11710</v>
      </c>
      <c r="P1012">
        <v>40.5078814121741</v>
      </c>
      <c r="Q1012">
        <v>-74.233323930712302</v>
      </c>
      <c r="R1012">
        <v>1</v>
      </c>
      <c r="S1012" t="s">
        <v>152</v>
      </c>
      <c r="AB1012" t="s">
        <v>11711</v>
      </c>
      <c r="AE1012" t="s">
        <v>11637</v>
      </c>
      <c r="AO1012" t="s">
        <v>555</v>
      </c>
      <c r="AP1012" t="s">
        <v>556</v>
      </c>
      <c r="AQ1012" t="s">
        <v>162</v>
      </c>
      <c r="AR1012" t="s">
        <v>163</v>
      </c>
      <c r="AS1012" t="s">
        <v>164</v>
      </c>
      <c r="AT1012" t="s">
        <v>555</v>
      </c>
      <c r="AU1012" t="s">
        <v>556</v>
      </c>
      <c r="AV1012" t="s">
        <v>162</v>
      </c>
      <c r="AW1012" t="s">
        <v>146</v>
      </c>
      <c r="AX1012" t="s">
        <v>163</v>
      </c>
      <c r="AY1012" t="s">
        <v>164</v>
      </c>
      <c r="BB1012" t="b">
        <v>0</v>
      </c>
      <c r="BC1012" t="b">
        <v>0</v>
      </c>
      <c r="BD1012" t="b">
        <v>0</v>
      </c>
    </row>
    <row r="1013" spans="1:56" x14ac:dyDescent="0.25">
      <c r="A1013" t="s">
        <v>11712</v>
      </c>
      <c r="B1013" t="s">
        <v>143</v>
      </c>
      <c r="C1013" t="s">
        <v>144</v>
      </c>
      <c r="D1013" t="s">
        <v>11290</v>
      </c>
      <c r="E1013" t="s">
        <v>6324</v>
      </c>
      <c r="H1013" t="s">
        <v>11713</v>
      </c>
      <c r="J1013" t="s">
        <v>11713</v>
      </c>
      <c r="K1013" t="s">
        <v>11713</v>
      </c>
      <c r="L1013" t="s">
        <v>11714</v>
      </c>
      <c r="M1013" t="s">
        <v>11713</v>
      </c>
      <c r="N1013" t="s">
        <v>11715</v>
      </c>
      <c r="O1013" t="s">
        <v>11716</v>
      </c>
      <c r="P1013">
        <v>40.508097069129398</v>
      </c>
      <c r="Q1013">
        <v>-74.233187742188704</v>
      </c>
      <c r="R1013">
        <v>1</v>
      </c>
      <c r="S1013" t="s">
        <v>152</v>
      </c>
      <c r="AB1013" t="s">
        <v>11717</v>
      </c>
      <c r="AE1013" t="s">
        <v>11290</v>
      </c>
      <c r="AK1013" t="s">
        <v>11640</v>
      </c>
      <c r="AL1013" t="s">
        <v>11637</v>
      </c>
      <c r="AM1013" t="s">
        <v>163</v>
      </c>
      <c r="AN1013" t="s">
        <v>164</v>
      </c>
      <c r="AO1013" t="s">
        <v>11297</v>
      </c>
      <c r="AP1013" t="s">
        <v>11290</v>
      </c>
      <c r="AQ1013" t="s">
        <v>6332</v>
      </c>
      <c r="AR1013" t="s">
        <v>985</v>
      </c>
      <c r="AS1013" t="s">
        <v>986</v>
      </c>
      <c r="AT1013" t="s">
        <v>11297</v>
      </c>
      <c r="AU1013" t="s">
        <v>11290</v>
      </c>
      <c r="AV1013" t="s">
        <v>6332</v>
      </c>
      <c r="AW1013" t="s">
        <v>6324</v>
      </c>
      <c r="AX1013" t="s">
        <v>985</v>
      </c>
      <c r="AY1013" t="s">
        <v>986</v>
      </c>
      <c r="BB1013" t="b">
        <v>0</v>
      </c>
      <c r="BC1013" t="b">
        <v>1</v>
      </c>
      <c r="BD1013" t="b">
        <v>0</v>
      </c>
    </row>
    <row r="1014" spans="1:56" x14ac:dyDescent="0.25">
      <c r="A1014" t="s">
        <v>11718</v>
      </c>
      <c r="B1014" t="s">
        <v>143</v>
      </c>
      <c r="C1014" t="s">
        <v>144</v>
      </c>
      <c r="D1014" t="s">
        <v>11719</v>
      </c>
      <c r="E1014" t="s">
        <v>998</v>
      </c>
      <c r="H1014" t="s">
        <v>11720</v>
      </c>
      <c r="J1014" t="s">
        <v>11721</v>
      </c>
      <c r="K1014" t="s">
        <v>11721</v>
      </c>
      <c r="L1014" t="s">
        <v>11722</v>
      </c>
      <c r="M1014" t="s">
        <v>11723</v>
      </c>
      <c r="N1014" t="s">
        <v>11724</v>
      </c>
      <c r="O1014" t="s">
        <v>11725</v>
      </c>
      <c r="P1014">
        <v>40.507764987534898</v>
      </c>
      <c r="Q1014">
        <v>-74.233035620438898</v>
      </c>
      <c r="R1014">
        <v>1</v>
      </c>
      <c r="S1014" t="s">
        <v>205</v>
      </c>
      <c r="AB1014" t="s">
        <v>11726</v>
      </c>
      <c r="AE1014" t="s">
        <v>11719</v>
      </c>
      <c r="AK1014" t="s">
        <v>11640</v>
      </c>
      <c r="AL1014" t="s">
        <v>11637</v>
      </c>
      <c r="AM1014" t="s">
        <v>163</v>
      </c>
      <c r="AN1014" t="s">
        <v>164</v>
      </c>
      <c r="AO1014" t="s">
        <v>11727</v>
      </c>
      <c r="AP1014" t="s">
        <v>11728</v>
      </c>
      <c r="AQ1014" t="s">
        <v>1013</v>
      </c>
      <c r="AR1014" t="s">
        <v>632</v>
      </c>
      <c r="AS1014" t="s">
        <v>633</v>
      </c>
      <c r="AT1014" t="s">
        <v>11727</v>
      </c>
      <c r="AU1014" t="s">
        <v>11728</v>
      </c>
      <c r="AV1014" t="s">
        <v>1013</v>
      </c>
      <c r="AW1014" t="s">
        <v>998</v>
      </c>
      <c r="AX1014" t="s">
        <v>632</v>
      </c>
      <c r="AY1014" t="s">
        <v>633</v>
      </c>
      <c r="BB1014" t="b">
        <v>0</v>
      </c>
      <c r="BC1014" t="b">
        <v>0</v>
      </c>
      <c r="BD1014" t="b">
        <v>0</v>
      </c>
    </row>
    <row r="1015" spans="1:56" x14ac:dyDescent="0.25">
      <c r="A1015" t="s">
        <v>11729</v>
      </c>
      <c r="B1015" t="s">
        <v>143</v>
      </c>
      <c r="C1015" t="s">
        <v>144</v>
      </c>
      <c r="D1015" t="s">
        <v>548</v>
      </c>
      <c r="E1015" t="s">
        <v>146</v>
      </c>
      <c r="H1015" t="s">
        <v>11730</v>
      </c>
      <c r="J1015" t="s">
        <v>11731</v>
      </c>
      <c r="K1015" t="s">
        <v>11731</v>
      </c>
      <c r="L1015" t="s">
        <v>11732</v>
      </c>
      <c r="M1015" t="s">
        <v>11730</v>
      </c>
      <c r="N1015" t="s">
        <v>11733</v>
      </c>
      <c r="O1015" t="s">
        <v>11734</v>
      </c>
      <c r="P1015">
        <v>40.508316789933197</v>
      </c>
      <c r="Q1015">
        <v>-74.232523917195905</v>
      </c>
      <c r="R1015">
        <v>1</v>
      </c>
      <c r="S1015" t="s">
        <v>205</v>
      </c>
      <c r="AB1015" t="s">
        <v>11735</v>
      </c>
      <c r="AE1015" t="s">
        <v>548</v>
      </c>
      <c r="AK1015" t="s">
        <v>11640</v>
      </c>
      <c r="AL1015" t="s">
        <v>11637</v>
      </c>
      <c r="AM1015" t="s">
        <v>163</v>
      </c>
      <c r="AN1015" t="s">
        <v>164</v>
      </c>
      <c r="AO1015" t="s">
        <v>555</v>
      </c>
      <c r="AP1015" t="s">
        <v>556</v>
      </c>
      <c r="AQ1015" t="s">
        <v>162</v>
      </c>
      <c r="AR1015" t="s">
        <v>163</v>
      </c>
      <c r="AS1015" t="s">
        <v>164</v>
      </c>
      <c r="AT1015" t="s">
        <v>555</v>
      </c>
      <c r="AU1015" t="s">
        <v>556</v>
      </c>
      <c r="AV1015" t="s">
        <v>162</v>
      </c>
      <c r="AW1015" t="s">
        <v>146</v>
      </c>
      <c r="AX1015" t="s">
        <v>163</v>
      </c>
      <c r="AY1015" t="s">
        <v>164</v>
      </c>
      <c r="BB1015" t="b">
        <v>0</v>
      </c>
      <c r="BC1015" t="b">
        <v>0</v>
      </c>
      <c r="BD1015" t="b">
        <v>0</v>
      </c>
    </row>
    <row r="1016" spans="1:56" x14ac:dyDescent="0.25">
      <c r="A1016" t="s">
        <v>11736</v>
      </c>
      <c r="B1016" t="s">
        <v>143</v>
      </c>
      <c r="C1016" t="s">
        <v>11378</v>
      </c>
      <c r="D1016" t="s">
        <v>548</v>
      </c>
      <c r="E1016" t="s">
        <v>146</v>
      </c>
      <c r="H1016" t="s">
        <v>11737</v>
      </c>
      <c r="J1016" t="s">
        <v>11738</v>
      </c>
      <c r="K1016" t="s">
        <v>11738</v>
      </c>
      <c r="L1016" t="s">
        <v>11739</v>
      </c>
      <c r="M1016" t="s">
        <v>11737</v>
      </c>
      <c r="N1016" t="s">
        <v>11740</v>
      </c>
      <c r="O1016" t="s">
        <v>11741</v>
      </c>
      <c r="P1016">
        <v>40.507550339291903</v>
      </c>
      <c r="Q1016">
        <v>-74.232913063897101</v>
      </c>
      <c r="R1016">
        <v>1</v>
      </c>
      <c r="S1016" t="s">
        <v>205</v>
      </c>
      <c r="AB1016" t="s">
        <v>11742</v>
      </c>
      <c r="AE1016" t="s">
        <v>548</v>
      </c>
      <c r="AK1016" t="s">
        <v>11640</v>
      </c>
      <c r="AL1016" t="s">
        <v>11637</v>
      </c>
      <c r="AM1016" t="s">
        <v>163</v>
      </c>
      <c r="AN1016" t="s">
        <v>164</v>
      </c>
      <c r="AO1016" t="s">
        <v>555</v>
      </c>
      <c r="AP1016" t="s">
        <v>556</v>
      </c>
      <c r="AQ1016" t="s">
        <v>162</v>
      </c>
      <c r="AR1016" t="s">
        <v>163</v>
      </c>
      <c r="AS1016" t="s">
        <v>164</v>
      </c>
      <c r="AT1016" t="s">
        <v>555</v>
      </c>
      <c r="AU1016" t="s">
        <v>556</v>
      </c>
      <c r="AV1016" t="s">
        <v>162</v>
      </c>
      <c r="AW1016" t="s">
        <v>146</v>
      </c>
      <c r="AX1016" t="s">
        <v>163</v>
      </c>
      <c r="AY1016" t="s">
        <v>164</v>
      </c>
      <c r="BB1016" t="b">
        <v>0</v>
      </c>
      <c r="BC1016" t="b">
        <v>0</v>
      </c>
      <c r="BD1016" t="b">
        <v>0</v>
      </c>
    </row>
    <row r="1017" spans="1:56" x14ac:dyDescent="0.25">
      <c r="A1017" t="s">
        <v>11743</v>
      </c>
      <c r="B1017" t="s">
        <v>143</v>
      </c>
      <c r="C1017" t="s">
        <v>144</v>
      </c>
      <c r="D1017" t="s">
        <v>11424</v>
      </c>
      <c r="E1017" t="s">
        <v>8207</v>
      </c>
      <c r="H1017" t="s">
        <v>11744</v>
      </c>
      <c r="J1017" t="s">
        <v>11745</v>
      </c>
      <c r="K1017" t="s">
        <v>11745</v>
      </c>
      <c r="L1017" t="s">
        <v>11746</v>
      </c>
      <c r="M1017" t="s">
        <v>11744</v>
      </c>
      <c r="N1017" t="s">
        <v>11747</v>
      </c>
      <c r="O1017" t="s">
        <v>11748</v>
      </c>
      <c r="P1017">
        <v>40.507886505997803</v>
      </c>
      <c r="Q1017">
        <v>-74.232611273517705</v>
      </c>
      <c r="R1017">
        <v>1</v>
      </c>
      <c r="S1017" t="s">
        <v>205</v>
      </c>
      <c r="AB1017" t="s">
        <v>11749</v>
      </c>
      <c r="AE1017" t="s">
        <v>11424</v>
      </c>
      <c r="AK1017" t="s">
        <v>11640</v>
      </c>
      <c r="AL1017" t="s">
        <v>11637</v>
      </c>
      <c r="AM1017" t="s">
        <v>163</v>
      </c>
      <c r="AN1017" t="s">
        <v>164</v>
      </c>
      <c r="AO1017" t="s">
        <v>8214</v>
      </c>
      <c r="AP1017" t="s">
        <v>8207</v>
      </c>
      <c r="AQ1017" t="s">
        <v>8214</v>
      </c>
      <c r="AR1017" t="s">
        <v>8215</v>
      </c>
      <c r="AS1017" t="s">
        <v>8216</v>
      </c>
      <c r="AT1017" t="s">
        <v>8214</v>
      </c>
      <c r="AU1017" t="s">
        <v>8207</v>
      </c>
      <c r="AV1017" t="s">
        <v>8214</v>
      </c>
      <c r="AW1017" t="s">
        <v>8207</v>
      </c>
      <c r="AX1017" t="s">
        <v>8215</v>
      </c>
      <c r="AY1017" t="s">
        <v>8216</v>
      </c>
      <c r="BB1017" t="b">
        <v>0</v>
      </c>
      <c r="BC1017" t="b">
        <v>0</v>
      </c>
      <c r="BD1017" t="b">
        <v>0</v>
      </c>
    </row>
    <row r="1018" spans="1:56" x14ac:dyDescent="0.25">
      <c r="A1018" t="s">
        <v>11750</v>
      </c>
      <c r="B1018" t="s">
        <v>143</v>
      </c>
      <c r="C1018" t="s">
        <v>144</v>
      </c>
      <c r="D1018" t="s">
        <v>11751</v>
      </c>
      <c r="E1018" t="s">
        <v>2150</v>
      </c>
      <c r="H1018" t="s">
        <v>11752</v>
      </c>
      <c r="J1018" t="s">
        <v>11752</v>
      </c>
      <c r="K1018" t="s">
        <v>11752</v>
      </c>
      <c r="L1018" t="s">
        <v>11753</v>
      </c>
      <c r="M1018" t="s">
        <v>11752</v>
      </c>
      <c r="N1018" t="s">
        <v>11754</v>
      </c>
      <c r="O1018" t="s">
        <v>11755</v>
      </c>
      <c r="P1018">
        <v>40.5078757684729</v>
      </c>
      <c r="Q1018">
        <v>-74.2326877640443</v>
      </c>
      <c r="R1018">
        <v>1</v>
      </c>
      <c r="S1018" t="s">
        <v>205</v>
      </c>
      <c r="AB1018" t="s">
        <v>11756</v>
      </c>
      <c r="AE1018" t="s">
        <v>11751</v>
      </c>
      <c r="AK1018" t="s">
        <v>11640</v>
      </c>
      <c r="AL1018" t="s">
        <v>11637</v>
      </c>
      <c r="AM1018" t="s">
        <v>163</v>
      </c>
      <c r="AN1018" t="s">
        <v>164</v>
      </c>
      <c r="AO1018" t="s">
        <v>2159</v>
      </c>
      <c r="AP1018" t="s">
        <v>2160</v>
      </c>
      <c r="AQ1018" t="s">
        <v>2161</v>
      </c>
      <c r="AR1018" t="s">
        <v>178</v>
      </c>
      <c r="AS1018" t="s">
        <v>179</v>
      </c>
      <c r="AT1018" t="s">
        <v>11757</v>
      </c>
      <c r="AU1018" t="s">
        <v>11758</v>
      </c>
      <c r="AV1018" t="s">
        <v>11759</v>
      </c>
      <c r="AW1018" t="s">
        <v>11760</v>
      </c>
      <c r="AX1018" t="s">
        <v>11761</v>
      </c>
      <c r="AY1018" t="s">
        <v>11762</v>
      </c>
      <c r="BB1018" t="b">
        <v>0</v>
      </c>
      <c r="BC1018" t="b">
        <v>0</v>
      </c>
      <c r="BD1018" t="b">
        <v>0</v>
      </c>
    </row>
    <row r="1019" spans="1:56" x14ac:dyDescent="0.25">
      <c r="A1019" t="s">
        <v>11763</v>
      </c>
      <c r="B1019" t="s">
        <v>143</v>
      </c>
      <c r="C1019" t="s">
        <v>144</v>
      </c>
      <c r="D1019" t="s">
        <v>11764</v>
      </c>
      <c r="E1019" t="s">
        <v>146</v>
      </c>
      <c r="H1019" t="s">
        <v>11765</v>
      </c>
      <c r="J1019" t="s">
        <v>11766</v>
      </c>
      <c r="K1019" t="s">
        <v>11766</v>
      </c>
      <c r="L1019" t="s">
        <v>11767</v>
      </c>
      <c r="M1019" t="s">
        <v>11765</v>
      </c>
      <c r="N1019" t="s">
        <v>11768</v>
      </c>
      <c r="O1019" t="s">
        <v>11769</v>
      </c>
      <c r="P1019">
        <v>40.508327621162898</v>
      </c>
      <c r="Q1019">
        <v>-74.231924125047698</v>
      </c>
      <c r="R1019">
        <v>1</v>
      </c>
      <c r="S1019" t="s">
        <v>205</v>
      </c>
      <c r="AB1019" t="s">
        <v>11770</v>
      </c>
      <c r="AE1019" t="s">
        <v>11764</v>
      </c>
      <c r="AK1019" t="s">
        <v>11640</v>
      </c>
      <c r="AL1019" t="s">
        <v>11637</v>
      </c>
      <c r="AM1019" t="s">
        <v>163</v>
      </c>
      <c r="AN1019" t="s">
        <v>164</v>
      </c>
      <c r="AO1019" t="s">
        <v>555</v>
      </c>
      <c r="AP1019" t="s">
        <v>556</v>
      </c>
      <c r="AQ1019" t="s">
        <v>162</v>
      </c>
      <c r="AR1019" t="s">
        <v>163</v>
      </c>
      <c r="AS1019" t="s">
        <v>164</v>
      </c>
      <c r="AT1019" t="s">
        <v>555</v>
      </c>
      <c r="AU1019" t="s">
        <v>556</v>
      </c>
      <c r="AV1019" t="s">
        <v>162</v>
      </c>
      <c r="AW1019" t="s">
        <v>146</v>
      </c>
      <c r="AX1019" t="s">
        <v>163</v>
      </c>
      <c r="AY1019" t="s">
        <v>164</v>
      </c>
      <c r="BB1019" t="b">
        <v>0</v>
      </c>
      <c r="BC1019" t="b">
        <v>0</v>
      </c>
      <c r="BD1019" t="b">
        <v>0</v>
      </c>
    </row>
    <row r="1020" spans="1:56" x14ac:dyDescent="0.25">
      <c r="A1020" t="s">
        <v>11771</v>
      </c>
      <c r="B1020" t="s">
        <v>143</v>
      </c>
      <c r="C1020" t="s">
        <v>144</v>
      </c>
      <c r="D1020" t="s">
        <v>11424</v>
      </c>
      <c r="E1020" t="s">
        <v>146</v>
      </c>
      <c r="H1020" t="s">
        <v>11772</v>
      </c>
      <c r="J1020" t="s">
        <v>11772</v>
      </c>
      <c r="K1020" t="s">
        <v>11772</v>
      </c>
      <c r="L1020" t="s">
        <v>11773</v>
      </c>
      <c r="M1020" t="s">
        <v>11772</v>
      </c>
      <c r="N1020" t="s">
        <v>11774</v>
      </c>
      <c r="O1020" t="s">
        <v>11775</v>
      </c>
      <c r="P1020">
        <v>40.508042445167199</v>
      </c>
      <c r="Q1020">
        <v>-74.232053537545795</v>
      </c>
      <c r="R1020">
        <v>1</v>
      </c>
      <c r="S1020" t="s">
        <v>205</v>
      </c>
      <c r="AB1020" t="s">
        <v>11776</v>
      </c>
      <c r="AE1020" t="s">
        <v>11424</v>
      </c>
      <c r="AK1020" t="s">
        <v>11640</v>
      </c>
      <c r="AL1020" t="s">
        <v>11637</v>
      </c>
      <c r="AM1020" t="s">
        <v>163</v>
      </c>
      <c r="AN1020" t="s">
        <v>164</v>
      </c>
      <c r="AO1020" t="s">
        <v>555</v>
      </c>
      <c r="AP1020" t="s">
        <v>556</v>
      </c>
      <c r="AQ1020" t="s">
        <v>162</v>
      </c>
      <c r="AR1020" t="s">
        <v>163</v>
      </c>
      <c r="AS1020" t="s">
        <v>164</v>
      </c>
      <c r="AT1020" t="s">
        <v>555</v>
      </c>
      <c r="AU1020" t="s">
        <v>556</v>
      </c>
      <c r="AV1020" t="s">
        <v>162</v>
      </c>
      <c r="AW1020" t="s">
        <v>146</v>
      </c>
      <c r="AX1020" t="s">
        <v>163</v>
      </c>
      <c r="AY1020" t="s">
        <v>164</v>
      </c>
      <c r="BB1020" t="b">
        <v>0</v>
      </c>
      <c r="BC1020" t="b">
        <v>0</v>
      </c>
      <c r="BD1020" t="b">
        <v>0</v>
      </c>
    </row>
    <row r="1021" spans="1:56" x14ac:dyDescent="0.25">
      <c r="A1021" t="s">
        <v>11777</v>
      </c>
      <c r="B1021" t="s">
        <v>143</v>
      </c>
      <c r="C1021" t="s">
        <v>144</v>
      </c>
      <c r="D1021" t="s">
        <v>11424</v>
      </c>
      <c r="E1021" t="s">
        <v>8207</v>
      </c>
      <c r="H1021" t="s">
        <v>11778</v>
      </c>
      <c r="J1021" t="s">
        <v>11779</v>
      </c>
      <c r="K1021" t="s">
        <v>11779</v>
      </c>
      <c r="L1021" t="s">
        <v>11780</v>
      </c>
      <c r="M1021" t="s">
        <v>11778</v>
      </c>
      <c r="N1021" t="s">
        <v>11781</v>
      </c>
      <c r="O1021" t="s">
        <v>11782</v>
      </c>
      <c r="P1021">
        <v>40.508158348989298</v>
      </c>
      <c r="Q1021">
        <v>-74.232241904619698</v>
      </c>
      <c r="R1021">
        <v>1</v>
      </c>
      <c r="S1021" t="s">
        <v>205</v>
      </c>
      <c r="AB1021" t="s">
        <v>11783</v>
      </c>
      <c r="AE1021" t="s">
        <v>11424</v>
      </c>
      <c r="AK1021" t="s">
        <v>11640</v>
      </c>
      <c r="AL1021" t="s">
        <v>11637</v>
      </c>
      <c r="AM1021" t="s">
        <v>163</v>
      </c>
      <c r="AN1021" t="s">
        <v>164</v>
      </c>
      <c r="AO1021" t="s">
        <v>8214</v>
      </c>
      <c r="AP1021" t="s">
        <v>8207</v>
      </c>
      <c r="AQ1021" t="s">
        <v>8214</v>
      </c>
      <c r="AR1021" t="s">
        <v>8215</v>
      </c>
      <c r="AS1021" t="s">
        <v>8216</v>
      </c>
      <c r="AT1021" t="s">
        <v>8214</v>
      </c>
      <c r="AU1021" t="s">
        <v>8207</v>
      </c>
      <c r="AV1021" t="s">
        <v>8214</v>
      </c>
      <c r="AW1021" t="s">
        <v>8207</v>
      </c>
      <c r="AX1021" t="s">
        <v>8215</v>
      </c>
      <c r="AY1021" t="s">
        <v>8216</v>
      </c>
      <c r="BB1021" t="b">
        <v>0</v>
      </c>
      <c r="BC1021" t="b">
        <v>0</v>
      </c>
      <c r="BD1021" t="b">
        <v>0</v>
      </c>
    </row>
    <row r="1022" spans="1:56" x14ac:dyDescent="0.25">
      <c r="A1022" t="s">
        <v>11784</v>
      </c>
      <c r="B1022" t="s">
        <v>143</v>
      </c>
      <c r="C1022" t="s">
        <v>144</v>
      </c>
      <c r="D1022" t="s">
        <v>11785</v>
      </c>
      <c r="E1022" t="s">
        <v>146</v>
      </c>
      <c r="H1022" t="s">
        <v>11786</v>
      </c>
      <c r="J1022" t="s">
        <v>11786</v>
      </c>
      <c r="K1022" t="s">
        <v>11786</v>
      </c>
      <c r="L1022" t="s">
        <v>11787</v>
      </c>
      <c r="M1022" t="s">
        <v>11786</v>
      </c>
      <c r="N1022" t="s">
        <v>11788</v>
      </c>
      <c r="O1022" t="s">
        <v>11789</v>
      </c>
      <c r="P1022">
        <v>40.507683126975202</v>
      </c>
      <c r="Q1022">
        <v>-74.231661342031501</v>
      </c>
      <c r="R1022">
        <v>1</v>
      </c>
      <c r="S1022" t="s">
        <v>205</v>
      </c>
      <c r="AB1022" t="s">
        <v>11790</v>
      </c>
      <c r="AE1022" t="s">
        <v>11785</v>
      </c>
      <c r="AK1022" t="s">
        <v>11640</v>
      </c>
      <c r="AL1022" t="s">
        <v>11637</v>
      </c>
      <c r="AM1022" t="s">
        <v>163</v>
      </c>
      <c r="AN1022" t="s">
        <v>164</v>
      </c>
      <c r="AO1022" t="s">
        <v>555</v>
      </c>
      <c r="AP1022" t="s">
        <v>556</v>
      </c>
      <c r="AQ1022" t="s">
        <v>162</v>
      </c>
      <c r="AR1022" t="s">
        <v>163</v>
      </c>
      <c r="AS1022" t="s">
        <v>164</v>
      </c>
      <c r="AT1022" t="s">
        <v>555</v>
      </c>
      <c r="AU1022" t="s">
        <v>556</v>
      </c>
      <c r="AV1022" t="s">
        <v>162</v>
      </c>
      <c r="AW1022" t="s">
        <v>146</v>
      </c>
      <c r="AX1022" t="s">
        <v>163</v>
      </c>
      <c r="AY1022" t="s">
        <v>164</v>
      </c>
      <c r="BB1022" t="b">
        <v>0</v>
      </c>
      <c r="BC1022" t="b">
        <v>0</v>
      </c>
      <c r="BD1022" t="b">
        <v>0</v>
      </c>
    </row>
    <row r="1023" spans="1:56" x14ac:dyDescent="0.25">
      <c r="A1023" t="s">
        <v>11791</v>
      </c>
      <c r="B1023" t="s">
        <v>143</v>
      </c>
      <c r="C1023" t="s">
        <v>144</v>
      </c>
      <c r="D1023" t="s">
        <v>11424</v>
      </c>
      <c r="E1023" t="s">
        <v>146</v>
      </c>
      <c r="H1023" t="s">
        <v>11792</v>
      </c>
      <c r="J1023" t="s">
        <v>11792</v>
      </c>
      <c r="K1023" t="s">
        <v>11792</v>
      </c>
      <c r="L1023" t="s">
        <v>11793</v>
      </c>
      <c r="M1023" t="s">
        <v>11792</v>
      </c>
      <c r="N1023" t="s">
        <v>11794</v>
      </c>
      <c r="O1023" t="s">
        <v>11795</v>
      </c>
      <c r="P1023">
        <v>40.507822102437899</v>
      </c>
      <c r="Q1023">
        <v>-74.231784180061894</v>
      </c>
      <c r="R1023">
        <v>1</v>
      </c>
      <c r="S1023" t="s">
        <v>205</v>
      </c>
      <c r="AB1023" t="s">
        <v>11796</v>
      </c>
      <c r="AE1023" t="s">
        <v>11424</v>
      </c>
      <c r="AK1023" t="s">
        <v>11640</v>
      </c>
      <c r="AL1023" t="s">
        <v>11637</v>
      </c>
      <c r="AM1023" t="s">
        <v>163</v>
      </c>
      <c r="AN1023" t="s">
        <v>164</v>
      </c>
      <c r="AO1023" t="s">
        <v>555</v>
      </c>
      <c r="AP1023" t="s">
        <v>556</v>
      </c>
      <c r="AQ1023" t="s">
        <v>162</v>
      </c>
      <c r="AR1023" t="s">
        <v>163</v>
      </c>
      <c r="AS1023" t="s">
        <v>164</v>
      </c>
      <c r="AT1023" t="s">
        <v>555</v>
      </c>
      <c r="AU1023" t="s">
        <v>556</v>
      </c>
      <c r="AV1023" t="s">
        <v>162</v>
      </c>
      <c r="AW1023" t="s">
        <v>146</v>
      </c>
      <c r="AX1023" t="s">
        <v>163</v>
      </c>
      <c r="AY1023" t="s">
        <v>164</v>
      </c>
      <c r="BB1023" t="b">
        <v>0</v>
      </c>
      <c r="BC1023" t="b">
        <v>0</v>
      </c>
      <c r="BD1023" t="b">
        <v>0</v>
      </c>
    </row>
    <row r="1024" spans="1:56" x14ac:dyDescent="0.25">
      <c r="A1024" t="s">
        <v>11797</v>
      </c>
      <c r="B1024" t="s">
        <v>143</v>
      </c>
      <c r="C1024" t="s">
        <v>144</v>
      </c>
      <c r="D1024" t="s">
        <v>11424</v>
      </c>
      <c r="E1024" t="s">
        <v>8207</v>
      </c>
      <c r="H1024" t="s">
        <v>11798</v>
      </c>
      <c r="J1024" t="s">
        <v>11798</v>
      </c>
      <c r="K1024" t="s">
        <v>11798</v>
      </c>
      <c r="L1024" t="s">
        <v>11799</v>
      </c>
      <c r="M1024" t="s">
        <v>11798</v>
      </c>
      <c r="N1024" t="s">
        <v>11800</v>
      </c>
      <c r="O1024" t="s">
        <v>11801</v>
      </c>
      <c r="P1024">
        <v>40.507905220948601</v>
      </c>
      <c r="Q1024">
        <v>-74.231680919249101</v>
      </c>
      <c r="R1024">
        <v>1</v>
      </c>
      <c r="S1024" t="s">
        <v>205</v>
      </c>
      <c r="AB1024" t="s">
        <v>11802</v>
      </c>
      <c r="AE1024" t="s">
        <v>11424</v>
      </c>
      <c r="AK1024" t="s">
        <v>11640</v>
      </c>
      <c r="AL1024" t="s">
        <v>11637</v>
      </c>
      <c r="AM1024" t="s">
        <v>163</v>
      </c>
      <c r="AN1024" t="s">
        <v>164</v>
      </c>
      <c r="AO1024" t="s">
        <v>8214</v>
      </c>
      <c r="AP1024" t="s">
        <v>8207</v>
      </c>
      <c r="AQ1024" t="s">
        <v>8214</v>
      </c>
      <c r="AR1024" t="s">
        <v>8215</v>
      </c>
      <c r="AS1024" t="s">
        <v>8216</v>
      </c>
      <c r="AT1024" t="s">
        <v>8214</v>
      </c>
      <c r="AU1024" t="s">
        <v>8207</v>
      </c>
      <c r="AV1024" t="s">
        <v>8214</v>
      </c>
      <c r="AW1024" t="s">
        <v>8207</v>
      </c>
      <c r="AX1024" t="s">
        <v>8215</v>
      </c>
      <c r="AY1024" t="s">
        <v>8216</v>
      </c>
      <c r="BB1024" t="b">
        <v>0</v>
      </c>
      <c r="BC1024" t="b">
        <v>0</v>
      </c>
      <c r="BD1024" t="b">
        <v>0</v>
      </c>
    </row>
    <row r="1025" spans="1:56" x14ac:dyDescent="0.25">
      <c r="A1025" t="s">
        <v>11803</v>
      </c>
      <c r="B1025" t="s">
        <v>143</v>
      </c>
      <c r="C1025" t="s">
        <v>144</v>
      </c>
      <c r="D1025" t="s">
        <v>11424</v>
      </c>
      <c r="E1025" t="s">
        <v>8207</v>
      </c>
      <c r="H1025" t="s">
        <v>11804</v>
      </c>
      <c r="J1025" t="s">
        <v>11804</v>
      </c>
      <c r="K1025" t="s">
        <v>11804</v>
      </c>
      <c r="L1025" t="s">
        <v>11805</v>
      </c>
      <c r="M1025" t="s">
        <v>11804</v>
      </c>
      <c r="N1025" t="s">
        <v>11806</v>
      </c>
      <c r="O1025" t="s">
        <v>11807</v>
      </c>
      <c r="P1025">
        <v>40.5079612301084</v>
      </c>
      <c r="Q1025">
        <v>-74.2315608870624</v>
      </c>
      <c r="R1025">
        <v>1</v>
      </c>
      <c r="S1025" t="s">
        <v>205</v>
      </c>
      <c r="AB1025" t="s">
        <v>11808</v>
      </c>
      <c r="AE1025" t="s">
        <v>11424</v>
      </c>
      <c r="AK1025" t="s">
        <v>11640</v>
      </c>
      <c r="AL1025" t="s">
        <v>11637</v>
      </c>
      <c r="AM1025" t="s">
        <v>163</v>
      </c>
      <c r="AN1025" t="s">
        <v>164</v>
      </c>
      <c r="AO1025" t="s">
        <v>8214</v>
      </c>
      <c r="AP1025" t="s">
        <v>8207</v>
      </c>
      <c r="AQ1025" t="s">
        <v>8214</v>
      </c>
      <c r="AR1025" t="s">
        <v>8215</v>
      </c>
      <c r="AS1025" t="s">
        <v>8216</v>
      </c>
      <c r="AT1025" t="s">
        <v>8214</v>
      </c>
      <c r="AU1025" t="s">
        <v>8207</v>
      </c>
      <c r="AV1025" t="s">
        <v>8214</v>
      </c>
      <c r="AW1025" t="s">
        <v>8207</v>
      </c>
      <c r="AX1025" t="s">
        <v>8215</v>
      </c>
      <c r="AY1025" t="s">
        <v>8216</v>
      </c>
      <c r="BB1025" t="b">
        <v>0</v>
      </c>
      <c r="BC1025" t="b">
        <v>0</v>
      </c>
      <c r="BD1025" t="b">
        <v>0</v>
      </c>
    </row>
    <row r="1026" spans="1:56" x14ac:dyDescent="0.25">
      <c r="A1026" t="s">
        <v>11809</v>
      </c>
      <c r="B1026" t="s">
        <v>143</v>
      </c>
      <c r="C1026" t="s">
        <v>144</v>
      </c>
      <c r="D1026" t="s">
        <v>11810</v>
      </c>
      <c r="E1026" t="s">
        <v>146</v>
      </c>
      <c r="H1026" t="s">
        <v>11811</v>
      </c>
      <c r="J1026" t="s">
        <v>11811</v>
      </c>
      <c r="K1026" t="s">
        <v>11811</v>
      </c>
      <c r="L1026" t="s">
        <v>11812</v>
      </c>
      <c r="M1026" t="s">
        <v>11813</v>
      </c>
      <c r="N1026" t="s">
        <v>11814</v>
      </c>
      <c r="O1026" t="s">
        <v>11815</v>
      </c>
      <c r="P1026">
        <v>40.507211412327301</v>
      </c>
      <c r="Q1026">
        <v>-74.229780107599694</v>
      </c>
      <c r="R1026">
        <v>1</v>
      </c>
      <c r="S1026" t="s">
        <v>152</v>
      </c>
      <c r="AB1026" t="s">
        <v>11816</v>
      </c>
      <c r="AE1026" t="s">
        <v>11810</v>
      </c>
      <c r="AO1026" t="s">
        <v>555</v>
      </c>
      <c r="AP1026" t="s">
        <v>556</v>
      </c>
      <c r="AQ1026" t="s">
        <v>162</v>
      </c>
      <c r="AR1026" t="s">
        <v>163</v>
      </c>
      <c r="AS1026" t="s">
        <v>164</v>
      </c>
      <c r="AT1026" t="s">
        <v>555</v>
      </c>
      <c r="AU1026" t="s">
        <v>556</v>
      </c>
      <c r="AV1026" t="s">
        <v>162</v>
      </c>
      <c r="AW1026" t="s">
        <v>146</v>
      </c>
      <c r="AX1026" t="s">
        <v>163</v>
      </c>
      <c r="AY1026" t="s">
        <v>164</v>
      </c>
      <c r="BB1026" t="b">
        <v>0</v>
      </c>
      <c r="BC1026" t="b">
        <v>0</v>
      </c>
      <c r="BD1026" t="b">
        <v>0</v>
      </c>
    </row>
    <row r="1027" spans="1:56" x14ac:dyDescent="0.25">
      <c r="A1027" t="s">
        <v>11817</v>
      </c>
      <c r="B1027" t="s">
        <v>143</v>
      </c>
      <c r="C1027" t="s">
        <v>144</v>
      </c>
      <c r="D1027" t="s">
        <v>548</v>
      </c>
      <c r="E1027" t="s">
        <v>146</v>
      </c>
      <c r="H1027" t="s">
        <v>11818</v>
      </c>
      <c r="J1027" t="s">
        <v>11818</v>
      </c>
      <c r="K1027" t="s">
        <v>11818</v>
      </c>
      <c r="L1027" t="s">
        <v>11819</v>
      </c>
      <c r="M1027" t="s">
        <v>11818</v>
      </c>
      <c r="N1027" t="s">
        <v>11820</v>
      </c>
      <c r="O1027" t="s">
        <v>11821</v>
      </c>
      <c r="P1027">
        <v>40.506441417754601</v>
      </c>
      <c r="Q1027">
        <v>-74.2287442160045</v>
      </c>
      <c r="R1027">
        <v>1</v>
      </c>
      <c r="S1027" t="s">
        <v>205</v>
      </c>
      <c r="AB1027" t="s">
        <v>11822</v>
      </c>
      <c r="AE1027" t="s">
        <v>548</v>
      </c>
      <c r="AK1027" t="s">
        <v>11812</v>
      </c>
      <c r="AL1027" t="s">
        <v>11810</v>
      </c>
      <c r="AM1027" t="s">
        <v>163</v>
      </c>
      <c r="AN1027" t="s">
        <v>164</v>
      </c>
      <c r="AO1027" t="s">
        <v>555</v>
      </c>
      <c r="AP1027" t="s">
        <v>556</v>
      </c>
      <c r="AQ1027" t="s">
        <v>162</v>
      </c>
      <c r="AR1027" t="s">
        <v>163</v>
      </c>
      <c r="AS1027" t="s">
        <v>164</v>
      </c>
      <c r="AT1027" t="s">
        <v>555</v>
      </c>
      <c r="AU1027" t="s">
        <v>556</v>
      </c>
      <c r="AV1027" t="s">
        <v>162</v>
      </c>
      <c r="AW1027" t="s">
        <v>146</v>
      </c>
      <c r="AX1027" t="s">
        <v>163</v>
      </c>
      <c r="AY1027" t="s">
        <v>164</v>
      </c>
      <c r="BB1027" t="b">
        <v>0</v>
      </c>
      <c r="BC1027" t="b">
        <v>0</v>
      </c>
      <c r="BD1027" t="b">
        <v>0</v>
      </c>
    </row>
    <row r="1028" spans="1:56" x14ac:dyDescent="0.25">
      <c r="A1028" t="s">
        <v>11823</v>
      </c>
      <c r="B1028" t="s">
        <v>143</v>
      </c>
      <c r="C1028" t="s">
        <v>144</v>
      </c>
      <c r="D1028" t="s">
        <v>11824</v>
      </c>
      <c r="E1028" t="s">
        <v>1028</v>
      </c>
      <c r="F1028" t="s">
        <v>11825</v>
      </c>
      <c r="G1028">
        <v>10309</v>
      </c>
      <c r="H1028" t="s">
        <v>11826</v>
      </c>
      <c r="J1028" t="s">
        <v>11827</v>
      </c>
      <c r="K1028" t="s">
        <v>11827</v>
      </c>
      <c r="L1028" t="s">
        <v>11828</v>
      </c>
      <c r="M1028" t="s">
        <v>11826</v>
      </c>
      <c r="N1028" t="s">
        <v>11829</v>
      </c>
      <c r="O1028" t="s">
        <v>11830</v>
      </c>
      <c r="P1028">
        <v>40.507966143068401</v>
      </c>
      <c r="Q1028">
        <v>-74.229882631982704</v>
      </c>
      <c r="R1028">
        <v>1</v>
      </c>
      <c r="S1028" t="s">
        <v>152</v>
      </c>
      <c r="T1028" t="s">
        <v>11831</v>
      </c>
      <c r="U1028" t="s">
        <v>11832</v>
      </c>
      <c r="V1028" t="s">
        <v>11833</v>
      </c>
      <c r="W1028" t="s">
        <v>11834</v>
      </c>
      <c r="X1028" t="s">
        <v>11835</v>
      </c>
      <c r="Y1028" t="s">
        <v>11836</v>
      </c>
      <c r="AB1028" t="s">
        <v>11837</v>
      </c>
      <c r="AE1028" t="s">
        <v>11824</v>
      </c>
      <c r="AO1028" t="s">
        <v>3670</v>
      </c>
      <c r="AP1028" t="s">
        <v>3671</v>
      </c>
      <c r="AQ1028" t="s">
        <v>1039</v>
      </c>
      <c r="AR1028" t="s">
        <v>781</v>
      </c>
      <c r="AS1028" t="s">
        <v>782</v>
      </c>
      <c r="AT1028" t="s">
        <v>3670</v>
      </c>
      <c r="AU1028" t="s">
        <v>3671</v>
      </c>
      <c r="AV1028" t="s">
        <v>1039</v>
      </c>
      <c r="AW1028" t="s">
        <v>1028</v>
      </c>
      <c r="AX1028" t="s">
        <v>781</v>
      </c>
      <c r="AY1028" t="s">
        <v>782</v>
      </c>
      <c r="BB1028" t="b">
        <v>1</v>
      </c>
      <c r="BC1028" t="b">
        <v>0</v>
      </c>
      <c r="BD1028" t="b">
        <v>0</v>
      </c>
    </row>
    <row r="1029" spans="1:56" x14ac:dyDescent="0.25">
      <c r="A1029" t="s">
        <v>11838</v>
      </c>
      <c r="B1029" t="s">
        <v>143</v>
      </c>
      <c r="C1029" t="s">
        <v>144</v>
      </c>
      <c r="D1029" t="s">
        <v>10951</v>
      </c>
      <c r="E1029" t="s">
        <v>6324</v>
      </c>
      <c r="H1029" t="s">
        <v>11839</v>
      </c>
      <c r="J1029" t="s">
        <v>11840</v>
      </c>
      <c r="K1029" t="s">
        <v>11840</v>
      </c>
      <c r="L1029" t="s">
        <v>11841</v>
      </c>
      <c r="M1029" t="s">
        <v>11839</v>
      </c>
      <c r="N1029" t="s">
        <v>11842</v>
      </c>
      <c r="O1029" t="s">
        <v>11843</v>
      </c>
      <c r="P1029">
        <v>40.507069890579501</v>
      </c>
      <c r="Q1029">
        <v>-74.229505419596293</v>
      </c>
      <c r="R1029">
        <v>1</v>
      </c>
      <c r="S1029" t="s">
        <v>205</v>
      </c>
      <c r="AB1029" t="s">
        <v>11844</v>
      </c>
      <c r="AE1029" t="s">
        <v>10951</v>
      </c>
      <c r="AK1029" t="s">
        <v>11812</v>
      </c>
      <c r="AL1029" t="s">
        <v>11810</v>
      </c>
      <c r="AM1029" t="s">
        <v>163</v>
      </c>
      <c r="AN1029" t="s">
        <v>164</v>
      </c>
      <c r="AO1029" t="s">
        <v>11297</v>
      </c>
      <c r="AP1029" t="s">
        <v>11290</v>
      </c>
      <c r="AQ1029" t="s">
        <v>6332</v>
      </c>
      <c r="AR1029" t="s">
        <v>985</v>
      </c>
      <c r="AS1029" t="s">
        <v>986</v>
      </c>
      <c r="AT1029" t="s">
        <v>11297</v>
      </c>
      <c r="AU1029" t="s">
        <v>11290</v>
      </c>
      <c r="AV1029" t="s">
        <v>6332</v>
      </c>
      <c r="AW1029" t="s">
        <v>6324</v>
      </c>
      <c r="AX1029" t="s">
        <v>985</v>
      </c>
      <c r="AY1029" t="s">
        <v>986</v>
      </c>
      <c r="BB1029" t="b">
        <v>0</v>
      </c>
      <c r="BC1029" t="b">
        <v>0</v>
      </c>
      <c r="BD1029" t="b">
        <v>0</v>
      </c>
    </row>
    <row r="1030" spans="1:56" x14ac:dyDescent="0.25">
      <c r="A1030" t="s">
        <v>11845</v>
      </c>
      <c r="B1030" t="s">
        <v>143</v>
      </c>
      <c r="C1030" t="s">
        <v>144</v>
      </c>
      <c r="D1030" t="s">
        <v>6650</v>
      </c>
      <c r="E1030" t="s">
        <v>2094</v>
      </c>
      <c r="F1030" t="s">
        <v>11846</v>
      </c>
      <c r="G1030">
        <v>10309</v>
      </c>
      <c r="H1030" t="s">
        <v>11847</v>
      </c>
      <c r="J1030" t="s">
        <v>11848</v>
      </c>
      <c r="K1030" t="s">
        <v>11848</v>
      </c>
      <c r="L1030" t="s">
        <v>11849</v>
      </c>
      <c r="M1030" t="s">
        <v>11847</v>
      </c>
      <c r="N1030" t="s">
        <v>11850</v>
      </c>
      <c r="O1030" t="s">
        <v>11851</v>
      </c>
      <c r="P1030">
        <v>40.517404699447901</v>
      </c>
      <c r="Q1030">
        <v>-74.231875750933995</v>
      </c>
      <c r="R1030">
        <v>1</v>
      </c>
      <c r="S1030" t="s">
        <v>152</v>
      </c>
      <c r="U1030" t="s">
        <v>11852</v>
      </c>
      <c r="W1030" t="s">
        <v>11853</v>
      </c>
      <c r="AB1030" t="s">
        <v>11854</v>
      </c>
      <c r="AE1030" t="s">
        <v>6650</v>
      </c>
      <c r="AH1030" t="s">
        <v>6649</v>
      </c>
      <c r="AI1030" t="s">
        <v>6650</v>
      </c>
      <c r="AO1030" t="s">
        <v>2102</v>
      </c>
      <c r="AP1030" t="s">
        <v>2094</v>
      </c>
      <c r="AQ1030" t="s">
        <v>2102</v>
      </c>
      <c r="AR1030" t="s">
        <v>985</v>
      </c>
      <c r="AS1030" t="s">
        <v>986</v>
      </c>
      <c r="AT1030" t="s">
        <v>2102</v>
      </c>
      <c r="AU1030" t="s">
        <v>2094</v>
      </c>
      <c r="AV1030" t="s">
        <v>2102</v>
      </c>
      <c r="AW1030" t="s">
        <v>2094</v>
      </c>
      <c r="AX1030" t="s">
        <v>985</v>
      </c>
      <c r="AY1030" t="s">
        <v>986</v>
      </c>
      <c r="BB1030" t="b">
        <v>1</v>
      </c>
      <c r="BC1030" t="b">
        <v>0</v>
      </c>
      <c r="BD1030" t="b">
        <v>0</v>
      </c>
    </row>
    <row r="1031" spans="1:56" x14ac:dyDescent="0.25">
      <c r="A1031" t="s">
        <v>11855</v>
      </c>
      <c r="B1031" t="s">
        <v>143</v>
      </c>
      <c r="C1031" t="s">
        <v>144</v>
      </c>
      <c r="D1031" t="s">
        <v>11856</v>
      </c>
      <c r="E1031" t="s">
        <v>2872</v>
      </c>
      <c r="F1031" t="s">
        <v>11846</v>
      </c>
      <c r="G1031">
        <v>10309</v>
      </c>
      <c r="H1031" t="s">
        <v>11857</v>
      </c>
      <c r="J1031" t="s">
        <v>11858</v>
      </c>
      <c r="K1031" t="s">
        <v>11858</v>
      </c>
      <c r="L1031" t="s">
        <v>11859</v>
      </c>
      <c r="M1031" t="s">
        <v>11857</v>
      </c>
      <c r="N1031" t="s">
        <v>11860</v>
      </c>
      <c r="O1031" t="s">
        <v>11861</v>
      </c>
      <c r="P1031">
        <v>40.517190896672901</v>
      </c>
      <c r="Q1031">
        <v>-74.232142764848504</v>
      </c>
      <c r="R1031">
        <v>1</v>
      </c>
      <c r="S1031" t="s">
        <v>152</v>
      </c>
      <c r="T1031" t="s">
        <v>11862</v>
      </c>
      <c r="U1031" t="s">
        <v>11863</v>
      </c>
      <c r="AB1031" t="s">
        <v>11864</v>
      </c>
      <c r="AE1031" t="s">
        <v>11856</v>
      </c>
      <c r="AH1031" t="s">
        <v>11865</v>
      </c>
      <c r="AI1031" t="s">
        <v>11866</v>
      </c>
      <c r="AJ1031" t="s">
        <v>11867</v>
      </c>
      <c r="AO1031" t="s">
        <v>2885</v>
      </c>
      <c r="AP1031" t="s">
        <v>2872</v>
      </c>
      <c r="AQ1031" t="s">
        <v>2885</v>
      </c>
      <c r="AR1031" t="s">
        <v>2886</v>
      </c>
      <c r="AS1031" t="s">
        <v>2887</v>
      </c>
      <c r="AT1031" t="s">
        <v>2885</v>
      </c>
      <c r="AU1031" t="s">
        <v>2872</v>
      </c>
      <c r="AV1031" t="s">
        <v>2885</v>
      </c>
      <c r="AW1031" t="s">
        <v>2872</v>
      </c>
      <c r="AX1031" t="s">
        <v>2886</v>
      </c>
      <c r="AY1031" t="s">
        <v>2887</v>
      </c>
      <c r="BB1031" t="b">
        <v>1</v>
      </c>
      <c r="BC1031" t="b">
        <v>0</v>
      </c>
      <c r="BD1031" t="b">
        <v>0</v>
      </c>
    </row>
    <row r="1032" spans="1:56" x14ac:dyDescent="0.25">
      <c r="A1032" t="s">
        <v>11868</v>
      </c>
      <c r="B1032" t="s">
        <v>143</v>
      </c>
      <c r="C1032" t="s">
        <v>144</v>
      </c>
      <c r="D1032" t="s">
        <v>11869</v>
      </c>
      <c r="E1032" t="s">
        <v>1433</v>
      </c>
      <c r="F1032" t="s">
        <v>11870</v>
      </c>
      <c r="H1032" t="s">
        <v>11871</v>
      </c>
      <c r="J1032" t="s">
        <v>11872</v>
      </c>
      <c r="K1032" t="s">
        <v>11872</v>
      </c>
      <c r="L1032" t="s">
        <v>11873</v>
      </c>
      <c r="M1032" t="s">
        <v>11871</v>
      </c>
      <c r="N1032" t="s">
        <v>11874</v>
      </c>
      <c r="O1032" t="s">
        <v>11875</v>
      </c>
      <c r="P1032">
        <v>40.517645039601298</v>
      </c>
      <c r="Q1032">
        <v>-74.232268281636493</v>
      </c>
      <c r="R1032">
        <v>1</v>
      </c>
      <c r="S1032" t="s">
        <v>152</v>
      </c>
      <c r="AB1032" t="s">
        <v>11876</v>
      </c>
      <c r="AE1032" t="s">
        <v>11869</v>
      </c>
      <c r="AO1032" t="s">
        <v>6662</v>
      </c>
      <c r="AP1032" t="s">
        <v>6663</v>
      </c>
      <c r="AQ1032" t="s">
        <v>1443</v>
      </c>
      <c r="AR1032" t="s">
        <v>1444</v>
      </c>
      <c r="AS1032" t="s">
        <v>1445</v>
      </c>
      <c r="AT1032" t="s">
        <v>6662</v>
      </c>
      <c r="AU1032" t="s">
        <v>6663</v>
      </c>
      <c r="AV1032" t="s">
        <v>1443</v>
      </c>
      <c r="AW1032" t="s">
        <v>1433</v>
      </c>
      <c r="AX1032" t="s">
        <v>1444</v>
      </c>
      <c r="AY1032" t="s">
        <v>1445</v>
      </c>
      <c r="BB1032" t="b">
        <v>1</v>
      </c>
      <c r="BC1032" t="b">
        <v>0</v>
      </c>
      <c r="BD1032" t="b">
        <v>0</v>
      </c>
    </row>
    <row r="1033" spans="1:56" x14ac:dyDescent="0.25">
      <c r="A1033" t="s">
        <v>11877</v>
      </c>
      <c r="B1033" t="s">
        <v>143</v>
      </c>
      <c r="C1033" t="s">
        <v>144</v>
      </c>
      <c r="D1033" t="s">
        <v>11878</v>
      </c>
      <c r="E1033" t="s">
        <v>970</v>
      </c>
      <c r="F1033" t="s">
        <v>11879</v>
      </c>
      <c r="G1033">
        <v>10309</v>
      </c>
      <c r="H1033" t="s">
        <v>11880</v>
      </c>
      <c r="J1033" t="s">
        <v>11881</v>
      </c>
      <c r="K1033" t="s">
        <v>11881</v>
      </c>
      <c r="L1033" t="s">
        <v>11882</v>
      </c>
      <c r="M1033" t="s">
        <v>11880</v>
      </c>
      <c r="N1033" t="s">
        <v>11883</v>
      </c>
      <c r="O1033" t="s">
        <v>11884</v>
      </c>
      <c r="P1033">
        <v>40.517062121364503</v>
      </c>
      <c r="Q1033">
        <v>-74.232352349604099</v>
      </c>
      <c r="R1033">
        <v>1</v>
      </c>
      <c r="S1033" t="s">
        <v>152</v>
      </c>
      <c r="U1033" t="s">
        <v>11885</v>
      </c>
      <c r="W1033" t="s">
        <v>11886</v>
      </c>
      <c r="AA1033" t="s">
        <v>11887</v>
      </c>
      <c r="AB1033" t="s">
        <v>11888</v>
      </c>
      <c r="AE1033" t="s">
        <v>11878</v>
      </c>
      <c r="AO1033" t="s">
        <v>11889</v>
      </c>
      <c r="AP1033" t="s">
        <v>11890</v>
      </c>
      <c r="AQ1033" t="s">
        <v>984</v>
      </c>
      <c r="AR1033" t="s">
        <v>985</v>
      </c>
      <c r="AS1033" t="s">
        <v>986</v>
      </c>
      <c r="AT1033" t="s">
        <v>11889</v>
      </c>
      <c r="AU1033" t="s">
        <v>11890</v>
      </c>
      <c r="AV1033" t="s">
        <v>984</v>
      </c>
      <c r="AW1033" t="s">
        <v>970</v>
      </c>
      <c r="AX1033" t="s">
        <v>985</v>
      </c>
      <c r="AY1033" t="s">
        <v>986</v>
      </c>
      <c r="BB1033" t="b">
        <v>1</v>
      </c>
      <c r="BC1033" t="b">
        <v>0</v>
      </c>
      <c r="BD1033" t="b">
        <v>0</v>
      </c>
    </row>
    <row r="1034" spans="1:56" x14ac:dyDescent="0.25">
      <c r="A1034" t="s">
        <v>11891</v>
      </c>
      <c r="B1034" t="s">
        <v>143</v>
      </c>
      <c r="C1034" t="s">
        <v>144</v>
      </c>
      <c r="D1034" t="s">
        <v>11424</v>
      </c>
      <c r="E1034" t="s">
        <v>8207</v>
      </c>
      <c r="H1034" t="s">
        <v>11892</v>
      </c>
      <c r="J1034" t="s">
        <v>11892</v>
      </c>
      <c r="K1034" t="s">
        <v>11892</v>
      </c>
      <c r="L1034" t="s">
        <v>11893</v>
      </c>
      <c r="M1034" t="s">
        <v>11892</v>
      </c>
      <c r="N1034" t="s">
        <v>11894</v>
      </c>
      <c r="O1034" t="s">
        <v>11895</v>
      </c>
      <c r="P1034">
        <v>40.5064909623879</v>
      </c>
      <c r="Q1034">
        <v>-74.229029785307404</v>
      </c>
      <c r="R1034">
        <v>1</v>
      </c>
      <c r="S1034" t="s">
        <v>205</v>
      </c>
      <c r="AB1034" t="s">
        <v>11896</v>
      </c>
      <c r="AE1034" t="s">
        <v>11424</v>
      </c>
      <c r="AK1034" t="s">
        <v>11812</v>
      </c>
      <c r="AL1034" t="s">
        <v>11810</v>
      </c>
      <c r="AM1034" t="s">
        <v>163</v>
      </c>
      <c r="AN1034" t="s">
        <v>164</v>
      </c>
      <c r="AO1034" t="s">
        <v>8214</v>
      </c>
      <c r="AP1034" t="s">
        <v>8207</v>
      </c>
      <c r="AQ1034" t="s">
        <v>8214</v>
      </c>
      <c r="AR1034" t="s">
        <v>8215</v>
      </c>
      <c r="AS1034" t="s">
        <v>8216</v>
      </c>
      <c r="AT1034" t="s">
        <v>8214</v>
      </c>
      <c r="AU1034" t="s">
        <v>8207</v>
      </c>
      <c r="AV1034" t="s">
        <v>8214</v>
      </c>
      <c r="AW1034" t="s">
        <v>8207</v>
      </c>
      <c r="AX1034" t="s">
        <v>8215</v>
      </c>
      <c r="AY1034" t="s">
        <v>8216</v>
      </c>
      <c r="BB1034" t="b">
        <v>0</v>
      </c>
      <c r="BC1034" t="b">
        <v>0</v>
      </c>
      <c r="BD1034" t="b">
        <v>0</v>
      </c>
    </row>
    <row r="1035" spans="1:56" x14ac:dyDescent="0.25">
      <c r="A1035" t="s">
        <v>11897</v>
      </c>
      <c r="B1035" t="s">
        <v>143</v>
      </c>
      <c r="C1035" t="s">
        <v>144</v>
      </c>
      <c r="D1035" t="s">
        <v>11424</v>
      </c>
      <c r="E1035" t="s">
        <v>8207</v>
      </c>
      <c r="H1035" t="s">
        <v>11898</v>
      </c>
      <c r="J1035" t="s">
        <v>11898</v>
      </c>
      <c r="K1035" t="s">
        <v>11898</v>
      </c>
      <c r="L1035" t="s">
        <v>11899</v>
      </c>
      <c r="M1035" t="s">
        <v>11898</v>
      </c>
      <c r="N1035" t="s">
        <v>11900</v>
      </c>
      <c r="O1035" t="s">
        <v>11901</v>
      </c>
      <c r="P1035">
        <v>40.506648576379597</v>
      </c>
      <c r="Q1035">
        <v>-74.228816543024095</v>
      </c>
      <c r="R1035">
        <v>1</v>
      </c>
      <c r="S1035" t="s">
        <v>205</v>
      </c>
      <c r="AB1035" t="s">
        <v>11902</v>
      </c>
      <c r="AE1035" t="s">
        <v>11424</v>
      </c>
      <c r="AK1035" t="s">
        <v>11812</v>
      </c>
      <c r="AL1035" t="s">
        <v>11810</v>
      </c>
      <c r="AM1035" t="s">
        <v>163</v>
      </c>
      <c r="AN1035" t="s">
        <v>164</v>
      </c>
      <c r="AO1035" t="s">
        <v>8214</v>
      </c>
      <c r="AP1035" t="s">
        <v>8207</v>
      </c>
      <c r="AQ1035" t="s">
        <v>8214</v>
      </c>
      <c r="AR1035" t="s">
        <v>8215</v>
      </c>
      <c r="AS1035" t="s">
        <v>8216</v>
      </c>
      <c r="AT1035" t="s">
        <v>8214</v>
      </c>
      <c r="AU1035" t="s">
        <v>8207</v>
      </c>
      <c r="AV1035" t="s">
        <v>8214</v>
      </c>
      <c r="AW1035" t="s">
        <v>8207</v>
      </c>
      <c r="AX1035" t="s">
        <v>8215</v>
      </c>
      <c r="AY1035" t="s">
        <v>8216</v>
      </c>
      <c r="BB1035" t="b">
        <v>0</v>
      </c>
      <c r="BC1035" t="b">
        <v>0</v>
      </c>
      <c r="BD1035" t="b">
        <v>0</v>
      </c>
    </row>
    <row r="1036" spans="1:56" x14ac:dyDescent="0.25">
      <c r="A1036" t="s">
        <v>11903</v>
      </c>
      <c r="B1036" t="s">
        <v>143</v>
      </c>
      <c r="C1036" t="s">
        <v>1380</v>
      </c>
      <c r="D1036" t="s">
        <v>11904</v>
      </c>
      <c r="E1036" t="s">
        <v>146</v>
      </c>
      <c r="H1036" t="s">
        <v>11905</v>
      </c>
      <c r="J1036" t="s">
        <v>11905</v>
      </c>
      <c r="K1036" t="s">
        <v>11905</v>
      </c>
      <c r="L1036" t="s">
        <v>11906</v>
      </c>
      <c r="M1036" t="s">
        <v>11905</v>
      </c>
      <c r="N1036" t="s">
        <v>11907</v>
      </c>
      <c r="O1036" t="s">
        <v>11908</v>
      </c>
      <c r="P1036">
        <v>40.507336785521801</v>
      </c>
      <c r="Q1036">
        <v>-74.229571540134998</v>
      </c>
      <c r="R1036">
        <v>1</v>
      </c>
      <c r="S1036" t="s">
        <v>152</v>
      </c>
      <c r="AB1036" t="s">
        <v>11909</v>
      </c>
      <c r="AE1036" t="s">
        <v>11904</v>
      </c>
      <c r="AK1036" t="s">
        <v>11812</v>
      </c>
      <c r="AL1036" t="s">
        <v>11810</v>
      </c>
      <c r="AM1036" t="s">
        <v>163</v>
      </c>
      <c r="AN1036" t="s">
        <v>164</v>
      </c>
      <c r="AO1036" t="s">
        <v>11705</v>
      </c>
      <c r="AP1036" t="s">
        <v>11698</v>
      </c>
      <c r="AQ1036" t="s">
        <v>162</v>
      </c>
      <c r="AR1036" t="s">
        <v>163</v>
      </c>
      <c r="AS1036" t="s">
        <v>164</v>
      </c>
      <c r="AT1036" t="s">
        <v>11705</v>
      </c>
      <c r="AU1036" t="s">
        <v>11698</v>
      </c>
      <c r="AV1036" t="s">
        <v>162</v>
      </c>
      <c r="AW1036" t="s">
        <v>146</v>
      </c>
      <c r="AX1036" t="s">
        <v>163</v>
      </c>
      <c r="AY1036" t="s">
        <v>164</v>
      </c>
      <c r="BB1036" t="b">
        <v>0</v>
      </c>
      <c r="BC1036" t="b">
        <v>0</v>
      </c>
      <c r="BD1036" t="b">
        <v>0</v>
      </c>
    </row>
    <row r="1037" spans="1:56" x14ac:dyDescent="0.25">
      <c r="A1037" t="s">
        <v>11910</v>
      </c>
      <c r="B1037" t="s">
        <v>143</v>
      </c>
      <c r="C1037" t="s">
        <v>144</v>
      </c>
      <c r="D1037" t="s">
        <v>548</v>
      </c>
      <c r="E1037" t="s">
        <v>146</v>
      </c>
      <c r="H1037" t="s">
        <v>11911</v>
      </c>
      <c r="J1037" t="s">
        <v>11911</v>
      </c>
      <c r="K1037" t="s">
        <v>11911</v>
      </c>
      <c r="L1037" t="s">
        <v>11912</v>
      </c>
      <c r="M1037" t="s">
        <v>11911</v>
      </c>
      <c r="N1037" t="s">
        <v>11913</v>
      </c>
      <c r="O1037" t="s">
        <v>11914</v>
      </c>
      <c r="P1037">
        <v>40.506913512330499</v>
      </c>
      <c r="Q1037">
        <v>-74.229072551624</v>
      </c>
      <c r="R1037">
        <v>1</v>
      </c>
      <c r="S1037" t="s">
        <v>205</v>
      </c>
      <c r="AB1037" t="s">
        <v>11915</v>
      </c>
      <c r="AE1037" t="s">
        <v>548</v>
      </c>
      <c r="AK1037" t="s">
        <v>11812</v>
      </c>
      <c r="AL1037" t="s">
        <v>11810</v>
      </c>
      <c r="AM1037" t="s">
        <v>163</v>
      </c>
      <c r="AN1037" t="s">
        <v>164</v>
      </c>
      <c r="AO1037" t="s">
        <v>555</v>
      </c>
      <c r="AP1037" t="s">
        <v>556</v>
      </c>
      <c r="AQ1037" t="s">
        <v>162</v>
      </c>
      <c r="AR1037" t="s">
        <v>163</v>
      </c>
      <c r="AS1037" t="s">
        <v>164</v>
      </c>
      <c r="AT1037" t="s">
        <v>555</v>
      </c>
      <c r="AU1037" t="s">
        <v>556</v>
      </c>
      <c r="AV1037" t="s">
        <v>162</v>
      </c>
      <c r="AW1037" t="s">
        <v>146</v>
      </c>
      <c r="AX1037" t="s">
        <v>163</v>
      </c>
      <c r="AY1037" t="s">
        <v>164</v>
      </c>
      <c r="BB1037" t="b">
        <v>0</v>
      </c>
      <c r="BC1037" t="b">
        <v>0</v>
      </c>
      <c r="BD1037" t="b">
        <v>0</v>
      </c>
    </row>
    <row r="1038" spans="1:56" x14ac:dyDescent="0.25">
      <c r="A1038" t="s">
        <v>11916</v>
      </c>
      <c r="B1038" t="s">
        <v>143</v>
      </c>
      <c r="C1038" t="s">
        <v>144</v>
      </c>
      <c r="D1038" t="s">
        <v>11424</v>
      </c>
      <c r="E1038" t="s">
        <v>8207</v>
      </c>
      <c r="H1038" t="s">
        <v>11917</v>
      </c>
      <c r="J1038" t="s">
        <v>11917</v>
      </c>
      <c r="K1038" t="s">
        <v>11917</v>
      </c>
      <c r="L1038" t="s">
        <v>11918</v>
      </c>
      <c r="M1038" t="s">
        <v>11917</v>
      </c>
      <c r="N1038" t="s">
        <v>11919</v>
      </c>
      <c r="O1038" t="s">
        <v>11920</v>
      </c>
      <c r="P1038">
        <v>40.507105693720703</v>
      </c>
      <c r="Q1038">
        <v>-74.229341649215101</v>
      </c>
      <c r="R1038">
        <v>1</v>
      </c>
      <c r="S1038" t="s">
        <v>205</v>
      </c>
      <c r="AB1038" t="s">
        <v>11921</v>
      </c>
      <c r="AE1038" t="s">
        <v>11424</v>
      </c>
      <c r="AK1038" t="s">
        <v>11812</v>
      </c>
      <c r="AL1038" t="s">
        <v>11810</v>
      </c>
      <c r="AM1038" t="s">
        <v>163</v>
      </c>
      <c r="AN1038" t="s">
        <v>164</v>
      </c>
      <c r="AO1038" t="s">
        <v>8214</v>
      </c>
      <c r="AP1038" t="s">
        <v>8207</v>
      </c>
      <c r="AQ1038" t="s">
        <v>8214</v>
      </c>
      <c r="AR1038" t="s">
        <v>8215</v>
      </c>
      <c r="AS1038" t="s">
        <v>8216</v>
      </c>
      <c r="AT1038" t="s">
        <v>8214</v>
      </c>
      <c r="AU1038" t="s">
        <v>8207</v>
      </c>
      <c r="AV1038" t="s">
        <v>8214</v>
      </c>
      <c r="AW1038" t="s">
        <v>8207</v>
      </c>
      <c r="AX1038" t="s">
        <v>8215</v>
      </c>
      <c r="AY1038" t="s">
        <v>8216</v>
      </c>
      <c r="BB1038" t="b">
        <v>0</v>
      </c>
      <c r="BC1038" t="b">
        <v>0</v>
      </c>
      <c r="BD1038" t="b">
        <v>0</v>
      </c>
    </row>
    <row r="1039" spans="1:56" x14ac:dyDescent="0.25">
      <c r="A1039" t="s">
        <v>11922</v>
      </c>
      <c r="B1039" t="s">
        <v>143</v>
      </c>
      <c r="C1039" t="s">
        <v>144</v>
      </c>
      <c r="D1039" t="s">
        <v>11923</v>
      </c>
      <c r="E1039" t="s">
        <v>998</v>
      </c>
      <c r="H1039" t="s">
        <v>11924</v>
      </c>
      <c r="J1039" t="s">
        <v>11925</v>
      </c>
      <c r="K1039" t="s">
        <v>11925</v>
      </c>
      <c r="L1039" t="s">
        <v>11926</v>
      </c>
      <c r="M1039" t="s">
        <v>11924</v>
      </c>
      <c r="N1039" t="s">
        <v>11927</v>
      </c>
      <c r="O1039" t="s">
        <v>11928</v>
      </c>
      <c r="P1039">
        <v>40.506809822770897</v>
      </c>
      <c r="Q1039">
        <v>-74.229342362978898</v>
      </c>
      <c r="R1039">
        <v>1</v>
      </c>
      <c r="S1039" t="s">
        <v>205</v>
      </c>
      <c r="AB1039" t="s">
        <v>11929</v>
      </c>
      <c r="AE1039" t="s">
        <v>11923</v>
      </c>
      <c r="AK1039" t="s">
        <v>11812</v>
      </c>
      <c r="AL1039" t="s">
        <v>11810</v>
      </c>
      <c r="AM1039" t="s">
        <v>163</v>
      </c>
      <c r="AN1039" t="s">
        <v>164</v>
      </c>
      <c r="AO1039" t="s">
        <v>11727</v>
      </c>
      <c r="AP1039" t="s">
        <v>11728</v>
      </c>
      <c r="AQ1039" t="s">
        <v>1013</v>
      </c>
      <c r="AR1039" t="s">
        <v>632</v>
      </c>
      <c r="AS1039" t="s">
        <v>633</v>
      </c>
      <c r="AT1039" t="s">
        <v>11727</v>
      </c>
      <c r="AU1039" t="s">
        <v>11728</v>
      </c>
      <c r="AV1039" t="s">
        <v>1013</v>
      </c>
      <c r="AW1039" t="s">
        <v>998</v>
      </c>
      <c r="AX1039" t="s">
        <v>632</v>
      </c>
      <c r="AY1039" t="s">
        <v>633</v>
      </c>
      <c r="BB1039" t="b">
        <v>0</v>
      </c>
      <c r="BC1039" t="b">
        <v>0</v>
      </c>
      <c r="BD1039" t="b">
        <v>0</v>
      </c>
    </row>
    <row r="1040" spans="1:56" x14ac:dyDescent="0.25">
      <c r="A1040" t="s">
        <v>11930</v>
      </c>
      <c r="B1040" t="s">
        <v>143</v>
      </c>
      <c r="C1040" t="s">
        <v>144</v>
      </c>
      <c r="D1040" t="s">
        <v>11931</v>
      </c>
      <c r="H1040" t="s">
        <v>11932</v>
      </c>
      <c r="J1040" t="s">
        <v>11932</v>
      </c>
      <c r="K1040" t="s">
        <v>11932</v>
      </c>
      <c r="L1040" t="s">
        <v>11933</v>
      </c>
      <c r="M1040" t="s">
        <v>11932</v>
      </c>
      <c r="N1040" t="s">
        <v>11934</v>
      </c>
      <c r="O1040" t="s">
        <v>11935</v>
      </c>
      <c r="P1040">
        <v>40.506383598537496</v>
      </c>
      <c r="Q1040">
        <v>-74.229352848207</v>
      </c>
      <c r="R1040">
        <v>1</v>
      </c>
      <c r="S1040" t="s">
        <v>152</v>
      </c>
      <c r="AB1040" t="s">
        <v>11936</v>
      </c>
      <c r="AE1040" t="s">
        <v>11931</v>
      </c>
      <c r="AK1040" t="s">
        <v>11841</v>
      </c>
      <c r="AL1040" t="s">
        <v>10951</v>
      </c>
      <c r="AM1040" t="s">
        <v>985</v>
      </c>
      <c r="AN1040" t="s">
        <v>986</v>
      </c>
      <c r="AO1040" t="s">
        <v>267</v>
      </c>
      <c r="AP1040" t="s">
        <v>268</v>
      </c>
      <c r="AR1040" t="s">
        <v>267</v>
      </c>
      <c r="AS1040" t="s">
        <v>268</v>
      </c>
      <c r="AT1040" t="s">
        <v>267</v>
      </c>
      <c r="AU1040" t="s">
        <v>268</v>
      </c>
      <c r="AX1040" t="s">
        <v>267</v>
      </c>
      <c r="AY1040" t="s">
        <v>268</v>
      </c>
      <c r="BB1040" t="b">
        <v>0</v>
      </c>
      <c r="BC1040" t="b">
        <v>1</v>
      </c>
      <c r="BD1040" t="b">
        <v>0</v>
      </c>
    </row>
    <row r="1041" spans="1:56" x14ac:dyDescent="0.25">
      <c r="A1041" t="s">
        <v>11937</v>
      </c>
      <c r="B1041" t="s">
        <v>143</v>
      </c>
      <c r="C1041" t="s">
        <v>144</v>
      </c>
      <c r="D1041" t="s">
        <v>11424</v>
      </c>
      <c r="E1041" t="s">
        <v>8207</v>
      </c>
      <c r="H1041" t="s">
        <v>11938</v>
      </c>
      <c r="J1041" t="s">
        <v>11938</v>
      </c>
      <c r="K1041" t="s">
        <v>11938</v>
      </c>
      <c r="L1041" t="s">
        <v>11939</v>
      </c>
      <c r="M1041" t="s">
        <v>11938</v>
      </c>
      <c r="N1041" t="s">
        <v>11940</v>
      </c>
      <c r="O1041" t="s">
        <v>11941</v>
      </c>
      <c r="P1041">
        <v>40.506715953768598</v>
      </c>
      <c r="Q1041">
        <v>-74.229184435060006</v>
      </c>
      <c r="R1041">
        <v>1</v>
      </c>
      <c r="S1041" t="s">
        <v>205</v>
      </c>
      <c r="AB1041" t="s">
        <v>11942</v>
      </c>
      <c r="AE1041" t="s">
        <v>11424</v>
      </c>
      <c r="AK1041" t="s">
        <v>11812</v>
      </c>
      <c r="AL1041" t="s">
        <v>11810</v>
      </c>
      <c r="AM1041" t="s">
        <v>163</v>
      </c>
      <c r="AN1041" t="s">
        <v>164</v>
      </c>
      <c r="AO1041" t="s">
        <v>8214</v>
      </c>
      <c r="AP1041" t="s">
        <v>8207</v>
      </c>
      <c r="AQ1041" t="s">
        <v>8214</v>
      </c>
      <c r="AR1041" t="s">
        <v>8215</v>
      </c>
      <c r="AS1041" t="s">
        <v>8216</v>
      </c>
      <c r="AT1041" t="s">
        <v>8214</v>
      </c>
      <c r="AU1041" t="s">
        <v>8207</v>
      </c>
      <c r="AV1041" t="s">
        <v>8214</v>
      </c>
      <c r="AW1041" t="s">
        <v>8207</v>
      </c>
      <c r="AX1041" t="s">
        <v>8215</v>
      </c>
      <c r="AY1041" t="s">
        <v>8216</v>
      </c>
      <c r="BB1041" t="b">
        <v>0</v>
      </c>
      <c r="BC1041" t="b">
        <v>0</v>
      </c>
      <c r="BD1041" t="b">
        <v>0</v>
      </c>
    </row>
    <row r="1042" spans="1:56" x14ac:dyDescent="0.25">
      <c r="A1042" t="s">
        <v>11943</v>
      </c>
      <c r="B1042" t="s">
        <v>143</v>
      </c>
      <c r="C1042" t="s">
        <v>144</v>
      </c>
      <c r="D1042" t="s">
        <v>11944</v>
      </c>
      <c r="E1042" t="s">
        <v>883</v>
      </c>
      <c r="F1042" t="s">
        <v>11945</v>
      </c>
      <c r="G1042">
        <v>10306</v>
      </c>
      <c r="H1042" t="s">
        <v>11946</v>
      </c>
      <c r="J1042" t="s">
        <v>11947</v>
      </c>
      <c r="K1042" t="s">
        <v>11947</v>
      </c>
      <c r="L1042" t="s">
        <v>11948</v>
      </c>
      <c r="M1042" t="s">
        <v>11949</v>
      </c>
      <c r="N1042" t="s">
        <v>11950</v>
      </c>
      <c r="O1042" t="s">
        <v>11951</v>
      </c>
      <c r="P1042">
        <v>40.556971036048203</v>
      </c>
      <c r="Q1042">
        <v>-74.114821753295601</v>
      </c>
      <c r="R1042">
        <v>1</v>
      </c>
      <c r="S1042" t="s">
        <v>152</v>
      </c>
      <c r="U1042" t="s">
        <v>11952</v>
      </c>
      <c r="AB1042" t="s">
        <v>11953</v>
      </c>
      <c r="AE1042" t="s">
        <v>11944</v>
      </c>
      <c r="AO1042" t="s">
        <v>1202</v>
      </c>
      <c r="AP1042" t="s">
        <v>1203</v>
      </c>
      <c r="AQ1042" t="s">
        <v>897</v>
      </c>
      <c r="AR1042" t="s">
        <v>440</v>
      </c>
      <c r="AS1042" t="s">
        <v>441</v>
      </c>
      <c r="AT1042" t="s">
        <v>1202</v>
      </c>
      <c r="AU1042" t="s">
        <v>1203</v>
      </c>
      <c r="AV1042" t="s">
        <v>897</v>
      </c>
      <c r="AW1042" t="s">
        <v>883</v>
      </c>
      <c r="AX1042" t="s">
        <v>440</v>
      </c>
      <c r="AY1042" t="s">
        <v>441</v>
      </c>
      <c r="BB1042" t="b">
        <v>1</v>
      </c>
      <c r="BC1042" t="b">
        <v>0</v>
      </c>
      <c r="BD1042" t="b">
        <v>0</v>
      </c>
    </row>
    <row r="1043" spans="1:56" x14ac:dyDescent="0.25">
      <c r="A1043" t="s">
        <v>11954</v>
      </c>
      <c r="B1043" t="s">
        <v>143</v>
      </c>
      <c r="C1043" t="s">
        <v>144</v>
      </c>
      <c r="D1043" t="s">
        <v>11955</v>
      </c>
      <c r="E1043" t="s">
        <v>432</v>
      </c>
      <c r="F1043" t="s">
        <v>11956</v>
      </c>
      <c r="G1043">
        <v>10306</v>
      </c>
      <c r="H1043" t="s">
        <v>11957</v>
      </c>
      <c r="J1043" t="s">
        <v>11958</v>
      </c>
      <c r="K1043" t="s">
        <v>11958</v>
      </c>
      <c r="L1043" t="s">
        <v>11959</v>
      </c>
      <c r="M1043" t="s">
        <v>11957</v>
      </c>
      <c r="N1043" t="s">
        <v>11960</v>
      </c>
      <c r="O1043" t="s">
        <v>11961</v>
      </c>
      <c r="P1043">
        <v>40.555789926630098</v>
      </c>
      <c r="Q1043">
        <v>-74.116736891102505</v>
      </c>
      <c r="R1043">
        <v>1</v>
      </c>
      <c r="S1043" t="s">
        <v>152</v>
      </c>
      <c r="AB1043" t="s">
        <v>11962</v>
      </c>
      <c r="AE1043" t="s">
        <v>11955</v>
      </c>
      <c r="AO1043" t="s">
        <v>10185</v>
      </c>
      <c r="AP1043" t="s">
        <v>10186</v>
      </c>
      <c r="AQ1043" t="s">
        <v>439</v>
      </c>
      <c r="AR1043" t="s">
        <v>440</v>
      </c>
      <c r="AS1043" t="s">
        <v>441</v>
      </c>
      <c r="AT1043" t="s">
        <v>11963</v>
      </c>
      <c r="AU1043" t="s">
        <v>11964</v>
      </c>
      <c r="AV1043" t="s">
        <v>11965</v>
      </c>
      <c r="AW1043" t="s">
        <v>11966</v>
      </c>
      <c r="AX1043" t="s">
        <v>11967</v>
      </c>
      <c r="AY1043" t="s">
        <v>11968</v>
      </c>
      <c r="BB1043" t="b">
        <v>1</v>
      </c>
      <c r="BC1043" t="b">
        <v>0</v>
      </c>
      <c r="BD1043" t="b">
        <v>0</v>
      </c>
    </row>
    <row r="1044" spans="1:56" x14ac:dyDescent="0.25">
      <c r="A1044" t="s">
        <v>11969</v>
      </c>
      <c r="B1044" t="s">
        <v>143</v>
      </c>
      <c r="C1044" t="s">
        <v>144</v>
      </c>
      <c r="D1044" t="s">
        <v>11970</v>
      </c>
      <c r="E1044" t="s">
        <v>883</v>
      </c>
      <c r="F1044" t="s">
        <v>11971</v>
      </c>
      <c r="G1044">
        <v>10306</v>
      </c>
      <c r="H1044" t="s">
        <v>11972</v>
      </c>
      <c r="J1044" t="s">
        <v>11973</v>
      </c>
      <c r="K1044" t="s">
        <v>11973</v>
      </c>
      <c r="L1044" t="s">
        <v>11974</v>
      </c>
      <c r="M1044" t="s">
        <v>11972</v>
      </c>
      <c r="N1044" t="s">
        <v>11975</v>
      </c>
      <c r="O1044" t="s">
        <v>11976</v>
      </c>
      <c r="P1044">
        <v>40.5593727972471</v>
      </c>
      <c r="Q1044">
        <v>-74.118043712757796</v>
      </c>
      <c r="R1044">
        <v>1</v>
      </c>
      <c r="S1044" t="s">
        <v>152</v>
      </c>
      <c r="T1044" t="s">
        <v>11977</v>
      </c>
      <c r="U1044" t="s">
        <v>11978</v>
      </c>
      <c r="V1044" t="s">
        <v>11979</v>
      </c>
      <c r="W1044" t="s">
        <v>11980</v>
      </c>
      <c r="AA1044" t="s">
        <v>11981</v>
      </c>
      <c r="AB1044" t="s">
        <v>11982</v>
      </c>
      <c r="AE1044" t="s">
        <v>11970</v>
      </c>
      <c r="AO1044" t="s">
        <v>1202</v>
      </c>
      <c r="AP1044" t="s">
        <v>1203</v>
      </c>
      <c r="AQ1044" t="s">
        <v>897</v>
      </c>
      <c r="AR1044" t="s">
        <v>440</v>
      </c>
      <c r="AS1044" t="s">
        <v>441</v>
      </c>
      <c r="AT1044" t="s">
        <v>1202</v>
      </c>
      <c r="AU1044" t="s">
        <v>1203</v>
      </c>
      <c r="AV1044" t="s">
        <v>897</v>
      </c>
      <c r="AW1044" t="s">
        <v>883</v>
      </c>
      <c r="AX1044" t="s">
        <v>440</v>
      </c>
      <c r="AY1044" t="s">
        <v>441</v>
      </c>
      <c r="BB1044" t="b">
        <v>1</v>
      </c>
      <c r="BC1044" t="b">
        <v>0</v>
      </c>
      <c r="BD1044" t="b">
        <v>0</v>
      </c>
    </row>
    <row r="1045" spans="1:56" x14ac:dyDescent="0.25">
      <c r="A1045" t="s">
        <v>11983</v>
      </c>
      <c r="B1045" t="s">
        <v>143</v>
      </c>
      <c r="C1045" t="s">
        <v>144</v>
      </c>
      <c r="D1045" t="s">
        <v>11984</v>
      </c>
      <c r="E1045" t="s">
        <v>200</v>
      </c>
      <c r="H1045" t="s">
        <v>11985</v>
      </c>
      <c r="J1045" t="s">
        <v>11986</v>
      </c>
      <c r="K1045" t="s">
        <v>11986</v>
      </c>
      <c r="L1045" t="s">
        <v>11987</v>
      </c>
      <c r="M1045" t="s">
        <v>11985</v>
      </c>
      <c r="N1045" t="s">
        <v>11988</v>
      </c>
      <c r="O1045" t="s">
        <v>11989</v>
      </c>
      <c r="P1045">
        <v>40.509867063575498</v>
      </c>
      <c r="Q1045">
        <v>-74.252245285998299</v>
      </c>
      <c r="R1045">
        <v>1</v>
      </c>
      <c r="S1045" t="s">
        <v>152</v>
      </c>
      <c r="AB1045" t="s">
        <v>11990</v>
      </c>
      <c r="AE1045" t="s">
        <v>11984</v>
      </c>
      <c r="AO1045" t="s">
        <v>217</v>
      </c>
      <c r="AP1045" t="s">
        <v>218</v>
      </c>
      <c r="AQ1045" t="s">
        <v>209</v>
      </c>
      <c r="AR1045" t="s">
        <v>163</v>
      </c>
      <c r="AS1045" t="s">
        <v>164</v>
      </c>
      <c r="AT1045" t="s">
        <v>217</v>
      </c>
      <c r="AU1045" t="s">
        <v>218</v>
      </c>
      <c r="AV1045" t="s">
        <v>209</v>
      </c>
      <c r="AW1045" t="s">
        <v>200</v>
      </c>
      <c r="AX1045" t="s">
        <v>163</v>
      </c>
      <c r="AY1045" t="s">
        <v>164</v>
      </c>
      <c r="BB1045" t="b">
        <v>0</v>
      </c>
      <c r="BC1045" t="b">
        <v>0</v>
      </c>
      <c r="BD1045" t="b">
        <v>0</v>
      </c>
    </row>
    <row r="1046" spans="1:56" x14ac:dyDescent="0.25">
      <c r="A1046" t="s">
        <v>11991</v>
      </c>
      <c r="B1046" t="s">
        <v>143</v>
      </c>
      <c r="C1046" t="s">
        <v>144</v>
      </c>
      <c r="D1046" t="s">
        <v>11992</v>
      </c>
      <c r="E1046" t="s">
        <v>4162</v>
      </c>
      <c r="F1046" t="s">
        <v>11993</v>
      </c>
      <c r="H1046" t="s">
        <v>11994</v>
      </c>
      <c r="J1046" t="s">
        <v>11995</v>
      </c>
      <c r="K1046" t="s">
        <v>11995</v>
      </c>
      <c r="L1046" t="s">
        <v>11996</v>
      </c>
      <c r="M1046" t="s">
        <v>11994</v>
      </c>
      <c r="N1046" t="s">
        <v>11997</v>
      </c>
      <c r="O1046" t="s">
        <v>11998</v>
      </c>
      <c r="P1046">
        <v>40.508924443966599</v>
      </c>
      <c r="Q1046">
        <v>-74.244039671669199</v>
      </c>
      <c r="R1046">
        <v>1</v>
      </c>
      <c r="S1046" t="s">
        <v>152</v>
      </c>
      <c r="AB1046" t="s">
        <v>11999</v>
      </c>
      <c r="AE1046" t="s">
        <v>11992</v>
      </c>
      <c r="AO1046" t="s">
        <v>12000</v>
      </c>
      <c r="AP1046" t="s">
        <v>12001</v>
      </c>
      <c r="AQ1046" t="s">
        <v>4171</v>
      </c>
      <c r="AR1046" t="s">
        <v>781</v>
      </c>
      <c r="AS1046" t="s">
        <v>782</v>
      </c>
      <c r="AT1046" t="s">
        <v>12000</v>
      </c>
      <c r="AU1046" t="s">
        <v>12001</v>
      </c>
      <c r="AV1046" t="s">
        <v>4171</v>
      </c>
      <c r="AW1046" t="s">
        <v>4162</v>
      </c>
      <c r="AX1046" t="s">
        <v>781</v>
      </c>
      <c r="AY1046" t="s">
        <v>782</v>
      </c>
      <c r="BB1046" t="b">
        <v>1</v>
      </c>
      <c r="BC1046" t="b">
        <v>0</v>
      </c>
      <c r="BD1046" t="b">
        <v>0</v>
      </c>
    </row>
    <row r="1047" spans="1:56" x14ac:dyDescent="0.25">
      <c r="A1047" t="s">
        <v>12002</v>
      </c>
      <c r="B1047" t="s">
        <v>143</v>
      </c>
      <c r="C1047" t="s">
        <v>144</v>
      </c>
      <c r="D1047" t="s">
        <v>12003</v>
      </c>
      <c r="E1047" t="s">
        <v>200</v>
      </c>
      <c r="H1047" t="s">
        <v>12004</v>
      </c>
      <c r="J1047" t="s">
        <v>12005</v>
      </c>
      <c r="K1047" t="s">
        <v>12005</v>
      </c>
      <c r="L1047" t="s">
        <v>12006</v>
      </c>
      <c r="M1047" t="s">
        <v>12004</v>
      </c>
      <c r="N1047" t="s">
        <v>12007</v>
      </c>
      <c r="O1047" t="s">
        <v>12008</v>
      </c>
      <c r="P1047">
        <v>40.512614372865201</v>
      </c>
      <c r="Q1047">
        <v>-74.197107970238903</v>
      </c>
      <c r="R1047">
        <v>1</v>
      </c>
      <c r="S1047" t="s">
        <v>152</v>
      </c>
      <c r="AB1047" t="s">
        <v>12009</v>
      </c>
      <c r="AE1047" t="s">
        <v>12003</v>
      </c>
      <c r="AO1047" t="s">
        <v>9584</v>
      </c>
      <c r="AP1047" t="s">
        <v>9585</v>
      </c>
      <c r="AQ1047" t="s">
        <v>209</v>
      </c>
      <c r="AR1047" t="s">
        <v>163</v>
      </c>
      <c r="AS1047" t="s">
        <v>164</v>
      </c>
      <c r="AT1047" t="s">
        <v>9584</v>
      </c>
      <c r="AU1047" t="s">
        <v>9585</v>
      </c>
      <c r="AV1047" t="s">
        <v>209</v>
      </c>
      <c r="AW1047" t="s">
        <v>200</v>
      </c>
      <c r="AX1047" t="s">
        <v>163</v>
      </c>
      <c r="AY1047" t="s">
        <v>164</v>
      </c>
      <c r="BB1047" t="b">
        <v>0</v>
      </c>
      <c r="BC1047" t="b">
        <v>0</v>
      </c>
      <c r="BD1047" t="b">
        <v>0</v>
      </c>
    </row>
    <row r="1048" spans="1:56" x14ac:dyDescent="0.25">
      <c r="A1048" t="s">
        <v>12010</v>
      </c>
      <c r="B1048" t="s">
        <v>143</v>
      </c>
      <c r="C1048" t="s">
        <v>144</v>
      </c>
      <c r="D1048" t="s">
        <v>12011</v>
      </c>
      <c r="E1048" t="s">
        <v>4162</v>
      </c>
      <c r="F1048" t="s">
        <v>12012</v>
      </c>
      <c r="H1048" t="s">
        <v>12013</v>
      </c>
      <c r="J1048" t="s">
        <v>12014</v>
      </c>
      <c r="K1048" t="s">
        <v>12014</v>
      </c>
      <c r="L1048" t="s">
        <v>12015</v>
      </c>
      <c r="M1048" t="s">
        <v>12013</v>
      </c>
      <c r="N1048" t="s">
        <v>12016</v>
      </c>
      <c r="O1048" t="s">
        <v>12017</v>
      </c>
      <c r="P1048">
        <v>40.525774773790403</v>
      </c>
      <c r="Q1048">
        <v>-74.177421270073907</v>
      </c>
      <c r="R1048">
        <v>1</v>
      </c>
      <c r="S1048" t="s">
        <v>152</v>
      </c>
      <c r="AB1048" t="s">
        <v>12018</v>
      </c>
      <c r="AE1048" t="s">
        <v>12011</v>
      </c>
      <c r="AO1048" t="s">
        <v>12000</v>
      </c>
      <c r="AP1048" t="s">
        <v>12001</v>
      </c>
      <c r="AQ1048" t="s">
        <v>4171</v>
      </c>
      <c r="AR1048" t="s">
        <v>781</v>
      </c>
      <c r="AS1048" t="s">
        <v>782</v>
      </c>
      <c r="AT1048" t="s">
        <v>12000</v>
      </c>
      <c r="AU1048" t="s">
        <v>12001</v>
      </c>
      <c r="AV1048" t="s">
        <v>4171</v>
      </c>
      <c r="AW1048" t="s">
        <v>4162</v>
      </c>
      <c r="AX1048" t="s">
        <v>781</v>
      </c>
      <c r="AY1048" t="s">
        <v>782</v>
      </c>
      <c r="BB1048" t="b">
        <v>1</v>
      </c>
      <c r="BC1048" t="b">
        <v>0</v>
      </c>
      <c r="BD1048" t="b">
        <v>0</v>
      </c>
    </row>
    <row r="1049" spans="1:56" x14ac:dyDescent="0.25">
      <c r="A1049" t="s">
        <v>12019</v>
      </c>
      <c r="B1049" t="s">
        <v>743</v>
      </c>
      <c r="H1049" t="s">
        <v>12020</v>
      </c>
      <c r="J1049" t="s">
        <v>12021</v>
      </c>
      <c r="K1049" t="s">
        <v>12021</v>
      </c>
      <c r="N1049" t="s">
        <v>12022</v>
      </c>
      <c r="O1049" t="s">
        <v>12023</v>
      </c>
      <c r="P1049">
        <v>40.512684455561804</v>
      </c>
      <c r="Q1049">
        <v>-74.249617810238902</v>
      </c>
      <c r="R1049">
        <v>1</v>
      </c>
      <c r="S1049" t="s">
        <v>152</v>
      </c>
      <c r="AB1049" t="s">
        <v>12024</v>
      </c>
      <c r="BB1049" t="b">
        <v>1</v>
      </c>
      <c r="BC1049" t="b">
        <v>0</v>
      </c>
      <c r="BD1049" t="b">
        <v>0</v>
      </c>
    </row>
    <row r="1050" spans="1:56" x14ac:dyDescent="0.25">
      <c r="A1050" t="s">
        <v>12025</v>
      </c>
      <c r="B1050" t="s">
        <v>143</v>
      </c>
      <c r="C1050" t="s">
        <v>144</v>
      </c>
      <c r="D1050" t="s">
        <v>12026</v>
      </c>
      <c r="E1050" t="s">
        <v>4162</v>
      </c>
      <c r="H1050" t="s">
        <v>12027</v>
      </c>
      <c r="J1050" t="s">
        <v>12028</v>
      </c>
      <c r="K1050" t="s">
        <v>12028</v>
      </c>
      <c r="L1050" t="s">
        <v>12029</v>
      </c>
      <c r="M1050" t="s">
        <v>12027</v>
      </c>
      <c r="N1050" t="s">
        <v>12030</v>
      </c>
      <c r="O1050" t="s">
        <v>12031</v>
      </c>
      <c r="P1050">
        <v>40.509374779806102</v>
      </c>
      <c r="Q1050">
        <v>-74.243306105968998</v>
      </c>
      <c r="R1050">
        <v>1</v>
      </c>
      <c r="S1050" t="s">
        <v>152</v>
      </c>
      <c r="AB1050" t="s">
        <v>12032</v>
      </c>
      <c r="AE1050" t="s">
        <v>12026</v>
      </c>
      <c r="AK1050" t="s">
        <v>1045</v>
      </c>
      <c r="AL1050" t="s">
        <v>1041</v>
      </c>
      <c r="AM1050" t="s">
        <v>440</v>
      </c>
      <c r="AN1050" t="s">
        <v>441</v>
      </c>
      <c r="AO1050" t="s">
        <v>4169</v>
      </c>
      <c r="AP1050" t="s">
        <v>4170</v>
      </c>
      <c r="AQ1050" t="s">
        <v>4171</v>
      </c>
      <c r="AR1050" t="s">
        <v>781</v>
      </c>
      <c r="AS1050" t="s">
        <v>782</v>
      </c>
      <c r="AT1050" t="s">
        <v>4169</v>
      </c>
      <c r="AU1050" t="s">
        <v>4170</v>
      </c>
      <c r="AV1050" t="s">
        <v>4171</v>
      </c>
      <c r="AW1050" t="s">
        <v>4162</v>
      </c>
      <c r="AX1050" t="s">
        <v>781</v>
      </c>
      <c r="AY1050" t="s">
        <v>782</v>
      </c>
      <c r="BB1050" t="b">
        <v>0</v>
      </c>
      <c r="BC1050" t="b">
        <v>1</v>
      </c>
      <c r="BD1050" t="b">
        <v>0</v>
      </c>
    </row>
    <row r="1051" spans="1:56" x14ac:dyDescent="0.25">
      <c r="A1051" t="s">
        <v>12033</v>
      </c>
      <c r="B1051" t="s">
        <v>143</v>
      </c>
      <c r="C1051" t="s">
        <v>144</v>
      </c>
      <c r="D1051" t="s">
        <v>12034</v>
      </c>
      <c r="E1051" t="s">
        <v>4162</v>
      </c>
      <c r="F1051" t="s">
        <v>12035</v>
      </c>
      <c r="H1051" t="s">
        <v>12036</v>
      </c>
      <c r="J1051" t="s">
        <v>12037</v>
      </c>
      <c r="K1051" t="s">
        <v>12037</v>
      </c>
      <c r="L1051" t="s">
        <v>12038</v>
      </c>
      <c r="M1051" t="s">
        <v>12036</v>
      </c>
      <c r="N1051" t="s">
        <v>12039</v>
      </c>
      <c r="O1051" t="s">
        <v>12040</v>
      </c>
      <c r="P1051">
        <v>40.5081660724221</v>
      </c>
      <c r="Q1051">
        <v>-74.243143251275498</v>
      </c>
      <c r="R1051">
        <v>1</v>
      </c>
      <c r="S1051" t="s">
        <v>152</v>
      </c>
      <c r="AB1051" t="s">
        <v>12041</v>
      </c>
      <c r="AE1051" t="s">
        <v>12034</v>
      </c>
      <c r="AO1051" t="s">
        <v>11155</v>
      </c>
      <c r="AP1051" t="s">
        <v>11156</v>
      </c>
      <c r="AQ1051" t="s">
        <v>4171</v>
      </c>
      <c r="AR1051" t="s">
        <v>781</v>
      </c>
      <c r="AS1051" t="s">
        <v>782</v>
      </c>
      <c r="AT1051" t="s">
        <v>11155</v>
      </c>
      <c r="AU1051" t="s">
        <v>11156</v>
      </c>
      <c r="AV1051" t="s">
        <v>4171</v>
      </c>
      <c r="AW1051" t="s">
        <v>4162</v>
      </c>
      <c r="AX1051" t="s">
        <v>781</v>
      </c>
      <c r="AY1051" t="s">
        <v>782</v>
      </c>
      <c r="BB1051" t="b">
        <v>1</v>
      </c>
      <c r="BC1051" t="b">
        <v>0</v>
      </c>
      <c r="BD1051" t="b">
        <v>0</v>
      </c>
    </row>
    <row r="1052" spans="1:56" x14ac:dyDescent="0.25">
      <c r="A1052" t="s">
        <v>12042</v>
      </c>
      <c r="B1052" t="s">
        <v>143</v>
      </c>
      <c r="C1052" t="s">
        <v>144</v>
      </c>
      <c r="D1052" t="s">
        <v>12043</v>
      </c>
      <c r="E1052" t="s">
        <v>146</v>
      </c>
      <c r="H1052" t="s">
        <v>12044</v>
      </c>
      <c r="J1052" t="s">
        <v>12044</v>
      </c>
      <c r="K1052" t="s">
        <v>12044</v>
      </c>
      <c r="L1052" t="s">
        <v>12045</v>
      </c>
      <c r="M1052" t="s">
        <v>12044</v>
      </c>
      <c r="N1052" t="s">
        <v>12046</v>
      </c>
      <c r="O1052" t="s">
        <v>12047</v>
      </c>
      <c r="P1052">
        <v>40.508749532610402</v>
      </c>
      <c r="Q1052">
        <v>-74.244579092169602</v>
      </c>
      <c r="R1052">
        <v>1</v>
      </c>
      <c r="S1052" t="s">
        <v>152</v>
      </c>
      <c r="AB1052" t="s">
        <v>12048</v>
      </c>
      <c r="AE1052" t="s">
        <v>12043</v>
      </c>
      <c r="AO1052" t="s">
        <v>399</v>
      </c>
      <c r="AP1052" t="s">
        <v>400</v>
      </c>
      <c r="AQ1052" t="s">
        <v>162</v>
      </c>
      <c r="AR1052" t="s">
        <v>163</v>
      </c>
      <c r="AS1052" t="s">
        <v>164</v>
      </c>
      <c r="AT1052" t="s">
        <v>399</v>
      </c>
      <c r="AU1052" t="s">
        <v>400</v>
      </c>
      <c r="AV1052" t="s">
        <v>162</v>
      </c>
      <c r="AW1052" t="s">
        <v>146</v>
      </c>
      <c r="AX1052" t="s">
        <v>163</v>
      </c>
      <c r="AY1052" t="s">
        <v>164</v>
      </c>
      <c r="BB1052" t="b">
        <v>0</v>
      </c>
      <c r="BC1052" t="b">
        <v>0</v>
      </c>
      <c r="BD1052" t="b">
        <v>0</v>
      </c>
    </row>
    <row r="1053" spans="1:56" x14ac:dyDescent="0.25">
      <c r="A1053" t="s">
        <v>12049</v>
      </c>
      <c r="B1053" t="s">
        <v>143</v>
      </c>
      <c r="C1053" t="s">
        <v>144</v>
      </c>
      <c r="D1053" t="s">
        <v>9017</v>
      </c>
      <c r="E1053" t="s">
        <v>146</v>
      </c>
      <c r="H1053" t="s">
        <v>12050</v>
      </c>
      <c r="J1053" t="s">
        <v>12050</v>
      </c>
      <c r="K1053" t="s">
        <v>12050</v>
      </c>
      <c r="L1053" t="s">
        <v>12051</v>
      </c>
      <c r="M1053" t="s">
        <v>12050</v>
      </c>
      <c r="N1053" t="s">
        <v>12052</v>
      </c>
      <c r="O1053" t="s">
        <v>12053</v>
      </c>
      <c r="P1053">
        <v>40.508417466967899</v>
      </c>
      <c r="Q1053">
        <v>-74.244246455075597</v>
      </c>
      <c r="R1053">
        <v>1</v>
      </c>
      <c r="S1053" t="s">
        <v>205</v>
      </c>
      <c r="AB1053" t="s">
        <v>12054</v>
      </c>
      <c r="AF1053" t="s">
        <v>9024</v>
      </c>
      <c r="AG1053" t="s">
        <v>9017</v>
      </c>
      <c r="AK1053" t="s">
        <v>12045</v>
      </c>
      <c r="AL1053" t="s">
        <v>12043</v>
      </c>
      <c r="AM1053" t="s">
        <v>163</v>
      </c>
      <c r="AN1053" t="s">
        <v>164</v>
      </c>
      <c r="AO1053" t="s">
        <v>9024</v>
      </c>
      <c r="AP1053" t="s">
        <v>9017</v>
      </c>
      <c r="AQ1053" t="s">
        <v>162</v>
      </c>
      <c r="AR1053" t="s">
        <v>163</v>
      </c>
      <c r="AS1053" t="s">
        <v>164</v>
      </c>
      <c r="AT1053" t="s">
        <v>9024</v>
      </c>
      <c r="AU1053" t="s">
        <v>9017</v>
      </c>
      <c r="AV1053" t="s">
        <v>162</v>
      </c>
      <c r="AW1053" t="s">
        <v>146</v>
      </c>
      <c r="AX1053" t="s">
        <v>163</v>
      </c>
      <c r="AY1053" t="s">
        <v>164</v>
      </c>
      <c r="BB1053" t="b">
        <v>0</v>
      </c>
      <c r="BC1053" t="b">
        <v>0</v>
      </c>
      <c r="BD1053" t="b">
        <v>0</v>
      </c>
    </row>
    <row r="1054" spans="1:56" x14ac:dyDescent="0.25">
      <c r="A1054" t="s">
        <v>12055</v>
      </c>
      <c r="B1054" t="s">
        <v>143</v>
      </c>
      <c r="C1054" t="s">
        <v>144</v>
      </c>
      <c r="D1054" t="s">
        <v>9017</v>
      </c>
      <c r="E1054" t="s">
        <v>146</v>
      </c>
      <c r="H1054" t="s">
        <v>12056</v>
      </c>
      <c r="J1054" t="s">
        <v>12057</v>
      </c>
      <c r="K1054" t="s">
        <v>12057</v>
      </c>
      <c r="L1054" t="s">
        <v>12058</v>
      </c>
      <c r="M1054" t="s">
        <v>12056</v>
      </c>
      <c r="N1054" t="s">
        <v>12059</v>
      </c>
      <c r="O1054" t="s">
        <v>12060</v>
      </c>
      <c r="P1054">
        <v>40.508584971855299</v>
      </c>
      <c r="Q1054">
        <v>-74.244398669246706</v>
      </c>
      <c r="R1054">
        <v>1</v>
      </c>
      <c r="S1054" t="s">
        <v>205</v>
      </c>
      <c r="AB1054" t="s">
        <v>12061</v>
      </c>
      <c r="AF1054" t="s">
        <v>9024</v>
      </c>
      <c r="AG1054" t="s">
        <v>9017</v>
      </c>
      <c r="AK1054" t="s">
        <v>12045</v>
      </c>
      <c r="AL1054" t="s">
        <v>12043</v>
      </c>
      <c r="AM1054" t="s">
        <v>163</v>
      </c>
      <c r="AN1054" t="s">
        <v>164</v>
      </c>
      <c r="AO1054" t="s">
        <v>9024</v>
      </c>
      <c r="AP1054" t="s">
        <v>9017</v>
      </c>
      <c r="AQ1054" t="s">
        <v>162</v>
      </c>
      <c r="AR1054" t="s">
        <v>163</v>
      </c>
      <c r="AS1054" t="s">
        <v>164</v>
      </c>
      <c r="AT1054" t="s">
        <v>9024</v>
      </c>
      <c r="AU1054" t="s">
        <v>9017</v>
      </c>
      <c r="AV1054" t="s">
        <v>162</v>
      </c>
      <c r="AW1054" t="s">
        <v>146</v>
      </c>
      <c r="AX1054" t="s">
        <v>163</v>
      </c>
      <c r="AY1054" t="s">
        <v>164</v>
      </c>
      <c r="BB1054" t="b">
        <v>0</v>
      </c>
      <c r="BC1054" t="b">
        <v>0</v>
      </c>
      <c r="BD1054" t="b">
        <v>0</v>
      </c>
    </row>
    <row r="1055" spans="1:56" x14ac:dyDescent="0.25">
      <c r="A1055" t="s">
        <v>12062</v>
      </c>
      <c r="B1055" t="s">
        <v>143</v>
      </c>
      <c r="C1055" t="s">
        <v>144</v>
      </c>
      <c r="D1055" t="s">
        <v>8872</v>
      </c>
      <c r="E1055" t="s">
        <v>146</v>
      </c>
      <c r="H1055" t="s">
        <v>12063</v>
      </c>
      <c r="J1055" t="s">
        <v>12063</v>
      </c>
      <c r="K1055" t="s">
        <v>12063</v>
      </c>
      <c r="L1055" t="s">
        <v>12064</v>
      </c>
      <c r="M1055" t="s">
        <v>12063</v>
      </c>
      <c r="N1055" t="s">
        <v>12065</v>
      </c>
      <c r="O1055" t="s">
        <v>12066</v>
      </c>
      <c r="P1055">
        <v>40.508468932202398</v>
      </c>
      <c r="Q1055">
        <v>-74.243426577973693</v>
      </c>
      <c r="R1055">
        <v>1</v>
      </c>
      <c r="S1055" t="s">
        <v>152</v>
      </c>
      <c r="AB1055" t="s">
        <v>12067</v>
      </c>
      <c r="AF1055" t="s">
        <v>8880</v>
      </c>
      <c r="AG1055" t="s">
        <v>8872</v>
      </c>
      <c r="AK1055" t="s">
        <v>12045</v>
      </c>
      <c r="AL1055" t="s">
        <v>12043</v>
      </c>
      <c r="AM1055" t="s">
        <v>163</v>
      </c>
      <c r="AN1055" t="s">
        <v>164</v>
      </c>
      <c r="AO1055" t="s">
        <v>8880</v>
      </c>
      <c r="AP1055" t="s">
        <v>8872</v>
      </c>
      <c r="AQ1055" t="s">
        <v>162</v>
      </c>
      <c r="AR1055" t="s">
        <v>163</v>
      </c>
      <c r="AS1055" t="s">
        <v>164</v>
      </c>
      <c r="AT1055" t="s">
        <v>8880</v>
      </c>
      <c r="AU1055" t="s">
        <v>8872</v>
      </c>
      <c r="AV1055" t="s">
        <v>162</v>
      </c>
      <c r="AW1055" t="s">
        <v>146</v>
      </c>
      <c r="AX1055" t="s">
        <v>163</v>
      </c>
      <c r="AY1055" t="s">
        <v>164</v>
      </c>
      <c r="BB1055" t="b">
        <v>0</v>
      </c>
      <c r="BC1055" t="b">
        <v>0</v>
      </c>
      <c r="BD1055" t="b">
        <v>0</v>
      </c>
    </row>
    <row r="1056" spans="1:56" x14ac:dyDescent="0.25">
      <c r="A1056" t="s">
        <v>12068</v>
      </c>
      <c r="B1056" t="s">
        <v>143</v>
      </c>
      <c r="C1056" t="s">
        <v>144</v>
      </c>
      <c r="D1056" t="s">
        <v>556</v>
      </c>
      <c r="E1056" t="s">
        <v>146</v>
      </c>
      <c r="H1056" t="s">
        <v>12069</v>
      </c>
      <c r="J1056" t="s">
        <v>12070</v>
      </c>
      <c r="K1056" t="s">
        <v>12070</v>
      </c>
      <c r="L1056" t="s">
        <v>12071</v>
      </c>
      <c r="M1056" t="s">
        <v>12069</v>
      </c>
      <c r="N1056" t="s">
        <v>12072</v>
      </c>
      <c r="O1056" t="s">
        <v>12073</v>
      </c>
      <c r="P1056">
        <v>40.508156913007497</v>
      </c>
      <c r="Q1056">
        <v>-74.243730466759501</v>
      </c>
      <c r="R1056">
        <v>1</v>
      </c>
      <c r="S1056" t="s">
        <v>152</v>
      </c>
      <c r="AB1056" t="s">
        <v>12074</v>
      </c>
      <c r="AF1056" t="s">
        <v>555</v>
      </c>
      <c r="AG1056" t="s">
        <v>556</v>
      </c>
      <c r="AO1056" t="s">
        <v>555</v>
      </c>
      <c r="AP1056" t="s">
        <v>556</v>
      </c>
      <c r="AQ1056" t="s">
        <v>162</v>
      </c>
      <c r="AR1056" t="s">
        <v>163</v>
      </c>
      <c r="AS1056" t="s">
        <v>164</v>
      </c>
      <c r="AT1056" t="s">
        <v>555</v>
      </c>
      <c r="AU1056" t="s">
        <v>556</v>
      </c>
      <c r="AV1056" t="s">
        <v>162</v>
      </c>
      <c r="AW1056" t="s">
        <v>146</v>
      </c>
      <c r="AX1056" t="s">
        <v>163</v>
      </c>
      <c r="AY1056" t="s">
        <v>164</v>
      </c>
      <c r="BB1056" t="b">
        <v>0</v>
      </c>
      <c r="BC1056" t="b">
        <v>0</v>
      </c>
      <c r="BD1056" t="b">
        <v>0</v>
      </c>
    </row>
    <row r="1057" spans="1:56" x14ac:dyDescent="0.25">
      <c r="A1057" t="s">
        <v>12075</v>
      </c>
      <c r="B1057" t="s">
        <v>143</v>
      </c>
      <c r="C1057" t="s">
        <v>144</v>
      </c>
      <c r="D1057" t="s">
        <v>12076</v>
      </c>
      <c r="E1057" t="s">
        <v>146</v>
      </c>
      <c r="H1057" t="s">
        <v>12077</v>
      </c>
      <c r="J1057" t="s">
        <v>12077</v>
      </c>
      <c r="K1057" t="s">
        <v>12077</v>
      </c>
      <c r="L1057" t="s">
        <v>12078</v>
      </c>
      <c r="M1057" t="s">
        <v>12077</v>
      </c>
      <c r="N1057" t="s">
        <v>12079</v>
      </c>
      <c r="O1057" t="s">
        <v>12080</v>
      </c>
      <c r="P1057">
        <v>40.505893162737003</v>
      </c>
      <c r="Q1057">
        <v>-74.235306189596798</v>
      </c>
      <c r="R1057">
        <v>1</v>
      </c>
      <c r="S1057" t="s">
        <v>152</v>
      </c>
      <c r="AB1057" t="s">
        <v>12081</v>
      </c>
      <c r="AE1057" t="s">
        <v>12076</v>
      </c>
      <c r="AO1057" t="s">
        <v>12082</v>
      </c>
      <c r="AP1057" t="s">
        <v>12083</v>
      </c>
      <c r="AQ1057" t="s">
        <v>162</v>
      </c>
      <c r="AR1057" t="s">
        <v>163</v>
      </c>
      <c r="AS1057" t="s">
        <v>164</v>
      </c>
      <c r="AT1057" t="s">
        <v>12082</v>
      </c>
      <c r="AU1057" t="s">
        <v>12083</v>
      </c>
      <c r="AV1057" t="s">
        <v>162</v>
      </c>
      <c r="AW1057" t="s">
        <v>146</v>
      </c>
      <c r="AX1057" t="s">
        <v>163</v>
      </c>
      <c r="AY1057" t="s">
        <v>164</v>
      </c>
      <c r="BB1057" t="b">
        <v>0</v>
      </c>
      <c r="BC1057" t="b">
        <v>0</v>
      </c>
      <c r="BD1057" t="b">
        <v>0</v>
      </c>
    </row>
    <row r="1058" spans="1:56" x14ac:dyDescent="0.25">
      <c r="A1058" t="s">
        <v>12084</v>
      </c>
      <c r="B1058" t="s">
        <v>143</v>
      </c>
      <c r="C1058" t="s">
        <v>144</v>
      </c>
      <c r="D1058" t="s">
        <v>11306</v>
      </c>
      <c r="E1058" t="s">
        <v>4547</v>
      </c>
      <c r="H1058" t="s">
        <v>12085</v>
      </c>
      <c r="J1058" t="s">
        <v>12086</v>
      </c>
      <c r="K1058" t="s">
        <v>12086</v>
      </c>
      <c r="L1058" t="s">
        <v>12087</v>
      </c>
      <c r="M1058" t="s">
        <v>12085</v>
      </c>
      <c r="N1058" t="s">
        <v>12088</v>
      </c>
      <c r="O1058" t="s">
        <v>12089</v>
      </c>
      <c r="P1058">
        <v>40.5059069907972</v>
      </c>
      <c r="Q1058">
        <v>-74.235414218516397</v>
      </c>
      <c r="R1058">
        <v>1</v>
      </c>
      <c r="S1058" t="s">
        <v>2156</v>
      </c>
      <c r="AB1058" t="s">
        <v>12090</v>
      </c>
      <c r="AF1058" t="s">
        <v>11305</v>
      </c>
      <c r="AG1058" t="s">
        <v>11306</v>
      </c>
      <c r="AK1058" t="s">
        <v>12078</v>
      </c>
      <c r="AL1058" t="s">
        <v>12076</v>
      </c>
      <c r="AM1058" t="s">
        <v>163</v>
      </c>
      <c r="AN1058" t="s">
        <v>164</v>
      </c>
      <c r="AO1058" t="s">
        <v>11305</v>
      </c>
      <c r="AP1058" t="s">
        <v>11306</v>
      </c>
      <c r="AQ1058" t="s">
        <v>4555</v>
      </c>
      <c r="AR1058" t="s">
        <v>267</v>
      </c>
      <c r="AS1058" t="s">
        <v>268</v>
      </c>
      <c r="AT1058" t="s">
        <v>11305</v>
      </c>
      <c r="AU1058" t="s">
        <v>11306</v>
      </c>
      <c r="AV1058" t="s">
        <v>4555</v>
      </c>
      <c r="AW1058" t="s">
        <v>4547</v>
      </c>
      <c r="AX1058" t="s">
        <v>267</v>
      </c>
      <c r="AY1058" t="s">
        <v>268</v>
      </c>
      <c r="BB1058" t="b">
        <v>0</v>
      </c>
      <c r="BC1058" t="b">
        <v>0</v>
      </c>
      <c r="BD1058" t="b">
        <v>0</v>
      </c>
    </row>
    <row r="1059" spans="1:56" x14ac:dyDescent="0.25">
      <c r="A1059" t="s">
        <v>12091</v>
      </c>
      <c r="B1059" t="s">
        <v>143</v>
      </c>
      <c r="C1059" t="s">
        <v>144</v>
      </c>
      <c r="D1059" t="s">
        <v>689</v>
      </c>
      <c r="E1059" t="s">
        <v>200</v>
      </c>
      <c r="H1059" t="s">
        <v>12092</v>
      </c>
      <c r="J1059" t="s">
        <v>12092</v>
      </c>
      <c r="K1059" t="s">
        <v>12092</v>
      </c>
      <c r="L1059" t="s">
        <v>12093</v>
      </c>
      <c r="M1059" t="s">
        <v>12092</v>
      </c>
      <c r="N1059" t="s">
        <v>12094</v>
      </c>
      <c r="O1059" t="s">
        <v>12095</v>
      </c>
      <c r="P1059">
        <v>40.501085904116302</v>
      </c>
      <c r="Q1059">
        <v>-74.233136319487002</v>
      </c>
      <c r="R1059">
        <v>1</v>
      </c>
      <c r="S1059" t="s">
        <v>205</v>
      </c>
      <c r="AB1059" t="s">
        <v>12096</v>
      </c>
      <c r="AF1059" t="s">
        <v>688</v>
      </c>
      <c r="AG1059" t="s">
        <v>689</v>
      </c>
      <c r="AO1059" t="s">
        <v>688</v>
      </c>
      <c r="AP1059" t="s">
        <v>689</v>
      </c>
      <c r="AQ1059" t="s">
        <v>209</v>
      </c>
      <c r="AR1059" t="s">
        <v>163</v>
      </c>
      <c r="AS1059" t="s">
        <v>164</v>
      </c>
      <c r="AT1059" t="s">
        <v>688</v>
      </c>
      <c r="AU1059" t="s">
        <v>689</v>
      </c>
      <c r="AV1059" t="s">
        <v>209</v>
      </c>
      <c r="AW1059" t="s">
        <v>200</v>
      </c>
      <c r="AX1059" t="s">
        <v>163</v>
      </c>
      <c r="AY1059" t="s">
        <v>164</v>
      </c>
      <c r="BB1059" t="b">
        <v>0</v>
      </c>
      <c r="BC1059" t="b">
        <v>0</v>
      </c>
      <c r="BD1059" t="b">
        <v>0</v>
      </c>
    </row>
    <row r="1060" spans="1:56" x14ac:dyDescent="0.25">
      <c r="A1060" t="s">
        <v>12097</v>
      </c>
      <c r="B1060" t="s">
        <v>143</v>
      </c>
      <c r="C1060" t="s">
        <v>144</v>
      </c>
      <c r="D1060" t="s">
        <v>12098</v>
      </c>
      <c r="E1060" t="s">
        <v>883</v>
      </c>
      <c r="F1060" t="s">
        <v>12099</v>
      </c>
      <c r="G1060">
        <v>10309</v>
      </c>
      <c r="H1060" t="s">
        <v>12100</v>
      </c>
      <c r="J1060" t="s">
        <v>12101</v>
      </c>
      <c r="K1060" t="s">
        <v>12101</v>
      </c>
      <c r="L1060" t="s">
        <v>12102</v>
      </c>
      <c r="M1060" t="s">
        <v>12100</v>
      </c>
      <c r="N1060" t="s">
        <v>12103</v>
      </c>
      <c r="O1060" t="s">
        <v>12104</v>
      </c>
      <c r="P1060">
        <v>40.522973105983702</v>
      </c>
      <c r="Q1060">
        <v>-74.231216418419606</v>
      </c>
      <c r="R1060">
        <v>1</v>
      </c>
      <c r="S1060" t="s">
        <v>152</v>
      </c>
      <c r="T1060" t="s">
        <v>12105</v>
      </c>
      <c r="U1060" t="s">
        <v>12106</v>
      </c>
      <c r="V1060" t="s">
        <v>12107</v>
      </c>
      <c r="W1060" t="s">
        <v>12108</v>
      </c>
      <c r="X1060" t="s">
        <v>12109</v>
      </c>
      <c r="Y1060" t="s">
        <v>12110</v>
      </c>
      <c r="AB1060" t="s">
        <v>12111</v>
      </c>
      <c r="AE1060" t="s">
        <v>12098</v>
      </c>
      <c r="AO1060" t="s">
        <v>1202</v>
      </c>
      <c r="AP1060" t="s">
        <v>1203</v>
      </c>
      <c r="AQ1060" t="s">
        <v>897</v>
      </c>
      <c r="AR1060" t="s">
        <v>440</v>
      </c>
      <c r="AS1060" t="s">
        <v>441</v>
      </c>
      <c r="AT1060" t="s">
        <v>1202</v>
      </c>
      <c r="AU1060" t="s">
        <v>1203</v>
      </c>
      <c r="AV1060" t="s">
        <v>897</v>
      </c>
      <c r="AW1060" t="s">
        <v>883</v>
      </c>
      <c r="AX1060" t="s">
        <v>440</v>
      </c>
      <c r="AY1060" t="s">
        <v>441</v>
      </c>
      <c r="BB1060" t="b">
        <v>1</v>
      </c>
      <c r="BC1060" t="b">
        <v>0</v>
      </c>
      <c r="BD1060" t="b">
        <v>0</v>
      </c>
    </row>
    <row r="1061" spans="1:56" x14ac:dyDescent="0.25">
      <c r="A1061" t="s">
        <v>12112</v>
      </c>
      <c r="B1061" t="s">
        <v>143</v>
      </c>
      <c r="C1061" t="s">
        <v>144</v>
      </c>
      <c r="D1061" t="s">
        <v>12113</v>
      </c>
      <c r="E1061" t="s">
        <v>4162</v>
      </c>
      <c r="H1061" t="s">
        <v>12114</v>
      </c>
      <c r="J1061" t="s">
        <v>12115</v>
      </c>
      <c r="K1061" t="s">
        <v>12115</v>
      </c>
      <c r="L1061" t="s">
        <v>12116</v>
      </c>
      <c r="M1061" t="s">
        <v>12114</v>
      </c>
      <c r="N1061" t="s">
        <v>12117</v>
      </c>
      <c r="O1061" t="s">
        <v>12118</v>
      </c>
      <c r="P1061">
        <v>40.522573902684201</v>
      </c>
      <c r="Q1061">
        <v>-74.231170607083897</v>
      </c>
      <c r="R1061">
        <v>1</v>
      </c>
      <c r="S1061" t="s">
        <v>152</v>
      </c>
      <c r="AB1061" t="s">
        <v>12119</v>
      </c>
      <c r="AE1061" t="s">
        <v>12113</v>
      </c>
      <c r="AK1061" t="s">
        <v>12102</v>
      </c>
      <c r="AL1061" t="s">
        <v>12098</v>
      </c>
      <c r="AM1061" t="s">
        <v>440</v>
      </c>
      <c r="AN1061" t="s">
        <v>441</v>
      </c>
      <c r="AO1061" t="s">
        <v>12120</v>
      </c>
      <c r="AP1061" t="s">
        <v>12121</v>
      </c>
      <c r="AQ1061" t="s">
        <v>4171</v>
      </c>
      <c r="AR1061" t="s">
        <v>781</v>
      </c>
      <c r="AS1061" t="s">
        <v>782</v>
      </c>
      <c r="AT1061" t="s">
        <v>12120</v>
      </c>
      <c r="AU1061" t="s">
        <v>12121</v>
      </c>
      <c r="AV1061" t="s">
        <v>4171</v>
      </c>
      <c r="AW1061" t="s">
        <v>4162</v>
      </c>
      <c r="AX1061" t="s">
        <v>781</v>
      </c>
      <c r="AY1061" t="s">
        <v>782</v>
      </c>
      <c r="BB1061" t="b">
        <v>0</v>
      </c>
      <c r="BC1061" t="b">
        <v>1</v>
      </c>
      <c r="BD1061" t="b">
        <v>0</v>
      </c>
    </row>
    <row r="1062" spans="1:56" x14ac:dyDescent="0.25">
      <c r="A1062" t="s">
        <v>12122</v>
      </c>
      <c r="B1062" t="s">
        <v>143</v>
      </c>
      <c r="C1062" t="s">
        <v>144</v>
      </c>
      <c r="D1062" t="s">
        <v>12123</v>
      </c>
      <c r="E1062" t="s">
        <v>12124</v>
      </c>
      <c r="H1062" t="s">
        <v>12125</v>
      </c>
      <c r="J1062" t="s">
        <v>12126</v>
      </c>
      <c r="K1062" t="s">
        <v>12126</v>
      </c>
      <c r="L1062" t="s">
        <v>12127</v>
      </c>
      <c r="M1062" t="s">
        <v>12125</v>
      </c>
      <c r="N1062" t="s">
        <v>12128</v>
      </c>
      <c r="O1062" t="s">
        <v>12129</v>
      </c>
      <c r="P1062">
        <v>40.522698322198302</v>
      </c>
      <c r="Q1062">
        <v>-74.231269100894394</v>
      </c>
      <c r="R1062">
        <v>1</v>
      </c>
      <c r="S1062" t="s">
        <v>2156</v>
      </c>
      <c r="AB1062" t="s">
        <v>12130</v>
      </c>
      <c r="AF1062" t="s">
        <v>12131</v>
      </c>
      <c r="AG1062" t="s">
        <v>12123</v>
      </c>
      <c r="AK1062" t="s">
        <v>12102</v>
      </c>
      <c r="AL1062" t="s">
        <v>12098</v>
      </c>
      <c r="AM1062" t="s">
        <v>440</v>
      </c>
      <c r="AN1062" t="s">
        <v>441</v>
      </c>
      <c r="AO1062" t="s">
        <v>12131</v>
      </c>
      <c r="AP1062" t="s">
        <v>12123</v>
      </c>
      <c r="AQ1062" t="s">
        <v>12132</v>
      </c>
      <c r="AR1062" t="s">
        <v>178</v>
      </c>
      <c r="AS1062" t="s">
        <v>179</v>
      </c>
      <c r="AT1062" t="s">
        <v>12131</v>
      </c>
      <c r="AU1062" t="s">
        <v>12123</v>
      </c>
      <c r="AV1062" t="s">
        <v>12132</v>
      </c>
      <c r="AW1062" t="s">
        <v>12124</v>
      </c>
      <c r="AX1062" t="s">
        <v>178</v>
      </c>
      <c r="AY1062" t="s">
        <v>179</v>
      </c>
      <c r="BB1062" t="b">
        <v>0</v>
      </c>
      <c r="BC1062" t="b">
        <v>0</v>
      </c>
      <c r="BD1062" t="b">
        <v>0</v>
      </c>
    </row>
    <row r="1063" spans="1:56" x14ac:dyDescent="0.25">
      <c r="A1063" t="s">
        <v>12133</v>
      </c>
      <c r="B1063" t="s">
        <v>143</v>
      </c>
      <c r="C1063" t="s">
        <v>144</v>
      </c>
      <c r="D1063" t="s">
        <v>12134</v>
      </c>
      <c r="E1063" t="s">
        <v>868</v>
      </c>
      <c r="F1063" t="s">
        <v>12135</v>
      </c>
      <c r="G1063">
        <v>10309</v>
      </c>
      <c r="H1063" t="s">
        <v>12136</v>
      </c>
      <c r="J1063" t="s">
        <v>12137</v>
      </c>
      <c r="K1063" t="s">
        <v>12137</v>
      </c>
      <c r="L1063" t="s">
        <v>12138</v>
      </c>
      <c r="M1063" t="s">
        <v>12136</v>
      </c>
      <c r="N1063" t="s">
        <v>12139</v>
      </c>
      <c r="O1063" t="s">
        <v>12140</v>
      </c>
      <c r="P1063">
        <v>40.519878304482802</v>
      </c>
      <c r="Q1063">
        <v>-74.229922050803907</v>
      </c>
      <c r="R1063">
        <v>1</v>
      </c>
      <c r="S1063" t="s">
        <v>152</v>
      </c>
      <c r="T1063" t="s">
        <v>12141</v>
      </c>
      <c r="U1063" t="s">
        <v>12142</v>
      </c>
      <c r="V1063" t="s">
        <v>12143</v>
      </c>
      <c r="W1063" t="s">
        <v>12144</v>
      </c>
      <c r="X1063" t="s">
        <v>12145</v>
      </c>
      <c r="Y1063" t="s">
        <v>12146</v>
      </c>
      <c r="AA1063" t="s">
        <v>12147</v>
      </c>
      <c r="AB1063" t="s">
        <v>12148</v>
      </c>
      <c r="AE1063" t="s">
        <v>12134</v>
      </c>
      <c r="AO1063" t="s">
        <v>4806</v>
      </c>
      <c r="AP1063" t="s">
        <v>4807</v>
      </c>
      <c r="AQ1063" t="s">
        <v>880</v>
      </c>
      <c r="AR1063" t="s">
        <v>440</v>
      </c>
      <c r="AS1063" t="s">
        <v>441</v>
      </c>
      <c r="AT1063" t="s">
        <v>4806</v>
      </c>
      <c r="AU1063" t="s">
        <v>4807</v>
      </c>
      <c r="AV1063" t="s">
        <v>880</v>
      </c>
      <c r="AW1063" t="s">
        <v>868</v>
      </c>
      <c r="AX1063" t="s">
        <v>440</v>
      </c>
      <c r="AY1063" t="s">
        <v>441</v>
      </c>
      <c r="BB1063" t="b">
        <v>1</v>
      </c>
      <c r="BC1063" t="b">
        <v>0</v>
      </c>
      <c r="BD1063" t="b">
        <v>0</v>
      </c>
    </row>
    <row r="1064" spans="1:56" x14ac:dyDescent="0.25">
      <c r="A1064" t="s">
        <v>12149</v>
      </c>
      <c r="B1064" t="s">
        <v>143</v>
      </c>
      <c r="C1064" t="s">
        <v>144</v>
      </c>
      <c r="D1064" t="s">
        <v>12150</v>
      </c>
      <c r="E1064" t="s">
        <v>785</v>
      </c>
      <c r="F1064" t="s">
        <v>12135</v>
      </c>
      <c r="H1064" t="s">
        <v>12151</v>
      </c>
      <c r="J1064" t="s">
        <v>12152</v>
      </c>
      <c r="K1064" t="s">
        <v>12152</v>
      </c>
      <c r="L1064" t="s">
        <v>12153</v>
      </c>
      <c r="M1064" t="s">
        <v>12151</v>
      </c>
      <c r="N1064" t="s">
        <v>12154</v>
      </c>
      <c r="O1064" t="s">
        <v>12155</v>
      </c>
      <c r="P1064">
        <v>40.519871586760303</v>
      </c>
      <c r="Q1064">
        <v>-74.2300608615692</v>
      </c>
      <c r="R1064">
        <v>1</v>
      </c>
      <c r="S1064" t="s">
        <v>152</v>
      </c>
      <c r="AB1064" t="s">
        <v>12156</v>
      </c>
      <c r="AE1064" t="s">
        <v>12150</v>
      </c>
      <c r="AO1064" t="s">
        <v>10207</v>
      </c>
      <c r="AP1064" t="s">
        <v>10208</v>
      </c>
      <c r="AQ1064" t="s">
        <v>795</v>
      </c>
      <c r="AR1064" t="s">
        <v>267</v>
      </c>
      <c r="AS1064" t="s">
        <v>268</v>
      </c>
      <c r="AT1064" t="s">
        <v>10207</v>
      </c>
      <c r="AU1064" t="s">
        <v>10208</v>
      </c>
      <c r="AV1064" t="s">
        <v>795</v>
      </c>
      <c r="AW1064" t="s">
        <v>785</v>
      </c>
      <c r="AX1064" t="s">
        <v>267</v>
      </c>
      <c r="AY1064" t="s">
        <v>268</v>
      </c>
      <c r="BB1064" t="b">
        <v>1</v>
      </c>
      <c r="BC1064" t="b">
        <v>0</v>
      </c>
      <c r="BD1064" t="b">
        <v>0</v>
      </c>
    </row>
    <row r="1065" spans="1:56" x14ac:dyDescent="0.25">
      <c r="A1065" t="s">
        <v>12157</v>
      </c>
      <c r="B1065" t="s">
        <v>143</v>
      </c>
      <c r="C1065" t="s">
        <v>144</v>
      </c>
      <c r="D1065" t="s">
        <v>12158</v>
      </c>
      <c r="E1065" t="s">
        <v>785</v>
      </c>
      <c r="H1065" t="s">
        <v>12159</v>
      </c>
      <c r="J1065" t="s">
        <v>12160</v>
      </c>
      <c r="K1065" t="s">
        <v>12160</v>
      </c>
      <c r="L1065" t="s">
        <v>12161</v>
      </c>
      <c r="M1065" t="s">
        <v>12159</v>
      </c>
      <c r="N1065" t="s">
        <v>12162</v>
      </c>
      <c r="O1065" t="s">
        <v>12163</v>
      </c>
      <c r="P1065">
        <v>40.519711063924298</v>
      </c>
      <c r="Q1065">
        <v>-74.229937028856696</v>
      </c>
      <c r="R1065">
        <v>2</v>
      </c>
      <c r="S1065" t="s">
        <v>152</v>
      </c>
      <c r="AB1065" t="s">
        <v>12164</v>
      </c>
      <c r="AE1065" t="s">
        <v>12158</v>
      </c>
      <c r="AO1065" t="s">
        <v>12165</v>
      </c>
      <c r="AP1065" t="s">
        <v>12166</v>
      </c>
      <c r="AQ1065" t="s">
        <v>795</v>
      </c>
      <c r="AR1065" t="s">
        <v>267</v>
      </c>
      <c r="AS1065" t="s">
        <v>268</v>
      </c>
      <c r="AT1065" t="s">
        <v>12165</v>
      </c>
      <c r="AU1065" t="s">
        <v>12166</v>
      </c>
      <c r="AV1065" t="s">
        <v>795</v>
      </c>
      <c r="AW1065" t="s">
        <v>785</v>
      </c>
      <c r="AX1065" t="s">
        <v>267</v>
      </c>
      <c r="AY1065" t="s">
        <v>268</v>
      </c>
      <c r="BB1065" t="b">
        <v>0</v>
      </c>
      <c r="BC1065" t="b">
        <v>1</v>
      </c>
      <c r="BD1065" t="b">
        <v>0</v>
      </c>
    </row>
    <row r="1066" spans="1:56" x14ac:dyDescent="0.25">
      <c r="A1066" t="s">
        <v>12167</v>
      </c>
      <c r="B1066" t="s">
        <v>143</v>
      </c>
      <c r="C1066" t="s">
        <v>144</v>
      </c>
      <c r="D1066" t="s">
        <v>12168</v>
      </c>
      <c r="E1066" t="s">
        <v>1349</v>
      </c>
      <c r="F1066" t="s">
        <v>12169</v>
      </c>
      <c r="G1066">
        <v>10309</v>
      </c>
      <c r="H1066" t="s">
        <v>12170</v>
      </c>
      <c r="J1066" t="s">
        <v>12171</v>
      </c>
      <c r="K1066" t="s">
        <v>12171</v>
      </c>
      <c r="L1066" t="s">
        <v>12172</v>
      </c>
      <c r="M1066" t="s">
        <v>12170</v>
      </c>
      <c r="N1066" t="s">
        <v>12173</v>
      </c>
      <c r="O1066" t="s">
        <v>12174</v>
      </c>
      <c r="P1066">
        <v>40.519165132391301</v>
      </c>
      <c r="Q1066">
        <v>-74.229622647163694</v>
      </c>
      <c r="R1066">
        <v>1</v>
      </c>
      <c r="S1066" t="s">
        <v>152</v>
      </c>
      <c r="T1066" t="s">
        <v>12175</v>
      </c>
      <c r="U1066" t="s">
        <v>12176</v>
      </c>
      <c r="V1066" t="s">
        <v>12177</v>
      </c>
      <c r="W1066" t="s">
        <v>12178</v>
      </c>
      <c r="X1066" t="s">
        <v>12179</v>
      </c>
      <c r="AA1066" t="s">
        <v>12180</v>
      </c>
      <c r="AB1066" t="s">
        <v>12181</v>
      </c>
      <c r="AE1066" t="s">
        <v>12168</v>
      </c>
      <c r="AO1066" t="s">
        <v>12182</v>
      </c>
      <c r="AP1066" t="s">
        <v>12183</v>
      </c>
      <c r="AQ1066" t="s">
        <v>1364</v>
      </c>
      <c r="AR1066" t="s">
        <v>985</v>
      </c>
      <c r="AS1066" t="s">
        <v>986</v>
      </c>
      <c r="AT1066" t="s">
        <v>12182</v>
      </c>
      <c r="AU1066" t="s">
        <v>12183</v>
      </c>
      <c r="AV1066" t="s">
        <v>1364</v>
      </c>
      <c r="AW1066" t="s">
        <v>1349</v>
      </c>
      <c r="AX1066" t="s">
        <v>985</v>
      </c>
      <c r="AY1066" t="s">
        <v>986</v>
      </c>
      <c r="BB1066" t="b">
        <v>1</v>
      </c>
      <c r="BC1066" t="b">
        <v>0</v>
      </c>
      <c r="BD1066" t="b">
        <v>0</v>
      </c>
    </row>
    <row r="1067" spans="1:56" x14ac:dyDescent="0.25">
      <c r="A1067" t="s">
        <v>12184</v>
      </c>
      <c r="B1067" t="s">
        <v>143</v>
      </c>
      <c r="C1067" t="s">
        <v>144</v>
      </c>
      <c r="D1067" t="s">
        <v>12185</v>
      </c>
      <c r="E1067" t="s">
        <v>1349</v>
      </c>
      <c r="F1067" t="s">
        <v>12169</v>
      </c>
      <c r="G1067">
        <v>10309</v>
      </c>
      <c r="H1067" t="s">
        <v>12186</v>
      </c>
      <c r="J1067" t="s">
        <v>12186</v>
      </c>
      <c r="K1067" t="s">
        <v>12186</v>
      </c>
      <c r="L1067" t="s">
        <v>12187</v>
      </c>
      <c r="M1067" t="s">
        <v>12186</v>
      </c>
      <c r="N1067" t="s">
        <v>12188</v>
      </c>
      <c r="O1067" t="s">
        <v>12189</v>
      </c>
      <c r="P1067">
        <v>40.519201107807802</v>
      </c>
      <c r="Q1067">
        <v>-74.229635390103496</v>
      </c>
      <c r="R1067">
        <v>1</v>
      </c>
      <c r="S1067" t="s">
        <v>152</v>
      </c>
      <c r="T1067" t="s">
        <v>12105</v>
      </c>
      <c r="U1067" t="s">
        <v>12190</v>
      </c>
      <c r="V1067" t="s">
        <v>12191</v>
      </c>
      <c r="W1067" t="s">
        <v>12192</v>
      </c>
      <c r="X1067" t="s">
        <v>12193</v>
      </c>
      <c r="Y1067" t="s">
        <v>12194</v>
      </c>
      <c r="AB1067" t="s">
        <v>12195</v>
      </c>
      <c r="AE1067" t="s">
        <v>12185</v>
      </c>
      <c r="AK1067" t="s">
        <v>12172</v>
      </c>
      <c r="AL1067" t="s">
        <v>12168</v>
      </c>
      <c r="AM1067" t="s">
        <v>985</v>
      </c>
      <c r="AN1067" t="s">
        <v>986</v>
      </c>
      <c r="AO1067" t="s">
        <v>12196</v>
      </c>
      <c r="AP1067" t="s">
        <v>12197</v>
      </c>
      <c r="AQ1067" t="s">
        <v>1364</v>
      </c>
      <c r="AR1067" t="s">
        <v>985</v>
      </c>
      <c r="AS1067" t="s">
        <v>986</v>
      </c>
      <c r="AT1067" t="s">
        <v>12196</v>
      </c>
      <c r="AU1067" t="s">
        <v>12197</v>
      </c>
      <c r="AV1067" t="s">
        <v>1364</v>
      </c>
      <c r="AW1067" t="s">
        <v>1349</v>
      </c>
      <c r="AX1067" t="s">
        <v>985</v>
      </c>
      <c r="AY1067" t="s">
        <v>986</v>
      </c>
      <c r="BB1067" t="b">
        <v>0</v>
      </c>
      <c r="BC1067" t="b">
        <v>1</v>
      </c>
      <c r="BD1067" t="b">
        <v>0</v>
      </c>
    </row>
    <row r="1068" spans="1:56" x14ac:dyDescent="0.25">
      <c r="A1068" t="s">
        <v>12198</v>
      </c>
      <c r="B1068" t="s">
        <v>143</v>
      </c>
      <c r="C1068" t="s">
        <v>144</v>
      </c>
      <c r="D1068" t="s">
        <v>12199</v>
      </c>
      <c r="E1068" t="s">
        <v>613</v>
      </c>
      <c r="F1068" t="s">
        <v>12169</v>
      </c>
      <c r="G1068">
        <v>10309</v>
      </c>
      <c r="H1068" t="s">
        <v>12200</v>
      </c>
      <c r="J1068" t="s">
        <v>12201</v>
      </c>
      <c r="K1068" t="s">
        <v>12201</v>
      </c>
      <c r="L1068" t="s">
        <v>12202</v>
      </c>
      <c r="M1068" t="s">
        <v>12200</v>
      </c>
      <c r="N1068" t="s">
        <v>12203</v>
      </c>
      <c r="O1068" t="s">
        <v>12204</v>
      </c>
      <c r="P1068">
        <v>40.5191955966216</v>
      </c>
      <c r="Q1068">
        <v>-74.229732814337595</v>
      </c>
      <c r="R1068">
        <v>1</v>
      </c>
      <c r="S1068" t="s">
        <v>152</v>
      </c>
      <c r="T1068" t="s">
        <v>12205</v>
      </c>
      <c r="U1068" t="s">
        <v>12206</v>
      </c>
      <c r="V1068" t="s">
        <v>12207</v>
      </c>
      <c r="W1068" t="s">
        <v>12208</v>
      </c>
      <c r="X1068" t="s">
        <v>12209</v>
      </c>
      <c r="Y1068" t="s">
        <v>12210</v>
      </c>
      <c r="AA1068" t="s">
        <v>12211</v>
      </c>
      <c r="AB1068" t="s">
        <v>12212</v>
      </c>
      <c r="AE1068" t="s">
        <v>12199</v>
      </c>
      <c r="AH1068" s="115" t="s">
        <v>12213</v>
      </c>
      <c r="AI1068" t="s">
        <v>12199</v>
      </c>
      <c r="AJ1068" t="s">
        <v>12214</v>
      </c>
      <c r="AO1068" t="s">
        <v>631</v>
      </c>
      <c r="AP1068" t="s">
        <v>613</v>
      </c>
      <c r="AQ1068" t="s">
        <v>631</v>
      </c>
      <c r="AR1068" t="s">
        <v>632</v>
      </c>
      <c r="AS1068" t="s">
        <v>633</v>
      </c>
      <c r="AT1068" t="s">
        <v>12215</v>
      </c>
      <c r="AU1068" t="s">
        <v>12216</v>
      </c>
      <c r="AV1068" t="s">
        <v>12217</v>
      </c>
      <c r="AW1068" t="s">
        <v>12218</v>
      </c>
      <c r="AX1068" t="s">
        <v>632</v>
      </c>
      <c r="AY1068" t="s">
        <v>633</v>
      </c>
      <c r="AZ1068" t="s">
        <v>12219</v>
      </c>
      <c r="BA1068" t="s">
        <v>12220</v>
      </c>
      <c r="BB1068" t="b">
        <v>1</v>
      </c>
      <c r="BC1068" t="b">
        <v>0</v>
      </c>
      <c r="BD1068" t="b">
        <v>0</v>
      </c>
    </row>
    <row r="1069" spans="1:56" x14ac:dyDescent="0.25">
      <c r="A1069" t="s">
        <v>12221</v>
      </c>
      <c r="B1069" t="s">
        <v>143</v>
      </c>
      <c r="C1069" t="s">
        <v>144</v>
      </c>
      <c r="D1069" t="s">
        <v>12222</v>
      </c>
      <c r="E1069" t="s">
        <v>1066</v>
      </c>
      <c r="F1069" t="s">
        <v>12223</v>
      </c>
      <c r="G1069">
        <v>10309</v>
      </c>
      <c r="H1069" t="s">
        <v>12224</v>
      </c>
      <c r="J1069" t="s">
        <v>12225</v>
      </c>
      <c r="K1069" t="s">
        <v>12225</v>
      </c>
      <c r="L1069" t="s">
        <v>12226</v>
      </c>
      <c r="M1069" t="s">
        <v>12224</v>
      </c>
      <c r="N1069" t="s">
        <v>12227</v>
      </c>
      <c r="O1069" t="s">
        <v>12228</v>
      </c>
      <c r="P1069">
        <v>40.518458968897697</v>
      </c>
      <c r="Q1069">
        <v>-74.224858976475502</v>
      </c>
      <c r="R1069">
        <v>1</v>
      </c>
      <c r="S1069" t="s">
        <v>152</v>
      </c>
      <c r="T1069" t="s">
        <v>12229</v>
      </c>
      <c r="AB1069" t="s">
        <v>12230</v>
      </c>
      <c r="AE1069" t="s">
        <v>12222</v>
      </c>
      <c r="AO1069" t="s">
        <v>4591</v>
      </c>
      <c r="AP1069" t="s">
        <v>4592</v>
      </c>
      <c r="AQ1069" t="s">
        <v>1079</v>
      </c>
      <c r="AR1069" t="s">
        <v>513</v>
      </c>
      <c r="AS1069" t="s">
        <v>514</v>
      </c>
      <c r="AT1069" t="s">
        <v>4591</v>
      </c>
      <c r="AU1069" t="s">
        <v>4592</v>
      </c>
      <c r="AV1069" t="s">
        <v>1079</v>
      </c>
      <c r="AW1069" t="s">
        <v>1066</v>
      </c>
      <c r="AX1069" t="s">
        <v>513</v>
      </c>
      <c r="AY1069" t="s">
        <v>514</v>
      </c>
      <c r="BB1069" t="b">
        <v>1</v>
      </c>
      <c r="BC1069" t="b">
        <v>0</v>
      </c>
      <c r="BD1069" t="b">
        <v>0</v>
      </c>
    </row>
    <row r="1070" spans="1:56" x14ac:dyDescent="0.25">
      <c r="A1070" t="s">
        <v>12231</v>
      </c>
      <c r="B1070" t="s">
        <v>143</v>
      </c>
      <c r="C1070" t="s">
        <v>1380</v>
      </c>
      <c r="D1070" t="s">
        <v>12232</v>
      </c>
      <c r="E1070" t="s">
        <v>1028</v>
      </c>
      <c r="H1070" t="s">
        <v>12233</v>
      </c>
      <c r="J1070" t="s">
        <v>12233</v>
      </c>
      <c r="K1070" t="s">
        <v>12233</v>
      </c>
      <c r="L1070" t="s">
        <v>12234</v>
      </c>
      <c r="M1070" t="s">
        <v>12233</v>
      </c>
      <c r="N1070" t="s">
        <v>12235</v>
      </c>
      <c r="O1070" t="s">
        <v>12236</v>
      </c>
      <c r="P1070">
        <v>40.518488922431899</v>
      </c>
      <c r="Q1070">
        <v>-74.224397410612994</v>
      </c>
      <c r="R1070">
        <v>1</v>
      </c>
      <c r="S1070" t="s">
        <v>152</v>
      </c>
      <c r="AB1070" t="s">
        <v>12237</v>
      </c>
      <c r="AE1070" t="s">
        <v>12232</v>
      </c>
      <c r="AO1070" t="s">
        <v>2328</v>
      </c>
      <c r="AP1070" t="s">
        <v>2329</v>
      </c>
      <c r="AQ1070" t="s">
        <v>1039</v>
      </c>
      <c r="AR1070" t="s">
        <v>781</v>
      </c>
      <c r="AS1070" t="s">
        <v>782</v>
      </c>
      <c r="AT1070" t="s">
        <v>12238</v>
      </c>
      <c r="AU1070" t="s">
        <v>12239</v>
      </c>
      <c r="AV1070" t="s">
        <v>12240</v>
      </c>
      <c r="AW1070" t="s">
        <v>12241</v>
      </c>
      <c r="AX1070" t="s">
        <v>12242</v>
      </c>
      <c r="AY1070" t="s">
        <v>12243</v>
      </c>
      <c r="BB1070" t="b">
        <v>0</v>
      </c>
      <c r="BC1070" t="b">
        <v>1</v>
      </c>
      <c r="BD1070" t="b">
        <v>0</v>
      </c>
    </row>
    <row r="1071" spans="1:56" x14ac:dyDescent="0.25">
      <c r="A1071" t="s">
        <v>12244</v>
      </c>
      <c r="B1071" t="s">
        <v>143</v>
      </c>
      <c r="C1071" t="s">
        <v>144</v>
      </c>
      <c r="D1071" t="s">
        <v>12245</v>
      </c>
      <c r="E1071" t="s">
        <v>200</v>
      </c>
      <c r="H1071" t="s">
        <v>12246</v>
      </c>
      <c r="J1071" t="s">
        <v>12246</v>
      </c>
      <c r="K1071" t="s">
        <v>12246</v>
      </c>
      <c r="L1071" t="s">
        <v>12247</v>
      </c>
      <c r="M1071" t="s">
        <v>12246</v>
      </c>
      <c r="N1071" t="s">
        <v>12248</v>
      </c>
      <c r="O1071" t="s">
        <v>12249</v>
      </c>
      <c r="P1071">
        <v>40.513793072336597</v>
      </c>
      <c r="Q1071">
        <v>-74.223522999758998</v>
      </c>
      <c r="R1071">
        <v>1</v>
      </c>
      <c r="S1071" t="s">
        <v>152</v>
      </c>
      <c r="AB1071" t="s">
        <v>12250</v>
      </c>
      <c r="AF1071" t="s">
        <v>12251</v>
      </c>
      <c r="AG1071" t="s">
        <v>12245</v>
      </c>
      <c r="AK1071" t="s">
        <v>247</v>
      </c>
      <c r="AL1071" t="s">
        <v>244</v>
      </c>
      <c r="AM1071" t="s">
        <v>163</v>
      </c>
      <c r="AN1071" t="s">
        <v>164</v>
      </c>
      <c r="AO1071" t="s">
        <v>12251</v>
      </c>
      <c r="AP1071" t="s">
        <v>12245</v>
      </c>
      <c r="AQ1071" t="s">
        <v>209</v>
      </c>
      <c r="AR1071" t="s">
        <v>163</v>
      </c>
      <c r="AS1071" t="s">
        <v>164</v>
      </c>
      <c r="AT1071" t="s">
        <v>12251</v>
      </c>
      <c r="AU1071" t="s">
        <v>12245</v>
      </c>
      <c r="AV1071" t="s">
        <v>209</v>
      </c>
      <c r="AW1071" t="s">
        <v>200</v>
      </c>
      <c r="AX1071" t="s">
        <v>163</v>
      </c>
      <c r="AY1071" t="s">
        <v>164</v>
      </c>
      <c r="BB1071" t="b">
        <v>0</v>
      </c>
      <c r="BC1071" t="b">
        <v>0</v>
      </c>
      <c r="BD1071" t="b">
        <v>0</v>
      </c>
    </row>
    <row r="1072" spans="1:56" x14ac:dyDescent="0.25">
      <c r="A1072" t="s">
        <v>12252</v>
      </c>
      <c r="B1072" t="s">
        <v>143</v>
      </c>
      <c r="C1072" t="s">
        <v>144</v>
      </c>
      <c r="D1072" t="s">
        <v>12253</v>
      </c>
      <c r="E1072" t="s">
        <v>4162</v>
      </c>
      <c r="H1072" t="s">
        <v>12254</v>
      </c>
      <c r="J1072" t="s">
        <v>12255</v>
      </c>
      <c r="K1072" t="s">
        <v>12255</v>
      </c>
      <c r="L1072" t="s">
        <v>12256</v>
      </c>
      <c r="M1072" t="s">
        <v>12254</v>
      </c>
      <c r="N1072" t="s">
        <v>12257</v>
      </c>
      <c r="O1072" t="s">
        <v>12258</v>
      </c>
      <c r="P1072">
        <v>40.511866063619898</v>
      </c>
      <c r="Q1072">
        <v>-74.222451023827205</v>
      </c>
      <c r="R1072">
        <v>1</v>
      </c>
      <c r="S1072" t="s">
        <v>152</v>
      </c>
      <c r="AB1072" t="s">
        <v>12259</v>
      </c>
      <c r="AE1072" t="s">
        <v>12253</v>
      </c>
      <c r="AO1072" t="s">
        <v>12260</v>
      </c>
      <c r="AP1072" t="s">
        <v>12261</v>
      </c>
      <c r="AQ1072" t="s">
        <v>4171</v>
      </c>
      <c r="AR1072" t="s">
        <v>781</v>
      </c>
      <c r="AS1072" t="s">
        <v>782</v>
      </c>
      <c r="AT1072" t="s">
        <v>12260</v>
      </c>
      <c r="AU1072" t="s">
        <v>12261</v>
      </c>
      <c r="AV1072" t="s">
        <v>4171</v>
      </c>
      <c r="AW1072" t="s">
        <v>4162</v>
      </c>
      <c r="AX1072" t="s">
        <v>781</v>
      </c>
      <c r="AY1072" t="s">
        <v>782</v>
      </c>
      <c r="BB1072" t="b">
        <v>1</v>
      </c>
      <c r="BC1072" t="b">
        <v>0</v>
      </c>
      <c r="BD1072" t="b">
        <v>0</v>
      </c>
    </row>
    <row r="1073" spans="1:56" x14ac:dyDescent="0.25">
      <c r="A1073" t="s">
        <v>12262</v>
      </c>
      <c r="B1073" t="s">
        <v>143</v>
      </c>
      <c r="C1073" t="s">
        <v>144</v>
      </c>
      <c r="D1073" t="s">
        <v>8999</v>
      </c>
      <c r="E1073" t="s">
        <v>200</v>
      </c>
      <c r="H1073" t="s">
        <v>12263</v>
      </c>
      <c r="J1073" t="s">
        <v>12263</v>
      </c>
      <c r="K1073" t="s">
        <v>12263</v>
      </c>
      <c r="L1073" t="s">
        <v>12264</v>
      </c>
      <c r="M1073" t="s">
        <v>12263</v>
      </c>
      <c r="N1073" t="s">
        <v>12265</v>
      </c>
      <c r="O1073" t="s">
        <v>12266</v>
      </c>
      <c r="P1073">
        <v>40.5133180110235</v>
      </c>
      <c r="Q1073">
        <v>-74.220629720807494</v>
      </c>
      <c r="R1073">
        <v>1</v>
      </c>
      <c r="S1073" t="s">
        <v>205</v>
      </c>
      <c r="AB1073" t="s">
        <v>12267</v>
      </c>
      <c r="AF1073" t="s">
        <v>9006</v>
      </c>
      <c r="AG1073" t="s">
        <v>8999</v>
      </c>
      <c r="AO1073" t="s">
        <v>9006</v>
      </c>
      <c r="AP1073" t="s">
        <v>8999</v>
      </c>
      <c r="AQ1073" t="s">
        <v>209</v>
      </c>
      <c r="AR1073" t="s">
        <v>163</v>
      </c>
      <c r="AS1073" t="s">
        <v>164</v>
      </c>
      <c r="AT1073" t="s">
        <v>9006</v>
      </c>
      <c r="AU1073" t="s">
        <v>8999</v>
      </c>
      <c r="AV1073" t="s">
        <v>209</v>
      </c>
      <c r="AW1073" t="s">
        <v>200</v>
      </c>
      <c r="AX1073" t="s">
        <v>163</v>
      </c>
      <c r="AY1073" t="s">
        <v>164</v>
      </c>
      <c r="BB1073" t="b">
        <v>0</v>
      </c>
      <c r="BC1073" t="b">
        <v>0</v>
      </c>
      <c r="BD1073" t="b">
        <v>0</v>
      </c>
    </row>
    <row r="1074" spans="1:56" x14ac:dyDescent="0.25">
      <c r="A1074" t="s">
        <v>12268</v>
      </c>
      <c r="B1074" t="s">
        <v>143</v>
      </c>
      <c r="C1074" t="s">
        <v>144</v>
      </c>
      <c r="D1074" t="s">
        <v>12269</v>
      </c>
      <c r="E1074" t="s">
        <v>146</v>
      </c>
      <c r="H1074" t="s">
        <v>12270</v>
      </c>
      <c r="J1074" t="s">
        <v>12271</v>
      </c>
      <c r="K1074" t="s">
        <v>12271</v>
      </c>
      <c r="L1074" t="s">
        <v>12272</v>
      </c>
      <c r="M1074" t="s">
        <v>12270</v>
      </c>
      <c r="N1074" t="s">
        <v>12273</v>
      </c>
      <c r="O1074" t="s">
        <v>12274</v>
      </c>
      <c r="P1074">
        <v>40.5131400121114</v>
      </c>
      <c r="Q1074">
        <v>-74.219572096997396</v>
      </c>
      <c r="R1074">
        <v>1</v>
      </c>
      <c r="S1074" t="s">
        <v>152</v>
      </c>
      <c r="AB1074" t="s">
        <v>12275</v>
      </c>
      <c r="AE1074" t="s">
        <v>12269</v>
      </c>
      <c r="AO1074" t="s">
        <v>555</v>
      </c>
      <c r="AP1074" t="s">
        <v>556</v>
      </c>
      <c r="AQ1074" t="s">
        <v>162</v>
      </c>
      <c r="AR1074" t="s">
        <v>163</v>
      </c>
      <c r="AS1074" t="s">
        <v>164</v>
      </c>
      <c r="AT1074" t="s">
        <v>12276</v>
      </c>
      <c r="AU1074" t="s">
        <v>12277</v>
      </c>
      <c r="AV1074" t="s">
        <v>12278</v>
      </c>
      <c r="AW1074" t="s">
        <v>12279</v>
      </c>
      <c r="AX1074" t="s">
        <v>12280</v>
      </c>
      <c r="AY1074" t="s">
        <v>12281</v>
      </c>
      <c r="BB1074" t="b">
        <v>0</v>
      </c>
      <c r="BC1074" t="b">
        <v>0</v>
      </c>
      <c r="BD1074" t="b">
        <v>0</v>
      </c>
    </row>
    <row r="1075" spans="1:56" x14ac:dyDescent="0.25">
      <c r="A1075" t="s">
        <v>12282</v>
      </c>
      <c r="B1075" t="s">
        <v>143</v>
      </c>
      <c r="C1075" t="s">
        <v>144</v>
      </c>
      <c r="D1075" t="s">
        <v>8944</v>
      </c>
      <c r="E1075" t="s">
        <v>8207</v>
      </c>
      <c r="H1075" t="s">
        <v>12283</v>
      </c>
      <c r="J1075" t="s">
        <v>12284</v>
      </c>
      <c r="K1075" t="s">
        <v>12284</v>
      </c>
      <c r="L1075" t="s">
        <v>12285</v>
      </c>
      <c r="M1075" t="s">
        <v>12283</v>
      </c>
      <c r="N1075" t="s">
        <v>12286</v>
      </c>
      <c r="O1075" t="s">
        <v>12287</v>
      </c>
      <c r="P1075">
        <v>40.513040591687798</v>
      </c>
      <c r="Q1075">
        <v>-74.219290682215899</v>
      </c>
      <c r="R1075">
        <v>1</v>
      </c>
      <c r="S1075" t="s">
        <v>2156</v>
      </c>
      <c r="AB1075" t="s">
        <v>12288</v>
      </c>
      <c r="AF1075" t="s">
        <v>8951</v>
      </c>
      <c r="AG1075" t="s">
        <v>8944</v>
      </c>
      <c r="AK1075" t="s">
        <v>12272</v>
      </c>
      <c r="AL1075" t="s">
        <v>12269</v>
      </c>
      <c r="AM1075" t="s">
        <v>163</v>
      </c>
      <c r="AN1075" t="s">
        <v>164</v>
      </c>
      <c r="AO1075" t="s">
        <v>8214</v>
      </c>
      <c r="AP1075" t="s">
        <v>8207</v>
      </c>
      <c r="AQ1075" t="s">
        <v>8214</v>
      </c>
      <c r="AR1075" t="s">
        <v>8215</v>
      </c>
      <c r="AS1075" t="s">
        <v>8216</v>
      </c>
      <c r="AT1075" t="s">
        <v>8214</v>
      </c>
      <c r="AU1075" t="s">
        <v>8207</v>
      </c>
      <c r="AV1075" t="s">
        <v>8214</v>
      </c>
      <c r="AW1075" t="s">
        <v>8207</v>
      </c>
      <c r="AX1075" t="s">
        <v>8215</v>
      </c>
      <c r="AY1075" t="s">
        <v>8216</v>
      </c>
      <c r="BB1075" t="b">
        <v>0</v>
      </c>
      <c r="BC1075" t="b">
        <v>0</v>
      </c>
      <c r="BD1075" t="b">
        <v>0</v>
      </c>
    </row>
    <row r="1076" spans="1:56" x14ac:dyDescent="0.25">
      <c r="A1076" t="s">
        <v>12289</v>
      </c>
      <c r="B1076" t="s">
        <v>143</v>
      </c>
      <c r="C1076" t="s">
        <v>144</v>
      </c>
      <c r="D1076" t="s">
        <v>12290</v>
      </c>
      <c r="E1076" t="s">
        <v>4547</v>
      </c>
      <c r="H1076" t="s">
        <v>12291</v>
      </c>
      <c r="J1076" t="s">
        <v>12292</v>
      </c>
      <c r="K1076" t="s">
        <v>12292</v>
      </c>
      <c r="L1076" t="s">
        <v>12293</v>
      </c>
      <c r="M1076" t="s">
        <v>12291</v>
      </c>
      <c r="N1076" t="s">
        <v>12294</v>
      </c>
      <c r="O1076" t="s">
        <v>12295</v>
      </c>
      <c r="P1076">
        <v>40.5128188968446</v>
      </c>
      <c r="Q1076">
        <v>-74.219620664361898</v>
      </c>
      <c r="R1076">
        <v>1</v>
      </c>
      <c r="S1076" t="s">
        <v>152</v>
      </c>
      <c r="AB1076" t="s">
        <v>12296</v>
      </c>
      <c r="AF1076" t="s">
        <v>12297</v>
      </c>
      <c r="AG1076" t="s">
        <v>12290</v>
      </c>
      <c r="AO1076" t="s">
        <v>12297</v>
      </c>
      <c r="AP1076" t="s">
        <v>12290</v>
      </c>
      <c r="AQ1076" t="s">
        <v>4555</v>
      </c>
      <c r="AR1076" t="s">
        <v>267</v>
      </c>
      <c r="AS1076" t="s">
        <v>268</v>
      </c>
      <c r="AT1076" t="s">
        <v>12297</v>
      </c>
      <c r="AU1076" t="s">
        <v>12290</v>
      </c>
      <c r="AV1076" t="s">
        <v>4555</v>
      </c>
      <c r="AW1076" t="s">
        <v>4547</v>
      </c>
      <c r="AX1076" t="s">
        <v>267</v>
      </c>
      <c r="AY1076" t="s">
        <v>268</v>
      </c>
      <c r="BB1076" t="b">
        <v>0</v>
      </c>
      <c r="BC1076" t="b">
        <v>0</v>
      </c>
      <c r="BD1076" t="b">
        <v>1</v>
      </c>
    </row>
    <row r="1077" spans="1:56" x14ac:dyDescent="0.25">
      <c r="A1077" t="s">
        <v>12298</v>
      </c>
      <c r="B1077" t="s">
        <v>143</v>
      </c>
      <c r="C1077" t="s">
        <v>144</v>
      </c>
      <c r="D1077" t="s">
        <v>2149</v>
      </c>
      <c r="E1077" t="s">
        <v>2150</v>
      </c>
      <c r="H1077" t="s">
        <v>12299</v>
      </c>
      <c r="J1077" t="s">
        <v>12300</v>
      </c>
      <c r="K1077" t="s">
        <v>12300</v>
      </c>
      <c r="L1077" t="s">
        <v>12301</v>
      </c>
      <c r="M1077" t="s">
        <v>12299</v>
      </c>
      <c r="N1077" t="s">
        <v>12302</v>
      </c>
      <c r="O1077" t="s">
        <v>12303</v>
      </c>
      <c r="P1077">
        <v>40.5128297195537</v>
      </c>
      <c r="Q1077">
        <v>-74.219701175725604</v>
      </c>
      <c r="R1077">
        <v>1</v>
      </c>
      <c r="S1077" t="s">
        <v>2156</v>
      </c>
      <c r="AB1077" t="s">
        <v>12304</v>
      </c>
      <c r="AF1077" t="s">
        <v>2158</v>
      </c>
      <c r="AG1077" t="s">
        <v>2149</v>
      </c>
      <c r="AO1077" t="s">
        <v>2159</v>
      </c>
      <c r="AP1077" t="s">
        <v>2160</v>
      </c>
      <c r="AQ1077" t="s">
        <v>2161</v>
      </c>
      <c r="AR1077" t="s">
        <v>178</v>
      </c>
      <c r="AS1077" t="s">
        <v>179</v>
      </c>
      <c r="AT1077" t="s">
        <v>2159</v>
      </c>
      <c r="AU1077" t="s">
        <v>2160</v>
      </c>
      <c r="AV1077" t="s">
        <v>2161</v>
      </c>
      <c r="AW1077" t="s">
        <v>2150</v>
      </c>
      <c r="AX1077" t="s">
        <v>178</v>
      </c>
      <c r="AY1077" t="s">
        <v>179</v>
      </c>
      <c r="BB1077" t="b">
        <v>0</v>
      </c>
      <c r="BC1077" t="b">
        <v>0</v>
      </c>
      <c r="BD1077" t="b">
        <v>0</v>
      </c>
    </row>
    <row r="1078" spans="1:56" x14ac:dyDescent="0.25">
      <c r="A1078" t="s">
        <v>12305</v>
      </c>
      <c r="B1078" t="s">
        <v>143</v>
      </c>
      <c r="C1078" t="s">
        <v>144</v>
      </c>
      <c r="D1078" t="s">
        <v>12306</v>
      </c>
      <c r="E1078" t="s">
        <v>4162</v>
      </c>
      <c r="H1078" t="s">
        <v>12307</v>
      </c>
      <c r="J1078" t="s">
        <v>12308</v>
      </c>
      <c r="K1078" t="s">
        <v>12308</v>
      </c>
      <c r="L1078" t="s">
        <v>12309</v>
      </c>
      <c r="M1078" t="s">
        <v>12307</v>
      </c>
      <c r="N1078" t="s">
        <v>12310</v>
      </c>
      <c r="O1078" t="s">
        <v>12311</v>
      </c>
      <c r="P1078">
        <v>40.512166087528698</v>
      </c>
      <c r="Q1078">
        <v>-74.218803977675407</v>
      </c>
      <c r="R1078">
        <v>1</v>
      </c>
      <c r="S1078" t="s">
        <v>152</v>
      </c>
      <c r="AB1078" t="s">
        <v>12312</v>
      </c>
      <c r="AE1078" t="s">
        <v>12306</v>
      </c>
      <c r="AO1078" t="s">
        <v>12000</v>
      </c>
      <c r="AP1078" t="s">
        <v>12001</v>
      </c>
      <c r="AQ1078" t="s">
        <v>4171</v>
      </c>
      <c r="AR1078" t="s">
        <v>781</v>
      </c>
      <c r="AS1078" t="s">
        <v>782</v>
      </c>
      <c r="AT1078" t="s">
        <v>12000</v>
      </c>
      <c r="AU1078" t="s">
        <v>12001</v>
      </c>
      <c r="AV1078" t="s">
        <v>4171</v>
      </c>
      <c r="AW1078" t="s">
        <v>4162</v>
      </c>
      <c r="AX1078" t="s">
        <v>781</v>
      </c>
      <c r="AY1078" t="s">
        <v>782</v>
      </c>
      <c r="BB1078" t="b">
        <v>1</v>
      </c>
      <c r="BC1078" t="b">
        <v>0</v>
      </c>
      <c r="BD1078" t="b">
        <v>0</v>
      </c>
    </row>
    <row r="1079" spans="1:56" x14ac:dyDescent="0.25">
      <c r="A1079" t="s">
        <v>12313</v>
      </c>
      <c r="B1079" t="s">
        <v>143</v>
      </c>
      <c r="C1079" t="s">
        <v>144</v>
      </c>
      <c r="D1079" t="s">
        <v>12314</v>
      </c>
      <c r="E1079" t="s">
        <v>4162</v>
      </c>
      <c r="F1079" t="s">
        <v>12315</v>
      </c>
      <c r="H1079" t="s">
        <v>12316</v>
      </c>
      <c r="J1079" t="s">
        <v>12317</v>
      </c>
      <c r="K1079" t="s">
        <v>12317</v>
      </c>
      <c r="L1079" t="s">
        <v>12318</v>
      </c>
      <c r="M1079" t="s">
        <v>12316</v>
      </c>
      <c r="N1079" t="s">
        <v>12319</v>
      </c>
      <c r="O1079" t="s">
        <v>12320</v>
      </c>
      <c r="P1079">
        <v>40.512191928035101</v>
      </c>
      <c r="Q1079">
        <v>-74.219636035131103</v>
      </c>
      <c r="R1079">
        <v>1</v>
      </c>
      <c r="S1079" t="s">
        <v>152</v>
      </c>
      <c r="AB1079" t="s">
        <v>12321</v>
      </c>
      <c r="AE1079" t="s">
        <v>12314</v>
      </c>
      <c r="AO1079" s="115" t="s">
        <v>5350</v>
      </c>
      <c r="AP1079" t="s">
        <v>5351</v>
      </c>
      <c r="AQ1079" t="s">
        <v>4171</v>
      </c>
      <c r="AR1079" t="s">
        <v>781</v>
      </c>
      <c r="AS1079" t="s">
        <v>782</v>
      </c>
      <c r="AT1079" s="115" t="s">
        <v>5350</v>
      </c>
      <c r="AU1079" t="s">
        <v>5351</v>
      </c>
      <c r="AV1079" t="s">
        <v>4171</v>
      </c>
      <c r="AW1079" t="s">
        <v>4162</v>
      </c>
      <c r="AX1079" t="s">
        <v>781</v>
      </c>
      <c r="AY1079" t="s">
        <v>782</v>
      </c>
      <c r="BB1079" t="b">
        <v>1</v>
      </c>
      <c r="BC1079" t="b">
        <v>0</v>
      </c>
      <c r="BD1079" t="b">
        <v>0</v>
      </c>
    </row>
    <row r="1080" spans="1:56" x14ac:dyDescent="0.25">
      <c r="A1080" t="s">
        <v>12322</v>
      </c>
      <c r="B1080" t="s">
        <v>143</v>
      </c>
      <c r="C1080" t="s">
        <v>144</v>
      </c>
      <c r="D1080" t="s">
        <v>12323</v>
      </c>
      <c r="E1080" t="s">
        <v>883</v>
      </c>
      <c r="F1080" t="s">
        <v>12324</v>
      </c>
      <c r="G1080">
        <v>10309</v>
      </c>
      <c r="H1080" t="s">
        <v>12325</v>
      </c>
      <c r="J1080" t="s">
        <v>12326</v>
      </c>
      <c r="K1080" t="s">
        <v>12326</v>
      </c>
      <c r="L1080" t="s">
        <v>12327</v>
      </c>
      <c r="M1080" t="s">
        <v>12325</v>
      </c>
      <c r="N1080" t="s">
        <v>12328</v>
      </c>
      <c r="O1080" t="s">
        <v>12329</v>
      </c>
      <c r="P1080">
        <v>40.5115211616476</v>
      </c>
      <c r="Q1080">
        <v>-74.220834352274395</v>
      </c>
      <c r="R1080">
        <v>1</v>
      </c>
      <c r="S1080" t="s">
        <v>152</v>
      </c>
      <c r="U1080" t="s">
        <v>12330</v>
      </c>
      <c r="V1080" t="s">
        <v>12331</v>
      </c>
      <c r="W1080" t="s">
        <v>12332</v>
      </c>
      <c r="X1080" t="s">
        <v>12333</v>
      </c>
      <c r="Y1080" t="s">
        <v>12334</v>
      </c>
      <c r="AA1080" t="s">
        <v>12335</v>
      </c>
      <c r="AB1080" t="s">
        <v>12336</v>
      </c>
      <c r="AE1080" t="s">
        <v>12323</v>
      </c>
      <c r="AO1080" t="s">
        <v>1052</v>
      </c>
      <c r="AP1080" t="s">
        <v>1053</v>
      </c>
      <c r="AQ1080" t="s">
        <v>897</v>
      </c>
      <c r="AR1080" t="s">
        <v>440</v>
      </c>
      <c r="AS1080" t="s">
        <v>441</v>
      </c>
      <c r="AT1080" t="s">
        <v>1052</v>
      </c>
      <c r="AU1080" t="s">
        <v>1053</v>
      </c>
      <c r="AV1080" t="s">
        <v>897</v>
      </c>
      <c r="AW1080" t="s">
        <v>883</v>
      </c>
      <c r="AX1080" t="s">
        <v>440</v>
      </c>
      <c r="AY1080" t="s">
        <v>441</v>
      </c>
      <c r="BB1080" t="b">
        <v>1</v>
      </c>
      <c r="BC1080" t="b">
        <v>0</v>
      </c>
      <c r="BD1080" t="b">
        <v>0</v>
      </c>
    </row>
    <row r="1081" spans="1:56" x14ac:dyDescent="0.25">
      <c r="A1081" t="s">
        <v>12337</v>
      </c>
      <c r="B1081" t="s">
        <v>143</v>
      </c>
      <c r="C1081" t="s">
        <v>144</v>
      </c>
      <c r="D1081" t="s">
        <v>8058</v>
      </c>
      <c r="E1081" t="s">
        <v>2150</v>
      </c>
      <c r="H1081" t="s">
        <v>12338</v>
      </c>
      <c r="J1081" t="s">
        <v>12339</v>
      </c>
      <c r="K1081" t="s">
        <v>12339</v>
      </c>
      <c r="L1081" t="s">
        <v>12340</v>
      </c>
      <c r="M1081" t="s">
        <v>12338</v>
      </c>
      <c r="N1081" t="s">
        <v>12341</v>
      </c>
      <c r="O1081" t="s">
        <v>12342</v>
      </c>
      <c r="P1081">
        <v>40.511243660584498</v>
      </c>
      <c r="Q1081">
        <v>-74.220691382434893</v>
      </c>
      <c r="R1081">
        <v>1</v>
      </c>
      <c r="S1081" t="s">
        <v>2156</v>
      </c>
      <c r="AB1081" t="s">
        <v>12343</v>
      </c>
      <c r="AF1081" t="s">
        <v>8064</v>
      </c>
      <c r="AG1081" t="s">
        <v>8058</v>
      </c>
      <c r="AO1081" t="s">
        <v>8064</v>
      </c>
      <c r="AP1081" t="s">
        <v>8058</v>
      </c>
      <c r="AQ1081" t="s">
        <v>2161</v>
      </c>
      <c r="AR1081" t="s">
        <v>178</v>
      </c>
      <c r="AS1081" t="s">
        <v>179</v>
      </c>
      <c r="AT1081" t="s">
        <v>8064</v>
      </c>
      <c r="AU1081" t="s">
        <v>8058</v>
      </c>
      <c r="AV1081" t="s">
        <v>2161</v>
      </c>
      <c r="AW1081" t="s">
        <v>2150</v>
      </c>
      <c r="AX1081" t="s">
        <v>178</v>
      </c>
      <c r="AY1081" t="s">
        <v>179</v>
      </c>
      <c r="BB1081" t="b">
        <v>0</v>
      </c>
      <c r="BC1081" t="b">
        <v>0</v>
      </c>
      <c r="BD1081" t="b">
        <v>0</v>
      </c>
    </row>
    <row r="1082" spans="1:56" x14ac:dyDescent="0.25">
      <c r="A1082" t="s">
        <v>12344</v>
      </c>
      <c r="B1082" t="s">
        <v>143</v>
      </c>
      <c r="C1082" t="s">
        <v>144</v>
      </c>
      <c r="D1082" t="s">
        <v>12345</v>
      </c>
      <c r="E1082" t="s">
        <v>2150</v>
      </c>
      <c r="H1082" t="s">
        <v>12346</v>
      </c>
      <c r="J1082" t="s">
        <v>12346</v>
      </c>
      <c r="K1082" t="s">
        <v>12346</v>
      </c>
      <c r="L1082" t="s">
        <v>12347</v>
      </c>
      <c r="M1082" t="s">
        <v>12346</v>
      </c>
      <c r="N1082" t="s">
        <v>12348</v>
      </c>
      <c r="O1082" t="s">
        <v>12349</v>
      </c>
      <c r="P1082">
        <v>40.511315000231399</v>
      </c>
      <c r="Q1082">
        <v>-74.220729705786795</v>
      </c>
      <c r="R1082">
        <v>1</v>
      </c>
      <c r="S1082" t="s">
        <v>2156</v>
      </c>
      <c r="AB1082" t="s">
        <v>12350</v>
      </c>
      <c r="AE1082" t="s">
        <v>12345</v>
      </c>
      <c r="AO1082" t="s">
        <v>2159</v>
      </c>
      <c r="AP1082" t="s">
        <v>2160</v>
      </c>
      <c r="AQ1082" t="s">
        <v>2161</v>
      </c>
      <c r="AR1082" t="s">
        <v>178</v>
      </c>
      <c r="AS1082" t="s">
        <v>179</v>
      </c>
      <c r="AT1082" t="s">
        <v>2159</v>
      </c>
      <c r="AU1082" t="s">
        <v>2160</v>
      </c>
      <c r="AV1082" t="s">
        <v>2161</v>
      </c>
      <c r="AW1082" t="s">
        <v>2150</v>
      </c>
      <c r="AX1082" t="s">
        <v>178</v>
      </c>
      <c r="AY1082" t="s">
        <v>179</v>
      </c>
      <c r="BB1082" t="b">
        <v>0</v>
      </c>
      <c r="BC1082" t="b">
        <v>0</v>
      </c>
      <c r="BD1082" t="b">
        <v>0</v>
      </c>
    </row>
    <row r="1083" spans="1:56" x14ac:dyDescent="0.25">
      <c r="A1083" t="s">
        <v>12351</v>
      </c>
      <c r="B1083" t="s">
        <v>143</v>
      </c>
      <c r="C1083" t="s">
        <v>144</v>
      </c>
      <c r="D1083" t="s">
        <v>565</v>
      </c>
      <c r="E1083" t="s">
        <v>146</v>
      </c>
      <c r="H1083" t="s">
        <v>12352</v>
      </c>
      <c r="J1083" t="s">
        <v>12353</v>
      </c>
      <c r="K1083" t="s">
        <v>12353</v>
      </c>
      <c r="L1083" t="s">
        <v>12354</v>
      </c>
      <c r="M1083" t="s">
        <v>12352</v>
      </c>
      <c r="N1083" t="s">
        <v>12355</v>
      </c>
      <c r="O1083" t="s">
        <v>12356</v>
      </c>
      <c r="P1083">
        <v>40.510387695787699</v>
      </c>
      <c r="Q1083">
        <v>-74.220438644130297</v>
      </c>
      <c r="R1083">
        <v>1</v>
      </c>
      <c r="S1083" t="s">
        <v>205</v>
      </c>
      <c r="AB1083" t="s">
        <v>12357</v>
      </c>
      <c r="AF1083" t="s">
        <v>12358</v>
      </c>
      <c r="AG1083" t="s">
        <v>565</v>
      </c>
      <c r="AK1083" t="s">
        <v>12359</v>
      </c>
      <c r="AL1083" t="s">
        <v>12360</v>
      </c>
      <c r="AM1083" t="s">
        <v>440</v>
      </c>
      <c r="AN1083" t="s">
        <v>441</v>
      </c>
      <c r="AO1083" t="s">
        <v>12358</v>
      </c>
      <c r="AP1083" t="s">
        <v>565</v>
      </c>
      <c r="AQ1083" t="s">
        <v>162</v>
      </c>
      <c r="AR1083" t="s">
        <v>163</v>
      </c>
      <c r="AS1083" t="s">
        <v>164</v>
      </c>
      <c r="AT1083" t="s">
        <v>12358</v>
      </c>
      <c r="AU1083" t="s">
        <v>565</v>
      </c>
      <c r="AV1083" t="s">
        <v>162</v>
      </c>
      <c r="AW1083" t="s">
        <v>146</v>
      </c>
      <c r="AX1083" t="s">
        <v>163</v>
      </c>
      <c r="AY1083" t="s">
        <v>164</v>
      </c>
      <c r="BB1083" t="b">
        <v>0</v>
      </c>
      <c r="BC1083" t="b">
        <v>0</v>
      </c>
      <c r="BD1083" t="b">
        <v>0</v>
      </c>
    </row>
    <row r="1084" spans="1:56" x14ac:dyDescent="0.25">
      <c r="A1084" t="s">
        <v>12361</v>
      </c>
      <c r="B1084" t="s">
        <v>143</v>
      </c>
      <c r="C1084" t="s">
        <v>144</v>
      </c>
      <c r="D1084" t="s">
        <v>12362</v>
      </c>
      <c r="E1084" t="s">
        <v>3179</v>
      </c>
      <c r="F1084" t="s">
        <v>12324</v>
      </c>
      <c r="G1084">
        <v>10309</v>
      </c>
      <c r="H1084" t="s">
        <v>12363</v>
      </c>
      <c r="J1084" t="s">
        <v>12364</v>
      </c>
      <c r="K1084" t="s">
        <v>12364</v>
      </c>
      <c r="L1084" t="s">
        <v>12365</v>
      </c>
      <c r="M1084" t="s">
        <v>12363</v>
      </c>
      <c r="N1084" t="s">
        <v>12366</v>
      </c>
      <c r="O1084" t="s">
        <v>12367</v>
      </c>
      <c r="P1084">
        <v>40.511505350443898</v>
      </c>
      <c r="Q1084">
        <v>-74.221773825026801</v>
      </c>
      <c r="R1084">
        <v>1</v>
      </c>
      <c r="S1084" t="s">
        <v>152</v>
      </c>
      <c r="U1084" t="s">
        <v>12368</v>
      </c>
      <c r="V1084" t="s">
        <v>12369</v>
      </c>
      <c r="W1084" t="s">
        <v>12370</v>
      </c>
      <c r="X1084" t="s">
        <v>12371</v>
      </c>
      <c r="Y1084" t="s">
        <v>12372</v>
      </c>
      <c r="AB1084" t="s">
        <v>12373</v>
      </c>
      <c r="AE1084" t="s">
        <v>12362</v>
      </c>
      <c r="AO1084" t="s">
        <v>3190</v>
      </c>
      <c r="AP1084" t="s">
        <v>3191</v>
      </c>
      <c r="AQ1084" t="s">
        <v>3192</v>
      </c>
      <c r="AR1084" t="s">
        <v>781</v>
      </c>
      <c r="AS1084" t="s">
        <v>782</v>
      </c>
      <c r="AT1084" t="s">
        <v>3190</v>
      </c>
      <c r="AU1084" t="s">
        <v>3191</v>
      </c>
      <c r="AV1084" t="s">
        <v>3192</v>
      </c>
      <c r="AW1084" t="s">
        <v>3179</v>
      </c>
      <c r="AX1084" t="s">
        <v>781</v>
      </c>
      <c r="AY1084" t="s">
        <v>782</v>
      </c>
      <c r="BB1084" t="b">
        <v>1</v>
      </c>
      <c r="BC1084" t="b">
        <v>0</v>
      </c>
      <c r="BD1084" t="b">
        <v>0</v>
      </c>
    </row>
    <row r="1085" spans="1:56" x14ac:dyDescent="0.25">
      <c r="A1085" t="s">
        <v>12374</v>
      </c>
      <c r="B1085" t="s">
        <v>143</v>
      </c>
      <c r="C1085" t="s">
        <v>144</v>
      </c>
      <c r="D1085" t="s">
        <v>12375</v>
      </c>
      <c r="E1085" t="s">
        <v>432</v>
      </c>
      <c r="F1085" t="s">
        <v>12324</v>
      </c>
      <c r="G1085">
        <v>10309</v>
      </c>
      <c r="H1085" t="s">
        <v>12376</v>
      </c>
      <c r="J1085" t="s">
        <v>12377</v>
      </c>
      <c r="K1085" t="s">
        <v>12377</v>
      </c>
      <c r="L1085" t="s">
        <v>12378</v>
      </c>
      <c r="M1085" t="s">
        <v>12376</v>
      </c>
      <c r="N1085" t="s">
        <v>12379</v>
      </c>
      <c r="O1085" t="s">
        <v>12380</v>
      </c>
      <c r="P1085">
        <v>40.511321057951598</v>
      </c>
      <c r="Q1085">
        <v>-74.222176760271907</v>
      </c>
      <c r="R1085">
        <v>1</v>
      </c>
      <c r="S1085" t="s">
        <v>152</v>
      </c>
      <c r="U1085" t="s">
        <v>12330</v>
      </c>
      <c r="V1085" t="s">
        <v>12331</v>
      </c>
      <c r="W1085" t="s">
        <v>12332</v>
      </c>
      <c r="X1085" t="s">
        <v>12333</v>
      </c>
      <c r="AA1085" t="s">
        <v>12335</v>
      </c>
      <c r="AB1085" t="s">
        <v>12381</v>
      </c>
      <c r="AE1085" t="s">
        <v>12375</v>
      </c>
      <c r="AO1085" t="s">
        <v>12382</v>
      </c>
      <c r="AP1085" t="s">
        <v>12383</v>
      </c>
      <c r="AQ1085" t="s">
        <v>439</v>
      </c>
      <c r="AR1085" t="s">
        <v>440</v>
      </c>
      <c r="AS1085" t="s">
        <v>441</v>
      </c>
      <c r="AT1085" t="s">
        <v>12382</v>
      </c>
      <c r="AU1085" t="s">
        <v>12383</v>
      </c>
      <c r="AV1085" t="s">
        <v>439</v>
      </c>
      <c r="AW1085" t="s">
        <v>432</v>
      </c>
      <c r="AX1085" t="s">
        <v>440</v>
      </c>
      <c r="AY1085" t="s">
        <v>441</v>
      </c>
      <c r="BB1085" t="b">
        <v>1</v>
      </c>
      <c r="BC1085" t="b">
        <v>0</v>
      </c>
      <c r="BD1085" t="b">
        <v>0</v>
      </c>
    </row>
    <row r="1086" spans="1:56" x14ac:dyDescent="0.25">
      <c r="A1086" t="s">
        <v>12384</v>
      </c>
      <c r="B1086" t="s">
        <v>143</v>
      </c>
      <c r="C1086" t="s">
        <v>144</v>
      </c>
      <c r="D1086" t="s">
        <v>573</v>
      </c>
      <c r="E1086" t="s">
        <v>146</v>
      </c>
      <c r="H1086" t="s">
        <v>12385</v>
      </c>
      <c r="J1086" t="s">
        <v>12386</v>
      </c>
      <c r="K1086" t="s">
        <v>12386</v>
      </c>
      <c r="L1086" t="s">
        <v>12387</v>
      </c>
      <c r="M1086" t="s">
        <v>12385</v>
      </c>
      <c r="N1086" t="s">
        <v>12388</v>
      </c>
      <c r="O1086" t="s">
        <v>12389</v>
      </c>
      <c r="P1086">
        <v>40.510316636103497</v>
      </c>
      <c r="Q1086">
        <v>-74.221443357551706</v>
      </c>
      <c r="R1086">
        <v>1</v>
      </c>
      <c r="S1086" t="s">
        <v>205</v>
      </c>
      <c r="AB1086" t="s">
        <v>12390</v>
      </c>
      <c r="AF1086" t="s">
        <v>572</v>
      </c>
      <c r="AG1086" t="s">
        <v>573</v>
      </c>
      <c r="AK1086" t="s">
        <v>12359</v>
      </c>
      <c r="AL1086" t="s">
        <v>12360</v>
      </c>
      <c r="AM1086" t="s">
        <v>440</v>
      </c>
      <c r="AN1086" t="s">
        <v>441</v>
      </c>
      <c r="AO1086" t="s">
        <v>572</v>
      </c>
      <c r="AP1086" t="s">
        <v>573</v>
      </c>
      <c r="AQ1086" t="s">
        <v>162</v>
      </c>
      <c r="AR1086" t="s">
        <v>163</v>
      </c>
      <c r="AS1086" t="s">
        <v>164</v>
      </c>
      <c r="AT1086" t="s">
        <v>572</v>
      </c>
      <c r="AU1086" t="s">
        <v>573</v>
      </c>
      <c r="AV1086" t="s">
        <v>162</v>
      </c>
      <c r="AW1086" t="s">
        <v>146</v>
      </c>
      <c r="AX1086" t="s">
        <v>163</v>
      </c>
      <c r="AY1086" t="s">
        <v>164</v>
      </c>
      <c r="BB1086" t="b">
        <v>0</v>
      </c>
      <c r="BC1086" t="b">
        <v>0</v>
      </c>
      <c r="BD1086" t="b">
        <v>0</v>
      </c>
    </row>
    <row r="1087" spans="1:56" x14ac:dyDescent="0.25">
      <c r="A1087" t="s">
        <v>12391</v>
      </c>
      <c r="B1087" t="s">
        <v>143</v>
      </c>
      <c r="C1087" t="s">
        <v>144</v>
      </c>
      <c r="D1087" t="s">
        <v>573</v>
      </c>
      <c r="E1087" t="s">
        <v>146</v>
      </c>
      <c r="H1087" t="s">
        <v>12392</v>
      </c>
      <c r="J1087" t="s">
        <v>12392</v>
      </c>
      <c r="K1087" t="s">
        <v>12392</v>
      </c>
      <c r="L1087" t="s">
        <v>12393</v>
      </c>
      <c r="M1087" t="s">
        <v>12392</v>
      </c>
      <c r="N1087" t="s">
        <v>12394</v>
      </c>
      <c r="O1087" t="s">
        <v>12395</v>
      </c>
      <c r="P1087">
        <v>40.509966217384097</v>
      </c>
      <c r="Q1087">
        <v>-74.221316629244797</v>
      </c>
      <c r="R1087">
        <v>1</v>
      </c>
      <c r="S1087" t="s">
        <v>205</v>
      </c>
      <c r="AB1087" t="s">
        <v>12396</v>
      </c>
      <c r="AF1087" t="s">
        <v>572</v>
      </c>
      <c r="AG1087" t="s">
        <v>573</v>
      </c>
      <c r="AK1087" t="s">
        <v>12359</v>
      </c>
      <c r="AL1087" t="s">
        <v>12360</v>
      </c>
      <c r="AM1087" t="s">
        <v>440</v>
      </c>
      <c r="AN1087" t="s">
        <v>441</v>
      </c>
      <c r="AO1087" t="s">
        <v>572</v>
      </c>
      <c r="AP1087" t="s">
        <v>573</v>
      </c>
      <c r="AQ1087" t="s">
        <v>162</v>
      </c>
      <c r="AR1087" t="s">
        <v>163</v>
      </c>
      <c r="AS1087" t="s">
        <v>164</v>
      </c>
      <c r="AT1087" t="s">
        <v>572</v>
      </c>
      <c r="AU1087" t="s">
        <v>573</v>
      </c>
      <c r="AV1087" t="s">
        <v>162</v>
      </c>
      <c r="AW1087" t="s">
        <v>146</v>
      </c>
      <c r="AX1087" t="s">
        <v>163</v>
      </c>
      <c r="AY1087" t="s">
        <v>164</v>
      </c>
      <c r="BB1087" t="b">
        <v>0</v>
      </c>
      <c r="BC1087" t="b">
        <v>0</v>
      </c>
      <c r="BD1087" t="b">
        <v>0</v>
      </c>
    </row>
    <row r="1088" spans="1:56" x14ac:dyDescent="0.25">
      <c r="A1088" t="s">
        <v>12397</v>
      </c>
      <c r="B1088" t="s">
        <v>143</v>
      </c>
      <c r="C1088" t="s">
        <v>144</v>
      </c>
      <c r="D1088" t="s">
        <v>12290</v>
      </c>
      <c r="E1088" t="s">
        <v>4547</v>
      </c>
      <c r="H1088" t="s">
        <v>12398</v>
      </c>
      <c r="J1088" t="s">
        <v>12399</v>
      </c>
      <c r="K1088" t="s">
        <v>12399</v>
      </c>
      <c r="L1088" t="s">
        <v>12400</v>
      </c>
      <c r="M1088" t="s">
        <v>12398</v>
      </c>
      <c r="N1088" t="s">
        <v>12401</v>
      </c>
      <c r="O1088" t="s">
        <v>12402</v>
      </c>
      <c r="P1088">
        <v>40.509921524909203</v>
      </c>
      <c r="Q1088">
        <v>-74.221789731790494</v>
      </c>
      <c r="R1088">
        <v>1</v>
      </c>
      <c r="S1088" t="s">
        <v>152</v>
      </c>
      <c r="AB1088" t="s">
        <v>12403</v>
      </c>
      <c r="AF1088" t="s">
        <v>12297</v>
      </c>
      <c r="AG1088" t="s">
        <v>12290</v>
      </c>
      <c r="AK1088" t="s">
        <v>12359</v>
      </c>
      <c r="AL1088" t="s">
        <v>12360</v>
      </c>
      <c r="AM1088" t="s">
        <v>440</v>
      </c>
      <c r="AN1088" t="s">
        <v>441</v>
      </c>
      <c r="AO1088" t="s">
        <v>12297</v>
      </c>
      <c r="AP1088" t="s">
        <v>12290</v>
      </c>
      <c r="AQ1088" t="s">
        <v>4555</v>
      </c>
      <c r="AR1088" t="s">
        <v>267</v>
      </c>
      <c r="AS1088" t="s">
        <v>268</v>
      </c>
      <c r="AT1088" t="s">
        <v>12297</v>
      </c>
      <c r="AU1088" t="s">
        <v>12290</v>
      </c>
      <c r="AV1088" t="s">
        <v>4555</v>
      </c>
      <c r="AW1088" t="s">
        <v>4547</v>
      </c>
      <c r="AX1088" t="s">
        <v>267</v>
      </c>
      <c r="AY1088" t="s">
        <v>268</v>
      </c>
      <c r="BB1088" t="b">
        <v>0</v>
      </c>
      <c r="BC1088" t="b">
        <v>0</v>
      </c>
      <c r="BD1088" t="b">
        <v>1</v>
      </c>
    </row>
    <row r="1089" spans="1:56" x14ac:dyDescent="0.25">
      <c r="A1089" t="s">
        <v>12404</v>
      </c>
      <c r="B1089" t="s">
        <v>143</v>
      </c>
      <c r="C1089" t="s">
        <v>144</v>
      </c>
      <c r="D1089" t="s">
        <v>12405</v>
      </c>
      <c r="E1089" t="s">
        <v>2241</v>
      </c>
      <c r="H1089" t="s">
        <v>12406</v>
      </c>
      <c r="J1089" t="s">
        <v>12407</v>
      </c>
      <c r="K1089" t="s">
        <v>12407</v>
      </c>
      <c r="L1089" t="s">
        <v>12408</v>
      </c>
      <c r="M1089" t="s">
        <v>12406</v>
      </c>
      <c r="N1089" t="s">
        <v>12409</v>
      </c>
      <c r="O1089" t="s">
        <v>12410</v>
      </c>
      <c r="P1089">
        <v>40.511250316905603</v>
      </c>
      <c r="Q1089">
        <v>-74.220170305694097</v>
      </c>
      <c r="R1089">
        <v>1</v>
      </c>
      <c r="S1089" t="s">
        <v>152</v>
      </c>
      <c r="AB1089" t="s">
        <v>12411</v>
      </c>
      <c r="AF1089" t="s">
        <v>12412</v>
      </c>
      <c r="AG1089" t="s">
        <v>12405</v>
      </c>
      <c r="AK1089" t="s">
        <v>12359</v>
      </c>
      <c r="AL1089" t="s">
        <v>12360</v>
      </c>
      <c r="AM1089" t="s">
        <v>440</v>
      </c>
      <c r="AN1089" t="s">
        <v>441</v>
      </c>
      <c r="AO1089" t="s">
        <v>2351</v>
      </c>
      <c r="AP1089" t="s">
        <v>2352</v>
      </c>
      <c r="AQ1089" t="s">
        <v>2256</v>
      </c>
      <c r="AR1089" t="s">
        <v>440</v>
      </c>
      <c r="AS1089" t="s">
        <v>441</v>
      </c>
      <c r="AT1089" t="s">
        <v>2351</v>
      </c>
      <c r="AU1089" t="s">
        <v>2352</v>
      </c>
      <c r="AV1089" t="s">
        <v>2256</v>
      </c>
      <c r="AW1089" t="s">
        <v>2241</v>
      </c>
      <c r="AX1089" t="s">
        <v>440</v>
      </c>
      <c r="AY1089" t="s">
        <v>441</v>
      </c>
      <c r="BB1089" t="b">
        <v>0</v>
      </c>
      <c r="BC1089" t="b">
        <v>1</v>
      </c>
      <c r="BD1089" t="b">
        <v>0</v>
      </c>
    </row>
    <row r="1090" spans="1:56" x14ac:dyDescent="0.25">
      <c r="A1090" t="s">
        <v>12413</v>
      </c>
      <c r="B1090" t="s">
        <v>143</v>
      </c>
      <c r="C1090" t="s">
        <v>144</v>
      </c>
      <c r="D1090" t="s">
        <v>12414</v>
      </c>
      <c r="E1090" t="s">
        <v>4547</v>
      </c>
      <c r="H1090" t="s">
        <v>12415</v>
      </c>
      <c r="J1090" t="s">
        <v>12415</v>
      </c>
      <c r="K1090" t="s">
        <v>12415</v>
      </c>
      <c r="L1090" t="s">
        <v>12416</v>
      </c>
      <c r="M1090" t="s">
        <v>12415</v>
      </c>
      <c r="N1090" t="s">
        <v>12417</v>
      </c>
      <c r="O1090" t="s">
        <v>12418</v>
      </c>
      <c r="P1090">
        <v>40.5086511540255</v>
      </c>
      <c r="Q1090">
        <v>-74.225423161687104</v>
      </c>
      <c r="R1090">
        <v>1</v>
      </c>
      <c r="S1090" t="s">
        <v>152</v>
      </c>
      <c r="AB1090" t="s">
        <v>12419</v>
      </c>
      <c r="AF1090" t="s">
        <v>12420</v>
      </c>
      <c r="AG1090" t="s">
        <v>12414</v>
      </c>
      <c r="AO1090" t="s">
        <v>12421</v>
      </c>
      <c r="AP1090" t="s">
        <v>12422</v>
      </c>
      <c r="AQ1090" t="s">
        <v>4555</v>
      </c>
      <c r="AR1090" t="s">
        <v>267</v>
      </c>
      <c r="AS1090" t="s">
        <v>268</v>
      </c>
      <c r="AT1090" t="s">
        <v>12421</v>
      </c>
      <c r="AU1090" t="s">
        <v>12422</v>
      </c>
      <c r="AV1090" t="s">
        <v>4555</v>
      </c>
      <c r="AW1090" t="s">
        <v>4547</v>
      </c>
      <c r="AX1090" t="s">
        <v>267</v>
      </c>
      <c r="AY1090" t="s">
        <v>268</v>
      </c>
      <c r="BB1090" t="b">
        <v>0</v>
      </c>
      <c r="BC1090" t="b">
        <v>0</v>
      </c>
      <c r="BD1090" t="b">
        <v>0</v>
      </c>
    </row>
    <row r="1091" spans="1:56" x14ac:dyDescent="0.25">
      <c r="A1091" t="s">
        <v>12423</v>
      </c>
      <c r="B1091" t="s">
        <v>143</v>
      </c>
      <c r="C1091" t="s">
        <v>144</v>
      </c>
      <c r="D1091" t="s">
        <v>12414</v>
      </c>
      <c r="E1091" t="s">
        <v>4547</v>
      </c>
      <c r="H1091" t="s">
        <v>12424</v>
      </c>
      <c r="J1091" t="s">
        <v>12425</v>
      </c>
      <c r="K1091" t="s">
        <v>12425</v>
      </c>
      <c r="L1091" t="s">
        <v>12426</v>
      </c>
      <c r="M1091" t="s">
        <v>12424</v>
      </c>
      <c r="N1091" t="s">
        <v>12427</v>
      </c>
      <c r="O1091" t="s">
        <v>12428</v>
      </c>
      <c r="P1091">
        <v>40.508617238982602</v>
      </c>
      <c r="Q1091">
        <v>-74.225792626356096</v>
      </c>
      <c r="R1091">
        <v>1</v>
      </c>
      <c r="S1091" t="s">
        <v>152</v>
      </c>
      <c r="AB1091" t="s">
        <v>12429</v>
      </c>
      <c r="AF1091" t="s">
        <v>12420</v>
      </c>
      <c r="AG1091" t="s">
        <v>12414</v>
      </c>
      <c r="AO1091" t="s">
        <v>12421</v>
      </c>
      <c r="AP1091" t="s">
        <v>12422</v>
      </c>
      <c r="AQ1091" t="s">
        <v>4555</v>
      </c>
      <c r="AR1091" t="s">
        <v>267</v>
      </c>
      <c r="AS1091" t="s">
        <v>268</v>
      </c>
      <c r="AT1091" t="s">
        <v>12421</v>
      </c>
      <c r="AU1091" t="s">
        <v>12422</v>
      </c>
      <c r="AV1091" t="s">
        <v>4555</v>
      </c>
      <c r="AW1091" t="s">
        <v>4547</v>
      </c>
      <c r="AX1091" t="s">
        <v>267</v>
      </c>
      <c r="AY1091" t="s">
        <v>268</v>
      </c>
      <c r="BB1091" t="b">
        <v>0</v>
      </c>
      <c r="BC1091" t="b">
        <v>0</v>
      </c>
      <c r="BD1091" t="b">
        <v>0</v>
      </c>
    </row>
    <row r="1092" spans="1:56" x14ac:dyDescent="0.25">
      <c r="A1092" t="s">
        <v>12430</v>
      </c>
      <c r="B1092" t="s">
        <v>143</v>
      </c>
      <c r="C1092" t="s">
        <v>144</v>
      </c>
      <c r="D1092" t="s">
        <v>12431</v>
      </c>
      <c r="E1092" t="s">
        <v>146</v>
      </c>
      <c r="F1092" t="s">
        <v>12432</v>
      </c>
      <c r="G1092">
        <v>10309</v>
      </c>
      <c r="H1092" t="s">
        <v>12433</v>
      </c>
      <c r="J1092" t="s">
        <v>12433</v>
      </c>
      <c r="K1092" t="s">
        <v>12433</v>
      </c>
      <c r="L1092" t="s">
        <v>12434</v>
      </c>
      <c r="M1092" t="s">
        <v>12433</v>
      </c>
      <c r="N1092" t="s">
        <v>12435</v>
      </c>
      <c r="O1092" t="s">
        <v>12436</v>
      </c>
      <c r="P1092">
        <v>40.5074662807477</v>
      </c>
      <c r="Q1092">
        <v>-74.227890967769497</v>
      </c>
      <c r="R1092">
        <v>1</v>
      </c>
      <c r="S1092" t="s">
        <v>152</v>
      </c>
      <c r="AB1092" t="s">
        <v>12437</v>
      </c>
      <c r="AE1092" t="s">
        <v>12431</v>
      </c>
      <c r="AO1092" t="s">
        <v>12082</v>
      </c>
      <c r="AP1092" t="s">
        <v>12083</v>
      </c>
      <c r="AQ1092" t="s">
        <v>162</v>
      </c>
      <c r="AR1092" t="s">
        <v>163</v>
      </c>
      <c r="AS1092" t="s">
        <v>164</v>
      </c>
      <c r="AT1092" t="s">
        <v>12438</v>
      </c>
      <c r="AU1092" t="s">
        <v>12439</v>
      </c>
      <c r="AV1092" t="s">
        <v>12278</v>
      </c>
      <c r="AW1092" t="s">
        <v>12279</v>
      </c>
      <c r="AX1092" t="s">
        <v>12280</v>
      </c>
      <c r="AY1092" t="s">
        <v>12281</v>
      </c>
      <c r="BB1092" t="b">
        <v>0</v>
      </c>
      <c r="BC1092" t="b">
        <v>0</v>
      </c>
      <c r="BD1092" t="b">
        <v>0</v>
      </c>
    </row>
    <row r="1093" spans="1:56" x14ac:dyDescent="0.25">
      <c r="A1093" t="s">
        <v>12440</v>
      </c>
      <c r="B1093" t="s">
        <v>143</v>
      </c>
      <c r="C1093" t="s">
        <v>144</v>
      </c>
      <c r="D1093" t="s">
        <v>12441</v>
      </c>
      <c r="E1093" t="s">
        <v>200</v>
      </c>
      <c r="H1093" t="s">
        <v>12442</v>
      </c>
      <c r="J1093" t="s">
        <v>12442</v>
      </c>
      <c r="K1093" t="s">
        <v>12442</v>
      </c>
      <c r="L1093" t="s">
        <v>12443</v>
      </c>
      <c r="M1093" t="s">
        <v>12442</v>
      </c>
      <c r="N1093" t="s">
        <v>12444</v>
      </c>
      <c r="O1093" t="s">
        <v>12445</v>
      </c>
      <c r="P1093">
        <v>40.5093170898202</v>
      </c>
      <c r="Q1093">
        <v>-74.227434691389902</v>
      </c>
      <c r="R1093">
        <v>1</v>
      </c>
      <c r="S1093" t="s">
        <v>205</v>
      </c>
      <c r="AB1093" t="s">
        <v>12446</v>
      </c>
      <c r="AF1093" t="s">
        <v>12447</v>
      </c>
      <c r="AG1093" t="s">
        <v>12441</v>
      </c>
      <c r="AK1093" t="s">
        <v>223</v>
      </c>
      <c r="AL1093" t="s">
        <v>220</v>
      </c>
      <c r="AM1093" t="s">
        <v>163</v>
      </c>
      <c r="AN1093" t="s">
        <v>164</v>
      </c>
      <c r="AO1093" t="s">
        <v>12447</v>
      </c>
      <c r="AP1093" t="s">
        <v>12441</v>
      </c>
      <c r="AQ1093" t="s">
        <v>209</v>
      </c>
      <c r="AR1093" t="s">
        <v>163</v>
      </c>
      <c r="AS1093" t="s">
        <v>164</v>
      </c>
      <c r="AT1093" t="s">
        <v>12447</v>
      </c>
      <c r="AU1093" t="s">
        <v>12441</v>
      </c>
      <c r="AV1093" t="s">
        <v>209</v>
      </c>
      <c r="AW1093" t="s">
        <v>200</v>
      </c>
      <c r="AX1093" t="s">
        <v>163</v>
      </c>
      <c r="AY1093" t="s">
        <v>164</v>
      </c>
      <c r="BB1093" t="b">
        <v>0</v>
      </c>
      <c r="BC1093" t="b">
        <v>0</v>
      </c>
      <c r="BD1093" t="b">
        <v>0</v>
      </c>
    </row>
    <row r="1094" spans="1:56" x14ac:dyDescent="0.25">
      <c r="A1094" t="s">
        <v>12448</v>
      </c>
      <c r="B1094" t="s">
        <v>143</v>
      </c>
      <c r="C1094" t="s">
        <v>144</v>
      </c>
      <c r="D1094" t="s">
        <v>12449</v>
      </c>
      <c r="E1094" t="s">
        <v>200</v>
      </c>
      <c r="H1094" t="s">
        <v>12450</v>
      </c>
      <c r="J1094" t="s">
        <v>12451</v>
      </c>
      <c r="K1094" t="s">
        <v>12451</v>
      </c>
      <c r="L1094" t="s">
        <v>12452</v>
      </c>
      <c r="M1094" t="s">
        <v>12450</v>
      </c>
      <c r="N1094" t="s">
        <v>12453</v>
      </c>
      <c r="O1094" t="s">
        <v>12454</v>
      </c>
      <c r="P1094">
        <v>40.509294493037601</v>
      </c>
      <c r="Q1094">
        <v>-74.230371227529304</v>
      </c>
      <c r="R1094">
        <v>1</v>
      </c>
      <c r="S1094" t="s">
        <v>152</v>
      </c>
      <c r="AB1094" t="s">
        <v>12455</v>
      </c>
      <c r="AE1094" t="s">
        <v>12449</v>
      </c>
      <c r="AO1094" t="s">
        <v>217</v>
      </c>
      <c r="AP1094" t="s">
        <v>218</v>
      </c>
      <c r="AQ1094" t="s">
        <v>209</v>
      </c>
      <c r="AR1094" t="s">
        <v>163</v>
      </c>
      <c r="AS1094" t="s">
        <v>164</v>
      </c>
      <c r="AT1094" t="s">
        <v>217</v>
      </c>
      <c r="AU1094" t="s">
        <v>218</v>
      </c>
      <c r="AV1094" t="s">
        <v>209</v>
      </c>
      <c r="AW1094" t="s">
        <v>200</v>
      </c>
      <c r="AX1094" t="s">
        <v>163</v>
      </c>
      <c r="AY1094" t="s">
        <v>164</v>
      </c>
      <c r="BB1094" t="b">
        <v>0</v>
      </c>
      <c r="BC1094" t="b">
        <v>0</v>
      </c>
      <c r="BD1094" t="b">
        <v>0</v>
      </c>
    </row>
    <row r="1095" spans="1:56" x14ac:dyDescent="0.25">
      <c r="A1095" t="s">
        <v>12456</v>
      </c>
      <c r="B1095" t="s">
        <v>143</v>
      </c>
      <c r="C1095" t="s">
        <v>144</v>
      </c>
      <c r="D1095" t="s">
        <v>11306</v>
      </c>
      <c r="E1095" t="s">
        <v>4547</v>
      </c>
      <c r="H1095" t="s">
        <v>12457</v>
      </c>
      <c r="J1095" t="s">
        <v>12458</v>
      </c>
      <c r="K1095" t="s">
        <v>12458</v>
      </c>
      <c r="L1095" t="s">
        <v>12459</v>
      </c>
      <c r="M1095" t="s">
        <v>12457</v>
      </c>
      <c r="N1095" t="s">
        <v>12460</v>
      </c>
      <c r="O1095" t="s">
        <v>12461</v>
      </c>
      <c r="P1095">
        <v>40.509362776486199</v>
      </c>
      <c r="Q1095">
        <v>-74.230306403392504</v>
      </c>
      <c r="R1095">
        <v>1</v>
      </c>
      <c r="S1095" t="s">
        <v>2156</v>
      </c>
      <c r="AB1095" t="s">
        <v>12462</v>
      </c>
      <c r="AF1095" t="s">
        <v>11305</v>
      </c>
      <c r="AG1095" t="s">
        <v>11306</v>
      </c>
      <c r="AK1095" t="s">
        <v>12452</v>
      </c>
      <c r="AL1095" t="s">
        <v>12449</v>
      </c>
      <c r="AM1095" t="s">
        <v>163</v>
      </c>
      <c r="AN1095" t="s">
        <v>164</v>
      </c>
      <c r="AO1095" t="s">
        <v>11305</v>
      </c>
      <c r="AP1095" t="s">
        <v>11306</v>
      </c>
      <c r="AQ1095" t="s">
        <v>4555</v>
      </c>
      <c r="AR1095" t="s">
        <v>267</v>
      </c>
      <c r="AS1095" t="s">
        <v>268</v>
      </c>
      <c r="AT1095" t="s">
        <v>11305</v>
      </c>
      <c r="AU1095" t="s">
        <v>11306</v>
      </c>
      <c r="AV1095" t="s">
        <v>4555</v>
      </c>
      <c r="AW1095" t="s">
        <v>4547</v>
      </c>
      <c r="AX1095" t="s">
        <v>267</v>
      </c>
      <c r="AY1095" t="s">
        <v>268</v>
      </c>
      <c r="BB1095" t="b">
        <v>0</v>
      </c>
      <c r="BC1095" t="b">
        <v>0</v>
      </c>
      <c r="BD1095" t="b">
        <v>0</v>
      </c>
    </row>
    <row r="1096" spans="1:56" x14ac:dyDescent="0.25">
      <c r="A1096" t="s">
        <v>12463</v>
      </c>
      <c r="B1096" t="s">
        <v>143</v>
      </c>
      <c r="C1096" t="s">
        <v>144</v>
      </c>
      <c r="D1096" t="s">
        <v>12464</v>
      </c>
      <c r="E1096" t="s">
        <v>11523</v>
      </c>
      <c r="H1096" t="s">
        <v>12465</v>
      </c>
      <c r="J1096" t="s">
        <v>12465</v>
      </c>
      <c r="K1096" t="s">
        <v>12465</v>
      </c>
      <c r="L1096" t="s">
        <v>12466</v>
      </c>
      <c r="M1096" t="s">
        <v>12465</v>
      </c>
      <c r="N1096" t="s">
        <v>12467</v>
      </c>
      <c r="O1096" t="s">
        <v>12468</v>
      </c>
      <c r="P1096">
        <v>40.509468371995801</v>
      </c>
      <c r="Q1096">
        <v>-74.230402536811795</v>
      </c>
      <c r="R1096">
        <v>1</v>
      </c>
      <c r="S1096" t="s">
        <v>2156</v>
      </c>
      <c r="AB1096" t="s">
        <v>12469</v>
      </c>
      <c r="AF1096" t="s">
        <v>12470</v>
      </c>
      <c r="AG1096" t="s">
        <v>12464</v>
      </c>
      <c r="AK1096" t="s">
        <v>12452</v>
      </c>
      <c r="AL1096" t="s">
        <v>12449</v>
      </c>
      <c r="AM1096" t="s">
        <v>163</v>
      </c>
      <c r="AN1096" t="s">
        <v>164</v>
      </c>
      <c r="AO1096" t="s">
        <v>11530</v>
      </c>
      <c r="AP1096" t="s">
        <v>11523</v>
      </c>
      <c r="AQ1096" t="s">
        <v>11530</v>
      </c>
      <c r="AR1096" t="s">
        <v>8215</v>
      </c>
      <c r="AS1096" t="s">
        <v>8216</v>
      </c>
      <c r="AT1096" t="s">
        <v>11530</v>
      </c>
      <c r="AU1096" t="s">
        <v>11523</v>
      </c>
      <c r="AV1096" t="s">
        <v>11530</v>
      </c>
      <c r="AW1096" t="s">
        <v>11523</v>
      </c>
      <c r="AX1096" t="s">
        <v>8215</v>
      </c>
      <c r="AY1096" t="s">
        <v>8216</v>
      </c>
      <c r="BB1096" t="b">
        <v>0</v>
      </c>
      <c r="BC1096" t="b">
        <v>0</v>
      </c>
      <c r="BD1096" t="b">
        <v>0</v>
      </c>
    </row>
    <row r="1097" spans="1:56" x14ac:dyDescent="0.25">
      <c r="A1097" t="s">
        <v>12471</v>
      </c>
      <c r="B1097" t="s">
        <v>143</v>
      </c>
      <c r="C1097" t="s">
        <v>144</v>
      </c>
      <c r="D1097" t="s">
        <v>8872</v>
      </c>
      <c r="E1097" t="s">
        <v>146</v>
      </c>
      <c r="H1097" t="s">
        <v>12472</v>
      </c>
      <c r="J1097" t="s">
        <v>12473</v>
      </c>
      <c r="K1097" t="s">
        <v>12473</v>
      </c>
      <c r="L1097" t="s">
        <v>12474</v>
      </c>
      <c r="M1097" t="s">
        <v>12472</v>
      </c>
      <c r="N1097" t="s">
        <v>12475</v>
      </c>
      <c r="O1097" t="s">
        <v>12476</v>
      </c>
      <c r="P1097">
        <v>40.509555618652499</v>
      </c>
      <c r="Q1097">
        <v>-74.230345073227298</v>
      </c>
      <c r="R1097">
        <v>1</v>
      </c>
      <c r="S1097" t="s">
        <v>205</v>
      </c>
      <c r="AB1097" t="s">
        <v>12477</v>
      </c>
      <c r="AF1097" t="s">
        <v>8880</v>
      </c>
      <c r="AG1097" t="s">
        <v>8872</v>
      </c>
      <c r="AK1097" t="s">
        <v>12452</v>
      </c>
      <c r="AL1097" t="s">
        <v>12449</v>
      </c>
      <c r="AM1097" t="s">
        <v>163</v>
      </c>
      <c r="AN1097" t="s">
        <v>164</v>
      </c>
      <c r="AO1097" t="s">
        <v>8880</v>
      </c>
      <c r="AP1097" t="s">
        <v>8872</v>
      </c>
      <c r="AQ1097" t="s">
        <v>162</v>
      </c>
      <c r="AR1097" t="s">
        <v>163</v>
      </c>
      <c r="AS1097" t="s">
        <v>164</v>
      </c>
      <c r="AT1097" t="s">
        <v>8880</v>
      </c>
      <c r="AU1097" t="s">
        <v>8872</v>
      </c>
      <c r="AV1097" t="s">
        <v>162</v>
      </c>
      <c r="AW1097" t="s">
        <v>146</v>
      </c>
      <c r="AX1097" t="s">
        <v>163</v>
      </c>
      <c r="AY1097" t="s">
        <v>164</v>
      </c>
      <c r="BB1097" t="b">
        <v>0</v>
      </c>
      <c r="BC1097" t="b">
        <v>0</v>
      </c>
      <c r="BD1097" t="b">
        <v>0</v>
      </c>
    </row>
    <row r="1098" spans="1:56" x14ac:dyDescent="0.25">
      <c r="A1098" t="s">
        <v>12478</v>
      </c>
      <c r="B1098" t="s">
        <v>143</v>
      </c>
      <c r="C1098" t="s">
        <v>144</v>
      </c>
      <c r="D1098" t="s">
        <v>12123</v>
      </c>
      <c r="E1098" t="s">
        <v>12124</v>
      </c>
      <c r="H1098" t="s">
        <v>12479</v>
      </c>
      <c r="J1098" t="s">
        <v>12479</v>
      </c>
      <c r="K1098" t="s">
        <v>12479</v>
      </c>
      <c r="L1098" t="s">
        <v>12480</v>
      </c>
      <c r="M1098" t="s">
        <v>12479</v>
      </c>
      <c r="N1098" t="s">
        <v>12481</v>
      </c>
      <c r="O1098" t="s">
        <v>12482</v>
      </c>
      <c r="P1098">
        <v>40.509527125494699</v>
      </c>
      <c r="Q1098">
        <v>-74.230245284055698</v>
      </c>
      <c r="R1098">
        <v>1</v>
      </c>
      <c r="S1098" t="s">
        <v>2156</v>
      </c>
      <c r="AB1098" t="s">
        <v>12483</v>
      </c>
      <c r="AF1098" t="s">
        <v>12131</v>
      </c>
      <c r="AG1098" t="s">
        <v>12123</v>
      </c>
      <c r="AK1098" t="s">
        <v>12452</v>
      </c>
      <c r="AL1098" t="s">
        <v>12449</v>
      </c>
      <c r="AM1098" t="s">
        <v>163</v>
      </c>
      <c r="AN1098" t="s">
        <v>164</v>
      </c>
      <c r="AO1098" t="s">
        <v>12131</v>
      </c>
      <c r="AP1098" t="s">
        <v>12123</v>
      </c>
      <c r="AQ1098" t="s">
        <v>12132</v>
      </c>
      <c r="AR1098" t="s">
        <v>178</v>
      </c>
      <c r="AS1098" t="s">
        <v>179</v>
      </c>
      <c r="AT1098" t="s">
        <v>12131</v>
      </c>
      <c r="AU1098" t="s">
        <v>12123</v>
      </c>
      <c r="AV1098" t="s">
        <v>12132</v>
      </c>
      <c r="AW1098" t="s">
        <v>12124</v>
      </c>
      <c r="AX1098" t="s">
        <v>178</v>
      </c>
      <c r="AY1098" t="s">
        <v>179</v>
      </c>
      <c r="BB1098" t="b">
        <v>0</v>
      </c>
      <c r="BC1098" t="b">
        <v>0</v>
      </c>
      <c r="BD1098" t="b">
        <v>0</v>
      </c>
    </row>
    <row r="1099" spans="1:56" x14ac:dyDescent="0.25">
      <c r="A1099" t="s">
        <v>12484</v>
      </c>
      <c r="B1099" t="s">
        <v>143</v>
      </c>
      <c r="C1099" t="s">
        <v>144</v>
      </c>
      <c r="D1099" t="s">
        <v>8889</v>
      </c>
      <c r="E1099" t="s">
        <v>4547</v>
      </c>
      <c r="H1099" t="s">
        <v>12485</v>
      </c>
      <c r="J1099" t="s">
        <v>12486</v>
      </c>
      <c r="K1099" t="s">
        <v>12486</v>
      </c>
      <c r="L1099" t="s">
        <v>12487</v>
      </c>
      <c r="M1099" t="s">
        <v>12485</v>
      </c>
      <c r="N1099" t="s">
        <v>12488</v>
      </c>
      <c r="O1099" t="s">
        <v>12489</v>
      </c>
      <c r="P1099">
        <v>40.509623627448399</v>
      </c>
      <c r="Q1099">
        <v>-74.230260111136602</v>
      </c>
      <c r="R1099">
        <v>1</v>
      </c>
      <c r="S1099" t="s">
        <v>2156</v>
      </c>
      <c r="AB1099" t="s">
        <v>12490</v>
      </c>
      <c r="AF1099" t="s">
        <v>8897</v>
      </c>
      <c r="AG1099" t="s">
        <v>8889</v>
      </c>
      <c r="AK1099" t="s">
        <v>12452</v>
      </c>
      <c r="AL1099" t="s">
        <v>12449</v>
      </c>
      <c r="AM1099" t="s">
        <v>163</v>
      </c>
      <c r="AN1099" t="s">
        <v>164</v>
      </c>
      <c r="AO1099" t="s">
        <v>4554</v>
      </c>
      <c r="AP1099" t="s">
        <v>4546</v>
      </c>
      <c r="AQ1099" t="s">
        <v>4555</v>
      </c>
      <c r="AR1099" t="s">
        <v>267</v>
      </c>
      <c r="AS1099" t="s">
        <v>268</v>
      </c>
      <c r="AT1099" t="s">
        <v>4554</v>
      </c>
      <c r="AU1099" t="s">
        <v>4546</v>
      </c>
      <c r="AV1099" t="s">
        <v>4555</v>
      </c>
      <c r="AW1099" t="s">
        <v>4547</v>
      </c>
      <c r="AX1099" t="s">
        <v>267</v>
      </c>
      <c r="AY1099" t="s">
        <v>268</v>
      </c>
      <c r="BB1099" t="b">
        <v>0</v>
      </c>
      <c r="BC1099" t="b">
        <v>0</v>
      </c>
      <c r="BD1099" t="b">
        <v>0</v>
      </c>
    </row>
    <row r="1100" spans="1:56" x14ac:dyDescent="0.25">
      <c r="A1100" t="s">
        <v>12491</v>
      </c>
      <c r="B1100" t="s">
        <v>143</v>
      </c>
      <c r="C1100" t="s">
        <v>144</v>
      </c>
      <c r="D1100" t="s">
        <v>12464</v>
      </c>
      <c r="E1100" t="s">
        <v>11523</v>
      </c>
      <c r="H1100" t="s">
        <v>12492</v>
      </c>
      <c r="J1100" t="s">
        <v>12492</v>
      </c>
      <c r="K1100" t="s">
        <v>12492</v>
      </c>
      <c r="L1100" t="s">
        <v>12493</v>
      </c>
      <c r="M1100" t="s">
        <v>12492</v>
      </c>
      <c r="N1100" t="s">
        <v>12494</v>
      </c>
      <c r="O1100" t="s">
        <v>12495</v>
      </c>
      <c r="P1100">
        <v>40.5096340593498</v>
      </c>
      <c r="Q1100">
        <v>-74.2301368490577</v>
      </c>
      <c r="R1100">
        <v>1</v>
      </c>
      <c r="S1100" t="s">
        <v>2156</v>
      </c>
      <c r="AB1100" t="s">
        <v>12496</v>
      </c>
      <c r="AF1100" t="s">
        <v>12470</v>
      </c>
      <c r="AG1100" t="s">
        <v>12464</v>
      </c>
      <c r="AK1100" t="s">
        <v>12452</v>
      </c>
      <c r="AL1100" t="s">
        <v>12449</v>
      </c>
      <c r="AM1100" t="s">
        <v>163</v>
      </c>
      <c r="AN1100" t="s">
        <v>164</v>
      </c>
      <c r="AO1100" t="s">
        <v>11530</v>
      </c>
      <c r="AP1100" t="s">
        <v>11523</v>
      </c>
      <c r="AQ1100" t="s">
        <v>11530</v>
      </c>
      <c r="AR1100" t="s">
        <v>8215</v>
      </c>
      <c r="AS1100" t="s">
        <v>8216</v>
      </c>
      <c r="AT1100" t="s">
        <v>11530</v>
      </c>
      <c r="AU1100" t="s">
        <v>11523</v>
      </c>
      <c r="AV1100" t="s">
        <v>11530</v>
      </c>
      <c r="AW1100" t="s">
        <v>11523</v>
      </c>
      <c r="AX1100" t="s">
        <v>8215</v>
      </c>
      <c r="AY1100" t="s">
        <v>8216</v>
      </c>
      <c r="BB1100" t="b">
        <v>0</v>
      </c>
      <c r="BC1100" t="b">
        <v>0</v>
      </c>
      <c r="BD1100" t="b">
        <v>0</v>
      </c>
    </row>
    <row r="1101" spans="1:56" x14ac:dyDescent="0.25">
      <c r="A1101" t="s">
        <v>12497</v>
      </c>
      <c r="B1101" t="s">
        <v>143</v>
      </c>
      <c r="C1101" t="s">
        <v>144</v>
      </c>
      <c r="D1101" t="s">
        <v>12464</v>
      </c>
      <c r="E1101" t="s">
        <v>11523</v>
      </c>
      <c r="H1101" t="s">
        <v>12498</v>
      </c>
      <c r="J1101" t="s">
        <v>12498</v>
      </c>
      <c r="K1101" t="s">
        <v>12498</v>
      </c>
      <c r="L1101" t="s">
        <v>12499</v>
      </c>
      <c r="M1101" t="s">
        <v>12498</v>
      </c>
      <c r="N1101" t="s">
        <v>12500</v>
      </c>
      <c r="O1101" t="s">
        <v>12501</v>
      </c>
      <c r="P1101">
        <v>40.509666428833597</v>
      </c>
      <c r="Q1101">
        <v>-74.230023076866104</v>
      </c>
      <c r="R1101">
        <v>1</v>
      </c>
      <c r="S1101" t="s">
        <v>2156</v>
      </c>
      <c r="AB1101" t="s">
        <v>12502</v>
      </c>
      <c r="AF1101" t="s">
        <v>12470</v>
      </c>
      <c r="AG1101" t="s">
        <v>12464</v>
      </c>
      <c r="AK1101" t="s">
        <v>12452</v>
      </c>
      <c r="AL1101" t="s">
        <v>12449</v>
      </c>
      <c r="AM1101" t="s">
        <v>163</v>
      </c>
      <c r="AN1101" t="s">
        <v>164</v>
      </c>
      <c r="AO1101" t="s">
        <v>11530</v>
      </c>
      <c r="AP1101" t="s">
        <v>11523</v>
      </c>
      <c r="AQ1101" t="s">
        <v>11530</v>
      </c>
      <c r="AR1101" t="s">
        <v>8215</v>
      </c>
      <c r="AS1101" t="s">
        <v>8216</v>
      </c>
      <c r="AT1101" t="s">
        <v>11530</v>
      </c>
      <c r="AU1101" t="s">
        <v>11523</v>
      </c>
      <c r="AV1101" t="s">
        <v>11530</v>
      </c>
      <c r="AW1101" t="s">
        <v>11523</v>
      </c>
      <c r="AX1101" t="s">
        <v>8215</v>
      </c>
      <c r="AY1101" t="s">
        <v>8216</v>
      </c>
      <c r="BB1101" t="b">
        <v>0</v>
      </c>
      <c r="BC1101" t="b">
        <v>0</v>
      </c>
      <c r="BD1101" t="b">
        <v>0</v>
      </c>
    </row>
    <row r="1102" spans="1:56" x14ac:dyDescent="0.25">
      <c r="A1102" t="s">
        <v>12503</v>
      </c>
      <c r="B1102" t="s">
        <v>143</v>
      </c>
      <c r="C1102" t="s">
        <v>144</v>
      </c>
      <c r="D1102" t="s">
        <v>8872</v>
      </c>
      <c r="E1102" t="s">
        <v>146</v>
      </c>
      <c r="H1102" t="s">
        <v>12504</v>
      </c>
      <c r="J1102" t="s">
        <v>12504</v>
      </c>
      <c r="K1102" t="s">
        <v>12504</v>
      </c>
      <c r="L1102" t="s">
        <v>12505</v>
      </c>
      <c r="M1102" t="s">
        <v>12504</v>
      </c>
      <c r="N1102" t="s">
        <v>12506</v>
      </c>
      <c r="O1102" t="s">
        <v>12507</v>
      </c>
      <c r="P1102">
        <v>40.509592476526599</v>
      </c>
      <c r="Q1102">
        <v>-74.230036837372495</v>
      </c>
      <c r="R1102">
        <v>1</v>
      </c>
      <c r="S1102" t="s">
        <v>205</v>
      </c>
      <c r="AB1102" t="s">
        <v>12508</v>
      </c>
      <c r="AF1102" t="s">
        <v>8880</v>
      </c>
      <c r="AG1102" t="s">
        <v>8872</v>
      </c>
      <c r="AK1102" t="s">
        <v>12452</v>
      </c>
      <c r="AL1102" t="s">
        <v>12449</v>
      </c>
      <c r="AM1102" t="s">
        <v>163</v>
      </c>
      <c r="AN1102" t="s">
        <v>164</v>
      </c>
      <c r="AO1102" t="s">
        <v>8880</v>
      </c>
      <c r="AP1102" t="s">
        <v>8872</v>
      </c>
      <c r="AQ1102" t="s">
        <v>162</v>
      </c>
      <c r="AR1102" t="s">
        <v>163</v>
      </c>
      <c r="AS1102" t="s">
        <v>164</v>
      </c>
      <c r="AT1102" t="s">
        <v>8880</v>
      </c>
      <c r="AU1102" t="s">
        <v>8872</v>
      </c>
      <c r="AV1102" t="s">
        <v>162</v>
      </c>
      <c r="AW1102" t="s">
        <v>146</v>
      </c>
      <c r="AX1102" t="s">
        <v>163</v>
      </c>
      <c r="AY1102" t="s">
        <v>164</v>
      </c>
      <c r="BB1102" t="b">
        <v>0</v>
      </c>
      <c r="BC1102" t="b">
        <v>0</v>
      </c>
      <c r="BD1102" t="b">
        <v>0</v>
      </c>
    </row>
    <row r="1103" spans="1:56" x14ac:dyDescent="0.25">
      <c r="A1103" t="s">
        <v>12509</v>
      </c>
      <c r="B1103" t="s">
        <v>143</v>
      </c>
      <c r="C1103" t="s">
        <v>144</v>
      </c>
      <c r="D1103" t="s">
        <v>12123</v>
      </c>
      <c r="E1103" t="s">
        <v>12124</v>
      </c>
      <c r="H1103" t="s">
        <v>12510</v>
      </c>
      <c r="J1103" t="s">
        <v>12510</v>
      </c>
      <c r="K1103" t="s">
        <v>12510</v>
      </c>
      <c r="L1103" t="s">
        <v>12511</v>
      </c>
      <c r="M1103" t="s">
        <v>12510</v>
      </c>
      <c r="N1103" t="s">
        <v>12512</v>
      </c>
      <c r="O1103" t="s">
        <v>12513</v>
      </c>
      <c r="P1103">
        <v>40.509625319354498</v>
      </c>
      <c r="Q1103">
        <v>-74.229916829287305</v>
      </c>
      <c r="R1103">
        <v>1</v>
      </c>
      <c r="S1103" t="s">
        <v>2156</v>
      </c>
      <c r="AB1103" t="s">
        <v>12514</v>
      </c>
      <c r="AF1103" t="s">
        <v>12131</v>
      </c>
      <c r="AG1103" t="s">
        <v>12123</v>
      </c>
      <c r="AK1103" t="s">
        <v>12452</v>
      </c>
      <c r="AL1103" t="s">
        <v>12449</v>
      </c>
      <c r="AM1103" t="s">
        <v>163</v>
      </c>
      <c r="AN1103" t="s">
        <v>164</v>
      </c>
      <c r="AO1103" t="s">
        <v>12131</v>
      </c>
      <c r="AP1103" t="s">
        <v>12123</v>
      </c>
      <c r="AQ1103" t="s">
        <v>12132</v>
      </c>
      <c r="AR1103" t="s">
        <v>178</v>
      </c>
      <c r="AS1103" t="s">
        <v>179</v>
      </c>
      <c r="AT1103" t="s">
        <v>12131</v>
      </c>
      <c r="AU1103" t="s">
        <v>12123</v>
      </c>
      <c r="AV1103" t="s">
        <v>12132</v>
      </c>
      <c r="AW1103" t="s">
        <v>12124</v>
      </c>
      <c r="AX1103" t="s">
        <v>178</v>
      </c>
      <c r="AY1103" t="s">
        <v>179</v>
      </c>
      <c r="BB1103" t="b">
        <v>0</v>
      </c>
      <c r="BC1103" t="b">
        <v>0</v>
      </c>
      <c r="BD1103" t="b">
        <v>0</v>
      </c>
    </row>
    <row r="1104" spans="1:56" x14ac:dyDescent="0.25">
      <c r="A1104" t="s">
        <v>12515</v>
      </c>
      <c r="B1104" t="s">
        <v>143</v>
      </c>
      <c r="C1104" t="s">
        <v>144</v>
      </c>
      <c r="D1104" t="s">
        <v>8282</v>
      </c>
      <c r="E1104" t="s">
        <v>4547</v>
      </c>
      <c r="H1104" t="s">
        <v>12516</v>
      </c>
      <c r="J1104" t="s">
        <v>12517</v>
      </c>
      <c r="K1104" t="s">
        <v>12517</v>
      </c>
      <c r="L1104" t="s">
        <v>12518</v>
      </c>
      <c r="M1104" t="s">
        <v>12516</v>
      </c>
      <c r="N1104" t="s">
        <v>12519</v>
      </c>
      <c r="O1104" t="s">
        <v>12520</v>
      </c>
      <c r="P1104">
        <v>40.509634309208003</v>
      </c>
      <c r="Q1104">
        <v>-74.2298321742864</v>
      </c>
      <c r="R1104">
        <v>1</v>
      </c>
      <c r="S1104" t="s">
        <v>2156</v>
      </c>
      <c r="AB1104" t="s">
        <v>12521</v>
      </c>
      <c r="AF1104" t="s">
        <v>8289</v>
      </c>
      <c r="AG1104" t="s">
        <v>8282</v>
      </c>
      <c r="AK1104" t="s">
        <v>12452</v>
      </c>
      <c r="AL1104" t="s">
        <v>12449</v>
      </c>
      <c r="AM1104" t="s">
        <v>163</v>
      </c>
      <c r="AN1104" t="s">
        <v>164</v>
      </c>
      <c r="AO1104" t="s">
        <v>8289</v>
      </c>
      <c r="AP1104" t="s">
        <v>8282</v>
      </c>
      <c r="AQ1104" t="s">
        <v>4555</v>
      </c>
      <c r="AR1104" t="s">
        <v>267</v>
      </c>
      <c r="AS1104" t="s">
        <v>268</v>
      </c>
      <c r="AT1104" t="s">
        <v>8289</v>
      </c>
      <c r="AU1104" t="s">
        <v>8282</v>
      </c>
      <c r="AV1104" t="s">
        <v>4555</v>
      </c>
      <c r="AW1104" t="s">
        <v>4547</v>
      </c>
      <c r="AX1104" t="s">
        <v>267</v>
      </c>
      <c r="AY1104" t="s">
        <v>268</v>
      </c>
      <c r="BB1104" t="b">
        <v>0</v>
      </c>
      <c r="BC1104" t="b">
        <v>0</v>
      </c>
      <c r="BD1104" t="b">
        <v>0</v>
      </c>
    </row>
    <row r="1105" spans="1:56" x14ac:dyDescent="0.25">
      <c r="A1105" t="s">
        <v>12522</v>
      </c>
      <c r="B1105" t="s">
        <v>143</v>
      </c>
      <c r="C1105" t="s">
        <v>144</v>
      </c>
      <c r="D1105" t="s">
        <v>8852</v>
      </c>
      <c r="E1105" t="s">
        <v>8853</v>
      </c>
      <c r="H1105" t="s">
        <v>12523</v>
      </c>
      <c r="J1105" t="s">
        <v>12523</v>
      </c>
      <c r="K1105" t="s">
        <v>12523</v>
      </c>
      <c r="L1105" t="s">
        <v>12524</v>
      </c>
      <c r="M1105" t="s">
        <v>12523</v>
      </c>
      <c r="N1105" t="s">
        <v>12525</v>
      </c>
      <c r="O1105" t="s">
        <v>12526</v>
      </c>
      <c r="P1105">
        <v>40.5097215484953</v>
      </c>
      <c r="Q1105">
        <v>-74.2295369999309</v>
      </c>
      <c r="R1105">
        <v>1</v>
      </c>
      <c r="S1105" t="s">
        <v>205</v>
      </c>
      <c r="AB1105" t="s">
        <v>12527</v>
      </c>
      <c r="AF1105" t="s">
        <v>8860</v>
      </c>
      <c r="AG1105" t="s">
        <v>8852</v>
      </c>
      <c r="AK1105" t="s">
        <v>12452</v>
      </c>
      <c r="AL1105" t="s">
        <v>12449</v>
      </c>
      <c r="AM1105" t="s">
        <v>163</v>
      </c>
      <c r="AN1105" t="s">
        <v>164</v>
      </c>
      <c r="AO1105" t="s">
        <v>8861</v>
      </c>
      <c r="AP1105" t="s">
        <v>8853</v>
      </c>
      <c r="AQ1105" t="s">
        <v>8861</v>
      </c>
      <c r="AR1105" t="s">
        <v>163</v>
      </c>
      <c r="AS1105" t="s">
        <v>164</v>
      </c>
      <c r="AT1105" t="s">
        <v>8861</v>
      </c>
      <c r="AU1105" t="s">
        <v>8853</v>
      </c>
      <c r="AV1105" t="s">
        <v>8861</v>
      </c>
      <c r="AW1105" t="s">
        <v>8853</v>
      </c>
      <c r="AX1105" t="s">
        <v>163</v>
      </c>
      <c r="AY1105" t="s">
        <v>164</v>
      </c>
      <c r="BB1105" t="b">
        <v>0</v>
      </c>
      <c r="BC1105" t="b">
        <v>0</v>
      </c>
      <c r="BD1105" t="b">
        <v>0</v>
      </c>
    </row>
    <row r="1106" spans="1:56" x14ac:dyDescent="0.25">
      <c r="A1106" t="s">
        <v>12528</v>
      </c>
      <c r="B1106" t="s">
        <v>143</v>
      </c>
      <c r="C1106" t="s">
        <v>144</v>
      </c>
      <c r="D1106" t="s">
        <v>12529</v>
      </c>
      <c r="E1106" t="s">
        <v>12530</v>
      </c>
      <c r="H1106" t="s">
        <v>12531</v>
      </c>
      <c r="J1106" t="s">
        <v>12531</v>
      </c>
      <c r="K1106" t="s">
        <v>12531</v>
      </c>
      <c r="L1106" t="s">
        <v>12532</v>
      </c>
      <c r="M1106" t="s">
        <v>12531</v>
      </c>
      <c r="N1106" t="s">
        <v>12533</v>
      </c>
      <c r="O1106" t="s">
        <v>12534</v>
      </c>
      <c r="P1106">
        <v>40.5096722081934</v>
      </c>
      <c r="Q1106">
        <v>-74.229507205992803</v>
      </c>
      <c r="R1106">
        <v>1</v>
      </c>
      <c r="S1106" t="s">
        <v>2156</v>
      </c>
      <c r="AB1106" t="s">
        <v>12535</v>
      </c>
      <c r="AF1106" t="s">
        <v>12536</v>
      </c>
      <c r="AG1106" t="s">
        <v>12529</v>
      </c>
      <c r="AK1106" t="s">
        <v>12452</v>
      </c>
      <c r="AL1106" t="s">
        <v>12449</v>
      </c>
      <c r="AM1106" t="s">
        <v>163</v>
      </c>
      <c r="AN1106" t="s">
        <v>164</v>
      </c>
      <c r="AO1106" t="s">
        <v>12536</v>
      </c>
      <c r="AP1106" t="s">
        <v>12529</v>
      </c>
      <c r="AQ1106" t="s">
        <v>12537</v>
      </c>
      <c r="AR1106" t="s">
        <v>10131</v>
      </c>
      <c r="AS1106" t="s">
        <v>10132</v>
      </c>
      <c r="AT1106" t="s">
        <v>12536</v>
      </c>
      <c r="AU1106" t="s">
        <v>12529</v>
      </c>
      <c r="AV1106" t="s">
        <v>12537</v>
      </c>
      <c r="AW1106" t="s">
        <v>12530</v>
      </c>
      <c r="AX1106" t="s">
        <v>10131</v>
      </c>
      <c r="AY1106" t="s">
        <v>10132</v>
      </c>
      <c r="BB1106" t="b">
        <v>0</v>
      </c>
      <c r="BC1106" t="b">
        <v>1</v>
      </c>
      <c r="BD1106" t="b">
        <v>0</v>
      </c>
    </row>
    <row r="1107" spans="1:56" x14ac:dyDescent="0.25">
      <c r="A1107" t="s">
        <v>12538</v>
      </c>
      <c r="B1107" t="s">
        <v>143</v>
      </c>
      <c r="C1107" t="s">
        <v>144</v>
      </c>
      <c r="D1107" t="s">
        <v>12123</v>
      </c>
      <c r="E1107" t="s">
        <v>12124</v>
      </c>
      <c r="H1107" t="s">
        <v>12539</v>
      </c>
      <c r="J1107" t="s">
        <v>12539</v>
      </c>
      <c r="K1107" t="s">
        <v>12539</v>
      </c>
      <c r="L1107" t="s">
        <v>12540</v>
      </c>
      <c r="M1107" t="s">
        <v>12539</v>
      </c>
      <c r="N1107" t="s">
        <v>12541</v>
      </c>
      <c r="O1107" t="s">
        <v>12542</v>
      </c>
      <c r="P1107">
        <v>40.5095347770011</v>
      </c>
      <c r="Q1107">
        <v>-74.229547008412396</v>
      </c>
      <c r="R1107">
        <v>1</v>
      </c>
      <c r="S1107" t="s">
        <v>2156</v>
      </c>
      <c r="AB1107" t="s">
        <v>12543</v>
      </c>
      <c r="AF1107" t="s">
        <v>12131</v>
      </c>
      <c r="AG1107" t="s">
        <v>12123</v>
      </c>
      <c r="AK1107" t="s">
        <v>12452</v>
      </c>
      <c r="AL1107" t="s">
        <v>12449</v>
      </c>
      <c r="AM1107" t="s">
        <v>163</v>
      </c>
      <c r="AN1107" t="s">
        <v>164</v>
      </c>
      <c r="AO1107" t="s">
        <v>12131</v>
      </c>
      <c r="AP1107" t="s">
        <v>12123</v>
      </c>
      <c r="AQ1107" t="s">
        <v>12132</v>
      </c>
      <c r="AR1107" t="s">
        <v>178</v>
      </c>
      <c r="AS1107" t="s">
        <v>179</v>
      </c>
      <c r="AT1107" t="s">
        <v>12131</v>
      </c>
      <c r="AU1107" t="s">
        <v>12123</v>
      </c>
      <c r="AV1107" t="s">
        <v>12132</v>
      </c>
      <c r="AW1107" t="s">
        <v>12124</v>
      </c>
      <c r="AX1107" t="s">
        <v>178</v>
      </c>
      <c r="AY1107" t="s">
        <v>179</v>
      </c>
      <c r="BB1107" t="b">
        <v>0</v>
      </c>
      <c r="BC1107" t="b">
        <v>0</v>
      </c>
      <c r="BD1107" t="b">
        <v>0</v>
      </c>
    </row>
    <row r="1108" spans="1:56" x14ac:dyDescent="0.25">
      <c r="A1108" t="s">
        <v>12544</v>
      </c>
      <c r="B1108" t="s">
        <v>143</v>
      </c>
      <c r="C1108" t="s">
        <v>144</v>
      </c>
      <c r="D1108" t="s">
        <v>8863</v>
      </c>
      <c r="E1108" t="s">
        <v>146</v>
      </c>
      <c r="H1108" t="s">
        <v>12545</v>
      </c>
      <c r="J1108" t="s">
        <v>12546</v>
      </c>
      <c r="K1108" t="s">
        <v>12546</v>
      </c>
      <c r="L1108" t="s">
        <v>12547</v>
      </c>
      <c r="M1108" t="s">
        <v>12545</v>
      </c>
      <c r="N1108" t="s">
        <v>12548</v>
      </c>
      <c r="O1108" t="s">
        <v>12549</v>
      </c>
      <c r="P1108">
        <v>40.5094582424572</v>
      </c>
      <c r="Q1108">
        <v>-74.229939415727998</v>
      </c>
      <c r="R1108">
        <v>1</v>
      </c>
      <c r="S1108" t="s">
        <v>152</v>
      </c>
      <c r="AB1108" t="s">
        <v>12550</v>
      </c>
      <c r="AF1108" t="s">
        <v>8870</v>
      </c>
      <c r="AG1108" t="s">
        <v>8863</v>
      </c>
      <c r="AK1108" t="s">
        <v>12452</v>
      </c>
      <c r="AL1108" t="s">
        <v>12449</v>
      </c>
      <c r="AM1108" t="s">
        <v>163</v>
      </c>
      <c r="AN1108" t="s">
        <v>164</v>
      </c>
      <c r="AO1108" t="s">
        <v>8870</v>
      </c>
      <c r="AP1108" t="s">
        <v>8863</v>
      </c>
      <c r="AQ1108" t="s">
        <v>162</v>
      </c>
      <c r="AR1108" t="s">
        <v>163</v>
      </c>
      <c r="AS1108" t="s">
        <v>164</v>
      </c>
      <c r="AT1108" t="s">
        <v>8870</v>
      </c>
      <c r="AU1108" t="s">
        <v>8863</v>
      </c>
      <c r="AV1108" t="s">
        <v>162</v>
      </c>
      <c r="AW1108" t="s">
        <v>146</v>
      </c>
      <c r="AX1108" t="s">
        <v>163</v>
      </c>
      <c r="AY1108" t="s">
        <v>164</v>
      </c>
      <c r="BB1108" t="b">
        <v>0</v>
      </c>
      <c r="BC1108" t="b">
        <v>0</v>
      </c>
      <c r="BD1108" t="b">
        <v>0</v>
      </c>
    </row>
    <row r="1109" spans="1:56" x14ac:dyDescent="0.25">
      <c r="A1109" t="s">
        <v>12551</v>
      </c>
      <c r="B1109" t="s">
        <v>143</v>
      </c>
      <c r="C1109" t="s">
        <v>144</v>
      </c>
      <c r="D1109" t="s">
        <v>8863</v>
      </c>
      <c r="E1109" t="s">
        <v>146</v>
      </c>
      <c r="H1109" t="s">
        <v>12552</v>
      </c>
      <c r="J1109" t="s">
        <v>12552</v>
      </c>
      <c r="K1109" t="s">
        <v>12552</v>
      </c>
      <c r="L1109" t="s">
        <v>12553</v>
      </c>
      <c r="M1109" t="s">
        <v>12552</v>
      </c>
      <c r="N1109" t="s">
        <v>12554</v>
      </c>
      <c r="O1109" t="s">
        <v>12555</v>
      </c>
      <c r="P1109">
        <v>40.509434379243501</v>
      </c>
      <c r="Q1109">
        <v>-74.230050071185502</v>
      </c>
      <c r="R1109">
        <v>1</v>
      </c>
      <c r="S1109" t="s">
        <v>152</v>
      </c>
      <c r="AB1109" t="s">
        <v>12556</v>
      </c>
      <c r="AF1109" t="s">
        <v>8870</v>
      </c>
      <c r="AG1109" t="s">
        <v>8863</v>
      </c>
      <c r="AK1109" t="s">
        <v>12452</v>
      </c>
      <c r="AL1109" t="s">
        <v>12449</v>
      </c>
      <c r="AM1109" t="s">
        <v>163</v>
      </c>
      <c r="AN1109" t="s">
        <v>164</v>
      </c>
      <c r="AO1109" t="s">
        <v>8870</v>
      </c>
      <c r="AP1109" t="s">
        <v>8863</v>
      </c>
      <c r="AQ1109" t="s">
        <v>162</v>
      </c>
      <c r="AR1109" t="s">
        <v>163</v>
      </c>
      <c r="AS1109" t="s">
        <v>164</v>
      </c>
      <c r="AT1109" t="s">
        <v>8870</v>
      </c>
      <c r="AU1109" t="s">
        <v>8863</v>
      </c>
      <c r="AV1109" t="s">
        <v>162</v>
      </c>
      <c r="AW1109" t="s">
        <v>146</v>
      </c>
      <c r="AX1109" t="s">
        <v>163</v>
      </c>
      <c r="AY1109" t="s">
        <v>164</v>
      </c>
      <c r="BB1109" t="b">
        <v>0</v>
      </c>
      <c r="BC1109" t="b">
        <v>0</v>
      </c>
      <c r="BD1109" t="b">
        <v>0</v>
      </c>
    </row>
    <row r="1110" spans="1:56" x14ac:dyDescent="0.25">
      <c r="A1110" t="s">
        <v>12557</v>
      </c>
      <c r="B1110" t="s">
        <v>143</v>
      </c>
      <c r="C1110" t="s">
        <v>144</v>
      </c>
      <c r="D1110" t="s">
        <v>12464</v>
      </c>
      <c r="E1110" t="s">
        <v>11523</v>
      </c>
      <c r="H1110" t="s">
        <v>12558</v>
      </c>
      <c r="J1110" t="s">
        <v>12559</v>
      </c>
      <c r="K1110" t="s">
        <v>12559</v>
      </c>
      <c r="L1110" t="s">
        <v>12560</v>
      </c>
      <c r="M1110" t="s">
        <v>12558</v>
      </c>
      <c r="N1110" t="s">
        <v>12561</v>
      </c>
      <c r="O1110" t="s">
        <v>12562</v>
      </c>
      <c r="P1110">
        <v>40.509433470031396</v>
      </c>
      <c r="Q1110">
        <v>-74.229992143106799</v>
      </c>
      <c r="R1110">
        <v>1</v>
      </c>
      <c r="S1110" t="s">
        <v>2156</v>
      </c>
      <c r="AB1110" t="s">
        <v>12563</v>
      </c>
      <c r="AF1110" t="s">
        <v>12470</v>
      </c>
      <c r="AG1110" t="s">
        <v>12464</v>
      </c>
      <c r="AK1110" t="s">
        <v>12452</v>
      </c>
      <c r="AL1110" t="s">
        <v>12449</v>
      </c>
      <c r="AM1110" t="s">
        <v>163</v>
      </c>
      <c r="AN1110" t="s">
        <v>164</v>
      </c>
      <c r="AO1110" t="s">
        <v>11530</v>
      </c>
      <c r="AP1110" t="s">
        <v>11523</v>
      </c>
      <c r="AQ1110" t="s">
        <v>11530</v>
      </c>
      <c r="AR1110" t="s">
        <v>8215</v>
      </c>
      <c r="AS1110" t="s">
        <v>8216</v>
      </c>
      <c r="AT1110" t="s">
        <v>11530</v>
      </c>
      <c r="AU1110" t="s">
        <v>11523</v>
      </c>
      <c r="AV1110" t="s">
        <v>11530</v>
      </c>
      <c r="AW1110" t="s">
        <v>11523</v>
      </c>
      <c r="AX1110" t="s">
        <v>8215</v>
      </c>
      <c r="AY1110" t="s">
        <v>8216</v>
      </c>
      <c r="BB1110" t="b">
        <v>0</v>
      </c>
      <c r="BC1110" t="b">
        <v>0</v>
      </c>
      <c r="BD1110" t="b">
        <v>0</v>
      </c>
    </row>
    <row r="1111" spans="1:56" x14ac:dyDescent="0.25">
      <c r="A1111" t="s">
        <v>12564</v>
      </c>
      <c r="B1111" t="s">
        <v>143</v>
      </c>
      <c r="C1111" t="s">
        <v>144</v>
      </c>
      <c r="D1111" t="s">
        <v>12464</v>
      </c>
      <c r="E1111" t="s">
        <v>11523</v>
      </c>
      <c r="H1111" t="s">
        <v>12565</v>
      </c>
      <c r="J1111" t="s">
        <v>12565</v>
      </c>
      <c r="K1111" t="s">
        <v>12565</v>
      </c>
      <c r="L1111" t="s">
        <v>12566</v>
      </c>
      <c r="M1111" t="s">
        <v>12565</v>
      </c>
      <c r="N1111" t="s">
        <v>12567</v>
      </c>
      <c r="O1111" t="s">
        <v>12568</v>
      </c>
      <c r="P1111">
        <v>40.509406587897701</v>
      </c>
      <c r="Q1111">
        <v>-74.229982460360603</v>
      </c>
      <c r="R1111">
        <v>1</v>
      </c>
      <c r="S1111" t="s">
        <v>2156</v>
      </c>
      <c r="AB1111" t="s">
        <v>12569</v>
      </c>
      <c r="AF1111" t="s">
        <v>12470</v>
      </c>
      <c r="AG1111" t="s">
        <v>12464</v>
      </c>
      <c r="AK1111" t="s">
        <v>12452</v>
      </c>
      <c r="AL1111" t="s">
        <v>12449</v>
      </c>
      <c r="AM1111" t="s">
        <v>163</v>
      </c>
      <c r="AN1111" t="s">
        <v>164</v>
      </c>
      <c r="AO1111" t="s">
        <v>11530</v>
      </c>
      <c r="AP1111" t="s">
        <v>11523</v>
      </c>
      <c r="AQ1111" t="s">
        <v>11530</v>
      </c>
      <c r="AR1111" t="s">
        <v>8215</v>
      </c>
      <c r="AS1111" t="s">
        <v>8216</v>
      </c>
      <c r="AT1111" t="s">
        <v>11530</v>
      </c>
      <c r="AU1111" t="s">
        <v>11523</v>
      </c>
      <c r="AV1111" t="s">
        <v>11530</v>
      </c>
      <c r="AW1111" t="s">
        <v>11523</v>
      </c>
      <c r="AX1111" t="s">
        <v>8215</v>
      </c>
      <c r="AY1111" t="s">
        <v>8216</v>
      </c>
      <c r="BB1111" t="b">
        <v>0</v>
      </c>
      <c r="BC1111" t="b">
        <v>0</v>
      </c>
      <c r="BD1111" t="b">
        <v>0</v>
      </c>
    </row>
    <row r="1112" spans="1:56" x14ac:dyDescent="0.25">
      <c r="A1112" t="s">
        <v>12570</v>
      </c>
      <c r="B1112" t="s">
        <v>143</v>
      </c>
      <c r="C1112" t="s">
        <v>144</v>
      </c>
      <c r="D1112" t="s">
        <v>12571</v>
      </c>
      <c r="E1112" t="s">
        <v>146</v>
      </c>
      <c r="H1112" t="s">
        <v>12572</v>
      </c>
      <c r="J1112" t="s">
        <v>12573</v>
      </c>
      <c r="K1112" t="s">
        <v>12573</v>
      </c>
      <c r="L1112" t="s">
        <v>12574</v>
      </c>
      <c r="M1112" t="s">
        <v>12572</v>
      </c>
      <c r="N1112" t="s">
        <v>12575</v>
      </c>
      <c r="O1112" t="s">
        <v>12576</v>
      </c>
      <c r="P1112">
        <v>40.509726835245097</v>
      </c>
      <c r="Q1112">
        <v>-74.230205448336406</v>
      </c>
      <c r="R1112">
        <v>1</v>
      </c>
      <c r="S1112" t="s">
        <v>152</v>
      </c>
      <c r="AB1112" t="s">
        <v>12577</v>
      </c>
      <c r="AE1112" t="s">
        <v>12571</v>
      </c>
      <c r="AO1112" t="s">
        <v>399</v>
      </c>
      <c r="AP1112" t="s">
        <v>400</v>
      </c>
      <c r="AQ1112" t="s">
        <v>162</v>
      </c>
      <c r="AR1112" t="s">
        <v>163</v>
      </c>
      <c r="AS1112" t="s">
        <v>164</v>
      </c>
      <c r="AT1112" t="s">
        <v>399</v>
      </c>
      <c r="AU1112" t="s">
        <v>400</v>
      </c>
      <c r="AV1112" t="s">
        <v>162</v>
      </c>
      <c r="AW1112" t="s">
        <v>146</v>
      </c>
      <c r="AX1112" t="s">
        <v>163</v>
      </c>
      <c r="AY1112" t="s">
        <v>164</v>
      </c>
      <c r="BB1112" t="b">
        <v>0</v>
      </c>
      <c r="BC1112" t="b">
        <v>0</v>
      </c>
      <c r="BD1112" t="b">
        <v>0</v>
      </c>
    </row>
    <row r="1113" spans="1:56" x14ac:dyDescent="0.25">
      <c r="A1113" t="s">
        <v>12578</v>
      </c>
      <c r="B1113" t="s">
        <v>143</v>
      </c>
      <c r="C1113" t="s">
        <v>144</v>
      </c>
      <c r="D1113" t="s">
        <v>12579</v>
      </c>
      <c r="E1113" t="s">
        <v>200</v>
      </c>
      <c r="H1113" t="s">
        <v>12580</v>
      </c>
      <c r="J1113" t="s">
        <v>12581</v>
      </c>
      <c r="K1113" t="s">
        <v>12581</v>
      </c>
      <c r="L1113" t="s">
        <v>12582</v>
      </c>
      <c r="M1113" t="s">
        <v>12580</v>
      </c>
      <c r="N1113" t="s">
        <v>12583</v>
      </c>
      <c r="O1113" t="s">
        <v>12584</v>
      </c>
      <c r="P1113">
        <v>40.503052922436801</v>
      </c>
      <c r="Q1113">
        <v>-74.228536389916002</v>
      </c>
      <c r="R1113">
        <v>1</v>
      </c>
      <c r="S1113" t="s">
        <v>152</v>
      </c>
      <c r="AB1113" t="s">
        <v>12585</v>
      </c>
      <c r="AE1113" t="s">
        <v>12579</v>
      </c>
      <c r="AO1113" t="s">
        <v>217</v>
      </c>
      <c r="AP1113" t="s">
        <v>218</v>
      </c>
      <c r="AQ1113" t="s">
        <v>209</v>
      </c>
      <c r="AR1113" t="s">
        <v>163</v>
      </c>
      <c r="AS1113" t="s">
        <v>164</v>
      </c>
      <c r="AT1113" t="s">
        <v>217</v>
      </c>
      <c r="AU1113" t="s">
        <v>218</v>
      </c>
      <c r="AV1113" t="s">
        <v>209</v>
      </c>
      <c r="AW1113" t="s">
        <v>200</v>
      </c>
      <c r="AX1113" t="s">
        <v>163</v>
      </c>
      <c r="AY1113" t="s">
        <v>164</v>
      </c>
      <c r="BB1113" t="b">
        <v>0</v>
      </c>
      <c r="BC1113" t="b">
        <v>0</v>
      </c>
      <c r="BD1113" t="b">
        <v>0</v>
      </c>
    </row>
    <row r="1114" spans="1:56" x14ac:dyDescent="0.25">
      <c r="A1114" t="s">
        <v>12586</v>
      </c>
      <c r="B1114" t="s">
        <v>143</v>
      </c>
      <c r="C1114" t="s">
        <v>144</v>
      </c>
      <c r="D1114" t="s">
        <v>12290</v>
      </c>
      <c r="E1114" t="s">
        <v>4547</v>
      </c>
      <c r="H1114" t="s">
        <v>12587</v>
      </c>
      <c r="J1114" t="s">
        <v>12588</v>
      </c>
      <c r="K1114" t="s">
        <v>12588</v>
      </c>
      <c r="L1114" t="s">
        <v>12589</v>
      </c>
      <c r="M1114" t="s">
        <v>12587</v>
      </c>
      <c r="N1114" t="s">
        <v>12590</v>
      </c>
      <c r="O1114" t="s">
        <v>12591</v>
      </c>
      <c r="P1114">
        <v>40.502458388821402</v>
      </c>
      <c r="Q1114">
        <v>-74.229228029071194</v>
      </c>
      <c r="R1114">
        <v>1</v>
      </c>
      <c r="S1114" t="s">
        <v>152</v>
      </c>
      <c r="AB1114" t="s">
        <v>12592</v>
      </c>
      <c r="AF1114" t="s">
        <v>12297</v>
      </c>
      <c r="AG1114" t="s">
        <v>12290</v>
      </c>
      <c r="AK1114" t="s">
        <v>12582</v>
      </c>
      <c r="AL1114" t="s">
        <v>12579</v>
      </c>
      <c r="AM1114" t="s">
        <v>163</v>
      </c>
      <c r="AN1114" t="s">
        <v>164</v>
      </c>
      <c r="AO1114" t="s">
        <v>12297</v>
      </c>
      <c r="AP1114" t="s">
        <v>12290</v>
      </c>
      <c r="AQ1114" t="s">
        <v>4555</v>
      </c>
      <c r="AR1114" t="s">
        <v>267</v>
      </c>
      <c r="AS1114" t="s">
        <v>268</v>
      </c>
      <c r="AT1114" t="s">
        <v>12297</v>
      </c>
      <c r="AU1114" t="s">
        <v>12290</v>
      </c>
      <c r="AV1114" t="s">
        <v>4555</v>
      </c>
      <c r="AW1114" t="s">
        <v>4547</v>
      </c>
      <c r="AX1114" t="s">
        <v>267</v>
      </c>
      <c r="AY1114" t="s">
        <v>268</v>
      </c>
      <c r="BB1114" t="b">
        <v>0</v>
      </c>
      <c r="BC1114" t="b">
        <v>0</v>
      </c>
      <c r="BD1114" t="b">
        <v>1</v>
      </c>
    </row>
    <row r="1115" spans="1:56" x14ac:dyDescent="0.25">
      <c r="A1115" t="s">
        <v>12593</v>
      </c>
      <c r="B1115" t="s">
        <v>143</v>
      </c>
      <c r="C1115" t="s">
        <v>144</v>
      </c>
      <c r="D1115" t="s">
        <v>12594</v>
      </c>
      <c r="H1115" t="s">
        <v>12595</v>
      </c>
      <c r="J1115" t="s">
        <v>12596</v>
      </c>
      <c r="K1115" t="s">
        <v>12596</v>
      </c>
      <c r="L1115" t="s">
        <v>12597</v>
      </c>
      <c r="M1115" t="s">
        <v>12595</v>
      </c>
      <c r="N1115" t="s">
        <v>12598</v>
      </c>
      <c r="O1115" t="s">
        <v>12599</v>
      </c>
      <c r="P1115">
        <v>40.502500709956898</v>
      </c>
      <c r="Q1115">
        <v>-74.229244611185607</v>
      </c>
      <c r="R1115">
        <v>1</v>
      </c>
      <c r="S1115" t="s">
        <v>2156</v>
      </c>
      <c r="AB1115" t="s">
        <v>12600</v>
      </c>
      <c r="AE1115" t="s">
        <v>12594</v>
      </c>
      <c r="AO1115" t="s">
        <v>267</v>
      </c>
      <c r="AP1115" t="s">
        <v>268</v>
      </c>
      <c r="AR1115" t="s">
        <v>267</v>
      </c>
      <c r="AS1115" t="s">
        <v>268</v>
      </c>
      <c r="AT1115" t="s">
        <v>267</v>
      </c>
      <c r="AU1115" t="s">
        <v>268</v>
      </c>
      <c r="AX1115" t="s">
        <v>267</v>
      </c>
      <c r="AY1115" t="s">
        <v>268</v>
      </c>
      <c r="BB1115" t="b">
        <v>1</v>
      </c>
      <c r="BC1115" t="b">
        <v>0</v>
      </c>
      <c r="BD1115" t="b">
        <v>0</v>
      </c>
    </row>
    <row r="1116" spans="1:56" x14ac:dyDescent="0.25">
      <c r="A1116" t="s">
        <v>12601</v>
      </c>
      <c r="B1116" t="s">
        <v>143</v>
      </c>
      <c r="C1116" t="s">
        <v>144</v>
      </c>
      <c r="D1116" t="s">
        <v>689</v>
      </c>
      <c r="E1116" t="s">
        <v>200</v>
      </c>
      <c r="H1116" t="s">
        <v>12602</v>
      </c>
      <c r="J1116" t="s">
        <v>12602</v>
      </c>
      <c r="K1116" t="s">
        <v>12602</v>
      </c>
      <c r="L1116" t="s">
        <v>12603</v>
      </c>
      <c r="M1116" t="s">
        <v>12602</v>
      </c>
      <c r="N1116" t="s">
        <v>12604</v>
      </c>
      <c r="O1116" t="s">
        <v>12605</v>
      </c>
      <c r="P1116">
        <v>40.502281571151897</v>
      </c>
      <c r="Q1116">
        <v>-74.229302808486395</v>
      </c>
      <c r="R1116">
        <v>1</v>
      </c>
      <c r="S1116" t="s">
        <v>205</v>
      </c>
      <c r="AB1116" t="s">
        <v>12606</v>
      </c>
      <c r="AF1116" t="s">
        <v>688</v>
      </c>
      <c r="AG1116" t="s">
        <v>689</v>
      </c>
      <c r="AK1116" t="s">
        <v>12582</v>
      </c>
      <c r="AL1116" t="s">
        <v>12579</v>
      </c>
      <c r="AM1116" t="s">
        <v>163</v>
      </c>
      <c r="AN1116" t="s">
        <v>164</v>
      </c>
      <c r="AO1116" t="s">
        <v>688</v>
      </c>
      <c r="AP1116" t="s">
        <v>689</v>
      </c>
      <c r="AQ1116" t="s">
        <v>209</v>
      </c>
      <c r="AR1116" t="s">
        <v>163</v>
      </c>
      <c r="AS1116" t="s">
        <v>164</v>
      </c>
      <c r="AT1116" t="s">
        <v>688</v>
      </c>
      <c r="AU1116" t="s">
        <v>689</v>
      </c>
      <c r="AV1116" t="s">
        <v>209</v>
      </c>
      <c r="AW1116" t="s">
        <v>200</v>
      </c>
      <c r="AX1116" t="s">
        <v>163</v>
      </c>
      <c r="AY1116" t="s">
        <v>164</v>
      </c>
      <c r="BB1116" t="b">
        <v>0</v>
      </c>
      <c r="BC1116" t="b">
        <v>0</v>
      </c>
      <c r="BD1116" t="b">
        <v>0</v>
      </c>
    </row>
    <row r="1117" spans="1:56" x14ac:dyDescent="0.25">
      <c r="A1117" t="s">
        <v>12607</v>
      </c>
      <c r="B1117" t="s">
        <v>143</v>
      </c>
      <c r="C1117" t="s">
        <v>144</v>
      </c>
      <c r="D1117" t="s">
        <v>12123</v>
      </c>
      <c r="E1117" t="s">
        <v>12124</v>
      </c>
      <c r="H1117" t="s">
        <v>12608</v>
      </c>
      <c r="J1117" t="s">
        <v>12609</v>
      </c>
      <c r="K1117" t="s">
        <v>12609</v>
      </c>
      <c r="L1117" t="s">
        <v>12610</v>
      </c>
      <c r="M1117" t="s">
        <v>12608</v>
      </c>
      <c r="N1117" t="s">
        <v>12611</v>
      </c>
      <c r="O1117" t="s">
        <v>12612</v>
      </c>
      <c r="P1117">
        <v>40.503675449044799</v>
      </c>
      <c r="Q1117">
        <v>-74.218359903343497</v>
      </c>
      <c r="R1117">
        <v>1</v>
      </c>
      <c r="S1117" t="s">
        <v>2156</v>
      </c>
      <c r="AB1117" t="s">
        <v>12613</v>
      </c>
      <c r="AF1117" t="s">
        <v>12131</v>
      </c>
      <c r="AG1117" t="s">
        <v>12123</v>
      </c>
      <c r="AO1117" t="s">
        <v>12131</v>
      </c>
      <c r="AP1117" t="s">
        <v>12123</v>
      </c>
      <c r="AQ1117" t="s">
        <v>12132</v>
      </c>
      <c r="AR1117" t="s">
        <v>178</v>
      </c>
      <c r="AS1117" t="s">
        <v>179</v>
      </c>
      <c r="AT1117" t="s">
        <v>12131</v>
      </c>
      <c r="AU1117" t="s">
        <v>12123</v>
      </c>
      <c r="AV1117" t="s">
        <v>12132</v>
      </c>
      <c r="AW1117" t="s">
        <v>12124</v>
      </c>
      <c r="AX1117" t="s">
        <v>178</v>
      </c>
      <c r="AY1117" t="s">
        <v>179</v>
      </c>
      <c r="BB1117" t="b">
        <v>0</v>
      </c>
      <c r="BC1117" t="b">
        <v>0</v>
      </c>
      <c r="BD1117" t="b">
        <v>0</v>
      </c>
    </row>
    <row r="1118" spans="1:56" x14ac:dyDescent="0.25">
      <c r="A1118" t="s">
        <v>12614</v>
      </c>
      <c r="B1118" t="s">
        <v>143</v>
      </c>
      <c r="C1118" t="s">
        <v>144</v>
      </c>
      <c r="D1118" t="s">
        <v>12615</v>
      </c>
      <c r="E1118" t="s">
        <v>4547</v>
      </c>
      <c r="H1118" t="s">
        <v>12616</v>
      </c>
      <c r="J1118" t="s">
        <v>12617</v>
      </c>
      <c r="K1118" t="s">
        <v>12617</v>
      </c>
      <c r="L1118" t="s">
        <v>12618</v>
      </c>
      <c r="M1118" t="s">
        <v>12616</v>
      </c>
      <c r="N1118" t="s">
        <v>12619</v>
      </c>
      <c r="O1118" t="s">
        <v>12620</v>
      </c>
      <c r="P1118">
        <v>40.504369150572799</v>
      </c>
      <c r="Q1118">
        <v>-74.217500107818495</v>
      </c>
      <c r="R1118">
        <v>1</v>
      </c>
      <c r="S1118" t="s">
        <v>205</v>
      </c>
      <c r="AB1118" t="s">
        <v>12621</v>
      </c>
      <c r="AE1118" t="s">
        <v>12615</v>
      </c>
      <c r="AK1118" t="s">
        <v>232</v>
      </c>
      <c r="AL1118" t="s">
        <v>228</v>
      </c>
      <c r="AM1118" t="s">
        <v>163</v>
      </c>
      <c r="AN1118" t="s">
        <v>164</v>
      </c>
      <c r="AO1118" t="s">
        <v>12622</v>
      </c>
      <c r="AP1118" t="s">
        <v>12623</v>
      </c>
      <c r="AQ1118" t="s">
        <v>4555</v>
      </c>
      <c r="AR1118" t="s">
        <v>267</v>
      </c>
      <c r="AS1118" t="s">
        <v>268</v>
      </c>
      <c r="AT1118" t="s">
        <v>12622</v>
      </c>
      <c r="AU1118" t="s">
        <v>12623</v>
      </c>
      <c r="AV1118" t="s">
        <v>4555</v>
      </c>
      <c r="AW1118" t="s">
        <v>4547</v>
      </c>
      <c r="AX1118" t="s">
        <v>267</v>
      </c>
      <c r="AY1118" t="s">
        <v>268</v>
      </c>
      <c r="BB1118" t="b">
        <v>0</v>
      </c>
      <c r="BC1118" t="b">
        <v>0</v>
      </c>
      <c r="BD1118" t="b">
        <v>0</v>
      </c>
    </row>
    <row r="1119" spans="1:56" x14ac:dyDescent="0.25">
      <c r="A1119" t="s">
        <v>12624</v>
      </c>
      <c r="B1119" t="s">
        <v>143</v>
      </c>
      <c r="C1119" t="s">
        <v>144</v>
      </c>
      <c r="D1119" t="s">
        <v>12414</v>
      </c>
      <c r="E1119" t="s">
        <v>4547</v>
      </c>
      <c r="H1119" t="s">
        <v>12625</v>
      </c>
      <c r="J1119" t="s">
        <v>12625</v>
      </c>
      <c r="K1119" t="s">
        <v>12625</v>
      </c>
      <c r="L1119" t="s">
        <v>12626</v>
      </c>
      <c r="M1119" t="s">
        <v>12625</v>
      </c>
      <c r="N1119" t="s">
        <v>12627</v>
      </c>
      <c r="O1119" t="s">
        <v>12628</v>
      </c>
      <c r="P1119">
        <v>40.504166893774702</v>
      </c>
      <c r="Q1119">
        <v>-74.217333835112697</v>
      </c>
      <c r="R1119">
        <v>1</v>
      </c>
      <c r="S1119" t="s">
        <v>2156</v>
      </c>
      <c r="AB1119" t="s">
        <v>12629</v>
      </c>
      <c r="AF1119" t="s">
        <v>12420</v>
      </c>
      <c r="AG1119" t="s">
        <v>12414</v>
      </c>
      <c r="AK1119" t="s">
        <v>232</v>
      </c>
      <c r="AL1119" t="s">
        <v>228</v>
      </c>
      <c r="AM1119" t="s">
        <v>163</v>
      </c>
      <c r="AN1119" t="s">
        <v>164</v>
      </c>
      <c r="AO1119" t="s">
        <v>12421</v>
      </c>
      <c r="AP1119" t="s">
        <v>12422</v>
      </c>
      <c r="AQ1119" t="s">
        <v>4555</v>
      </c>
      <c r="AR1119" t="s">
        <v>267</v>
      </c>
      <c r="AS1119" t="s">
        <v>268</v>
      </c>
      <c r="AT1119" t="s">
        <v>12421</v>
      </c>
      <c r="AU1119" t="s">
        <v>12422</v>
      </c>
      <c r="AV1119" t="s">
        <v>4555</v>
      </c>
      <c r="AW1119" t="s">
        <v>4547</v>
      </c>
      <c r="AX1119" t="s">
        <v>267</v>
      </c>
      <c r="AY1119" t="s">
        <v>268</v>
      </c>
      <c r="BB1119" t="b">
        <v>0</v>
      </c>
      <c r="BC1119" t="b">
        <v>0</v>
      </c>
      <c r="BD1119" t="b">
        <v>0</v>
      </c>
    </row>
    <row r="1120" spans="1:56" x14ac:dyDescent="0.25">
      <c r="A1120" t="s">
        <v>12630</v>
      </c>
      <c r="B1120" t="s">
        <v>143</v>
      </c>
      <c r="C1120" t="s">
        <v>144</v>
      </c>
      <c r="D1120" t="s">
        <v>8282</v>
      </c>
      <c r="E1120" t="s">
        <v>4547</v>
      </c>
      <c r="H1120" t="s">
        <v>12631</v>
      </c>
      <c r="J1120" t="s">
        <v>12631</v>
      </c>
      <c r="K1120" t="s">
        <v>12631</v>
      </c>
      <c r="L1120" t="s">
        <v>12632</v>
      </c>
      <c r="M1120" t="s">
        <v>12631</v>
      </c>
      <c r="N1120" t="s">
        <v>12633</v>
      </c>
      <c r="O1120" t="s">
        <v>12634</v>
      </c>
      <c r="P1120">
        <v>40.504950754785803</v>
      </c>
      <c r="Q1120">
        <v>-74.217164123021107</v>
      </c>
      <c r="R1120">
        <v>1</v>
      </c>
      <c r="S1120" t="s">
        <v>2156</v>
      </c>
      <c r="AB1120" t="s">
        <v>12635</v>
      </c>
      <c r="AF1120" t="s">
        <v>8289</v>
      </c>
      <c r="AG1120" t="s">
        <v>8282</v>
      </c>
      <c r="AK1120" t="s">
        <v>232</v>
      </c>
      <c r="AL1120" t="s">
        <v>228</v>
      </c>
      <c r="AM1120" t="s">
        <v>163</v>
      </c>
      <c r="AN1120" t="s">
        <v>164</v>
      </c>
      <c r="AO1120" t="s">
        <v>8289</v>
      </c>
      <c r="AP1120" t="s">
        <v>8282</v>
      </c>
      <c r="AQ1120" t="s">
        <v>4555</v>
      </c>
      <c r="AR1120" t="s">
        <v>267</v>
      </c>
      <c r="AS1120" t="s">
        <v>268</v>
      </c>
      <c r="AT1120" t="s">
        <v>8289</v>
      </c>
      <c r="AU1120" t="s">
        <v>8282</v>
      </c>
      <c r="AV1120" t="s">
        <v>4555</v>
      </c>
      <c r="AW1120" t="s">
        <v>4547</v>
      </c>
      <c r="AX1120" t="s">
        <v>267</v>
      </c>
      <c r="AY1120" t="s">
        <v>268</v>
      </c>
      <c r="BB1120" t="b">
        <v>0</v>
      </c>
      <c r="BC1120" t="b">
        <v>0</v>
      </c>
      <c r="BD1120" t="b">
        <v>0</v>
      </c>
    </row>
    <row r="1121" spans="1:56" x14ac:dyDescent="0.25">
      <c r="A1121" t="s">
        <v>12636</v>
      </c>
      <c r="B1121" t="s">
        <v>143</v>
      </c>
      <c r="C1121" t="s">
        <v>144</v>
      </c>
      <c r="D1121" t="s">
        <v>12414</v>
      </c>
      <c r="E1121" t="s">
        <v>4547</v>
      </c>
      <c r="H1121" t="s">
        <v>12637</v>
      </c>
      <c r="J1121" t="s">
        <v>12637</v>
      </c>
      <c r="K1121" t="s">
        <v>12637</v>
      </c>
      <c r="L1121" t="s">
        <v>12638</v>
      </c>
      <c r="M1121" t="s">
        <v>12639</v>
      </c>
      <c r="N1121" t="s">
        <v>12640</v>
      </c>
      <c r="O1121" t="s">
        <v>12641</v>
      </c>
      <c r="P1121">
        <v>40.507286220209103</v>
      </c>
      <c r="Q1121">
        <v>-74.213867259701004</v>
      </c>
      <c r="R1121">
        <v>1</v>
      </c>
      <c r="S1121" t="s">
        <v>2156</v>
      </c>
      <c r="AB1121" t="s">
        <v>12642</v>
      </c>
      <c r="AF1121" t="s">
        <v>12420</v>
      </c>
      <c r="AG1121" t="s">
        <v>12414</v>
      </c>
      <c r="AK1121" t="s">
        <v>232</v>
      </c>
      <c r="AL1121" t="s">
        <v>228</v>
      </c>
      <c r="AM1121" t="s">
        <v>163</v>
      </c>
      <c r="AN1121" t="s">
        <v>164</v>
      </c>
      <c r="AO1121" t="s">
        <v>12421</v>
      </c>
      <c r="AP1121" t="s">
        <v>12422</v>
      </c>
      <c r="AQ1121" t="s">
        <v>4555</v>
      </c>
      <c r="AR1121" t="s">
        <v>267</v>
      </c>
      <c r="AS1121" t="s">
        <v>268</v>
      </c>
      <c r="AT1121" t="s">
        <v>12421</v>
      </c>
      <c r="AU1121" t="s">
        <v>12422</v>
      </c>
      <c r="AV1121" t="s">
        <v>4555</v>
      </c>
      <c r="AW1121" t="s">
        <v>4547</v>
      </c>
      <c r="AX1121" t="s">
        <v>267</v>
      </c>
      <c r="AY1121" t="s">
        <v>268</v>
      </c>
      <c r="BB1121" t="b">
        <v>0</v>
      </c>
      <c r="BC1121" t="b">
        <v>0</v>
      </c>
      <c r="BD1121" t="b">
        <v>0</v>
      </c>
    </row>
    <row r="1122" spans="1:56" x14ac:dyDescent="0.25">
      <c r="A1122" t="s">
        <v>12643</v>
      </c>
      <c r="B1122" t="s">
        <v>143</v>
      </c>
      <c r="C1122" t="s">
        <v>144</v>
      </c>
      <c r="D1122" t="s">
        <v>12245</v>
      </c>
      <c r="E1122" t="s">
        <v>200</v>
      </c>
      <c r="H1122" t="s">
        <v>12644</v>
      </c>
      <c r="J1122" t="s">
        <v>12645</v>
      </c>
      <c r="K1122" t="s">
        <v>12645</v>
      </c>
      <c r="L1122" t="s">
        <v>12646</v>
      </c>
      <c r="M1122" t="s">
        <v>12644</v>
      </c>
      <c r="N1122" t="s">
        <v>12647</v>
      </c>
      <c r="O1122" t="s">
        <v>12648</v>
      </c>
      <c r="P1122">
        <v>40.507456472743897</v>
      </c>
      <c r="Q1122">
        <v>-74.214078767504205</v>
      </c>
      <c r="R1122">
        <v>1</v>
      </c>
      <c r="S1122" t="s">
        <v>152</v>
      </c>
      <c r="AB1122" t="s">
        <v>12649</v>
      </c>
      <c r="AF1122" t="s">
        <v>12251</v>
      </c>
      <c r="AG1122" t="s">
        <v>12245</v>
      </c>
      <c r="AK1122" t="s">
        <v>232</v>
      </c>
      <c r="AL1122" t="s">
        <v>228</v>
      </c>
      <c r="AM1122" t="s">
        <v>163</v>
      </c>
      <c r="AN1122" t="s">
        <v>164</v>
      </c>
      <c r="AO1122" t="s">
        <v>12251</v>
      </c>
      <c r="AP1122" t="s">
        <v>12245</v>
      </c>
      <c r="AQ1122" t="s">
        <v>209</v>
      </c>
      <c r="AR1122" t="s">
        <v>163</v>
      </c>
      <c r="AS1122" t="s">
        <v>164</v>
      </c>
      <c r="AT1122" t="s">
        <v>12251</v>
      </c>
      <c r="AU1122" t="s">
        <v>12245</v>
      </c>
      <c r="AV1122" t="s">
        <v>209</v>
      </c>
      <c r="AW1122" t="s">
        <v>200</v>
      </c>
      <c r="AX1122" t="s">
        <v>163</v>
      </c>
      <c r="AY1122" t="s">
        <v>164</v>
      </c>
      <c r="BB1122" t="b">
        <v>0</v>
      </c>
      <c r="BC1122" t="b">
        <v>0</v>
      </c>
      <c r="BD1122" t="b">
        <v>0</v>
      </c>
    </row>
    <row r="1123" spans="1:56" x14ac:dyDescent="0.25">
      <c r="A1123" t="s">
        <v>12650</v>
      </c>
      <c r="B1123" t="s">
        <v>143</v>
      </c>
      <c r="C1123" t="s">
        <v>144</v>
      </c>
      <c r="D1123" t="s">
        <v>11290</v>
      </c>
      <c r="E1123" t="s">
        <v>6324</v>
      </c>
      <c r="H1123" t="s">
        <v>12651</v>
      </c>
      <c r="J1123" t="s">
        <v>12651</v>
      </c>
      <c r="K1123" t="s">
        <v>12651</v>
      </c>
      <c r="L1123" t="s">
        <v>12652</v>
      </c>
      <c r="M1123" t="s">
        <v>12651</v>
      </c>
      <c r="N1123" t="s">
        <v>12653</v>
      </c>
      <c r="O1123" t="s">
        <v>12654</v>
      </c>
      <c r="P1123">
        <v>40.509393490687501</v>
      </c>
      <c r="Q1123">
        <v>-74.218014754318304</v>
      </c>
      <c r="R1123">
        <v>1</v>
      </c>
      <c r="S1123" t="s">
        <v>152</v>
      </c>
      <c r="AB1123" t="s">
        <v>12655</v>
      </c>
      <c r="AF1123" t="s">
        <v>11297</v>
      </c>
      <c r="AG1123" t="s">
        <v>11290</v>
      </c>
      <c r="AK1123" t="s">
        <v>232</v>
      </c>
      <c r="AL1123" t="s">
        <v>228</v>
      </c>
      <c r="AM1123" t="s">
        <v>163</v>
      </c>
      <c r="AN1123" t="s">
        <v>164</v>
      </c>
      <c r="AO1123" t="s">
        <v>11297</v>
      </c>
      <c r="AP1123" t="s">
        <v>11290</v>
      </c>
      <c r="AQ1123" t="s">
        <v>6332</v>
      </c>
      <c r="AR1123" t="s">
        <v>985</v>
      </c>
      <c r="AS1123" t="s">
        <v>986</v>
      </c>
      <c r="AT1123" t="s">
        <v>11297</v>
      </c>
      <c r="AU1123" t="s">
        <v>11290</v>
      </c>
      <c r="AV1123" t="s">
        <v>6332</v>
      </c>
      <c r="AW1123" t="s">
        <v>6324</v>
      </c>
      <c r="AX1123" t="s">
        <v>985</v>
      </c>
      <c r="AY1123" t="s">
        <v>986</v>
      </c>
      <c r="BB1123" t="b">
        <v>0</v>
      </c>
      <c r="BC1123" t="b">
        <v>1</v>
      </c>
      <c r="BD1123" t="b">
        <v>0</v>
      </c>
    </row>
    <row r="1124" spans="1:56" x14ac:dyDescent="0.25">
      <c r="A1124" t="s">
        <v>12656</v>
      </c>
      <c r="B1124" t="s">
        <v>143</v>
      </c>
      <c r="C1124" t="s">
        <v>144</v>
      </c>
      <c r="D1124" t="s">
        <v>12290</v>
      </c>
      <c r="E1124" t="s">
        <v>4547</v>
      </c>
      <c r="H1124" t="s">
        <v>12657</v>
      </c>
      <c r="J1124" t="s">
        <v>12657</v>
      </c>
      <c r="K1124" t="s">
        <v>12657</v>
      </c>
      <c r="L1124" t="s">
        <v>12658</v>
      </c>
      <c r="M1124" t="s">
        <v>12657</v>
      </c>
      <c r="N1124" t="s">
        <v>12659</v>
      </c>
      <c r="O1124" t="s">
        <v>12660</v>
      </c>
      <c r="P1124">
        <v>40.509438936055297</v>
      </c>
      <c r="Q1124">
        <v>-74.218066080372296</v>
      </c>
      <c r="R1124">
        <v>1</v>
      </c>
      <c r="S1124" t="s">
        <v>152</v>
      </c>
      <c r="AB1124" t="s">
        <v>12661</v>
      </c>
      <c r="AF1124" t="s">
        <v>12297</v>
      </c>
      <c r="AG1124" t="s">
        <v>12290</v>
      </c>
      <c r="AK1124" t="s">
        <v>232</v>
      </c>
      <c r="AL1124" t="s">
        <v>228</v>
      </c>
      <c r="AM1124" t="s">
        <v>163</v>
      </c>
      <c r="AN1124" t="s">
        <v>164</v>
      </c>
      <c r="AO1124" t="s">
        <v>12297</v>
      </c>
      <c r="AP1124" t="s">
        <v>12290</v>
      </c>
      <c r="AQ1124" t="s">
        <v>4555</v>
      </c>
      <c r="AR1124" t="s">
        <v>267</v>
      </c>
      <c r="AS1124" t="s">
        <v>268</v>
      </c>
      <c r="AT1124" t="s">
        <v>12297</v>
      </c>
      <c r="AU1124" t="s">
        <v>12290</v>
      </c>
      <c r="AV1124" t="s">
        <v>4555</v>
      </c>
      <c r="AW1124" t="s">
        <v>4547</v>
      </c>
      <c r="AX1124" t="s">
        <v>267</v>
      </c>
      <c r="AY1124" t="s">
        <v>268</v>
      </c>
      <c r="BB1124" t="b">
        <v>0</v>
      </c>
      <c r="BC1124" t="b">
        <v>0</v>
      </c>
      <c r="BD1124" t="b">
        <v>1</v>
      </c>
    </row>
    <row r="1125" spans="1:56" x14ac:dyDescent="0.25">
      <c r="A1125" t="s">
        <v>12662</v>
      </c>
      <c r="B1125" t="s">
        <v>143</v>
      </c>
      <c r="C1125" t="s">
        <v>144</v>
      </c>
      <c r="D1125" t="s">
        <v>12290</v>
      </c>
      <c r="E1125" t="s">
        <v>4547</v>
      </c>
      <c r="H1125" t="s">
        <v>12663</v>
      </c>
      <c r="J1125" t="s">
        <v>12663</v>
      </c>
      <c r="K1125" t="s">
        <v>12663</v>
      </c>
      <c r="L1125" t="s">
        <v>12664</v>
      </c>
      <c r="M1125" t="s">
        <v>12663</v>
      </c>
      <c r="N1125" t="s">
        <v>12665</v>
      </c>
      <c r="O1125" t="s">
        <v>12666</v>
      </c>
      <c r="P1125">
        <v>40.5111734204784</v>
      </c>
      <c r="Q1125">
        <v>-74.219701427734606</v>
      </c>
      <c r="R1125">
        <v>1</v>
      </c>
      <c r="S1125" t="s">
        <v>152</v>
      </c>
      <c r="AB1125" t="s">
        <v>12667</v>
      </c>
      <c r="AF1125" t="s">
        <v>12297</v>
      </c>
      <c r="AG1125" t="s">
        <v>12290</v>
      </c>
      <c r="AO1125" t="s">
        <v>12297</v>
      </c>
      <c r="AP1125" t="s">
        <v>12290</v>
      </c>
      <c r="AQ1125" t="s">
        <v>4555</v>
      </c>
      <c r="AR1125" t="s">
        <v>267</v>
      </c>
      <c r="AS1125" t="s">
        <v>268</v>
      </c>
      <c r="AT1125" t="s">
        <v>12297</v>
      </c>
      <c r="AU1125" t="s">
        <v>12290</v>
      </c>
      <c r="AV1125" t="s">
        <v>4555</v>
      </c>
      <c r="AW1125" t="s">
        <v>4547</v>
      </c>
      <c r="AX1125" t="s">
        <v>267</v>
      </c>
      <c r="AY1125" t="s">
        <v>268</v>
      </c>
      <c r="BB1125" t="b">
        <v>0</v>
      </c>
      <c r="BC1125" t="b">
        <v>0</v>
      </c>
      <c r="BD1125" t="b">
        <v>1</v>
      </c>
    </row>
    <row r="1126" spans="1:56" x14ac:dyDescent="0.25">
      <c r="A1126" t="s">
        <v>12668</v>
      </c>
      <c r="B1126" t="s">
        <v>143</v>
      </c>
      <c r="C1126" t="s">
        <v>144</v>
      </c>
      <c r="D1126" t="s">
        <v>12290</v>
      </c>
      <c r="E1126" t="s">
        <v>4547</v>
      </c>
      <c r="H1126" t="s">
        <v>12669</v>
      </c>
      <c r="J1126" t="s">
        <v>12669</v>
      </c>
      <c r="K1126" t="s">
        <v>12669</v>
      </c>
      <c r="L1126" t="s">
        <v>12670</v>
      </c>
      <c r="M1126" t="s">
        <v>12669</v>
      </c>
      <c r="N1126" t="s">
        <v>12671</v>
      </c>
      <c r="O1126" t="s">
        <v>12672</v>
      </c>
      <c r="P1126">
        <v>40.511162629048897</v>
      </c>
      <c r="Q1126">
        <v>-74.219745422035004</v>
      </c>
      <c r="R1126">
        <v>1</v>
      </c>
      <c r="S1126" t="s">
        <v>152</v>
      </c>
      <c r="AB1126" t="s">
        <v>12673</v>
      </c>
      <c r="AF1126" t="s">
        <v>12297</v>
      </c>
      <c r="AG1126" t="s">
        <v>12290</v>
      </c>
      <c r="AO1126" t="s">
        <v>12297</v>
      </c>
      <c r="AP1126" t="s">
        <v>12290</v>
      </c>
      <c r="AQ1126" t="s">
        <v>4555</v>
      </c>
      <c r="AR1126" t="s">
        <v>267</v>
      </c>
      <c r="AS1126" t="s">
        <v>268</v>
      </c>
      <c r="AT1126" t="s">
        <v>12297</v>
      </c>
      <c r="AU1126" t="s">
        <v>12290</v>
      </c>
      <c r="AV1126" t="s">
        <v>4555</v>
      </c>
      <c r="AW1126" t="s">
        <v>4547</v>
      </c>
      <c r="AX1126" t="s">
        <v>267</v>
      </c>
      <c r="AY1126" t="s">
        <v>268</v>
      </c>
      <c r="BB1126" t="b">
        <v>0</v>
      </c>
      <c r="BC1126" t="b">
        <v>0</v>
      </c>
      <c r="BD1126" t="b">
        <v>1</v>
      </c>
    </row>
    <row r="1127" spans="1:56" x14ac:dyDescent="0.25">
      <c r="A1127" t="s">
        <v>12674</v>
      </c>
      <c r="B1127" t="s">
        <v>143</v>
      </c>
      <c r="C1127" t="s">
        <v>144</v>
      </c>
      <c r="D1127" t="s">
        <v>12675</v>
      </c>
      <c r="E1127" t="s">
        <v>432</v>
      </c>
      <c r="F1127" t="s">
        <v>12315</v>
      </c>
      <c r="H1127" t="s">
        <v>12676</v>
      </c>
      <c r="J1127" t="s">
        <v>12677</v>
      </c>
      <c r="K1127" t="s">
        <v>12677</v>
      </c>
      <c r="L1127" t="s">
        <v>12678</v>
      </c>
      <c r="M1127" t="s">
        <v>12676</v>
      </c>
      <c r="N1127" t="s">
        <v>12679</v>
      </c>
      <c r="O1127" t="s">
        <v>12680</v>
      </c>
      <c r="P1127">
        <v>40.510797426127198</v>
      </c>
      <c r="Q1127">
        <v>-74.217723524015994</v>
      </c>
      <c r="R1127">
        <v>1</v>
      </c>
      <c r="S1127" t="s">
        <v>152</v>
      </c>
      <c r="AB1127" t="s">
        <v>12681</v>
      </c>
      <c r="AE1127" t="s">
        <v>12675</v>
      </c>
      <c r="AO1127" t="s">
        <v>12682</v>
      </c>
      <c r="AP1127" t="s">
        <v>12683</v>
      </c>
      <c r="AQ1127" t="s">
        <v>439</v>
      </c>
      <c r="AR1127" t="s">
        <v>440</v>
      </c>
      <c r="AS1127" t="s">
        <v>441</v>
      </c>
      <c r="AT1127" t="s">
        <v>12684</v>
      </c>
      <c r="AU1127" t="s">
        <v>12685</v>
      </c>
      <c r="AV1127" t="s">
        <v>10189</v>
      </c>
      <c r="AW1127" t="s">
        <v>10190</v>
      </c>
      <c r="AX1127" t="s">
        <v>440</v>
      </c>
      <c r="AY1127" t="s">
        <v>441</v>
      </c>
      <c r="BB1127" t="b">
        <v>1</v>
      </c>
      <c r="BC1127" t="b">
        <v>0</v>
      </c>
      <c r="BD1127" t="b">
        <v>0</v>
      </c>
    </row>
    <row r="1128" spans="1:56" x14ac:dyDescent="0.25">
      <c r="A1128" t="s">
        <v>12686</v>
      </c>
      <c r="B1128" t="s">
        <v>143</v>
      </c>
      <c r="C1128" t="s">
        <v>144</v>
      </c>
      <c r="D1128" t="s">
        <v>12687</v>
      </c>
      <c r="E1128" t="s">
        <v>4162</v>
      </c>
      <c r="F1128" t="s">
        <v>12688</v>
      </c>
      <c r="H1128" t="s">
        <v>12689</v>
      </c>
      <c r="J1128" t="s">
        <v>12690</v>
      </c>
      <c r="K1128" t="s">
        <v>12690</v>
      </c>
      <c r="L1128" t="s">
        <v>12691</v>
      </c>
      <c r="M1128" t="s">
        <v>12689</v>
      </c>
      <c r="N1128" t="s">
        <v>12692</v>
      </c>
      <c r="O1128" t="s">
        <v>12693</v>
      </c>
      <c r="P1128">
        <v>40.5211109664981</v>
      </c>
      <c r="Q1128">
        <v>-74.211553093188002</v>
      </c>
      <c r="R1128">
        <v>1</v>
      </c>
      <c r="S1128" t="s">
        <v>152</v>
      </c>
      <c r="AB1128" t="s">
        <v>12694</v>
      </c>
      <c r="AE1128" t="s">
        <v>12687</v>
      </c>
      <c r="AO1128" t="s">
        <v>12000</v>
      </c>
      <c r="AP1128" t="s">
        <v>12001</v>
      </c>
      <c r="AQ1128" t="s">
        <v>4171</v>
      </c>
      <c r="AR1128" t="s">
        <v>781</v>
      </c>
      <c r="AS1128" t="s">
        <v>782</v>
      </c>
      <c r="AT1128" t="s">
        <v>12000</v>
      </c>
      <c r="AU1128" t="s">
        <v>12001</v>
      </c>
      <c r="AV1128" t="s">
        <v>4171</v>
      </c>
      <c r="AW1128" t="s">
        <v>4162</v>
      </c>
      <c r="AX1128" t="s">
        <v>781</v>
      </c>
      <c r="AY1128" t="s">
        <v>782</v>
      </c>
      <c r="BB1128" t="b">
        <v>1</v>
      </c>
      <c r="BC1128" t="b">
        <v>0</v>
      </c>
      <c r="BD1128" t="b">
        <v>0</v>
      </c>
    </row>
    <row r="1129" spans="1:56" x14ac:dyDescent="0.25">
      <c r="A1129" t="s">
        <v>12695</v>
      </c>
      <c r="B1129" t="s">
        <v>143</v>
      </c>
      <c r="C1129" t="s">
        <v>144</v>
      </c>
      <c r="D1129" t="s">
        <v>12696</v>
      </c>
      <c r="E1129" t="s">
        <v>200</v>
      </c>
      <c r="H1129" t="s">
        <v>12697</v>
      </c>
      <c r="J1129" t="s">
        <v>12698</v>
      </c>
      <c r="K1129" t="s">
        <v>12698</v>
      </c>
      <c r="L1129" t="s">
        <v>12699</v>
      </c>
      <c r="M1129" t="s">
        <v>12697</v>
      </c>
      <c r="N1129" t="s">
        <v>12700</v>
      </c>
      <c r="O1129" t="s">
        <v>12701</v>
      </c>
      <c r="P1129">
        <v>40.5597303644088</v>
      </c>
      <c r="Q1129">
        <v>-74.196910417984</v>
      </c>
      <c r="R1129">
        <v>1</v>
      </c>
      <c r="S1129" t="s">
        <v>152</v>
      </c>
      <c r="AB1129" t="s">
        <v>12702</v>
      </c>
      <c r="AE1129" t="s">
        <v>12696</v>
      </c>
      <c r="AO1129" t="s">
        <v>217</v>
      </c>
      <c r="AP1129" t="s">
        <v>218</v>
      </c>
      <c r="AQ1129" t="s">
        <v>209</v>
      </c>
      <c r="AR1129" t="s">
        <v>163</v>
      </c>
      <c r="AS1129" t="s">
        <v>164</v>
      </c>
      <c r="AT1129" t="s">
        <v>217</v>
      </c>
      <c r="AU1129" t="s">
        <v>218</v>
      </c>
      <c r="AV1129" t="s">
        <v>209</v>
      </c>
      <c r="AW1129" t="s">
        <v>200</v>
      </c>
      <c r="AX1129" t="s">
        <v>163</v>
      </c>
      <c r="AY1129" t="s">
        <v>164</v>
      </c>
      <c r="BB1129" t="b">
        <v>0</v>
      </c>
      <c r="BC1129" t="b">
        <v>0</v>
      </c>
      <c r="BD1129" t="b">
        <v>0</v>
      </c>
    </row>
    <row r="1130" spans="1:56" x14ac:dyDescent="0.25">
      <c r="A1130" t="s">
        <v>12703</v>
      </c>
      <c r="B1130" t="s">
        <v>143</v>
      </c>
      <c r="C1130" t="s">
        <v>144</v>
      </c>
      <c r="D1130" t="s">
        <v>12704</v>
      </c>
      <c r="E1130" t="s">
        <v>4162</v>
      </c>
      <c r="F1130" t="s">
        <v>12705</v>
      </c>
      <c r="H1130" t="s">
        <v>12706</v>
      </c>
      <c r="J1130" t="s">
        <v>12707</v>
      </c>
      <c r="K1130" t="s">
        <v>12707</v>
      </c>
      <c r="L1130" t="s">
        <v>12708</v>
      </c>
      <c r="M1130" t="s">
        <v>12706</v>
      </c>
      <c r="N1130" t="s">
        <v>12709</v>
      </c>
      <c r="O1130" t="s">
        <v>12710</v>
      </c>
      <c r="P1130">
        <v>40.552234227863202</v>
      </c>
      <c r="Q1130">
        <v>-74.195668345334298</v>
      </c>
      <c r="R1130">
        <v>1</v>
      </c>
      <c r="S1130" t="s">
        <v>152</v>
      </c>
      <c r="AB1130" t="s">
        <v>12711</v>
      </c>
      <c r="AE1130" t="s">
        <v>12704</v>
      </c>
      <c r="AO1130" t="s">
        <v>12000</v>
      </c>
      <c r="AP1130" t="s">
        <v>12001</v>
      </c>
      <c r="AQ1130" t="s">
        <v>4171</v>
      </c>
      <c r="AR1130" t="s">
        <v>781</v>
      </c>
      <c r="AS1130" t="s">
        <v>782</v>
      </c>
      <c r="AT1130" t="s">
        <v>12000</v>
      </c>
      <c r="AU1130" t="s">
        <v>12001</v>
      </c>
      <c r="AV1130" t="s">
        <v>4171</v>
      </c>
      <c r="AW1130" t="s">
        <v>4162</v>
      </c>
      <c r="AX1130" t="s">
        <v>781</v>
      </c>
      <c r="AY1130" t="s">
        <v>782</v>
      </c>
      <c r="BB1130" t="b">
        <v>1</v>
      </c>
      <c r="BC1130" t="b">
        <v>0</v>
      </c>
      <c r="BD1130" t="b">
        <v>0</v>
      </c>
    </row>
    <row r="1131" spans="1:56" x14ac:dyDescent="0.25">
      <c r="A1131" t="s">
        <v>12712</v>
      </c>
      <c r="B1131" t="s">
        <v>143</v>
      </c>
      <c r="C1131" t="s">
        <v>144</v>
      </c>
      <c r="D1131" t="s">
        <v>8872</v>
      </c>
      <c r="E1131" t="s">
        <v>146</v>
      </c>
      <c r="H1131" t="s">
        <v>12713</v>
      </c>
      <c r="J1131" t="s">
        <v>12713</v>
      </c>
      <c r="K1131" t="s">
        <v>12713</v>
      </c>
      <c r="L1131" t="s">
        <v>12714</v>
      </c>
      <c r="M1131" t="s">
        <v>12713</v>
      </c>
      <c r="N1131" t="s">
        <v>12715</v>
      </c>
      <c r="O1131" t="s">
        <v>12716</v>
      </c>
      <c r="P1131">
        <v>40.509922732487397</v>
      </c>
      <c r="Q1131">
        <v>-74.230011185532504</v>
      </c>
      <c r="R1131">
        <v>1</v>
      </c>
      <c r="S1131" t="s">
        <v>152</v>
      </c>
      <c r="AB1131" t="s">
        <v>12717</v>
      </c>
      <c r="AF1131" t="s">
        <v>8880</v>
      </c>
      <c r="AG1131" t="s">
        <v>8872</v>
      </c>
      <c r="AK1131" t="s">
        <v>12574</v>
      </c>
      <c r="AL1131" t="s">
        <v>12571</v>
      </c>
      <c r="AM1131" t="s">
        <v>163</v>
      </c>
      <c r="AN1131" t="s">
        <v>164</v>
      </c>
      <c r="AO1131" t="s">
        <v>8880</v>
      </c>
      <c r="AP1131" t="s">
        <v>8872</v>
      </c>
      <c r="AQ1131" t="s">
        <v>162</v>
      </c>
      <c r="AR1131" t="s">
        <v>163</v>
      </c>
      <c r="AS1131" t="s">
        <v>164</v>
      </c>
      <c r="AT1131" t="s">
        <v>8880</v>
      </c>
      <c r="AU1131" t="s">
        <v>8872</v>
      </c>
      <c r="AV1131" t="s">
        <v>162</v>
      </c>
      <c r="AW1131" t="s">
        <v>146</v>
      </c>
      <c r="AX1131" t="s">
        <v>163</v>
      </c>
      <c r="AY1131" t="s">
        <v>164</v>
      </c>
      <c r="BB1131" t="b">
        <v>0</v>
      </c>
      <c r="BC1131" t="b">
        <v>0</v>
      </c>
      <c r="BD1131" t="b">
        <v>0</v>
      </c>
    </row>
    <row r="1132" spans="1:56" x14ac:dyDescent="0.25">
      <c r="A1132" t="s">
        <v>12718</v>
      </c>
      <c r="B1132" t="s">
        <v>143</v>
      </c>
      <c r="C1132" t="s">
        <v>144</v>
      </c>
      <c r="D1132" t="s">
        <v>9017</v>
      </c>
      <c r="E1132" t="s">
        <v>146</v>
      </c>
      <c r="H1132" t="s">
        <v>12719</v>
      </c>
      <c r="J1132" t="s">
        <v>12719</v>
      </c>
      <c r="K1132" t="s">
        <v>12719</v>
      </c>
      <c r="L1132" t="s">
        <v>12720</v>
      </c>
      <c r="M1132" t="s">
        <v>12719</v>
      </c>
      <c r="N1132" t="s">
        <v>12721</v>
      </c>
      <c r="O1132" t="s">
        <v>12722</v>
      </c>
      <c r="P1132">
        <v>40.510245954419098</v>
      </c>
      <c r="Q1132">
        <v>-74.229750276403195</v>
      </c>
      <c r="R1132">
        <v>1</v>
      </c>
      <c r="S1132" t="s">
        <v>205</v>
      </c>
      <c r="AB1132" t="s">
        <v>12723</v>
      </c>
      <c r="AF1132" t="s">
        <v>9024</v>
      </c>
      <c r="AG1132" t="s">
        <v>9017</v>
      </c>
      <c r="AK1132" t="s">
        <v>12574</v>
      </c>
      <c r="AL1132" t="s">
        <v>12571</v>
      </c>
      <c r="AM1132" t="s">
        <v>163</v>
      </c>
      <c r="AN1132" t="s">
        <v>164</v>
      </c>
      <c r="AO1132" t="s">
        <v>9024</v>
      </c>
      <c r="AP1132" t="s">
        <v>9017</v>
      </c>
      <c r="AQ1132" t="s">
        <v>162</v>
      </c>
      <c r="AR1132" t="s">
        <v>163</v>
      </c>
      <c r="AS1132" t="s">
        <v>164</v>
      </c>
      <c r="AT1132" t="s">
        <v>9024</v>
      </c>
      <c r="AU1132" t="s">
        <v>9017</v>
      </c>
      <c r="AV1132" t="s">
        <v>162</v>
      </c>
      <c r="AW1132" t="s">
        <v>146</v>
      </c>
      <c r="AX1132" t="s">
        <v>163</v>
      </c>
      <c r="AY1132" t="s">
        <v>164</v>
      </c>
      <c r="BB1132" t="b">
        <v>0</v>
      </c>
      <c r="BC1132" t="b">
        <v>0</v>
      </c>
      <c r="BD1132" t="b">
        <v>0</v>
      </c>
    </row>
    <row r="1133" spans="1:56" x14ac:dyDescent="0.25">
      <c r="A1133" t="s">
        <v>12724</v>
      </c>
      <c r="B1133" t="s">
        <v>143</v>
      </c>
      <c r="C1133" t="s">
        <v>144</v>
      </c>
      <c r="D1133" t="s">
        <v>9017</v>
      </c>
      <c r="E1133" t="s">
        <v>146</v>
      </c>
      <c r="H1133" t="s">
        <v>12725</v>
      </c>
      <c r="J1133" t="s">
        <v>12725</v>
      </c>
      <c r="K1133" t="s">
        <v>12725</v>
      </c>
      <c r="L1133" t="s">
        <v>12726</v>
      </c>
      <c r="M1133" t="s">
        <v>12725</v>
      </c>
      <c r="N1133" t="s">
        <v>12727</v>
      </c>
      <c r="O1133" t="s">
        <v>12728</v>
      </c>
      <c r="P1133">
        <v>40.510356712447098</v>
      </c>
      <c r="Q1133">
        <v>-74.229790261655097</v>
      </c>
      <c r="R1133">
        <v>1</v>
      </c>
      <c r="S1133" t="s">
        <v>205</v>
      </c>
      <c r="AB1133" t="s">
        <v>12729</v>
      </c>
      <c r="AF1133" t="s">
        <v>9024</v>
      </c>
      <c r="AG1133" t="s">
        <v>9017</v>
      </c>
      <c r="AK1133" t="s">
        <v>12574</v>
      </c>
      <c r="AL1133" t="s">
        <v>12571</v>
      </c>
      <c r="AM1133" t="s">
        <v>163</v>
      </c>
      <c r="AN1133" t="s">
        <v>164</v>
      </c>
      <c r="AO1133" t="s">
        <v>9024</v>
      </c>
      <c r="AP1133" t="s">
        <v>9017</v>
      </c>
      <c r="AQ1133" t="s">
        <v>162</v>
      </c>
      <c r="AR1133" t="s">
        <v>163</v>
      </c>
      <c r="AS1133" t="s">
        <v>164</v>
      </c>
      <c r="AT1133" t="s">
        <v>9024</v>
      </c>
      <c r="AU1133" t="s">
        <v>9017</v>
      </c>
      <c r="AV1133" t="s">
        <v>162</v>
      </c>
      <c r="AW1133" t="s">
        <v>146</v>
      </c>
      <c r="AX1133" t="s">
        <v>163</v>
      </c>
      <c r="AY1133" t="s">
        <v>164</v>
      </c>
      <c r="BB1133" t="b">
        <v>0</v>
      </c>
      <c r="BC1133" t="b">
        <v>0</v>
      </c>
      <c r="BD1133" t="b">
        <v>0</v>
      </c>
    </row>
    <row r="1134" spans="1:56" x14ac:dyDescent="0.25">
      <c r="A1134" t="s">
        <v>12730</v>
      </c>
      <c r="B1134" t="s">
        <v>143</v>
      </c>
      <c r="C1134" t="s">
        <v>144</v>
      </c>
      <c r="D1134" t="s">
        <v>9017</v>
      </c>
      <c r="E1134" t="s">
        <v>146</v>
      </c>
      <c r="H1134" t="s">
        <v>12731</v>
      </c>
      <c r="J1134" t="s">
        <v>12731</v>
      </c>
      <c r="K1134" t="s">
        <v>12731</v>
      </c>
      <c r="L1134" t="s">
        <v>12732</v>
      </c>
      <c r="M1134" t="s">
        <v>12731</v>
      </c>
      <c r="N1134" t="s">
        <v>12733</v>
      </c>
      <c r="O1134" t="s">
        <v>12734</v>
      </c>
      <c r="P1134">
        <v>40.5104625930597</v>
      </c>
      <c r="Q1134">
        <v>-74.229830648869694</v>
      </c>
      <c r="R1134">
        <v>1</v>
      </c>
      <c r="S1134" t="s">
        <v>205</v>
      </c>
      <c r="AB1134" t="s">
        <v>12735</v>
      </c>
      <c r="AF1134" t="s">
        <v>9024</v>
      </c>
      <c r="AG1134" t="s">
        <v>9017</v>
      </c>
      <c r="AK1134" t="s">
        <v>12574</v>
      </c>
      <c r="AL1134" t="s">
        <v>12571</v>
      </c>
      <c r="AM1134" t="s">
        <v>163</v>
      </c>
      <c r="AN1134" t="s">
        <v>164</v>
      </c>
      <c r="AO1134" t="s">
        <v>9024</v>
      </c>
      <c r="AP1134" t="s">
        <v>9017</v>
      </c>
      <c r="AQ1134" t="s">
        <v>162</v>
      </c>
      <c r="AR1134" t="s">
        <v>163</v>
      </c>
      <c r="AS1134" t="s">
        <v>164</v>
      </c>
      <c r="AT1134" t="s">
        <v>9024</v>
      </c>
      <c r="AU1134" t="s">
        <v>9017</v>
      </c>
      <c r="AV1134" t="s">
        <v>162</v>
      </c>
      <c r="AW1134" t="s">
        <v>146</v>
      </c>
      <c r="AX1134" t="s">
        <v>163</v>
      </c>
      <c r="AY1134" t="s">
        <v>164</v>
      </c>
      <c r="BB1134" t="b">
        <v>0</v>
      </c>
      <c r="BC1134" t="b">
        <v>0</v>
      </c>
      <c r="BD1134" t="b">
        <v>0</v>
      </c>
    </row>
    <row r="1135" spans="1:56" x14ac:dyDescent="0.25">
      <c r="A1135" t="s">
        <v>12736</v>
      </c>
      <c r="B1135" t="s">
        <v>143</v>
      </c>
      <c r="C1135" t="s">
        <v>144</v>
      </c>
      <c r="D1135" t="s">
        <v>9017</v>
      </c>
      <c r="E1135" t="s">
        <v>146</v>
      </c>
      <c r="H1135" t="s">
        <v>12737</v>
      </c>
      <c r="J1135" t="s">
        <v>12737</v>
      </c>
      <c r="K1135" t="s">
        <v>12737</v>
      </c>
      <c r="L1135" t="s">
        <v>12738</v>
      </c>
      <c r="M1135" t="s">
        <v>12739</v>
      </c>
      <c r="N1135" t="s">
        <v>12740</v>
      </c>
      <c r="O1135" t="s">
        <v>12741</v>
      </c>
      <c r="P1135">
        <v>40.510141965299198</v>
      </c>
      <c r="Q1135">
        <v>-74.229711059786993</v>
      </c>
      <c r="R1135">
        <v>1</v>
      </c>
      <c r="S1135" t="s">
        <v>205</v>
      </c>
      <c r="AB1135" t="s">
        <v>12742</v>
      </c>
      <c r="AF1135" t="s">
        <v>9024</v>
      </c>
      <c r="AG1135" t="s">
        <v>9017</v>
      </c>
      <c r="AK1135" t="s">
        <v>12574</v>
      </c>
      <c r="AL1135" t="s">
        <v>12571</v>
      </c>
      <c r="AM1135" t="s">
        <v>163</v>
      </c>
      <c r="AN1135" t="s">
        <v>164</v>
      </c>
      <c r="AO1135" t="s">
        <v>9024</v>
      </c>
      <c r="AP1135" t="s">
        <v>9017</v>
      </c>
      <c r="AQ1135" t="s">
        <v>162</v>
      </c>
      <c r="AR1135" t="s">
        <v>163</v>
      </c>
      <c r="AS1135" t="s">
        <v>164</v>
      </c>
      <c r="AT1135" t="s">
        <v>9024</v>
      </c>
      <c r="AU1135" t="s">
        <v>9017</v>
      </c>
      <c r="AV1135" t="s">
        <v>162</v>
      </c>
      <c r="AW1135" t="s">
        <v>146</v>
      </c>
      <c r="AX1135" t="s">
        <v>163</v>
      </c>
      <c r="AY1135" t="s">
        <v>164</v>
      </c>
      <c r="BB1135" t="b">
        <v>0</v>
      </c>
      <c r="BC1135" t="b">
        <v>0</v>
      </c>
      <c r="BD1135" t="b">
        <v>0</v>
      </c>
    </row>
    <row r="1136" spans="1:56" x14ac:dyDescent="0.25">
      <c r="A1136" t="s">
        <v>12743</v>
      </c>
      <c r="B1136" t="s">
        <v>143</v>
      </c>
      <c r="C1136" t="s">
        <v>144</v>
      </c>
      <c r="D1136" t="s">
        <v>12744</v>
      </c>
      <c r="E1136" t="s">
        <v>253</v>
      </c>
      <c r="H1136" t="s">
        <v>12745</v>
      </c>
      <c r="J1136" t="s">
        <v>12746</v>
      </c>
      <c r="K1136" t="s">
        <v>12746</v>
      </c>
      <c r="L1136" t="s">
        <v>12747</v>
      </c>
      <c r="M1136" t="s">
        <v>12745</v>
      </c>
      <c r="N1136" t="s">
        <v>12748</v>
      </c>
      <c r="O1136" t="s">
        <v>12749</v>
      </c>
      <c r="P1136">
        <v>40.552249092887003</v>
      </c>
      <c r="Q1136">
        <v>-74.219291434698107</v>
      </c>
      <c r="R1136">
        <v>1</v>
      </c>
      <c r="S1136" t="s">
        <v>152</v>
      </c>
      <c r="AB1136" t="s">
        <v>12750</v>
      </c>
      <c r="AE1136" t="s">
        <v>12744</v>
      </c>
      <c r="AO1136" t="s">
        <v>264</v>
      </c>
      <c r="AP1136" t="s">
        <v>265</v>
      </c>
      <c r="AQ1136" t="s">
        <v>266</v>
      </c>
      <c r="AR1136" t="s">
        <v>267</v>
      </c>
      <c r="AS1136" t="s">
        <v>268</v>
      </c>
      <c r="AT1136" t="s">
        <v>264</v>
      </c>
      <c r="AU1136" t="s">
        <v>265</v>
      </c>
      <c r="AV1136" t="s">
        <v>266</v>
      </c>
      <c r="AW1136" t="s">
        <v>253</v>
      </c>
      <c r="AX1136" t="s">
        <v>267</v>
      </c>
      <c r="AY1136" t="s">
        <v>268</v>
      </c>
      <c r="BB1136" t="b">
        <v>0</v>
      </c>
      <c r="BC1136" t="b">
        <v>0</v>
      </c>
      <c r="BD1136" t="b">
        <v>0</v>
      </c>
    </row>
    <row r="1137" spans="1:56" x14ac:dyDescent="0.25">
      <c r="A1137" t="s">
        <v>12751</v>
      </c>
      <c r="B1137" t="s">
        <v>143</v>
      </c>
      <c r="C1137" t="s">
        <v>144</v>
      </c>
      <c r="D1137" t="s">
        <v>12752</v>
      </c>
      <c r="E1137" t="s">
        <v>751</v>
      </c>
      <c r="F1137" t="s">
        <v>12753</v>
      </c>
      <c r="G1137">
        <v>10309</v>
      </c>
      <c r="H1137" t="s">
        <v>12754</v>
      </c>
      <c r="J1137" t="s">
        <v>12755</v>
      </c>
      <c r="K1137" t="s">
        <v>12755</v>
      </c>
      <c r="L1137" t="s">
        <v>12756</v>
      </c>
      <c r="M1137" t="s">
        <v>12754</v>
      </c>
      <c r="N1137" t="s">
        <v>12757</v>
      </c>
      <c r="O1137" t="s">
        <v>12758</v>
      </c>
      <c r="P1137">
        <v>40.5223801929301</v>
      </c>
      <c r="Q1137">
        <v>-74.213944047115902</v>
      </c>
      <c r="R1137">
        <v>1</v>
      </c>
      <c r="S1137" t="s">
        <v>152</v>
      </c>
      <c r="T1137" t="s">
        <v>12759</v>
      </c>
      <c r="U1137" t="s">
        <v>12760</v>
      </c>
      <c r="Y1137" t="s">
        <v>12761</v>
      </c>
      <c r="AB1137" t="s">
        <v>12762</v>
      </c>
      <c r="AE1137" t="s">
        <v>12752</v>
      </c>
      <c r="AO1137" t="s">
        <v>1691</v>
      </c>
      <c r="AP1137" t="s">
        <v>1692</v>
      </c>
      <c r="AQ1137" t="s">
        <v>767</v>
      </c>
      <c r="AR1137" t="s">
        <v>768</v>
      </c>
      <c r="AS1137" t="s">
        <v>769</v>
      </c>
      <c r="AT1137" t="s">
        <v>1691</v>
      </c>
      <c r="AU1137" t="s">
        <v>1692</v>
      </c>
      <c r="AV1137" t="s">
        <v>767</v>
      </c>
      <c r="AW1137" t="s">
        <v>751</v>
      </c>
      <c r="AX1137" t="s">
        <v>768</v>
      </c>
      <c r="AY1137" t="s">
        <v>769</v>
      </c>
      <c r="BB1137" t="b">
        <v>1</v>
      </c>
      <c r="BC1137" t="b">
        <v>0</v>
      </c>
      <c r="BD1137" t="b">
        <v>0</v>
      </c>
    </row>
    <row r="1138" spans="1:56" x14ac:dyDescent="0.25">
      <c r="A1138" t="s">
        <v>12763</v>
      </c>
      <c r="B1138" t="s">
        <v>143</v>
      </c>
      <c r="C1138" t="s">
        <v>144</v>
      </c>
      <c r="D1138" t="s">
        <v>12764</v>
      </c>
      <c r="E1138" t="s">
        <v>200</v>
      </c>
      <c r="H1138" t="s">
        <v>12765</v>
      </c>
      <c r="J1138" t="s">
        <v>12766</v>
      </c>
      <c r="K1138" t="s">
        <v>12766</v>
      </c>
      <c r="L1138" t="s">
        <v>12767</v>
      </c>
      <c r="M1138" t="s">
        <v>12765</v>
      </c>
      <c r="N1138" t="s">
        <v>12768</v>
      </c>
      <c r="O1138" t="s">
        <v>12769</v>
      </c>
      <c r="P1138">
        <v>40.522812651197697</v>
      </c>
      <c r="Q1138">
        <v>-74.2137809265448</v>
      </c>
      <c r="R1138">
        <v>1</v>
      </c>
      <c r="S1138" t="s">
        <v>152</v>
      </c>
      <c r="AB1138" t="s">
        <v>12770</v>
      </c>
      <c r="AE1138" t="s">
        <v>12764</v>
      </c>
      <c r="AO1138" t="s">
        <v>217</v>
      </c>
      <c r="AP1138" t="s">
        <v>218</v>
      </c>
      <c r="AQ1138" t="s">
        <v>209</v>
      </c>
      <c r="AR1138" t="s">
        <v>163</v>
      </c>
      <c r="AS1138" t="s">
        <v>164</v>
      </c>
      <c r="AT1138" t="s">
        <v>217</v>
      </c>
      <c r="AU1138" t="s">
        <v>218</v>
      </c>
      <c r="AV1138" t="s">
        <v>209</v>
      </c>
      <c r="AW1138" t="s">
        <v>200</v>
      </c>
      <c r="AX1138" t="s">
        <v>163</v>
      </c>
      <c r="AY1138" t="s">
        <v>164</v>
      </c>
      <c r="BB1138" t="b">
        <v>0</v>
      </c>
      <c r="BC1138" t="b">
        <v>0</v>
      </c>
      <c r="BD1138" t="b">
        <v>0</v>
      </c>
    </row>
    <row r="1139" spans="1:56" x14ac:dyDescent="0.25">
      <c r="A1139" t="s">
        <v>12771</v>
      </c>
      <c r="B1139" t="s">
        <v>143</v>
      </c>
      <c r="C1139" t="s">
        <v>144</v>
      </c>
      <c r="D1139" t="s">
        <v>12772</v>
      </c>
      <c r="E1139" t="s">
        <v>785</v>
      </c>
      <c r="H1139" t="s">
        <v>12773</v>
      </c>
      <c r="J1139" t="s">
        <v>12774</v>
      </c>
      <c r="K1139" t="s">
        <v>12774</v>
      </c>
      <c r="L1139" t="s">
        <v>12775</v>
      </c>
      <c r="M1139" t="s">
        <v>12773</v>
      </c>
      <c r="N1139" t="s">
        <v>12776</v>
      </c>
      <c r="O1139" t="s">
        <v>12777</v>
      </c>
      <c r="P1139">
        <v>40.522158272313902</v>
      </c>
      <c r="Q1139">
        <v>-74.213884842645101</v>
      </c>
      <c r="R1139">
        <v>2</v>
      </c>
      <c r="S1139" t="s">
        <v>152</v>
      </c>
      <c r="AB1139" t="s">
        <v>12778</v>
      </c>
      <c r="AE1139" t="s">
        <v>12772</v>
      </c>
      <c r="AO1139" t="s">
        <v>2530</v>
      </c>
      <c r="AP1139" t="s">
        <v>2531</v>
      </c>
      <c r="AQ1139" t="s">
        <v>795</v>
      </c>
      <c r="AR1139" t="s">
        <v>267</v>
      </c>
      <c r="AS1139" t="s">
        <v>268</v>
      </c>
      <c r="AT1139" t="s">
        <v>2530</v>
      </c>
      <c r="AU1139" t="s">
        <v>2531</v>
      </c>
      <c r="AV1139" t="s">
        <v>795</v>
      </c>
      <c r="AW1139" t="s">
        <v>785</v>
      </c>
      <c r="AX1139" t="s">
        <v>267</v>
      </c>
      <c r="AY1139" t="s">
        <v>268</v>
      </c>
      <c r="BB1139" t="b">
        <v>0</v>
      </c>
      <c r="BC1139" t="b">
        <v>1</v>
      </c>
      <c r="BD1139" t="b">
        <v>0</v>
      </c>
    </row>
    <row r="1140" spans="1:56" x14ac:dyDescent="0.25">
      <c r="A1140" t="s">
        <v>12779</v>
      </c>
      <c r="B1140" t="s">
        <v>143</v>
      </c>
      <c r="C1140" t="s">
        <v>144</v>
      </c>
      <c r="D1140" t="s">
        <v>12780</v>
      </c>
      <c r="E1140" t="s">
        <v>785</v>
      </c>
      <c r="H1140" t="s">
        <v>12781</v>
      </c>
      <c r="J1140" t="s">
        <v>12782</v>
      </c>
      <c r="K1140" t="s">
        <v>12782</v>
      </c>
      <c r="L1140" t="s">
        <v>12783</v>
      </c>
      <c r="M1140" t="s">
        <v>12781</v>
      </c>
      <c r="N1140" t="s">
        <v>12784</v>
      </c>
      <c r="O1140" t="s">
        <v>12785</v>
      </c>
      <c r="P1140">
        <v>40.522142833851703</v>
      </c>
      <c r="Q1140">
        <v>-74.2140340369466</v>
      </c>
      <c r="R1140">
        <v>2</v>
      </c>
      <c r="S1140" t="s">
        <v>152</v>
      </c>
      <c r="AB1140" t="s">
        <v>12786</v>
      </c>
      <c r="AE1140" t="s">
        <v>12780</v>
      </c>
      <c r="AO1140" t="s">
        <v>1377</v>
      </c>
      <c r="AP1140" t="s">
        <v>1378</v>
      </c>
      <c r="AQ1140" t="s">
        <v>795</v>
      </c>
      <c r="AR1140" t="s">
        <v>267</v>
      </c>
      <c r="AS1140" t="s">
        <v>268</v>
      </c>
      <c r="AT1140" t="s">
        <v>1377</v>
      </c>
      <c r="AU1140" t="s">
        <v>1378</v>
      </c>
      <c r="AV1140" t="s">
        <v>795</v>
      </c>
      <c r="AW1140" t="s">
        <v>785</v>
      </c>
      <c r="AX1140" t="s">
        <v>267</v>
      </c>
      <c r="AY1140" t="s">
        <v>268</v>
      </c>
      <c r="BB1140" t="b">
        <v>0</v>
      </c>
      <c r="BC1140" t="b">
        <v>1</v>
      </c>
      <c r="BD1140" t="b">
        <v>0</v>
      </c>
    </row>
    <row r="1141" spans="1:56" x14ac:dyDescent="0.25">
      <c r="A1141" t="s">
        <v>12787</v>
      </c>
      <c r="B1141" t="s">
        <v>143</v>
      </c>
      <c r="C1141" t="s">
        <v>144</v>
      </c>
      <c r="D1141" t="s">
        <v>12788</v>
      </c>
      <c r="E1141" t="s">
        <v>1313</v>
      </c>
      <c r="F1141" t="s">
        <v>12789</v>
      </c>
      <c r="G1141">
        <v>10309</v>
      </c>
      <c r="H1141" t="s">
        <v>12790</v>
      </c>
      <c r="J1141" t="s">
        <v>12791</v>
      </c>
      <c r="K1141" t="s">
        <v>12791</v>
      </c>
      <c r="L1141" t="s">
        <v>12792</v>
      </c>
      <c r="M1141" t="s">
        <v>12793</v>
      </c>
      <c r="N1141" t="s">
        <v>12794</v>
      </c>
      <c r="O1141" t="s">
        <v>12795</v>
      </c>
      <c r="P1141">
        <v>40.522164042288999</v>
      </c>
      <c r="Q1141">
        <v>-74.213841667319798</v>
      </c>
      <c r="R1141">
        <v>1</v>
      </c>
      <c r="S1141" t="s">
        <v>152</v>
      </c>
      <c r="T1141" t="s">
        <v>12796</v>
      </c>
      <c r="U1141" t="s">
        <v>12797</v>
      </c>
      <c r="V1141" t="s">
        <v>12798</v>
      </c>
      <c r="W1141" t="s">
        <v>12799</v>
      </c>
      <c r="AA1141" t="s">
        <v>12800</v>
      </c>
      <c r="AB1141" t="s">
        <v>12801</v>
      </c>
      <c r="AE1141" t="s">
        <v>12788</v>
      </c>
      <c r="AO1141" t="s">
        <v>1644</v>
      </c>
      <c r="AP1141" t="s">
        <v>1645</v>
      </c>
      <c r="AQ1141" t="s">
        <v>1325</v>
      </c>
      <c r="AR1141" t="s">
        <v>845</v>
      </c>
      <c r="AS1141" t="s">
        <v>846</v>
      </c>
      <c r="AT1141" t="s">
        <v>1644</v>
      </c>
      <c r="AU1141" t="s">
        <v>1645</v>
      </c>
      <c r="AV1141" t="s">
        <v>1325</v>
      </c>
      <c r="AW1141" t="s">
        <v>1313</v>
      </c>
      <c r="AX1141" t="s">
        <v>845</v>
      </c>
      <c r="AY1141" t="s">
        <v>846</v>
      </c>
      <c r="BB1141" t="b">
        <v>1</v>
      </c>
      <c r="BC1141" t="b">
        <v>0</v>
      </c>
      <c r="BD1141" t="b">
        <v>0</v>
      </c>
    </row>
    <row r="1142" spans="1:56" x14ac:dyDescent="0.25">
      <c r="A1142" t="s">
        <v>12802</v>
      </c>
      <c r="B1142" t="s">
        <v>143</v>
      </c>
      <c r="C1142" t="s">
        <v>144</v>
      </c>
      <c r="D1142" t="s">
        <v>12571</v>
      </c>
      <c r="E1142" t="s">
        <v>146</v>
      </c>
      <c r="H1142" t="s">
        <v>12803</v>
      </c>
      <c r="J1142" t="s">
        <v>12804</v>
      </c>
      <c r="K1142" t="s">
        <v>12804</v>
      </c>
      <c r="L1142" t="s">
        <v>12805</v>
      </c>
      <c r="M1142" t="s">
        <v>12803</v>
      </c>
      <c r="N1142" t="s">
        <v>12806</v>
      </c>
      <c r="O1142" t="s">
        <v>12807</v>
      </c>
      <c r="P1142">
        <v>40.521723703275597</v>
      </c>
      <c r="Q1142">
        <v>-74.211693884161207</v>
      </c>
      <c r="R1142">
        <v>1</v>
      </c>
      <c r="S1142" t="s">
        <v>152</v>
      </c>
      <c r="AB1142" t="s">
        <v>12808</v>
      </c>
      <c r="AE1142" t="s">
        <v>12571</v>
      </c>
      <c r="AO1142" t="s">
        <v>399</v>
      </c>
      <c r="AP1142" t="s">
        <v>400</v>
      </c>
      <c r="AQ1142" t="s">
        <v>162</v>
      </c>
      <c r="AR1142" t="s">
        <v>163</v>
      </c>
      <c r="AS1142" t="s">
        <v>164</v>
      </c>
      <c r="AT1142" t="s">
        <v>399</v>
      </c>
      <c r="AU1142" t="s">
        <v>400</v>
      </c>
      <c r="AV1142" t="s">
        <v>162</v>
      </c>
      <c r="AW1142" t="s">
        <v>146</v>
      </c>
      <c r="AX1142" t="s">
        <v>163</v>
      </c>
      <c r="AY1142" t="s">
        <v>164</v>
      </c>
      <c r="BB1142" t="b">
        <v>0</v>
      </c>
      <c r="BC1142" t="b">
        <v>0</v>
      </c>
      <c r="BD1142" t="b">
        <v>0</v>
      </c>
    </row>
    <row r="1143" spans="1:56" x14ac:dyDescent="0.25">
      <c r="A1143" t="s">
        <v>12809</v>
      </c>
      <c r="B1143" t="s">
        <v>143</v>
      </c>
      <c r="C1143" t="s">
        <v>144</v>
      </c>
      <c r="D1143" t="s">
        <v>12810</v>
      </c>
      <c r="E1143" t="s">
        <v>146</v>
      </c>
      <c r="H1143" t="s">
        <v>12811</v>
      </c>
      <c r="J1143" t="s">
        <v>12812</v>
      </c>
      <c r="K1143" t="s">
        <v>12812</v>
      </c>
      <c r="L1143" t="s">
        <v>12813</v>
      </c>
      <c r="M1143" t="s">
        <v>12811</v>
      </c>
      <c r="N1143" t="s">
        <v>12814</v>
      </c>
      <c r="O1143" t="s">
        <v>12815</v>
      </c>
      <c r="P1143">
        <v>40.5214004863981</v>
      </c>
      <c r="Q1143">
        <v>-74.211642839007297</v>
      </c>
      <c r="R1143">
        <v>1</v>
      </c>
      <c r="S1143" t="s">
        <v>205</v>
      </c>
      <c r="AB1143" t="s">
        <v>12816</v>
      </c>
      <c r="AF1143" t="s">
        <v>12817</v>
      </c>
      <c r="AG1143" t="s">
        <v>12810</v>
      </c>
      <c r="AO1143" t="s">
        <v>12817</v>
      </c>
      <c r="AP1143" t="s">
        <v>12810</v>
      </c>
      <c r="AQ1143" t="s">
        <v>162</v>
      </c>
      <c r="AR1143" t="s">
        <v>163</v>
      </c>
      <c r="AS1143" t="s">
        <v>164</v>
      </c>
      <c r="AT1143" t="s">
        <v>12817</v>
      </c>
      <c r="AU1143" t="s">
        <v>12810</v>
      </c>
      <c r="AV1143" t="s">
        <v>162</v>
      </c>
      <c r="AW1143" t="s">
        <v>146</v>
      </c>
      <c r="AX1143" t="s">
        <v>163</v>
      </c>
      <c r="AY1143" t="s">
        <v>164</v>
      </c>
      <c r="BB1143" t="b">
        <v>0</v>
      </c>
      <c r="BC1143" t="b">
        <v>0</v>
      </c>
      <c r="BD1143" t="b">
        <v>0</v>
      </c>
    </row>
    <row r="1144" spans="1:56" x14ac:dyDescent="0.25">
      <c r="A1144" t="s">
        <v>12818</v>
      </c>
      <c r="B1144" t="s">
        <v>143</v>
      </c>
      <c r="C1144" t="s">
        <v>144</v>
      </c>
      <c r="D1144" t="s">
        <v>9017</v>
      </c>
      <c r="E1144" t="s">
        <v>146</v>
      </c>
      <c r="H1144" t="s">
        <v>12819</v>
      </c>
      <c r="J1144" t="s">
        <v>12820</v>
      </c>
      <c r="K1144" t="s">
        <v>12820</v>
      </c>
      <c r="L1144" t="s">
        <v>12821</v>
      </c>
      <c r="M1144" t="s">
        <v>12819</v>
      </c>
      <c r="N1144" t="s">
        <v>12822</v>
      </c>
      <c r="O1144" t="s">
        <v>12823</v>
      </c>
      <c r="P1144">
        <v>40.521682360195797</v>
      </c>
      <c r="Q1144">
        <v>-74.2118062156826</v>
      </c>
      <c r="R1144">
        <v>1</v>
      </c>
      <c r="S1144" t="s">
        <v>205</v>
      </c>
      <c r="AB1144" t="s">
        <v>12824</v>
      </c>
      <c r="AF1144" t="s">
        <v>9024</v>
      </c>
      <c r="AG1144" t="s">
        <v>9017</v>
      </c>
      <c r="AK1144" t="s">
        <v>12805</v>
      </c>
      <c r="AL1144" t="s">
        <v>12571</v>
      </c>
      <c r="AM1144" t="s">
        <v>163</v>
      </c>
      <c r="AN1144" t="s">
        <v>164</v>
      </c>
      <c r="AO1144" t="s">
        <v>9024</v>
      </c>
      <c r="AP1144" t="s">
        <v>9017</v>
      </c>
      <c r="AQ1144" t="s">
        <v>162</v>
      </c>
      <c r="AR1144" t="s">
        <v>163</v>
      </c>
      <c r="AS1144" t="s">
        <v>164</v>
      </c>
      <c r="AT1144" t="s">
        <v>9024</v>
      </c>
      <c r="AU1144" t="s">
        <v>9017</v>
      </c>
      <c r="AV1144" t="s">
        <v>162</v>
      </c>
      <c r="AW1144" t="s">
        <v>146</v>
      </c>
      <c r="AX1144" t="s">
        <v>163</v>
      </c>
      <c r="AY1144" t="s">
        <v>164</v>
      </c>
      <c r="BB1144" t="b">
        <v>0</v>
      </c>
      <c r="BC1144" t="b">
        <v>0</v>
      </c>
      <c r="BD1144" t="b">
        <v>0</v>
      </c>
    </row>
    <row r="1145" spans="1:56" x14ac:dyDescent="0.25">
      <c r="A1145" t="s">
        <v>12825</v>
      </c>
      <c r="B1145" t="s">
        <v>143</v>
      </c>
      <c r="C1145" t="s">
        <v>144</v>
      </c>
      <c r="D1145" t="s">
        <v>556</v>
      </c>
      <c r="E1145" t="s">
        <v>146</v>
      </c>
      <c r="H1145" t="s">
        <v>12826</v>
      </c>
      <c r="J1145" t="s">
        <v>12826</v>
      </c>
      <c r="K1145" t="s">
        <v>12826</v>
      </c>
      <c r="L1145" t="s">
        <v>12827</v>
      </c>
      <c r="M1145" t="s">
        <v>12826</v>
      </c>
      <c r="N1145" t="s">
        <v>12828</v>
      </c>
      <c r="O1145" t="s">
        <v>12829</v>
      </c>
      <c r="P1145">
        <v>40.521453663912403</v>
      </c>
      <c r="Q1145">
        <v>-74.211815663856299</v>
      </c>
      <c r="R1145">
        <v>1</v>
      </c>
      <c r="S1145" t="s">
        <v>205</v>
      </c>
      <c r="AB1145" t="s">
        <v>12830</v>
      </c>
      <c r="AF1145" t="s">
        <v>555</v>
      </c>
      <c r="AG1145" t="s">
        <v>556</v>
      </c>
      <c r="AK1145" t="s">
        <v>12805</v>
      </c>
      <c r="AL1145" t="s">
        <v>12571</v>
      </c>
      <c r="AM1145" t="s">
        <v>163</v>
      </c>
      <c r="AN1145" t="s">
        <v>164</v>
      </c>
      <c r="AO1145" t="s">
        <v>555</v>
      </c>
      <c r="AP1145" t="s">
        <v>556</v>
      </c>
      <c r="AQ1145" t="s">
        <v>162</v>
      </c>
      <c r="AR1145" t="s">
        <v>163</v>
      </c>
      <c r="AS1145" t="s">
        <v>164</v>
      </c>
      <c r="AT1145" t="s">
        <v>555</v>
      </c>
      <c r="AU1145" t="s">
        <v>556</v>
      </c>
      <c r="AV1145" t="s">
        <v>162</v>
      </c>
      <c r="AW1145" t="s">
        <v>146</v>
      </c>
      <c r="AX1145" t="s">
        <v>163</v>
      </c>
      <c r="AY1145" t="s">
        <v>164</v>
      </c>
      <c r="BB1145" t="b">
        <v>0</v>
      </c>
      <c r="BC1145" t="b">
        <v>0</v>
      </c>
      <c r="BD1145" t="b">
        <v>0</v>
      </c>
    </row>
    <row r="1146" spans="1:56" x14ac:dyDescent="0.25">
      <c r="A1146" t="s">
        <v>12831</v>
      </c>
      <c r="B1146" t="s">
        <v>143</v>
      </c>
      <c r="C1146" t="s">
        <v>144</v>
      </c>
      <c r="D1146" t="s">
        <v>9017</v>
      </c>
      <c r="E1146" t="s">
        <v>146</v>
      </c>
      <c r="H1146" t="s">
        <v>12832</v>
      </c>
      <c r="J1146" t="s">
        <v>12832</v>
      </c>
      <c r="K1146" t="s">
        <v>12832</v>
      </c>
      <c r="L1146" t="s">
        <v>12833</v>
      </c>
      <c r="M1146" t="s">
        <v>12832</v>
      </c>
      <c r="N1146" t="s">
        <v>12834</v>
      </c>
      <c r="O1146" t="s">
        <v>12835</v>
      </c>
      <c r="P1146">
        <v>40.521663146440197</v>
      </c>
      <c r="Q1146">
        <v>-74.211925853474099</v>
      </c>
      <c r="R1146">
        <v>1</v>
      </c>
      <c r="S1146" t="s">
        <v>205</v>
      </c>
      <c r="AB1146" t="s">
        <v>12836</v>
      </c>
      <c r="AF1146" t="s">
        <v>9024</v>
      </c>
      <c r="AG1146" t="s">
        <v>9017</v>
      </c>
      <c r="AK1146" t="s">
        <v>12805</v>
      </c>
      <c r="AL1146" t="s">
        <v>12571</v>
      </c>
      <c r="AM1146" t="s">
        <v>163</v>
      </c>
      <c r="AN1146" t="s">
        <v>164</v>
      </c>
      <c r="AO1146" t="s">
        <v>9024</v>
      </c>
      <c r="AP1146" t="s">
        <v>9017</v>
      </c>
      <c r="AQ1146" t="s">
        <v>162</v>
      </c>
      <c r="AR1146" t="s">
        <v>163</v>
      </c>
      <c r="AS1146" t="s">
        <v>164</v>
      </c>
      <c r="AT1146" t="s">
        <v>9024</v>
      </c>
      <c r="AU1146" t="s">
        <v>9017</v>
      </c>
      <c r="AV1146" t="s">
        <v>162</v>
      </c>
      <c r="AW1146" t="s">
        <v>146</v>
      </c>
      <c r="AX1146" t="s">
        <v>163</v>
      </c>
      <c r="AY1146" t="s">
        <v>164</v>
      </c>
      <c r="BB1146" t="b">
        <v>0</v>
      </c>
      <c r="BC1146" t="b">
        <v>0</v>
      </c>
      <c r="BD1146" t="b">
        <v>0</v>
      </c>
    </row>
    <row r="1147" spans="1:56" x14ac:dyDescent="0.25">
      <c r="A1147" t="s">
        <v>12837</v>
      </c>
      <c r="B1147" t="s">
        <v>143</v>
      </c>
      <c r="C1147" t="s">
        <v>144</v>
      </c>
      <c r="D1147" t="s">
        <v>9017</v>
      </c>
      <c r="E1147" t="s">
        <v>146</v>
      </c>
      <c r="H1147" t="s">
        <v>12838</v>
      </c>
      <c r="J1147" t="s">
        <v>12838</v>
      </c>
      <c r="K1147" t="s">
        <v>12838</v>
      </c>
      <c r="L1147" t="s">
        <v>12839</v>
      </c>
      <c r="M1147" t="s">
        <v>12838</v>
      </c>
      <c r="N1147" t="s">
        <v>12840</v>
      </c>
      <c r="O1147" t="s">
        <v>12841</v>
      </c>
      <c r="P1147">
        <v>40.521640380612403</v>
      </c>
      <c r="Q1147">
        <v>-74.212055711060799</v>
      </c>
      <c r="R1147">
        <v>1</v>
      </c>
      <c r="S1147" t="s">
        <v>205</v>
      </c>
      <c r="AB1147" t="s">
        <v>12842</v>
      </c>
      <c r="AF1147" t="s">
        <v>9024</v>
      </c>
      <c r="AG1147" t="s">
        <v>9017</v>
      </c>
      <c r="AK1147" t="s">
        <v>12805</v>
      </c>
      <c r="AL1147" t="s">
        <v>12571</v>
      </c>
      <c r="AM1147" t="s">
        <v>163</v>
      </c>
      <c r="AN1147" t="s">
        <v>164</v>
      </c>
      <c r="AO1147" t="s">
        <v>9024</v>
      </c>
      <c r="AP1147" t="s">
        <v>9017</v>
      </c>
      <c r="AQ1147" t="s">
        <v>162</v>
      </c>
      <c r="AR1147" t="s">
        <v>163</v>
      </c>
      <c r="AS1147" t="s">
        <v>164</v>
      </c>
      <c r="AT1147" t="s">
        <v>9024</v>
      </c>
      <c r="AU1147" t="s">
        <v>9017</v>
      </c>
      <c r="AV1147" t="s">
        <v>162</v>
      </c>
      <c r="AW1147" t="s">
        <v>146</v>
      </c>
      <c r="AX1147" t="s">
        <v>163</v>
      </c>
      <c r="AY1147" t="s">
        <v>164</v>
      </c>
      <c r="BB1147" t="b">
        <v>0</v>
      </c>
      <c r="BC1147" t="b">
        <v>0</v>
      </c>
      <c r="BD1147" t="b">
        <v>0</v>
      </c>
    </row>
    <row r="1148" spans="1:56" x14ac:dyDescent="0.25">
      <c r="A1148" t="s">
        <v>12843</v>
      </c>
      <c r="B1148" t="s">
        <v>143</v>
      </c>
      <c r="C1148" t="s">
        <v>144</v>
      </c>
      <c r="D1148" t="s">
        <v>8852</v>
      </c>
      <c r="E1148" t="s">
        <v>8853</v>
      </c>
      <c r="H1148" t="s">
        <v>12844</v>
      </c>
      <c r="J1148" t="s">
        <v>12844</v>
      </c>
      <c r="K1148" t="s">
        <v>12844</v>
      </c>
      <c r="L1148" t="s">
        <v>12845</v>
      </c>
      <c r="M1148" t="s">
        <v>12844</v>
      </c>
      <c r="N1148" t="s">
        <v>12846</v>
      </c>
      <c r="O1148" t="s">
        <v>12847</v>
      </c>
      <c r="P1148">
        <v>40.521605787848998</v>
      </c>
      <c r="Q1148">
        <v>-74.212420333725106</v>
      </c>
      <c r="R1148">
        <v>1</v>
      </c>
      <c r="S1148" t="s">
        <v>205</v>
      </c>
      <c r="AB1148" t="s">
        <v>12848</v>
      </c>
      <c r="AF1148" t="s">
        <v>8860</v>
      </c>
      <c r="AG1148" t="s">
        <v>8852</v>
      </c>
      <c r="AK1148" t="s">
        <v>12805</v>
      </c>
      <c r="AL1148" t="s">
        <v>12571</v>
      </c>
      <c r="AM1148" t="s">
        <v>163</v>
      </c>
      <c r="AN1148" t="s">
        <v>164</v>
      </c>
      <c r="AO1148" t="s">
        <v>8861</v>
      </c>
      <c r="AP1148" t="s">
        <v>8853</v>
      </c>
      <c r="AQ1148" t="s">
        <v>8861</v>
      </c>
      <c r="AR1148" t="s">
        <v>163</v>
      </c>
      <c r="AS1148" t="s">
        <v>164</v>
      </c>
      <c r="AT1148" t="s">
        <v>8861</v>
      </c>
      <c r="AU1148" t="s">
        <v>8853</v>
      </c>
      <c r="AV1148" t="s">
        <v>8861</v>
      </c>
      <c r="AW1148" t="s">
        <v>8853</v>
      </c>
      <c r="AX1148" t="s">
        <v>163</v>
      </c>
      <c r="AY1148" t="s">
        <v>164</v>
      </c>
      <c r="BB1148" t="b">
        <v>0</v>
      </c>
      <c r="BC1148" t="b">
        <v>0</v>
      </c>
      <c r="BD1148" t="b">
        <v>0</v>
      </c>
    </row>
    <row r="1149" spans="1:56" x14ac:dyDescent="0.25">
      <c r="A1149" t="s">
        <v>12849</v>
      </c>
      <c r="B1149" t="s">
        <v>143</v>
      </c>
      <c r="C1149" t="s">
        <v>144</v>
      </c>
      <c r="D1149" t="s">
        <v>12850</v>
      </c>
      <c r="E1149" t="s">
        <v>146</v>
      </c>
      <c r="H1149" t="s">
        <v>12851</v>
      </c>
      <c r="J1149" t="s">
        <v>12851</v>
      </c>
      <c r="K1149" t="s">
        <v>12851</v>
      </c>
      <c r="L1149" t="s">
        <v>12852</v>
      </c>
      <c r="M1149" t="s">
        <v>12851</v>
      </c>
      <c r="N1149" t="s">
        <v>12853</v>
      </c>
      <c r="O1149" t="s">
        <v>12854</v>
      </c>
      <c r="P1149">
        <v>40.521462445139903</v>
      </c>
      <c r="Q1149">
        <v>-74.212123154775995</v>
      </c>
      <c r="R1149">
        <v>1</v>
      </c>
      <c r="S1149" t="s">
        <v>205</v>
      </c>
      <c r="AB1149" t="s">
        <v>12855</v>
      </c>
      <c r="AF1149" t="s">
        <v>12856</v>
      </c>
      <c r="AG1149" t="s">
        <v>12850</v>
      </c>
      <c r="AK1149" t="s">
        <v>12805</v>
      </c>
      <c r="AL1149" t="s">
        <v>12571</v>
      </c>
      <c r="AM1149" t="s">
        <v>163</v>
      </c>
      <c r="AN1149" t="s">
        <v>164</v>
      </c>
      <c r="AO1149" t="s">
        <v>12856</v>
      </c>
      <c r="AP1149" t="s">
        <v>12850</v>
      </c>
      <c r="AQ1149" t="s">
        <v>162</v>
      </c>
      <c r="AR1149" t="s">
        <v>163</v>
      </c>
      <c r="AS1149" t="s">
        <v>164</v>
      </c>
      <c r="AT1149" t="s">
        <v>12856</v>
      </c>
      <c r="AU1149" t="s">
        <v>12850</v>
      </c>
      <c r="AV1149" t="s">
        <v>162</v>
      </c>
      <c r="AW1149" t="s">
        <v>146</v>
      </c>
      <c r="AX1149" t="s">
        <v>163</v>
      </c>
      <c r="AY1149" t="s">
        <v>164</v>
      </c>
      <c r="BB1149" t="b">
        <v>0</v>
      </c>
      <c r="BC1149" t="b">
        <v>0</v>
      </c>
      <c r="BD1149" t="b">
        <v>0</v>
      </c>
    </row>
    <row r="1150" spans="1:56" x14ac:dyDescent="0.25">
      <c r="A1150" t="s">
        <v>12857</v>
      </c>
      <c r="B1150" t="s">
        <v>143</v>
      </c>
      <c r="C1150" t="s">
        <v>144</v>
      </c>
      <c r="D1150" t="s">
        <v>12858</v>
      </c>
      <c r="E1150" t="s">
        <v>200</v>
      </c>
      <c r="H1150" t="s">
        <v>12859</v>
      </c>
      <c r="J1150" t="s">
        <v>12860</v>
      </c>
      <c r="K1150" t="s">
        <v>12860</v>
      </c>
      <c r="L1150" t="s">
        <v>12861</v>
      </c>
      <c r="M1150" t="s">
        <v>12859</v>
      </c>
      <c r="N1150" t="s">
        <v>12862</v>
      </c>
      <c r="O1150" t="s">
        <v>12863</v>
      </c>
      <c r="P1150">
        <v>40.5178875496524</v>
      </c>
      <c r="Q1150">
        <v>-74.208207189336605</v>
      </c>
      <c r="R1150">
        <v>1</v>
      </c>
      <c r="S1150" t="s">
        <v>152</v>
      </c>
      <c r="AB1150" t="s">
        <v>12864</v>
      </c>
      <c r="AE1150" t="s">
        <v>12858</v>
      </c>
      <c r="AO1150" t="s">
        <v>217</v>
      </c>
      <c r="AP1150" t="s">
        <v>218</v>
      </c>
      <c r="AQ1150" t="s">
        <v>209</v>
      </c>
      <c r="AR1150" t="s">
        <v>163</v>
      </c>
      <c r="AS1150" t="s">
        <v>164</v>
      </c>
      <c r="AT1150" t="s">
        <v>217</v>
      </c>
      <c r="AU1150" t="s">
        <v>218</v>
      </c>
      <c r="AV1150" t="s">
        <v>209</v>
      </c>
      <c r="AW1150" t="s">
        <v>200</v>
      </c>
      <c r="AX1150" t="s">
        <v>163</v>
      </c>
      <c r="AY1150" t="s">
        <v>164</v>
      </c>
      <c r="BB1150" t="b">
        <v>0</v>
      </c>
      <c r="BC1150" t="b">
        <v>0</v>
      </c>
      <c r="BD1150" t="b">
        <v>0</v>
      </c>
    </row>
    <row r="1151" spans="1:56" x14ac:dyDescent="0.25">
      <c r="A1151" t="s">
        <v>12865</v>
      </c>
      <c r="B1151" t="s">
        <v>143</v>
      </c>
      <c r="C1151" t="s">
        <v>144</v>
      </c>
      <c r="D1151" t="s">
        <v>12866</v>
      </c>
      <c r="H1151" t="s">
        <v>12867</v>
      </c>
      <c r="J1151" t="s">
        <v>12867</v>
      </c>
      <c r="K1151" t="s">
        <v>12867</v>
      </c>
      <c r="L1151" t="s">
        <v>12868</v>
      </c>
      <c r="M1151" t="s">
        <v>12867</v>
      </c>
      <c r="N1151" t="s">
        <v>12869</v>
      </c>
      <c r="O1151" t="s">
        <v>12870</v>
      </c>
      <c r="P1151">
        <v>40.514535395380697</v>
      </c>
      <c r="Q1151">
        <v>-74.213635646454193</v>
      </c>
      <c r="R1151">
        <v>1</v>
      </c>
      <c r="S1151" t="s">
        <v>152</v>
      </c>
      <c r="AB1151" t="s">
        <v>12871</v>
      </c>
      <c r="AE1151" t="s">
        <v>12866</v>
      </c>
      <c r="AK1151" t="s">
        <v>257</v>
      </c>
      <c r="AL1151" t="s">
        <v>252</v>
      </c>
      <c r="AM1151" t="s">
        <v>267</v>
      </c>
      <c r="AN1151" t="s">
        <v>268</v>
      </c>
      <c r="AO1151" t="s">
        <v>267</v>
      </c>
      <c r="AP1151" t="s">
        <v>268</v>
      </c>
      <c r="AR1151" t="s">
        <v>267</v>
      </c>
      <c r="AS1151" t="s">
        <v>268</v>
      </c>
      <c r="AT1151" t="s">
        <v>267</v>
      </c>
      <c r="AU1151" t="s">
        <v>268</v>
      </c>
      <c r="AX1151" t="s">
        <v>267</v>
      </c>
      <c r="AY1151" t="s">
        <v>268</v>
      </c>
      <c r="BB1151" t="b">
        <v>0</v>
      </c>
      <c r="BC1151" t="b">
        <v>1</v>
      </c>
      <c r="BD1151" t="b">
        <v>0</v>
      </c>
    </row>
    <row r="1152" spans="1:56" x14ac:dyDescent="0.25">
      <c r="A1152" t="s">
        <v>12872</v>
      </c>
      <c r="B1152" t="s">
        <v>143</v>
      </c>
      <c r="C1152" t="s">
        <v>144</v>
      </c>
      <c r="D1152" t="s">
        <v>12873</v>
      </c>
      <c r="E1152" t="s">
        <v>1066</v>
      </c>
      <c r="F1152" t="s">
        <v>12874</v>
      </c>
      <c r="G1152">
        <v>10309</v>
      </c>
      <c r="H1152" t="s">
        <v>12875</v>
      </c>
      <c r="J1152" t="s">
        <v>12876</v>
      </c>
      <c r="K1152" t="s">
        <v>12876</v>
      </c>
      <c r="L1152" t="s">
        <v>12877</v>
      </c>
      <c r="M1152" t="s">
        <v>12875</v>
      </c>
      <c r="N1152" t="s">
        <v>12878</v>
      </c>
      <c r="O1152" t="s">
        <v>12879</v>
      </c>
      <c r="P1152">
        <v>40.514948747313497</v>
      </c>
      <c r="Q1152">
        <v>-74.211519189267406</v>
      </c>
      <c r="R1152">
        <v>1</v>
      </c>
      <c r="S1152" t="s">
        <v>152</v>
      </c>
      <c r="T1152" t="s">
        <v>260</v>
      </c>
      <c r="U1152" t="s">
        <v>12880</v>
      </c>
      <c r="W1152" t="s">
        <v>12881</v>
      </c>
      <c r="X1152" t="s">
        <v>12882</v>
      </c>
      <c r="AB1152" t="s">
        <v>12883</v>
      </c>
      <c r="AE1152" t="s">
        <v>12873</v>
      </c>
      <c r="AO1152" t="s">
        <v>1077</v>
      </c>
      <c r="AP1152" t="s">
        <v>1078</v>
      </c>
      <c r="AQ1152" t="s">
        <v>1079</v>
      </c>
      <c r="AR1152" t="s">
        <v>513</v>
      </c>
      <c r="AS1152" t="s">
        <v>514</v>
      </c>
      <c r="AT1152" t="s">
        <v>1077</v>
      </c>
      <c r="AU1152" t="s">
        <v>1078</v>
      </c>
      <c r="AV1152" t="s">
        <v>1079</v>
      </c>
      <c r="AW1152" t="s">
        <v>1066</v>
      </c>
      <c r="AX1152" t="s">
        <v>513</v>
      </c>
      <c r="AY1152" t="s">
        <v>514</v>
      </c>
      <c r="BB1152" t="b">
        <v>1</v>
      </c>
      <c r="BC1152" t="b">
        <v>0</v>
      </c>
      <c r="BD1152" t="b">
        <v>0</v>
      </c>
    </row>
    <row r="1153" spans="1:56" x14ac:dyDescent="0.25">
      <c r="A1153" t="s">
        <v>12884</v>
      </c>
      <c r="B1153" t="s">
        <v>143</v>
      </c>
      <c r="C1153" t="s">
        <v>144</v>
      </c>
      <c r="D1153" t="s">
        <v>12885</v>
      </c>
      <c r="E1153" t="s">
        <v>785</v>
      </c>
      <c r="H1153" t="s">
        <v>12886</v>
      </c>
      <c r="J1153" t="s">
        <v>12886</v>
      </c>
      <c r="K1153" t="s">
        <v>12886</v>
      </c>
      <c r="L1153" t="s">
        <v>12887</v>
      </c>
      <c r="M1153" t="s">
        <v>12886</v>
      </c>
      <c r="N1153" t="s">
        <v>12888</v>
      </c>
      <c r="O1153" t="s">
        <v>12889</v>
      </c>
      <c r="P1153">
        <v>40.514680351332402</v>
      </c>
      <c r="Q1153">
        <v>-74.210577656395301</v>
      </c>
      <c r="R1153">
        <v>1</v>
      </c>
      <c r="S1153" t="s">
        <v>152</v>
      </c>
      <c r="AB1153" t="s">
        <v>12890</v>
      </c>
      <c r="AE1153" t="s">
        <v>12885</v>
      </c>
      <c r="AK1153" t="s">
        <v>257</v>
      </c>
      <c r="AL1153" t="s">
        <v>252</v>
      </c>
      <c r="AM1153" t="s">
        <v>267</v>
      </c>
      <c r="AN1153" t="s">
        <v>268</v>
      </c>
      <c r="AO1153" t="s">
        <v>2530</v>
      </c>
      <c r="AP1153" t="s">
        <v>2531</v>
      </c>
      <c r="AQ1153" t="s">
        <v>795</v>
      </c>
      <c r="AR1153" t="s">
        <v>267</v>
      </c>
      <c r="AS1153" t="s">
        <v>268</v>
      </c>
      <c r="AT1153" t="s">
        <v>2530</v>
      </c>
      <c r="AU1153" t="s">
        <v>2531</v>
      </c>
      <c r="AV1153" t="s">
        <v>795</v>
      </c>
      <c r="AW1153" t="s">
        <v>785</v>
      </c>
      <c r="AX1153" t="s">
        <v>267</v>
      </c>
      <c r="AY1153" t="s">
        <v>268</v>
      </c>
      <c r="BB1153" t="b">
        <v>0</v>
      </c>
      <c r="BC1153" t="b">
        <v>1</v>
      </c>
      <c r="BD1153" t="b">
        <v>0</v>
      </c>
    </row>
    <row r="1154" spans="1:56" x14ac:dyDescent="0.25">
      <c r="A1154" t="s">
        <v>12891</v>
      </c>
      <c r="B1154" t="s">
        <v>143</v>
      </c>
      <c r="C1154" t="s">
        <v>144</v>
      </c>
      <c r="D1154" t="s">
        <v>12892</v>
      </c>
      <c r="E1154" t="s">
        <v>253</v>
      </c>
      <c r="H1154" t="s">
        <v>12893</v>
      </c>
      <c r="J1154" t="s">
        <v>12894</v>
      </c>
      <c r="K1154" t="s">
        <v>12894</v>
      </c>
      <c r="L1154" t="s">
        <v>12895</v>
      </c>
      <c r="M1154" t="s">
        <v>12893</v>
      </c>
      <c r="N1154" t="s">
        <v>12896</v>
      </c>
      <c r="O1154" t="s">
        <v>12897</v>
      </c>
      <c r="P1154">
        <v>40.514955437418202</v>
      </c>
      <c r="Q1154">
        <v>-74.207016005884498</v>
      </c>
      <c r="R1154">
        <v>1</v>
      </c>
      <c r="S1154" t="s">
        <v>152</v>
      </c>
      <c r="AB1154" t="s">
        <v>12898</v>
      </c>
      <c r="AE1154" t="s">
        <v>12892</v>
      </c>
      <c r="AK1154" t="s">
        <v>257</v>
      </c>
      <c r="AL1154" t="s">
        <v>252</v>
      </c>
      <c r="AM1154" t="s">
        <v>267</v>
      </c>
      <c r="AN1154" t="s">
        <v>268</v>
      </c>
      <c r="AO1154" t="s">
        <v>740</v>
      </c>
      <c r="AP1154" t="s">
        <v>741</v>
      </c>
      <c r="AQ1154" t="s">
        <v>266</v>
      </c>
      <c r="AR1154" t="s">
        <v>267</v>
      </c>
      <c r="AS1154" t="s">
        <v>268</v>
      </c>
      <c r="AT1154" t="s">
        <v>740</v>
      </c>
      <c r="AU1154" t="s">
        <v>741</v>
      </c>
      <c r="AV1154" t="s">
        <v>266</v>
      </c>
      <c r="AW1154" t="s">
        <v>253</v>
      </c>
      <c r="AX1154" t="s">
        <v>267</v>
      </c>
      <c r="AY1154" t="s">
        <v>268</v>
      </c>
      <c r="BB1154" t="b">
        <v>0</v>
      </c>
      <c r="BC1154" t="b">
        <v>1</v>
      </c>
      <c r="BD1154" t="b">
        <v>0</v>
      </c>
    </row>
    <row r="1155" spans="1:56" x14ac:dyDescent="0.25">
      <c r="A1155" t="s">
        <v>12899</v>
      </c>
      <c r="B1155" t="s">
        <v>143</v>
      </c>
      <c r="C1155" t="s">
        <v>144</v>
      </c>
      <c r="D1155" t="s">
        <v>12123</v>
      </c>
      <c r="E1155" t="s">
        <v>12124</v>
      </c>
      <c r="H1155" t="s">
        <v>12900</v>
      </c>
      <c r="J1155" t="s">
        <v>12900</v>
      </c>
      <c r="K1155" t="s">
        <v>12900</v>
      </c>
      <c r="L1155" t="s">
        <v>12901</v>
      </c>
      <c r="M1155" t="s">
        <v>12900</v>
      </c>
      <c r="N1155" t="s">
        <v>12902</v>
      </c>
      <c r="O1155" t="s">
        <v>12903</v>
      </c>
      <c r="P1155">
        <v>40.5149908644267</v>
      </c>
      <c r="Q1155">
        <v>-74.207227760065507</v>
      </c>
      <c r="R1155">
        <v>1</v>
      </c>
      <c r="S1155" t="s">
        <v>2156</v>
      </c>
      <c r="AB1155" t="s">
        <v>12904</v>
      </c>
      <c r="AF1155" t="s">
        <v>12131</v>
      </c>
      <c r="AG1155" t="s">
        <v>12123</v>
      </c>
      <c r="AK1155" t="s">
        <v>257</v>
      </c>
      <c r="AL1155" t="s">
        <v>252</v>
      </c>
      <c r="AM1155" t="s">
        <v>267</v>
      </c>
      <c r="AN1155" t="s">
        <v>268</v>
      </c>
      <c r="AO1155" t="s">
        <v>12131</v>
      </c>
      <c r="AP1155" t="s">
        <v>12123</v>
      </c>
      <c r="AQ1155" t="s">
        <v>12132</v>
      </c>
      <c r="AR1155" t="s">
        <v>178</v>
      </c>
      <c r="AS1155" t="s">
        <v>179</v>
      </c>
      <c r="AT1155" t="s">
        <v>12131</v>
      </c>
      <c r="AU1155" t="s">
        <v>12123</v>
      </c>
      <c r="AV1155" t="s">
        <v>12132</v>
      </c>
      <c r="AW1155" t="s">
        <v>12124</v>
      </c>
      <c r="AX1155" t="s">
        <v>178</v>
      </c>
      <c r="AY1155" t="s">
        <v>179</v>
      </c>
      <c r="BB1155" t="b">
        <v>0</v>
      </c>
      <c r="BC1155" t="b">
        <v>0</v>
      </c>
      <c r="BD1155" t="b">
        <v>0</v>
      </c>
    </row>
    <row r="1156" spans="1:56" x14ac:dyDescent="0.25">
      <c r="A1156" t="s">
        <v>12905</v>
      </c>
      <c r="B1156" t="s">
        <v>143</v>
      </c>
      <c r="C1156" t="s">
        <v>144</v>
      </c>
      <c r="D1156" t="s">
        <v>12123</v>
      </c>
      <c r="E1156" t="s">
        <v>12124</v>
      </c>
      <c r="H1156" t="s">
        <v>12906</v>
      </c>
      <c r="J1156" t="s">
        <v>12906</v>
      </c>
      <c r="K1156" t="s">
        <v>12906</v>
      </c>
      <c r="L1156" t="s">
        <v>12907</v>
      </c>
      <c r="M1156" t="s">
        <v>12906</v>
      </c>
      <c r="N1156" t="s">
        <v>12908</v>
      </c>
      <c r="O1156" t="s">
        <v>12909</v>
      </c>
      <c r="P1156">
        <v>40.514814499761499</v>
      </c>
      <c r="Q1156">
        <v>-74.207129625550493</v>
      </c>
      <c r="R1156">
        <v>1</v>
      </c>
      <c r="S1156" t="s">
        <v>2156</v>
      </c>
      <c r="AB1156" t="s">
        <v>12910</v>
      </c>
      <c r="AF1156" t="s">
        <v>12131</v>
      </c>
      <c r="AG1156" t="s">
        <v>12123</v>
      </c>
      <c r="AK1156" t="s">
        <v>257</v>
      </c>
      <c r="AL1156" t="s">
        <v>252</v>
      </c>
      <c r="AM1156" t="s">
        <v>267</v>
      </c>
      <c r="AN1156" t="s">
        <v>268</v>
      </c>
      <c r="AO1156" t="s">
        <v>12131</v>
      </c>
      <c r="AP1156" t="s">
        <v>12123</v>
      </c>
      <c r="AQ1156" t="s">
        <v>12132</v>
      </c>
      <c r="AR1156" t="s">
        <v>178</v>
      </c>
      <c r="AS1156" t="s">
        <v>179</v>
      </c>
      <c r="AT1156" t="s">
        <v>12131</v>
      </c>
      <c r="AU1156" t="s">
        <v>12123</v>
      </c>
      <c r="AV1156" t="s">
        <v>12132</v>
      </c>
      <c r="AW1156" t="s">
        <v>12124</v>
      </c>
      <c r="AX1156" t="s">
        <v>178</v>
      </c>
      <c r="AY1156" t="s">
        <v>179</v>
      </c>
      <c r="BB1156" t="b">
        <v>0</v>
      </c>
      <c r="BC1156" t="b">
        <v>0</v>
      </c>
      <c r="BD1156" t="b">
        <v>0</v>
      </c>
    </row>
    <row r="1157" spans="1:56" x14ac:dyDescent="0.25">
      <c r="A1157" t="s">
        <v>12911</v>
      </c>
      <c r="B1157" t="s">
        <v>143</v>
      </c>
      <c r="C1157" t="s">
        <v>144</v>
      </c>
      <c r="D1157" t="s">
        <v>11290</v>
      </c>
      <c r="E1157" t="s">
        <v>6324</v>
      </c>
      <c r="H1157" t="s">
        <v>12912</v>
      </c>
      <c r="J1157" t="s">
        <v>12913</v>
      </c>
      <c r="K1157" t="s">
        <v>12913</v>
      </c>
      <c r="L1157" t="s">
        <v>12914</v>
      </c>
      <c r="M1157" t="s">
        <v>12912</v>
      </c>
      <c r="N1157" t="s">
        <v>12915</v>
      </c>
      <c r="O1157" t="s">
        <v>12916</v>
      </c>
      <c r="P1157">
        <v>40.511497526743099</v>
      </c>
      <c r="Q1157">
        <v>-74.210220149698202</v>
      </c>
      <c r="R1157">
        <v>1</v>
      </c>
      <c r="S1157" t="s">
        <v>152</v>
      </c>
      <c r="AB1157" t="s">
        <v>12917</v>
      </c>
      <c r="AF1157" t="s">
        <v>11297</v>
      </c>
      <c r="AG1157" t="s">
        <v>11290</v>
      </c>
      <c r="AK1157" t="s">
        <v>289</v>
      </c>
      <c r="AL1157" t="s">
        <v>286</v>
      </c>
      <c r="AM1157" t="s">
        <v>163</v>
      </c>
      <c r="AN1157" t="s">
        <v>164</v>
      </c>
      <c r="AO1157" t="s">
        <v>11297</v>
      </c>
      <c r="AP1157" t="s">
        <v>11290</v>
      </c>
      <c r="AQ1157" t="s">
        <v>6332</v>
      </c>
      <c r="AR1157" t="s">
        <v>985</v>
      </c>
      <c r="AS1157" t="s">
        <v>986</v>
      </c>
      <c r="AT1157" t="s">
        <v>11297</v>
      </c>
      <c r="AU1157" t="s">
        <v>11290</v>
      </c>
      <c r="AV1157" t="s">
        <v>6332</v>
      </c>
      <c r="AW1157" t="s">
        <v>6324</v>
      </c>
      <c r="AX1157" t="s">
        <v>985</v>
      </c>
      <c r="AY1157" t="s">
        <v>986</v>
      </c>
      <c r="BB1157" t="b">
        <v>0</v>
      </c>
      <c r="BC1157" t="b">
        <v>1</v>
      </c>
      <c r="BD1157" t="b">
        <v>0</v>
      </c>
    </row>
    <row r="1158" spans="1:56" x14ac:dyDescent="0.25">
      <c r="A1158" t="s">
        <v>12918</v>
      </c>
      <c r="B1158" t="s">
        <v>143</v>
      </c>
      <c r="C1158" t="s">
        <v>144</v>
      </c>
      <c r="D1158" t="s">
        <v>8889</v>
      </c>
      <c r="E1158" t="s">
        <v>4547</v>
      </c>
      <c r="H1158" t="s">
        <v>12919</v>
      </c>
      <c r="J1158" t="s">
        <v>12919</v>
      </c>
      <c r="K1158" t="s">
        <v>12919</v>
      </c>
      <c r="L1158" t="s">
        <v>12920</v>
      </c>
      <c r="M1158" t="s">
        <v>12919</v>
      </c>
      <c r="N1158" t="s">
        <v>12921</v>
      </c>
      <c r="O1158" t="s">
        <v>12922</v>
      </c>
      <c r="P1158">
        <v>40.511045281966197</v>
      </c>
      <c r="Q1158">
        <v>-74.210012048622602</v>
      </c>
      <c r="R1158">
        <v>1</v>
      </c>
      <c r="S1158" t="s">
        <v>2156</v>
      </c>
      <c r="AB1158" t="s">
        <v>12923</v>
      </c>
      <c r="AF1158" t="s">
        <v>8897</v>
      </c>
      <c r="AG1158" t="s">
        <v>8889</v>
      </c>
      <c r="AK1158" t="s">
        <v>289</v>
      </c>
      <c r="AL1158" t="s">
        <v>286</v>
      </c>
      <c r="AM1158" t="s">
        <v>163</v>
      </c>
      <c r="AN1158" t="s">
        <v>164</v>
      </c>
      <c r="AO1158" t="s">
        <v>4554</v>
      </c>
      <c r="AP1158" t="s">
        <v>4546</v>
      </c>
      <c r="AQ1158" t="s">
        <v>4555</v>
      </c>
      <c r="AR1158" t="s">
        <v>267</v>
      </c>
      <c r="AS1158" t="s">
        <v>268</v>
      </c>
      <c r="AT1158" t="s">
        <v>4554</v>
      </c>
      <c r="AU1158" t="s">
        <v>4546</v>
      </c>
      <c r="AV1158" t="s">
        <v>4555</v>
      </c>
      <c r="AW1158" t="s">
        <v>4547</v>
      </c>
      <c r="AX1158" t="s">
        <v>267</v>
      </c>
      <c r="AY1158" t="s">
        <v>268</v>
      </c>
      <c r="BB1158" t="b">
        <v>0</v>
      </c>
      <c r="BC1158" t="b">
        <v>0</v>
      </c>
      <c r="BD1158" t="b">
        <v>0</v>
      </c>
    </row>
    <row r="1159" spans="1:56" x14ac:dyDescent="0.25">
      <c r="A1159" t="s">
        <v>12924</v>
      </c>
      <c r="B1159" t="s">
        <v>143</v>
      </c>
      <c r="C1159" t="s">
        <v>144</v>
      </c>
      <c r="D1159" t="s">
        <v>9008</v>
      </c>
      <c r="E1159" t="s">
        <v>4547</v>
      </c>
      <c r="H1159" t="s">
        <v>12925</v>
      </c>
      <c r="J1159" t="s">
        <v>12925</v>
      </c>
      <c r="K1159" t="s">
        <v>12925</v>
      </c>
      <c r="L1159" t="s">
        <v>12926</v>
      </c>
      <c r="M1159" t="s">
        <v>12925</v>
      </c>
      <c r="N1159" t="s">
        <v>12927</v>
      </c>
      <c r="O1159" t="s">
        <v>12928</v>
      </c>
      <c r="P1159">
        <v>40.511101560265601</v>
      </c>
      <c r="Q1159">
        <v>-74.209849145849901</v>
      </c>
      <c r="R1159">
        <v>1</v>
      </c>
      <c r="S1159" t="s">
        <v>2156</v>
      </c>
      <c r="AB1159" t="s">
        <v>12929</v>
      </c>
      <c r="AF1159" t="s">
        <v>9015</v>
      </c>
      <c r="AG1159" t="s">
        <v>9008</v>
      </c>
      <c r="AK1159" t="s">
        <v>289</v>
      </c>
      <c r="AL1159" t="s">
        <v>286</v>
      </c>
      <c r="AM1159" t="s">
        <v>163</v>
      </c>
      <c r="AN1159" t="s">
        <v>164</v>
      </c>
      <c r="AO1159" t="s">
        <v>9015</v>
      </c>
      <c r="AP1159" t="s">
        <v>9008</v>
      </c>
      <c r="AQ1159" t="s">
        <v>4555</v>
      </c>
      <c r="AR1159" t="s">
        <v>267</v>
      </c>
      <c r="AS1159" t="s">
        <v>268</v>
      </c>
      <c r="AT1159" t="s">
        <v>9015</v>
      </c>
      <c r="AU1159" t="s">
        <v>9008</v>
      </c>
      <c r="AV1159" t="s">
        <v>4555</v>
      </c>
      <c r="AW1159" t="s">
        <v>4547</v>
      </c>
      <c r="AX1159" t="s">
        <v>267</v>
      </c>
      <c r="AY1159" t="s">
        <v>268</v>
      </c>
      <c r="BB1159" t="b">
        <v>0</v>
      </c>
      <c r="BC1159" t="b">
        <v>0</v>
      </c>
      <c r="BD1159" t="b">
        <v>0</v>
      </c>
    </row>
    <row r="1160" spans="1:56" x14ac:dyDescent="0.25">
      <c r="A1160" t="s">
        <v>12930</v>
      </c>
      <c r="B1160" t="s">
        <v>143</v>
      </c>
      <c r="C1160" t="s">
        <v>144</v>
      </c>
      <c r="D1160" t="s">
        <v>12931</v>
      </c>
      <c r="E1160" t="s">
        <v>200</v>
      </c>
      <c r="H1160" t="s">
        <v>12932</v>
      </c>
      <c r="J1160" t="s">
        <v>12932</v>
      </c>
      <c r="K1160" t="s">
        <v>12932</v>
      </c>
      <c r="L1160" t="s">
        <v>12933</v>
      </c>
      <c r="M1160" t="s">
        <v>12932</v>
      </c>
      <c r="N1160" t="s">
        <v>12934</v>
      </c>
      <c r="O1160" t="s">
        <v>12935</v>
      </c>
      <c r="P1160">
        <v>40.510459958589998</v>
      </c>
      <c r="Q1160">
        <v>-74.209257544385295</v>
      </c>
      <c r="R1160">
        <v>1</v>
      </c>
      <c r="S1160" t="s">
        <v>152</v>
      </c>
      <c r="AB1160" t="s">
        <v>12936</v>
      </c>
      <c r="AF1160" t="s">
        <v>12937</v>
      </c>
      <c r="AG1160" t="s">
        <v>12931</v>
      </c>
      <c r="AK1160" t="s">
        <v>289</v>
      </c>
      <c r="AL1160" t="s">
        <v>286</v>
      </c>
      <c r="AM1160" t="s">
        <v>163</v>
      </c>
      <c r="AN1160" t="s">
        <v>164</v>
      </c>
      <c r="AO1160" t="s">
        <v>12937</v>
      </c>
      <c r="AP1160" t="s">
        <v>12931</v>
      </c>
      <c r="AQ1160" t="s">
        <v>209</v>
      </c>
      <c r="AR1160" t="s">
        <v>163</v>
      </c>
      <c r="AS1160" t="s">
        <v>164</v>
      </c>
      <c r="AT1160" t="s">
        <v>12937</v>
      </c>
      <c r="AU1160" t="s">
        <v>12931</v>
      </c>
      <c r="AV1160" t="s">
        <v>209</v>
      </c>
      <c r="AW1160" t="s">
        <v>200</v>
      </c>
      <c r="AX1160" t="s">
        <v>163</v>
      </c>
      <c r="AY1160" t="s">
        <v>164</v>
      </c>
      <c r="BB1160" t="b">
        <v>0</v>
      </c>
      <c r="BC1160" t="b">
        <v>0</v>
      </c>
      <c r="BD1160" t="b">
        <v>0</v>
      </c>
    </row>
    <row r="1161" spans="1:56" x14ac:dyDescent="0.25">
      <c r="A1161" t="s">
        <v>12938</v>
      </c>
      <c r="B1161" t="s">
        <v>143</v>
      </c>
      <c r="C1161" t="s">
        <v>144</v>
      </c>
      <c r="D1161" t="s">
        <v>12931</v>
      </c>
      <c r="E1161" t="s">
        <v>200</v>
      </c>
      <c r="H1161" t="s">
        <v>12939</v>
      </c>
      <c r="J1161" t="s">
        <v>12939</v>
      </c>
      <c r="K1161" t="s">
        <v>12939</v>
      </c>
      <c r="L1161" t="s">
        <v>12940</v>
      </c>
      <c r="M1161" t="s">
        <v>12939</v>
      </c>
      <c r="N1161" t="s">
        <v>12941</v>
      </c>
      <c r="O1161" t="s">
        <v>12942</v>
      </c>
      <c r="P1161">
        <v>40.512976625160697</v>
      </c>
      <c r="Q1161">
        <v>-74.200126915961107</v>
      </c>
      <c r="R1161">
        <v>1</v>
      </c>
      <c r="S1161" t="s">
        <v>2156</v>
      </c>
      <c r="AB1161" t="s">
        <v>12943</v>
      </c>
      <c r="AF1161" t="s">
        <v>12937</v>
      </c>
      <c r="AG1161" t="s">
        <v>12931</v>
      </c>
      <c r="AK1161" t="s">
        <v>289</v>
      </c>
      <c r="AL1161" t="s">
        <v>286</v>
      </c>
      <c r="AM1161" t="s">
        <v>163</v>
      </c>
      <c r="AN1161" t="s">
        <v>164</v>
      </c>
      <c r="AO1161" t="s">
        <v>12937</v>
      </c>
      <c r="AP1161" t="s">
        <v>12931</v>
      </c>
      <c r="AQ1161" t="s">
        <v>209</v>
      </c>
      <c r="AR1161" t="s">
        <v>163</v>
      </c>
      <c r="AS1161" t="s">
        <v>164</v>
      </c>
      <c r="AT1161" t="s">
        <v>12937</v>
      </c>
      <c r="AU1161" t="s">
        <v>12931</v>
      </c>
      <c r="AV1161" t="s">
        <v>209</v>
      </c>
      <c r="AW1161" t="s">
        <v>200</v>
      </c>
      <c r="AX1161" t="s">
        <v>163</v>
      </c>
      <c r="AY1161" t="s">
        <v>164</v>
      </c>
      <c r="BB1161" t="b">
        <v>0</v>
      </c>
      <c r="BC1161" t="b">
        <v>0</v>
      </c>
      <c r="BD1161" t="b">
        <v>0</v>
      </c>
    </row>
    <row r="1162" spans="1:56" x14ac:dyDescent="0.25">
      <c r="A1162" t="s">
        <v>12944</v>
      </c>
      <c r="B1162" t="s">
        <v>143</v>
      </c>
      <c r="C1162" t="s">
        <v>144</v>
      </c>
      <c r="D1162" t="s">
        <v>12945</v>
      </c>
      <c r="E1162" t="s">
        <v>146</v>
      </c>
      <c r="H1162" t="s">
        <v>12946</v>
      </c>
      <c r="J1162" t="s">
        <v>12947</v>
      </c>
      <c r="K1162" t="s">
        <v>12947</v>
      </c>
      <c r="L1162" t="s">
        <v>12948</v>
      </c>
      <c r="M1162" t="s">
        <v>12946</v>
      </c>
      <c r="N1162" t="s">
        <v>12949</v>
      </c>
      <c r="O1162" t="s">
        <v>12950</v>
      </c>
      <c r="P1162">
        <v>40.513225040226096</v>
      </c>
      <c r="Q1162">
        <v>-74.199159102713693</v>
      </c>
      <c r="R1162">
        <v>1</v>
      </c>
      <c r="S1162" t="s">
        <v>152</v>
      </c>
      <c r="AB1162" t="s">
        <v>12951</v>
      </c>
      <c r="AF1162" t="s">
        <v>12952</v>
      </c>
      <c r="AG1162" t="s">
        <v>12945</v>
      </c>
      <c r="AK1162" t="s">
        <v>289</v>
      </c>
      <c r="AL1162" t="s">
        <v>286</v>
      </c>
      <c r="AM1162" t="s">
        <v>163</v>
      </c>
      <c r="AN1162" t="s">
        <v>164</v>
      </c>
      <c r="AO1162" t="s">
        <v>12952</v>
      </c>
      <c r="AP1162" t="s">
        <v>12945</v>
      </c>
      <c r="AQ1162" t="s">
        <v>162</v>
      </c>
      <c r="AR1162" t="s">
        <v>163</v>
      </c>
      <c r="AS1162" t="s">
        <v>164</v>
      </c>
      <c r="AT1162" t="s">
        <v>12952</v>
      </c>
      <c r="AU1162" t="s">
        <v>12945</v>
      </c>
      <c r="AV1162" t="s">
        <v>162</v>
      </c>
      <c r="AW1162" t="s">
        <v>146</v>
      </c>
      <c r="AX1162" t="s">
        <v>163</v>
      </c>
      <c r="AY1162" t="s">
        <v>164</v>
      </c>
      <c r="BB1162" t="b">
        <v>0</v>
      </c>
      <c r="BC1162" t="b">
        <v>0</v>
      </c>
      <c r="BD1162" t="b">
        <v>0</v>
      </c>
    </row>
    <row r="1163" spans="1:56" x14ac:dyDescent="0.25">
      <c r="A1163" t="s">
        <v>12953</v>
      </c>
      <c r="B1163" t="s">
        <v>143</v>
      </c>
      <c r="C1163" t="s">
        <v>144</v>
      </c>
      <c r="D1163" t="s">
        <v>12954</v>
      </c>
      <c r="E1163" t="s">
        <v>200</v>
      </c>
      <c r="H1163" t="s">
        <v>12955</v>
      </c>
      <c r="J1163" t="s">
        <v>12956</v>
      </c>
      <c r="K1163" t="s">
        <v>12956</v>
      </c>
      <c r="L1163" t="s">
        <v>12957</v>
      </c>
      <c r="M1163" t="s">
        <v>12955</v>
      </c>
      <c r="N1163" t="s">
        <v>12958</v>
      </c>
      <c r="O1163" t="s">
        <v>12959</v>
      </c>
      <c r="P1163">
        <v>40.513517816294602</v>
      </c>
      <c r="Q1163">
        <v>-74.199141420160501</v>
      </c>
      <c r="R1163">
        <v>1</v>
      </c>
      <c r="S1163" t="s">
        <v>152</v>
      </c>
      <c r="AB1163" t="s">
        <v>12960</v>
      </c>
      <c r="AE1163" t="s">
        <v>12954</v>
      </c>
      <c r="AO1163" t="s">
        <v>9584</v>
      </c>
      <c r="AP1163" t="s">
        <v>9585</v>
      </c>
      <c r="AQ1163" t="s">
        <v>209</v>
      </c>
      <c r="AR1163" t="s">
        <v>163</v>
      </c>
      <c r="AS1163" t="s">
        <v>164</v>
      </c>
      <c r="AT1163" t="s">
        <v>12961</v>
      </c>
      <c r="AU1163" t="s">
        <v>12962</v>
      </c>
      <c r="AV1163" t="s">
        <v>12963</v>
      </c>
      <c r="AW1163" t="s">
        <v>12964</v>
      </c>
      <c r="AX1163" t="s">
        <v>12280</v>
      </c>
      <c r="AY1163" t="s">
        <v>12281</v>
      </c>
      <c r="BB1163" t="b">
        <v>0</v>
      </c>
      <c r="BC1163" t="b">
        <v>0</v>
      </c>
      <c r="BD1163" t="b">
        <v>0</v>
      </c>
    </row>
    <row r="1164" spans="1:56" x14ac:dyDescent="0.25">
      <c r="A1164" t="s">
        <v>12965</v>
      </c>
      <c r="B1164" t="s">
        <v>143</v>
      </c>
      <c r="C1164" t="s">
        <v>144</v>
      </c>
      <c r="D1164" t="s">
        <v>12966</v>
      </c>
      <c r="E1164" t="s">
        <v>432</v>
      </c>
      <c r="H1164" t="s">
        <v>12967</v>
      </c>
      <c r="J1164" t="s">
        <v>12968</v>
      </c>
      <c r="K1164" t="s">
        <v>12968</v>
      </c>
      <c r="L1164" t="s">
        <v>12969</v>
      </c>
      <c r="M1164" t="s">
        <v>12967</v>
      </c>
      <c r="N1164" t="s">
        <v>12970</v>
      </c>
      <c r="O1164" t="s">
        <v>12971</v>
      </c>
      <c r="P1164">
        <v>40.515336375081603</v>
      </c>
      <c r="Q1164">
        <v>-74.201254946022999</v>
      </c>
      <c r="R1164">
        <v>1</v>
      </c>
      <c r="S1164" t="s">
        <v>152</v>
      </c>
      <c r="AB1164" t="s">
        <v>12972</v>
      </c>
      <c r="AE1164" t="s">
        <v>12966</v>
      </c>
      <c r="AO1164" t="s">
        <v>10185</v>
      </c>
      <c r="AP1164" t="s">
        <v>10186</v>
      </c>
      <c r="AQ1164" t="s">
        <v>439</v>
      </c>
      <c r="AR1164" t="s">
        <v>440</v>
      </c>
      <c r="AS1164" t="s">
        <v>441</v>
      </c>
      <c r="AT1164" t="s">
        <v>12973</v>
      </c>
      <c r="AU1164" t="s">
        <v>12974</v>
      </c>
      <c r="AV1164" t="s">
        <v>444</v>
      </c>
      <c r="AW1164" t="s">
        <v>445</v>
      </c>
      <c r="AX1164" t="s">
        <v>446</v>
      </c>
      <c r="AY1164" t="s">
        <v>447</v>
      </c>
      <c r="BB1164" t="b">
        <v>0</v>
      </c>
      <c r="BC1164" t="b">
        <v>0</v>
      </c>
      <c r="BD1164" t="b">
        <v>0</v>
      </c>
    </row>
    <row r="1165" spans="1:56" x14ac:dyDescent="0.25">
      <c r="A1165" t="s">
        <v>12975</v>
      </c>
      <c r="B1165" t="s">
        <v>143</v>
      </c>
      <c r="C1165" t="s">
        <v>144</v>
      </c>
      <c r="D1165" t="s">
        <v>12360</v>
      </c>
      <c r="E1165" t="s">
        <v>432</v>
      </c>
      <c r="F1165" t="s">
        <v>12324</v>
      </c>
      <c r="G1165">
        <v>10309</v>
      </c>
      <c r="H1165" t="s">
        <v>12976</v>
      </c>
      <c r="J1165" t="s">
        <v>12977</v>
      </c>
      <c r="K1165" t="s">
        <v>12977</v>
      </c>
      <c r="L1165" t="s">
        <v>12359</v>
      </c>
      <c r="M1165" t="s">
        <v>12976</v>
      </c>
      <c r="N1165" t="s">
        <v>12978</v>
      </c>
      <c r="O1165" t="s">
        <v>12979</v>
      </c>
      <c r="P1165">
        <v>40.509080266004197</v>
      </c>
      <c r="Q1165">
        <v>-74.221614361318501</v>
      </c>
      <c r="R1165">
        <v>1</v>
      </c>
      <c r="S1165" t="s">
        <v>152</v>
      </c>
      <c r="U1165" t="s">
        <v>12330</v>
      </c>
      <c r="V1165" t="s">
        <v>12331</v>
      </c>
      <c r="W1165" t="s">
        <v>12332</v>
      </c>
      <c r="X1165" t="s">
        <v>12333</v>
      </c>
      <c r="AB1165" t="s">
        <v>12980</v>
      </c>
      <c r="AE1165" t="s">
        <v>12360</v>
      </c>
      <c r="AO1165" t="s">
        <v>12382</v>
      </c>
      <c r="AP1165" t="s">
        <v>12383</v>
      </c>
      <c r="AQ1165" t="s">
        <v>439</v>
      </c>
      <c r="AR1165" t="s">
        <v>440</v>
      </c>
      <c r="AS1165" t="s">
        <v>441</v>
      </c>
      <c r="AT1165" t="s">
        <v>12382</v>
      </c>
      <c r="AU1165" t="s">
        <v>12383</v>
      </c>
      <c r="AV1165" t="s">
        <v>439</v>
      </c>
      <c r="AW1165" t="s">
        <v>432</v>
      </c>
      <c r="AX1165" t="s">
        <v>440</v>
      </c>
      <c r="AY1165" t="s">
        <v>441</v>
      </c>
      <c r="BB1165" t="b">
        <v>1</v>
      </c>
      <c r="BC1165" t="b">
        <v>0</v>
      </c>
      <c r="BD1165" t="b">
        <v>0</v>
      </c>
    </row>
    <row r="1166" spans="1:56" x14ac:dyDescent="0.25">
      <c r="A1166" t="s">
        <v>12981</v>
      </c>
      <c r="B1166" t="s">
        <v>143</v>
      </c>
      <c r="C1166" t="s">
        <v>144</v>
      </c>
      <c r="D1166" t="s">
        <v>12982</v>
      </c>
      <c r="E1166" t="s">
        <v>2241</v>
      </c>
      <c r="H1166" t="s">
        <v>12983</v>
      </c>
      <c r="J1166" t="s">
        <v>12984</v>
      </c>
      <c r="K1166" t="s">
        <v>12984</v>
      </c>
      <c r="L1166" t="s">
        <v>12985</v>
      </c>
      <c r="M1166" t="s">
        <v>12983</v>
      </c>
      <c r="N1166" t="s">
        <v>12986</v>
      </c>
      <c r="O1166" t="s">
        <v>12987</v>
      </c>
      <c r="P1166">
        <v>40.5110309104926</v>
      </c>
      <c r="Q1166">
        <v>-74.223777502279901</v>
      </c>
      <c r="R1166">
        <v>1</v>
      </c>
      <c r="S1166" t="s">
        <v>152</v>
      </c>
      <c r="AB1166" t="s">
        <v>12988</v>
      </c>
      <c r="AF1166" t="s">
        <v>12989</v>
      </c>
      <c r="AG1166" t="s">
        <v>12982</v>
      </c>
      <c r="AO1166" t="s">
        <v>2351</v>
      </c>
      <c r="AP1166" t="s">
        <v>2352</v>
      </c>
      <c r="AQ1166" t="s">
        <v>2256</v>
      </c>
      <c r="AR1166" t="s">
        <v>440</v>
      </c>
      <c r="AS1166" t="s">
        <v>441</v>
      </c>
      <c r="AT1166" t="s">
        <v>2351</v>
      </c>
      <c r="AU1166" t="s">
        <v>2352</v>
      </c>
      <c r="AV1166" t="s">
        <v>2256</v>
      </c>
      <c r="AW1166" t="s">
        <v>2241</v>
      </c>
      <c r="AX1166" t="s">
        <v>440</v>
      </c>
      <c r="AY1166" t="s">
        <v>441</v>
      </c>
      <c r="BB1166" t="b">
        <v>1</v>
      </c>
      <c r="BC1166" t="b">
        <v>0</v>
      </c>
      <c r="BD1166" t="b">
        <v>0</v>
      </c>
    </row>
    <row r="1167" spans="1:56" x14ac:dyDescent="0.25">
      <c r="A1167" t="s">
        <v>12990</v>
      </c>
      <c r="B1167" t="s">
        <v>143</v>
      </c>
      <c r="C1167" t="s">
        <v>144</v>
      </c>
      <c r="D1167" t="s">
        <v>12991</v>
      </c>
      <c r="E1167" t="s">
        <v>3179</v>
      </c>
      <c r="F1167" t="s">
        <v>12324</v>
      </c>
      <c r="G1167">
        <v>10309</v>
      </c>
      <c r="H1167" t="s">
        <v>12992</v>
      </c>
      <c r="J1167" t="s">
        <v>12993</v>
      </c>
      <c r="K1167" t="s">
        <v>12993</v>
      </c>
      <c r="L1167" t="s">
        <v>12994</v>
      </c>
      <c r="M1167" t="s">
        <v>12993</v>
      </c>
      <c r="N1167" t="s">
        <v>12995</v>
      </c>
      <c r="O1167" t="s">
        <v>12996</v>
      </c>
      <c r="P1167">
        <v>40.511195562666103</v>
      </c>
      <c r="Q1167">
        <v>-74.222907302096303</v>
      </c>
      <c r="R1167">
        <v>1</v>
      </c>
      <c r="S1167" t="s">
        <v>152</v>
      </c>
      <c r="T1167" t="s">
        <v>12997</v>
      </c>
      <c r="U1167" t="s">
        <v>12330</v>
      </c>
      <c r="V1167" t="s">
        <v>12331</v>
      </c>
      <c r="W1167" t="s">
        <v>12998</v>
      </c>
      <c r="AB1167" t="s">
        <v>12999</v>
      </c>
      <c r="AE1167" t="s">
        <v>12991</v>
      </c>
      <c r="AK1167" t="s">
        <v>12359</v>
      </c>
      <c r="AL1167" t="s">
        <v>12360</v>
      </c>
      <c r="AM1167" t="s">
        <v>440</v>
      </c>
      <c r="AN1167" t="s">
        <v>441</v>
      </c>
      <c r="AO1167" t="s">
        <v>13000</v>
      </c>
      <c r="AP1167" t="s">
        <v>13001</v>
      </c>
      <c r="AQ1167" t="s">
        <v>3192</v>
      </c>
      <c r="AR1167" t="s">
        <v>781</v>
      </c>
      <c r="AS1167" t="s">
        <v>782</v>
      </c>
      <c r="AT1167" t="s">
        <v>13000</v>
      </c>
      <c r="AU1167" t="s">
        <v>13001</v>
      </c>
      <c r="AV1167" t="s">
        <v>3192</v>
      </c>
      <c r="AW1167" t="s">
        <v>3179</v>
      </c>
      <c r="AX1167" t="s">
        <v>781</v>
      </c>
      <c r="AY1167" t="s">
        <v>782</v>
      </c>
      <c r="BB1167" t="b">
        <v>0</v>
      </c>
      <c r="BC1167" t="b">
        <v>1</v>
      </c>
      <c r="BD1167" t="b">
        <v>0</v>
      </c>
    </row>
    <row r="1168" spans="1:56" x14ac:dyDescent="0.25">
      <c r="A1168" t="s">
        <v>13002</v>
      </c>
      <c r="B1168" t="s">
        <v>143</v>
      </c>
      <c r="C1168" t="s">
        <v>144</v>
      </c>
      <c r="D1168" t="s">
        <v>13003</v>
      </c>
      <c r="E1168" t="s">
        <v>2241</v>
      </c>
      <c r="F1168" t="s">
        <v>13004</v>
      </c>
      <c r="G1168">
        <v>10309</v>
      </c>
      <c r="H1168" t="s">
        <v>13005</v>
      </c>
      <c r="J1168" t="s">
        <v>13006</v>
      </c>
      <c r="K1168" t="s">
        <v>13006</v>
      </c>
      <c r="L1168" t="s">
        <v>13007</v>
      </c>
      <c r="M1168" t="s">
        <v>13005</v>
      </c>
      <c r="N1168" t="s">
        <v>13008</v>
      </c>
      <c r="O1168" t="s">
        <v>13009</v>
      </c>
      <c r="P1168">
        <v>40.532018578490202</v>
      </c>
      <c r="Q1168">
        <v>-74.238898327331498</v>
      </c>
      <c r="R1168">
        <v>1</v>
      </c>
      <c r="S1168" t="s">
        <v>152</v>
      </c>
      <c r="U1168" t="s">
        <v>13010</v>
      </c>
      <c r="V1168" t="s">
        <v>13011</v>
      </c>
      <c r="W1168" t="s">
        <v>13012</v>
      </c>
      <c r="X1168" t="s">
        <v>13013</v>
      </c>
      <c r="Y1168" t="s">
        <v>13014</v>
      </c>
      <c r="AB1168" t="s">
        <v>13015</v>
      </c>
      <c r="AE1168" t="s">
        <v>13003</v>
      </c>
      <c r="AO1168" t="s">
        <v>2351</v>
      </c>
      <c r="AP1168" t="s">
        <v>2352</v>
      </c>
      <c r="AQ1168" t="s">
        <v>2256</v>
      </c>
      <c r="AR1168" t="s">
        <v>440</v>
      </c>
      <c r="AS1168" t="s">
        <v>441</v>
      </c>
      <c r="AT1168" t="s">
        <v>2351</v>
      </c>
      <c r="AU1168" t="s">
        <v>2352</v>
      </c>
      <c r="AV1168" t="s">
        <v>2256</v>
      </c>
      <c r="AW1168" t="s">
        <v>2241</v>
      </c>
      <c r="AX1168" t="s">
        <v>440</v>
      </c>
      <c r="AY1168" t="s">
        <v>441</v>
      </c>
      <c r="BB1168" t="b">
        <v>1</v>
      </c>
      <c r="BC1168" t="b">
        <v>0</v>
      </c>
      <c r="BD1168" t="b">
        <v>0</v>
      </c>
    </row>
    <row r="1169" spans="1:56" x14ac:dyDescent="0.25">
      <c r="A1169" t="s">
        <v>13016</v>
      </c>
      <c r="B1169" t="s">
        <v>143</v>
      </c>
      <c r="C1169" t="s">
        <v>144</v>
      </c>
      <c r="D1169" t="s">
        <v>13017</v>
      </c>
      <c r="E1169" t="s">
        <v>613</v>
      </c>
      <c r="F1169" t="s">
        <v>13018</v>
      </c>
      <c r="G1169">
        <v>10309</v>
      </c>
      <c r="H1169" t="s">
        <v>13019</v>
      </c>
      <c r="J1169" t="s">
        <v>13020</v>
      </c>
      <c r="K1169" t="s">
        <v>13020</v>
      </c>
      <c r="L1169" t="s">
        <v>13021</v>
      </c>
      <c r="M1169" t="s">
        <v>13019</v>
      </c>
      <c r="N1169" t="s">
        <v>13022</v>
      </c>
      <c r="O1169" t="s">
        <v>13023</v>
      </c>
      <c r="P1169">
        <v>40.538864679323297</v>
      </c>
      <c r="Q1169">
        <v>-74.241385879101401</v>
      </c>
      <c r="R1169">
        <v>1</v>
      </c>
      <c r="S1169" t="s">
        <v>152</v>
      </c>
      <c r="T1169" t="s">
        <v>13024</v>
      </c>
      <c r="U1169" t="s">
        <v>13025</v>
      </c>
      <c r="V1169" t="s">
        <v>13026</v>
      </c>
      <c r="W1169" t="s">
        <v>13027</v>
      </c>
      <c r="X1169" t="s">
        <v>13028</v>
      </c>
      <c r="Y1169" t="s">
        <v>13029</v>
      </c>
      <c r="Z1169" t="s">
        <v>13030</v>
      </c>
      <c r="AA1169" t="s">
        <v>13031</v>
      </c>
      <c r="AB1169" t="s">
        <v>13032</v>
      </c>
      <c r="AE1169" t="s">
        <v>13017</v>
      </c>
      <c r="AO1169" t="s">
        <v>858</v>
      </c>
      <c r="AP1169" t="s">
        <v>859</v>
      </c>
      <c r="AQ1169" t="s">
        <v>631</v>
      </c>
      <c r="AR1169" t="s">
        <v>632</v>
      </c>
      <c r="AS1169" t="s">
        <v>633</v>
      </c>
      <c r="AT1169" t="s">
        <v>13033</v>
      </c>
      <c r="AU1169" t="s">
        <v>13034</v>
      </c>
      <c r="AV1169" t="s">
        <v>13035</v>
      </c>
      <c r="AW1169" t="s">
        <v>13036</v>
      </c>
      <c r="AX1169" t="s">
        <v>632</v>
      </c>
      <c r="AY1169" t="s">
        <v>633</v>
      </c>
      <c r="AZ1169" t="s">
        <v>716</v>
      </c>
      <c r="BA1169" t="s">
        <v>717</v>
      </c>
      <c r="BB1169" t="b">
        <v>1</v>
      </c>
      <c r="BC1169" t="b">
        <v>0</v>
      </c>
      <c r="BD1169" t="b">
        <v>0</v>
      </c>
    </row>
    <row r="1170" spans="1:56" x14ac:dyDescent="0.25">
      <c r="A1170" t="s">
        <v>13037</v>
      </c>
      <c r="B1170" t="s">
        <v>143</v>
      </c>
      <c r="C1170" t="s">
        <v>144</v>
      </c>
      <c r="D1170" t="s">
        <v>13038</v>
      </c>
      <c r="E1170" t="s">
        <v>2196</v>
      </c>
      <c r="F1170" t="s">
        <v>13039</v>
      </c>
      <c r="G1170">
        <v>10309</v>
      </c>
      <c r="H1170" t="s">
        <v>13040</v>
      </c>
      <c r="J1170" t="s">
        <v>13041</v>
      </c>
      <c r="K1170" t="s">
        <v>13041</v>
      </c>
      <c r="L1170" t="s">
        <v>13042</v>
      </c>
      <c r="M1170" t="s">
        <v>13040</v>
      </c>
      <c r="N1170" t="s">
        <v>13043</v>
      </c>
      <c r="O1170" t="s">
        <v>13044</v>
      </c>
      <c r="P1170">
        <v>40.5376937361629</v>
      </c>
      <c r="Q1170">
        <v>-74.241132918685594</v>
      </c>
      <c r="R1170">
        <v>1</v>
      </c>
      <c r="S1170" t="s">
        <v>152</v>
      </c>
      <c r="U1170" t="s">
        <v>13045</v>
      </c>
      <c r="V1170" t="s">
        <v>13046</v>
      </c>
      <c r="W1170" t="s">
        <v>13047</v>
      </c>
      <c r="X1170" t="s">
        <v>13048</v>
      </c>
      <c r="AB1170" t="s">
        <v>13049</v>
      </c>
      <c r="AE1170" t="s">
        <v>13038</v>
      </c>
      <c r="AO1170" t="s">
        <v>8773</v>
      </c>
      <c r="AP1170" t="s">
        <v>8774</v>
      </c>
      <c r="AQ1170" t="s">
        <v>2211</v>
      </c>
      <c r="AR1170" t="s">
        <v>2212</v>
      </c>
      <c r="AS1170" t="s">
        <v>2213</v>
      </c>
      <c r="AT1170" t="s">
        <v>8773</v>
      </c>
      <c r="AU1170" t="s">
        <v>8774</v>
      </c>
      <c r="AV1170" t="s">
        <v>2211</v>
      </c>
      <c r="AW1170" t="s">
        <v>2196</v>
      </c>
      <c r="AX1170" t="s">
        <v>2212</v>
      </c>
      <c r="AY1170" t="s">
        <v>2213</v>
      </c>
      <c r="BB1170" t="b">
        <v>1</v>
      </c>
      <c r="BC1170" t="b">
        <v>0</v>
      </c>
      <c r="BD1170" t="b">
        <v>0</v>
      </c>
    </row>
    <row r="1171" spans="1:56" x14ac:dyDescent="0.25">
      <c r="A1171" t="s">
        <v>13050</v>
      </c>
      <c r="B1171" t="s">
        <v>143</v>
      </c>
      <c r="C1171" t="s">
        <v>144</v>
      </c>
      <c r="D1171" t="s">
        <v>13051</v>
      </c>
      <c r="E1171" t="s">
        <v>253</v>
      </c>
      <c r="H1171" t="s">
        <v>13052</v>
      </c>
      <c r="J1171" t="s">
        <v>13052</v>
      </c>
      <c r="K1171" t="s">
        <v>13052</v>
      </c>
      <c r="L1171" t="s">
        <v>13053</v>
      </c>
      <c r="M1171" t="s">
        <v>13052</v>
      </c>
      <c r="N1171" t="s">
        <v>13054</v>
      </c>
      <c r="O1171" t="s">
        <v>13055</v>
      </c>
      <c r="P1171">
        <v>40.539627019755997</v>
      </c>
      <c r="Q1171">
        <v>-74.237644117873302</v>
      </c>
      <c r="R1171">
        <v>1</v>
      </c>
      <c r="S1171" t="s">
        <v>152</v>
      </c>
      <c r="AB1171" t="s">
        <v>13056</v>
      </c>
      <c r="AE1171" t="s">
        <v>13051</v>
      </c>
      <c r="AO1171" t="s">
        <v>264</v>
      </c>
      <c r="AP1171" t="s">
        <v>265</v>
      </c>
      <c r="AQ1171" t="s">
        <v>266</v>
      </c>
      <c r="AR1171" t="s">
        <v>267</v>
      </c>
      <c r="AS1171" t="s">
        <v>268</v>
      </c>
      <c r="AT1171" t="s">
        <v>264</v>
      </c>
      <c r="AU1171" t="s">
        <v>265</v>
      </c>
      <c r="AV1171" t="s">
        <v>266</v>
      </c>
      <c r="AW1171" t="s">
        <v>253</v>
      </c>
      <c r="AX1171" t="s">
        <v>267</v>
      </c>
      <c r="AY1171" t="s">
        <v>268</v>
      </c>
      <c r="BB1171" t="b">
        <v>0</v>
      </c>
      <c r="BC1171" t="b">
        <v>0</v>
      </c>
      <c r="BD1171" t="b">
        <v>0</v>
      </c>
    </row>
    <row r="1172" spans="1:56" x14ac:dyDescent="0.25">
      <c r="A1172" t="s">
        <v>13057</v>
      </c>
      <c r="B1172" t="s">
        <v>143</v>
      </c>
      <c r="C1172" t="s">
        <v>144</v>
      </c>
      <c r="D1172" t="s">
        <v>13058</v>
      </c>
      <c r="E1172" t="s">
        <v>4162</v>
      </c>
      <c r="F1172" t="s">
        <v>13059</v>
      </c>
      <c r="H1172" t="s">
        <v>13060</v>
      </c>
      <c r="J1172" t="s">
        <v>13061</v>
      </c>
      <c r="K1172" t="s">
        <v>13061</v>
      </c>
      <c r="L1172" t="s">
        <v>13062</v>
      </c>
      <c r="M1172" t="s">
        <v>13063</v>
      </c>
      <c r="N1172" t="s">
        <v>13064</v>
      </c>
      <c r="O1172" t="s">
        <v>13065</v>
      </c>
      <c r="P1172">
        <v>40.539656003115603</v>
      </c>
      <c r="Q1172">
        <v>-74.237136345398497</v>
      </c>
      <c r="R1172">
        <v>1</v>
      </c>
      <c r="S1172" t="s">
        <v>152</v>
      </c>
      <c r="AB1172" t="s">
        <v>13066</v>
      </c>
      <c r="AE1172" t="s">
        <v>13058</v>
      </c>
      <c r="AO1172" t="s">
        <v>11155</v>
      </c>
      <c r="AP1172" t="s">
        <v>11156</v>
      </c>
      <c r="AQ1172" t="s">
        <v>4171</v>
      </c>
      <c r="AR1172" t="s">
        <v>781</v>
      </c>
      <c r="AS1172" t="s">
        <v>782</v>
      </c>
      <c r="AT1172" t="s">
        <v>11155</v>
      </c>
      <c r="AU1172" t="s">
        <v>11156</v>
      </c>
      <c r="AV1172" t="s">
        <v>4171</v>
      </c>
      <c r="AW1172" t="s">
        <v>4162</v>
      </c>
      <c r="AX1172" t="s">
        <v>781</v>
      </c>
      <c r="AY1172" t="s">
        <v>782</v>
      </c>
      <c r="BB1172" t="b">
        <v>1</v>
      </c>
      <c r="BC1172" t="b">
        <v>0</v>
      </c>
      <c r="BD1172" t="b">
        <v>0</v>
      </c>
    </row>
    <row r="1173" spans="1:56" x14ac:dyDescent="0.25">
      <c r="A1173" t="s">
        <v>13067</v>
      </c>
      <c r="B1173" t="s">
        <v>143</v>
      </c>
      <c r="C1173" t="s">
        <v>144</v>
      </c>
      <c r="D1173" t="s">
        <v>12245</v>
      </c>
      <c r="E1173" t="s">
        <v>200</v>
      </c>
      <c r="H1173" t="s">
        <v>13068</v>
      </c>
      <c r="J1173" t="s">
        <v>13069</v>
      </c>
      <c r="K1173" t="s">
        <v>13069</v>
      </c>
      <c r="L1173" t="s">
        <v>13070</v>
      </c>
      <c r="M1173" t="s">
        <v>13068</v>
      </c>
      <c r="N1173" t="s">
        <v>13071</v>
      </c>
      <c r="O1173" t="s">
        <v>13072</v>
      </c>
      <c r="P1173">
        <v>40.541212647563498</v>
      </c>
      <c r="Q1173">
        <v>-74.229553780951903</v>
      </c>
      <c r="R1173">
        <v>1</v>
      </c>
      <c r="S1173" t="s">
        <v>152</v>
      </c>
      <c r="AB1173" t="s">
        <v>13073</v>
      </c>
      <c r="AF1173" t="s">
        <v>12251</v>
      </c>
      <c r="AG1173" t="s">
        <v>12245</v>
      </c>
      <c r="AK1173" t="s">
        <v>315</v>
      </c>
      <c r="AL1173" t="s">
        <v>312</v>
      </c>
      <c r="AM1173" t="s">
        <v>163</v>
      </c>
      <c r="AN1173" t="s">
        <v>164</v>
      </c>
      <c r="AO1173" t="s">
        <v>12251</v>
      </c>
      <c r="AP1173" t="s">
        <v>12245</v>
      </c>
      <c r="AQ1173" t="s">
        <v>209</v>
      </c>
      <c r="AR1173" t="s">
        <v>163</v>
      </c>
      <c r="AS1173" t="s">
        <v>164</v>
      </c>
      <c r="AT1173" t="s">
        <v>12251</v>
      </c>
      <c r="AU1173" t="s">
        <v>12245</v>
      </c>
      <c r="AV1173" t="s">
        <v>209</v>
      </c>
      <c r="AW1173" t="s">
        <v>200</v>
      </c>
      <c r="AX1173" t="s">
        <v>163</v>
      </c>
      <c r="AY1173" t="s">
        <v>164</v>
      </c>
      <c r="BB1173" t="b">
        <v>0</v>
      </c>
      <c r="BC1173" t="b">
        <v>0</v>
      </c>
      <c r="BD1173" t="b">
        <v>0</v>
      </c>
    </row>
    <row r="1174" spans="1:56" x14ac:dyDescent="0.25">
      <c r="A1174" t="s">
        <v>13074</v>
      </c>
      <c r="B1174" t="s">
        <v>143</v>
      </c>
      <c r="C1174" t="s">
        <v>144</v>
      </c>
      <c r="D1174" t="s">
        <v>12245</v>
      </c>
      <c r="E1174" t="s">
        <v>200</v>
      </c>
      <c r="H1174" t="s">
        <v>13075</v>
      </c>
      <c r="J1174" t="s">
        <v>13076</v>
      </c>
      <c r="K1174" t="s">
        <v>13076</v>
      </c>
      <c r="L1174" t="s">
        <v>13077</v>
      </c>
      <c r="M1174" t="s">
        <v>13075</v>
      </c>
      <c r="N1174" t="s">
        <v>13078</v>
      </c>
      <c r="O1174" t="s">
        <v>13079</v>
      </c>
      <c r="P1174">
        <v>40.541036940522901</v>
      </c>
      <c r="Q1174">
        <v>-74.2276271485986</v>
      </c>
      <c r="R1174">
        <v>1</v>
      </c>
      <c r="S1174" t="s">
        <v>152</v>
      </c>
      <c r="AB1174" t="s">
        <v>13080</v>
      </c>
      <c r="AF1174" t="s">
        <v>12251</v>
      </c>
      <c r="AG1174" t="s">
        <v>12245</v>
      </c>
      <c r="AK1174" t="s">
        <v>315</v>
      </c>
      <c r="AL1174" t="s">
        <v>312</v>
      </c>
      <c r="AM1174" t="s">
        <v>163</v>
      </c>
      <c r="AN1174" t="s">
        <v>164</v>
      </c>
      <c r="AO1174" t="s">
        <v>12251</v>
      </c>
      <c r="AP1174" t="s">
        <v>12245</v>
      </c>
      <c r="AQ1174" t="s">
        <v>209</v>
      </c>
      <c r="AR1174" t="s">
        <v>163</v>
      </c>
      <c r="AS1174" t="s">
        <v>164</v>
      </c>
      <c r="AT1174" t="s">
        <v>12251</v>
      </c>
      <c r="AU1174" t="s">
        <v>12245</v>
      </c>
      <c r="AV1174" t="s">
        <v>209</v>
      </c>
      <c r="AW1174" t="s">
        <v>200</v>
      </c>
      <c r="AX1174" t="s">
        <v>163</v>
      </c>
      <c r="AY1174" t="s">
        <v>164</v>
      </c>
      <c r="BB1174" t="b">
        <v>0</v>
      </c>
      <c r="BC1174" t="b">
        <v>0</v>
      </c>
      <c r="BD1174" t="b">
        <v>0</v>
      </c>
    </row>
    <row r="1175" spans="1:56" x14ac:dyDescent="0.25">
      <c r="A1175" t="s">
        <v>13081</v>
      </c>
      <c r="B1175" t="s">
        <v>143</v>
      </c>
      <c r="C1175" t="s">
        <v>144</v>
      </c>
      <c r="D1175" t="s">
        <v>13082</v>
      </c>
      <c r="E1175" t="s">
        <v>146</v>
      </c>
      <c r="H1175" t="s">
        <v>13083</v>
      </c>
      <c r="J1175" t="s">
        <v>13083</v>
      </c>
      <c r="K1175" t="s">
        <v>13083</v>
      </c>
      <c r="L1175" t="s">
        <v>13084</v>
      </c>
      <c r="M1175" t="s">
        <v>13083</v>
      </c>
      <c r="N1175" t="s">
        <v>13085</v>
      </c>
      <c r="O1175" t="s">
        <v>13086</v>
      </c>
      <c r="P1175">
        <v>40.540985430557399</v>
      </c>
      <c r="Q1175">
        <v>-74.227677516517105</v>
      </c>
      <c r="R1175">
        <v>1</v>
      </c>
      <c r="S1175" t="s">
        <v>152</v>
      </c>
      <c r="AB1175" t="s">
        <v>13087</v>
      </c>
      <c r="AF1175" t="s">
        <v>13088</v>
      </c>
      <c r="AG1175" t="s">
        <v>13082</v>
      </c>
      <c r="AK1175" t="s">
        <v>315</v>
      </c>
      <c r="AL1175" t="s">
        <v>312</v>
      </c>
      <c r="AM1175" t="s">
        <v>163</v>
      </c>
      <c r="AN1175" t="s">
        <v>164</v>
      </c>
      <c r="AO1175" t="s">
        <v>13088</v>
      </c>
      <c r="AP1175" t="s">
        <v>13082</v>
      </c>
      <c r="AQ1175" t="s">
        <v>162</v>
      </c>
      <c r="AR1175" t="s">
        <v>163</v>
      </c>
      <c r="AS1175" t="s">
        <v>164</v>
      </c>
      <c r="AT1175" t="s">
        <v>13088</v>
      </c>
      <c r="AU1175" t="s">
        <v>13082</v>
      </c>
      <c r="AV1175" t="s">
        <v>162</v>
      </c>
      <c r="AW1175" t="s">
        <v>146</v>
      </c>
      <c r="AX1175" t="s">
        <v>163</v>
      </c>
      <c r="AY1175" t="s">
        <v>164</v>
      </c>
      <c r="BB1175" t="b">
        <v>0</v>
      </c>
      <c r="BC1175" t="b">
        <v>0</v>
      </c>
      <c r="BD1175" t="b">
        <v>0</v>
      </c>
    </row>
    <row r="1176" spans="1:56" x14ac:dyDescent="0.25">
      <c r="A1176" t="s">
        <v>13089</v>
      </c>
      <c r="B1176" t="s">
        <v>143</v>
      </c>
      <c r="C1176" t="s">
        <v>144</v>
      </c>
      <c r="D1176" t="s">
        <v>13090</v>
      </c>
      <c r="E1176" t="s">
        <v>146</v>
      </c>
      <c r="H1176" t="s">
        <v>13091</v>
      </c>
      <c r="J1176" t="s">
        <v>13091</v>
      </c>
      <c r="K1176" t="s">
        <v>13091</v>
      </c>
      <c r="L1176" t="s">
        <v>13092</v>
      </c>
      <c r="M1176" t="s">
        <v>13091</v>
      </c>
      <c r="N1176" t="s">
        <v>13093</v>
      </c>
      <c r="O1176" t="s">
        <v>13094</v>
      </c>
      <c r="P1176">
        <v>40.540740900604398</v>
      </c>
      <c r="Q1176">
        <v>-74.225056087761104</v>
      </c>
      <c r="R1176">
        <v>1</v>
      </c>
      <c r="S1176" t="s">
        <v>152</v>
      </c>
      <c r="AB1176" t="s">
        <v>13095</v>
      </c>
      <c r="AE1176" t="s">
        <v>13090</v>
      </c>
      <c r="AK1176" t="s">
        <v>315</v>
      </c>
      <c r="AL1176" t="s">
        <v>312</v>
      </c>
      <c r="AM1176" t="s">
        <v>163</v>
      </c>
      <c r="AN1176" t="s">
        <v>164</v>
      </c>
      <c r="AO1176" t="s">
        <v>13088</v>
      </c>
      <c r="AP1176" t="s">
        <v>13082</v>
      </c>
      <c r="AQ1176" t="s">
        <v>162</v>
      </c>
      <c r="AR1176" t="s">
        <v>163</v>
      </c>
      <c r="AS1176" t="s">
        <v>164</v>
      </c>
      <c r="AT1176" t="s">
        <v>13088</v>
      </c>
      <c r="AU1176" t="s">
        <v>13082</v>
      </c>
      <c r="AV1176" t="s">
        <v>162</v>
      </c>
      <c r="AW1176" t="s">
        <v>146</v>
      </c>
      <c r="AX1176" t="s">
        <v>163</v>
      </c>
      <c r="AY1176" t="s">
        <v>164</v>
      </c>
      <c r="BB1176" t="b">
        <v>0</v>
      </c>
      <c r="BC1176" t="b">
        <v>0</v>
      </c>
      <c r="BD1176" t="b">
        <v>0</v>
      </c>
    </row>
    <row r="1177" spans="1:56" x14ac:dyDescent="0.25">
      <c r="A1177" t="s">
        <v>13096</v>
      </c>
      <c r="B1177" t="s">
        <v>143</v>
      </c>
      <c r="C1177" t="s">
        <v>144</v>
      </c>
      <c r="D1177" t="s">
        <v>13097</v>
      </c>
      <c r="E1177" t="s">
        <v>146</v>
      </c>
      <c r="H1177" t="s">
        <v>13098</v>
      </c>
      <c r="J1177" t="s">
        <v>13098</v>
      </c>
      <c r="K1177" t="s">
        <v>13098</v>
      </c>
      <c r="L1177" t="s">
        <v>13099</v>
      </c>
      <c r="M1177" t="s">
        <v>13098</v>
      </c>
      <c r="N1177" t="s">
        <v>13100</v>
      </c>
      <c r="O1177" t="s">
        <v>13101</v>
      </c>
      <c r="P1177">
        <v>40.538242229664903</v>
      </c>
      <c r="Q1177">
        <v>-74.225216607749104</v>
      </c>
      <c r="R1177">
        <v>1</v>
      </c>
      <c r="S1177" t="s">
        <v>152</v>
      </c>
      <c r="AB1177" t="s">
        <v>13102</v>
      </c>
      <c r="AE1177" t="s">
        <v>13097</v>
      </c>
      <c r="AO1177" t="s">
        <v>13088</v>
      </c>
      <c r="AP1177" t="s">
        <v>13082</v>
      </c>
      <c r="AQ1177" t="s">
        <v>162</v>
      </c>
      <c r="AR1177" t="s">
        <v>163</v>
      </c>
      <c r="AS1177" t="s">
        <v>164</v>
      </c>
      <c r="AT1177" t="s">
        <v>13088</v>
      </c>
      <c r="AU1177" t="s">
        <v>13082</v>
      </c>
      <c r="AV1177" t="s">
        <v>162</v>
      </c>
      <c r="AW1177" t="s">
        <v>146</v>
      </c>
      <c r="AX1177" t="s">
        <v>163</v>
      </c>
      <c r="AY1177" t="s">
        <v>164</v>
      </c>
      <c r="BB1177" t="b">
        <v>0</v>
      </c>
      <c r="BC1177" t="b">
        <v>0</v>
      </c>
      <c r="BD1177" t="b">
        <v>0</v>
      </c>
    </row>
    <row r="1178" spans="1:56" x14ac:dyDescent="0.25">
      <c r="A1178" t="s">
        <v>13103</v>
      </c>
      <c r="B1178" t="s">
        <v>143</v>
      </c>
      <c r="C1178" t="s">
        <v>144</v>
      </c>
      <c r="D1178" t="s">
        <v>13104</v>
      </c>
      <c r="E1178" t="s">
        <v>432</v>
      </c>
      <c r="F1178" t="s">
        <v>13105</v>
      </c>
      <c r="G1178">
        <v>10309</v>
      </c>
      <c r="H1178" t="s">
        <v>13106</v>
      </c>
      <c r="J1178" t="s">
        <v>13106</v>
      </c>
      <c r="K1178" t="s">
        <v>13106</v>
      </c>
      <c r="L1178" t="s">
        <v>13107</v>
      </c>
      <c r="M1178" t="s">
        <v>13106</v>
      </c>
      <c r="N1178" t="s">
        <v>13108</v>
      </c>
      <c r="O1178" t="s">
        <v>13109</v>
      </c>
      <c r="P1178">
        <v>40.537661471772097</v>
      </c>
      <c r="Q1178">
        <v>-74.225691262881497</v>
      </c>
      <c r="R1178">
        <v>1</v>
      </c>
      <c r="S1178" t="s">
        <v>152</v>
      </c>
      <c r="T1178" t="s">
        <v>13110</v>
      </c>
      <c r="U1178" t="s">
        <v>13111</v>
      </c>
      <c r="W1178" t="s">
        <v>13112</v>
      </c>
      <c r="AB1178" t="s">
        <v>13113</v>
      </c>
      <c r="AE1178" t="s">
        <v>13104</v>
      </c>
      <c r="AK1178" t="s">
        <v>315</v>
      </c>
      <c r="AL1178" t="s">
        <v>312</v>
      </c>
      <c r="AM1178" t="s">
        <v>163</v>
      </c>
      <c r="AN1178" t="s">
        <v>164</v>
      </c>
      <c r="AO1178" t="s">
        <v>13114</v>
      </c>
      <c r="AP1178" t="s">
        <v>13115</v>
      </c>
      <c r="AQ1178" t="s">
        <v>439</v>
      </c>
      <c r="AR1178" t="s">
        <v>440</v>
      </c>
      <c r="AS1178" t="s">
        <v>441</v>
      </c>
      <c r="AT1178" t="s">
        <v>13114</v>
      </c>
      <c r="AU1178" t="s">
        <v>13115</v>
      </c>
      <c r="AV1178" t="s">
        <v>439</v>
      </c>
      <c r="AW1178" t="s">
        <v>432</v>
      </c>
      <c r="AX1178" t="s">
        <v>440</v>
      </c>
      <c r="AY1178" t="s">
        <v>441</v>
      </c>
      <c r="BB1178" t="b">
        <v>0</v>
      </c>
      <c r="BC1178" t="b">
        <v>1</v>
      </c>
      <c r="BD1178" t="b">
        <v>0</v>
      </c>
    </row>
    <row r="1179" spans="1:56" x14ac:dyDescent="0.25">
      <c r="A1179" t="s">
        <v>13116</v>
      </c>
      <c r="B1179" t="s">
        <v>143</v>
      </c>
      <c r="C1179" t="s">
        <v>144</v>
      </c>
      <c r="D1179" t="s">
        <v>8282</v>
      </c>
      <c r="E1179" t="s">
        <v>4547</v>
      </c>
      <c r="H1179" t="s">
        <v>13117</v>
      </c>
      <c r="J1179" t="s">
        <v>13118</v>
      </c>
      <c r="K1179" t="s">
        <v>13118</v>
      </c>
      <c r="L1179" t="s">
        <v>13119</v>
      </c>
      <c r="M1179" t="s">
        <v>13117</v>
      </c>
      <c r="N1179" t="s">
        <v>13120</v>
      </c>
      <c r="O1179" t="s">
        <v>13121</v>
      </c>
      <c r="P1179">
        <v>40.537315778239702</v>
      </c>
      <c r="Q1179">
        <v>-74.225859581862807</v>
      </c>
      <c r="R1179">
        <v>1</v>
      </c>
      <c r="S1179" t="s">
        <v>2156</v>
      </c>
      <c r="AB1179" t="s">
        <v>13122</v>
      </c>
      <c r="AF1179" t="s">
        <v>8289</v>
      </c>
      <c r="AG1179" t="s">
        <v>8282</v>
      </c>
      <c r="AK1179" t="s">
        <v>315</v>
      </c>
      <c r="AL1179" t="s">
        <v>312</v>
      </c>
      <c r="AM1179" t="s">
        <v>163</v>
      </c>
      <c r="AN1179" t="s">
        <v>164</v>
      </c>
      <c r="AO1179" t="s">
        <v>8289</v>
      </c>
      <c r="AP1179" t="s">
        <v>8282</v>
      </c>
      <c r="AQ1179" t="s">
        <v>4555</v>
      </c>
      <c r="AR1179" t="s">
        <v>267</v>
      </c>
      <c r="AS1179" t="s">
        <v>268</v>
      </c>
      <c r="AT1179" t="s">
        <v>8289</v>
      </c>
      <c r="AU1179" t="s">
        <v>8282</v>
      </c>
      <c r="AV1179" t="s">
        <v>4555</v>
      </c>
      <c r="AW1179" t="s">
        <v>4547</v>
      </c>
      <c r="AX1179" t="s">
        <v>267</v>
      </c>
      <c r="AY1179" t="s">
        <v>268</v>
      </c>
      <c r="BB1179" t="b">
        <v>0</v>
      </c>
      <c r="BC1179" t="b">
        <v>0</v>
      </c>
      <c r="BD1179" t="b">
        <v>0</v>
      </c>
    </row>
    <row r="1180" spans="1:56" x14ac:dyDescent="0.25">
      <c r="A1180" t="s">
        <v>13123</v>
      </c>
      <c r="B1180" t="s">
        <v>143</v>
      </c>
      <c r="C1180" t="s">
        <v>144</v>
      </c>
      <c r="D1180" t="s">
        <v>13124</v>
      </c>
      <c r="E1180" t="s">
        <v>200</v>
      </c>
      <c r="H1180" t="s">
        <v>13125</v>
      </c>
      <c r="J1180" t="s">
        <v>13126</v>
      </c>
      <c r="K1180" t="s">
        <v>13126</v>
      </c>
      <c r="L1180" t="s">
        <v>13127</v>
      </c>
      <c r="M1180" t="s">
        <v>13125</v>
      </c>
      <c r="N1180" t="s">
        <v>13128</v>
      </c>
      <c r="O1180" t="s">
        <v>13129</v>
      </c>
      <c r="P1180">
        <v>40.537429754662</v>
      </c>
      <c r="Q1180">
        <v>-74.225799306330103</v>
      </c>
      <c r="R1180">
        <v>1</v>
      </c>
      <c r="S1180" t="s">
        <v>152</v>
      </c>
      <c r="AB1180" t="s">
        <v>13130</v>
      </c>
      <c r="AF1180" t="s">
        <v>13131</v>
      </c>
      <c r="AG1180" t="s">
        <v>13124</v>
      </c>
      <c r="AK1180" t="s">
        <v>315</v>
      </c>
      <c r="AL1180" t="s">
        <v>312</v>
      </c>
      <c r="AM1180" t="s">
        <v>163</v>
      </c>
      <c r="AN1180" t="s">
        <v>164</v>
      </c>
      <c r="AO1180" t="s">
        <v>13131</v>
      </c>
      <c r="AP1180" t="s">
        <v>13124</v>
      </c>
      <c r="AQ1180" t="s">
        <v>209</v>
      </c>
      <c r="AR1180" t="s">
        <v>163</v>
      </c>
      <c r="AS1180" t="s">
        <v>164</v>
      </c>
      <c r="AT1180" t="s">
        <v>13131</v>
      </c>
      <c r="AU1180" t="s">
        <v>13124</v>
      </c>
      <c r="AV1180" t="s">
        <v>209</v>
      </c>
      <c r="AW1180" t="s">
        <v>200</v>
      </c>
      <c r="AX1180" t="s">
        <v>163</v>
      </c>
      <c r="AY1180" t="s">
        <v>164</v>
      </c>
      <c r="BB1180" t="b">
        <v>0</v>
      </c>
      <c r="BC1180" t="b">
        <v>0</v>
      </c>
      <c r="BD1180" t="b">
        <v>0</v>
      </c>
    </row>
    <row r="1181" spans="1:56" x14ac:dyDescent="0.25">
      <c r="A1181" t="s">
        <v>13132</v>
      </c>
      <c r="B1181" t="s">
        <v>143</v>
      </c>
      <c r="C1181" t="s">
        <v>144</v>
      </c>
      <c r="D1181" t="s">
        <v>11290</v>
      </c>
      <c r="E1181" t="s">
        <v>6324</v>
      </c>
      <c r="H1181" t="s">
        <v>13133</v>
      </c>
      <c r="J1181" t="s">
        <v>13133</v>
      </c>
      <c r="K1181" t="s">
        <v>13133</v>
      </c>
      <c r="L1181" t="s">
        <v>13134</v>
      </c>
      <c r="M1181" t="s">
        <v>13133</v>
      </c>
      <c r="N1181" t="s">
        <v>13135</v>
      </c>
      <c r="O1181" t="s">
        <v>13136</v>
      </c>
      <c r="P1181">
        <v>40.537692272452901</v>
      </c>
      <c r="Q1181">
        <v>-74.225495147580801</v>
      </c>
      <c r="R1181">
        <v>1</v>
      </c>
      <c r="S1181" t="s">
        <v>205</v>
      </c>
      <c r="AB1181" t="s">
        <v>13137</v>
      </c>
      <c r="AF1181" t="s">
        <v>11297</v>
      </c>
      <c r="AG1181" t="s">
        <v>11290</v>
      </c>
      <c r="AK1181" t="s">
        <v>315</v>
      </c>
      <c r="AL1181" t="s">
        <v>312</v>
      </c>
      <c r="AM1181" t="s">
        <v>163</v>
      </c>
      <c r="AN1181" t="s">
        <v>164</v>
      </c>
      <c r="AO1181" t="s">
        <v>11297</v>
      </c>
      <c r="AP1181" t="s">
        <v>11290</v>
      </c>
      <c r="AQ1181" t="s">
        <v>6332</v>
      </c>
      <c r="AR1181" t="s">
        <v>985</v>
      </c>
      <c r="AS1181" t="s">
        <v>986</v>
      </c>
      <c r="AT1181" t="s">
        <v>11297</v>
      </c>
      <c r="AU1181" t="s">
        <v>11290</v>
      </c>
      <c r="AV1181" t="s">
        <v>6332</v>
      </c>
      <c r="AW1181" t="s">
        <v>6324</v>
      </c>
      <c r="AX1181" t="s">
        <v>985</v>
      </c>
      <c r="AY1181" t="s">
        <v>986</v>
      </c>
      <c r="BB1181" t="b">
        <v>0</v>
      </c>
      <c r="BC1181" t="b">
        <v>0</v>
      </c>
      <c r="BD1181" t="b">
        <v>0</v>
      </c>
    </row>
    <row r="1182" spans="1:56" x14ac:dyDescent="0.25">
      <c r="A1182" t="s">
        <v>13138</v>
      </c>
      <c r="B1182" t="s">
        <v>143</v>
      </c>
      <c r="C1182" t="s">
        <v>144</v>
      </c>
      <c r="D1182" t="s">
        <v>8282</v>
      </c>
      <c r="E1182" t="s">
        <v>4547</v>
      </c>
      <c r="H1182" t="s">
        <v>13139</v>
      </c>
      <c r="J1182" t="s">
        <v>13140</v>
      </c>
      <c r="K1182" t="s">
        <v>13140</v>
      </c>
      <c r="L1182" t="s">
        <v>13141</v>
      </c>
      <c r="M1182" t="s">
        <v>13139</v>
      </c>
      <c r="N1182" t="s">
        <v>13142</v>
      </c>
      <c r="O1182" t="s">
        <v>13143</v>
      </c>
      <c r="P1182">
        <v>40.537765584885797</v>
      </c>
      <c r="Q1182">
        <v>-74.225974914750196</v>
      </c>
      <c r="R1182">
        <v>1</v>
      </c>
      <c r="S1182" t="s">
        <v>2156</v>
      </c>
      <c r="AB1182" t="s">
        <v>13144</v>
      </c>
      <c r="AF1182" t="s">
        <v>8289</v>
      </c>
      <c r="AG1182" t="s">
        <v>8282</v>
      </c>
      <c r="AK1182" t="s">
        <v>315</v>
      </c>
      <c r="AL1182" t="s">
        <v>312</v>
      </c>
      <c r="AM1182" t="s">
        <v>163</v>
      </c>
      <c r="AN1182" t="s">
        <v>164</v>
      </c>
      <c r="AO1182" t="s">
        <v>8289</v>
      </c>
      <c r="AP1182" t="s">
        <v>8282</v>
      </c>
      <c r="AQ1182" t="s">
        <v>4555</v>
      </c>
      <c r="AR1182" t="s">
        <v>267</v>
      </c>
      <c r="AS1182" t="s">
        <v>268</v>
      </c>
      <c r="AT1182" t="s">
        <v>8289</v>
      </c>
      <c r="AU1182" t="s">
        <v>8282</v>
      </c>
      <c r="AV1182" t="s">
        <v>4555</v>
      </c>
      <c r="AW1182" t="s">
        <v>4547</v>
      </c>
      <c r="AX1182" t="s">
        <v>267</v>
      </c>
      <c r="AY1182" t="s">
        <v>268</v>
      </c>
      <c r="BB1182" t="b">
        <v>0</v>
      </c>
      <c r="BC1182" t="b">
        <v>0</v>
      </c>
      <c r="BD1182" t="b">
        <v>0</v>
      </c>
    </row>
    <row r="1183" spans="1:56" x14ac:dyDescent="0.25">
      <c r="A1183" t="s">
        <v>13145</v>
      </c>
      <c r="B1183" t="s">
        <v>143</v>
      </c>
      <c r="C1183" t="s">
        <v>144</v>
      </c>
      <c r="D1183" t="s">
        <v>2149</v>
      </c>
      <c r="E1183" t="s">
        <v>2150</v>
      </c>
      <c r="H1183" t="s">
        <v>13146</v>
      </c>
      <c r="J1183" t="s">
        <v>13147</v>
      </c>
      <c r="K1183" t="s">
        <v>13147</v>
      </c>
      <c r="L1183" t="s">
        <v>13148</v>
      </c>
      <c r="M1183" t="s">
        <v>13146</v>
      </c>
      <c r="N1183" t="s">
        <v>13149</v>
      </c>
      <c r="O1183" t="s">
        <v>13150</v>
      </c>
      <c r="P1183">
        <v>40.537567036064601</v>
      </c>
      <c r="Q1183">
        <v>-74.225647834597794</v>
      </c>
      <c r="R1183">
        <v>1</v>
      </c>
      <c r="S1183" t="s">
        <v>2156</v>
      </c>
      <c r="AB1183" t="s">
        <v>13151</v>
      </c>
      <c r="AF1183" t="s">
        <v>2158</v>
      </c>
      <c r="AG1183" t="s">
        <v>2149</v>
      </c>
      <c r="AK1183" t="s">
        <v>315</v>
      </c>
      <c r="AL1183" t="s">
        <v>312</v>
      </c>
      <c r="AM1183" t="s">
        <v>163</v>
      </c>
      <c r="AN1183" t="s">
        <v>164</v>
      </c>
      <c r="AO1183" t="s">
        <v>2159</v>
      </c>
      <c r="AP1183" t="s">
        <v>2160</v>
      </c>
      <c r="AQ1183" t="s">
        <v>2161</v>
      </c>
      <c r="AR1183" t="s">
        <v>178</v>
      </c>
      <c r="AS1183" t="s">
        <v>179</v>
      </c>
      <c r="AT1183" t="s">
        <v>2159</v>
      </c>
      <c r="AU1183" t="s">
        <v>2160</v>
      </c>
      <c r="AV1183" t="s">
        <v>2161</v>
      </c>
      <c r="AW1183" t="s">
        <v>2150</v>
      </c>
      <c r="AX1183" t="s">
        <v>178</v>
      </c>
      <c r="AY1183" t="s">
        <v>179</v>
      </c>
      <c r="BB1183" t="b">
        <v>0</v>
      </c>
      <c r="BC1183" t="b">
        <v>0</v>
      </c>
      <c r="BD1183" t="b">
        <v>0</v>
      </c>
    </row>
    <row r="1184" spans="1:56" x14ac:dyDescent="0.25">
      <c r="A1184" t="s">
        <v>13152</v>
      </c>
      <c r="B1184" t="s">
        <v>143</v>
      </c>
      <c r="C1184" t="s">
        <v>144</v>
      </c>
      <c r="D1184" t="s">
        <v>13153</v>
      </c>
      <c r="E1184" t="s">
        <v>200</v>
      </c>
      <c r="H1184" t="s">
        <v>13154</v>
      </c>
      <c r="J1184" t="s">
        <v>13155</v>
      </c>
      <c r="K1184" t="s">
        <v>13155</v>
      </c>
      <c r="L1184" t="s">
        <v>13156</v>
      </c>
      <c r="M1184" t="s">
        <v>13154</v>
      </c>
      <c r="N1184" t="s">
        <v>13157</v>
      </c>
      <c r="O1184" t="s">
        <v>13158</v>
      </c>
      <c r="P1184">
        <v>40.535146769400498</v>
      </c>
      <c r="Q1184">
        <v>-74.226328085713504</v>
      </c>
      <c r="R1184">
        <v>1</v>
      </c>
      <c r="S1184" t="s">
        <v>2156</v>
      </c>
      <c r="AB1184" t="s">
        <v>13159</v>
      </c>
      <c r="AE1184" t="s">
        <v>13153</v>
      </c>
      <c r="AK1184" t="s">
        <v>315</v>
      </c>
      <c r="AL1184" t="s">
        <v>312</v>
      </c>
      <c r="AM1184" t="s">
        <v>163</v>
      </c>
      <c r="AN1184" t="s">
        <v>164</v>
      </c>
      <c r="AO1184" t="s">
        <v>12447</v>
      </c>
      <c r="AP1184" t="s">
        <v>12441</v>
      </c>
      <c r="AQ1184" t="s">
        <v>209</v>
      </c>
      <c r="AR1184" t="s">
        <v>163</v>
      </c>
      <c r="AS1184" t="s">
        <v>164</v>
      </c>
      <c r="AT1184" t="s">
        <v>12447</v>
      </c>
      <c r="AU1184" t="s">
        <v>12441</v>
      </c>
      <c r="AV1184" t="s">
        <v>209</v>
      </c>
      <c r="AW1184" t="s">
        <v>200</v>
      </c>
      <c r="AX1184" t="s">
        <v>163</v>
      </c>
      <c r="AY1184" t="s">
        <v>164</v>
      </c>
      <c r="BB1184" t="b">
        <v>0</v>
      </c>
      <c r="BC1184" t="b">
        <v>0</v>
      </c>
      <c r="BD1184" t="b">
        <v>0</v>
      </c>
    </row>
    <row r="1185" spans="1:56" x14ac:dyDescent="0.25">
      <c r="A1185" t="s">
        <v>13160</v>
      </c>
      <c r="B1185" t="s">
        <v>143</v>
      </c>
      <c r="C1185" t="s">
        <v>144</v>
      </c>
      <c r="D1185" t="s">
        <v>13161</v>
      </c>
      <c r="E1185" t="s">
        <v>200</v>
      </c>
      <c r="H1185" t="s">
        <v>13162</v>
      </c>
      <c r="J1185" t="s">
        <v>13163</v>
      </c>
      <c r="K1185" t="s">
        <v>13163</v>
      </c>
      <c r="L1185" t="s">
        <v>13164</v>
      </c>
      <c r="M1185" t="s">
        <v>13162</v>
      </c>
      <c r="N1185" t="s">
        <v>13165</v>
      </c>
      <c r="O1185" t="s">
        <v>13166</v>
      </c>
      <c r="P1185">
        <v>40.541848335974798</v>
      </c>
      <c r="Q1185">
        <v>-74.225354760443494</v>
      </c>
      <c r="R1185">
        <v>1</v>
      </c>
      <c r="S1185" t="s">
        <v>2156</v>
      </c>
      <c r="AB1185" t="s">
        <v>13167</v>
      </c>
      <c r="AE1185" t="s">
        <v>13161</v>
      </c>
      <c r="AK1185" t="s">
        <v>315</v>
      </c>
      <c r="AL1185" t="s">
        <v>312</v>
      </c>
      <c r="AM1185" t="s">
        <v>163</v>
      </c>
      <c r="AN1185" t="s">
        <v>164</v>
      </c>
      <c r="AO1185" t="s">
        <v>12447</v>
      </c>
      <c r="AP1185" t="s">
        <v>12441</v>
      </c>
      <c r="AQ1185" t="s">
        <v>209</v>
      </c>
      <c r="AR1185" t="s">
        <v>163</v>
      </c>
      <c r="AS1185" t="s">
        <v>164</v>
      </c>
      <c r="AT1185" t="s">
        <v>12447</v>
      </c>
      <c r="AU1185" t="s">
        <v>12441</v>
      </c>
      <c r="AV1185" t="s">
        <v>209</v>
      </c>
      <c r="AW1185" t="s">
        <v>200</v>
      </c>
      <c r="AX1185" t="s">
        <v>163</v>
      </c>
      <c r="AY1185" t="s">
        <v>164</v>
      </c>
      <c r="BB1185" t="b">
        <v>0</v>
      </c>
      <c r="BC1185" t="b">
        <v>0</v>
      </c>
      <c r="BD1185" t="b">
        <v>0</v>
      </c>
    </row>
    <row r="1186" spans="1:56" x14ac:dyDescent="0.25">
      <c r="A1186" t="s">
        <v>13168</v>
      </c>
      <c r="B1186" t="s">
        <v>143</v>
      </c>
      <c r="C1186" t="s">
        <v>144</v>
      </c>
      <c r="D1186" t="s">
        <v>12441</v>
      </c>
      <c r="E1186" t="s">
        <v>200</v>
      </c>
      <c r="H1186" t="s">
        <v>13169</v>
      </c>
      <c r="J1186" t="s">
        <v>13169</v>
      </c>
      <c r="K1186" t="s">
        <v>13169</v>
      </c>
      <c r="L1186" t="s">
        <v>13170</v>
      </c>
      <c r="M1186" t="s">
        <v>13169</v>
      </c>
      <c r="N1186" t="s">
        <v>13171</v>
      </c>
      <c r="O1186" t="s">
        <v>13172</v>
      </c>
      <c r="P1186">
        <v>40.543871927908903</v>
      </c>
      <c r="Q1186">
        <v>-74.224786716800907</v>
      </c>
      <c r="R1186">
        <v>1</v>
      </c>
      <c r="S1186" t="s">
        <v>2156</v>
      </c>
      <c r="AB1186" t="s">
        <v>13173</v>
      </c>
      <c r="AF1186" t="s">
        <v>12447</v>
      </c>
      <c r="AG1186" t="s">
        <v>12441</v>
      </c>
      <c r="AK1186" t="s">
        <v>315</v>
      </c>
      <c r="AL1186" t="s">
        <v>312</v>
      </c>
      <c r="AM1186" t="s">
        <v>163</v>
      </c>
      <c r="AN1186" t="s">
        <v>164</v>
      </c>
      <c r="AO1186" t="s">
        <v>12447</v>
      </c>
      <c r="AP1186" t="s">
        <v>12441</v>
      </c>
      <c r="AQ1186" t="s">
        <v>209</v>
      </c>
      <c r="AR1186" t="s">
        <v>163</v>
      </c>
      <c r="AS1186" t="s">
        <v>164</v>
      </c>
      <c r="AT1186" t="s">
        <v>12447</v>
      </c>
      <c r="AU1186" t="s">
        <v>12441</v>
      </c>
      <c r="AV1186" t="s">
        <v>209</v>
      </c>
      <c r="AW1186" t="s">
        <v>200</v>
      </c>
      <c r="AX1186" t="s">
        <v>163</v>
      </c>
      <c r="AY1186" t="s">
        <v>164</v>
      </c>
      <c r="BB1186" t="b">
        <v>0</v>
      </c>
      <c r="BC1186" t="b">
        <v>0</v>
      </c>
      <c r="BD1186" t="b">
        <v>0</v>
      </c>
    </row>
    <row r="1187" spans="1:56" x14ac:dyDescent="0.25">
      <c r="A1187" t="s">
        <v>13174</v>
      </c>
      <c r="B1187" t="s">
        <v>143</v>
      </c>
      <c r="C1187" t="s">
        <v>144</v>
      </c>
      <c r="D1187" t="s">
        <v>13175</v>
      </c>
      <c r="E1187" t="s">
        <v>10118</v>
      </c>
      <c r="F1187" t="s">
        <v>13176</v>
      </c>
      <c r="G1187">
        <v>10309</v>
      </c>
      <c r="H1187" t="s">
        <v>13177</v>
      </c>
      <c r="J1187" t="s">
        <v>13178</v>
      </c>
      <c r="K1187" t="s">
        <v>13178</v>
      </c>
      <c r="L1187" t="s">
        <v>13179</v>
      </c>
      <c r="M1187" t="s">
        <v>13177</v>
      </c>
      <c r="N1187" t="s">
        <v>13180</v>
      </c>
      <c r="O1187" t="s">
        <v>13181</v>
      </c>
      <c r="P1187">
        <v>40.551913571851202</v>
      </c>
      <c r="Q1187">
        <v>-74.226366889265705</v>
      </c>
      <c r="R1187">
        <v>1</v>
      </c>
      <c r="S1187" t="s">
        <v>152</v>
      </c>
      <c r="T1187" t="s">
        <v>13182</v>
      </c>
      <c r="U1187" t="s">
        <v>13183</v>
      </c>
      <c r="V1187" t="s">
        <v>13184</v>
      </c>
      <c r="W1187" t="s">
        <v>13185</v>
      </c>
      <c r="X1187" t="s">
        <v>13186</v>
      </c>
      <c r="Y1187" t="s">
        <v>13187</v>
      </c>
      <c r="AB1187" t="s">
        <v>13188</v>
      </c>
      <c r="AE1187" t="s">
        <v>13175</v>
      </c>
      <c r="AO1187" t="s">
        <v>13189</v>
      </c>
      <c r="AP1187" t="s">
        <v>13190</v>
      </c>
      <c r="AQ1187" t="s">
        <v>10130</v>
      </c>
      <c r="AR1187" t="s">
        <v>10131</v>
      </c>
      <c r="AS1187" t="s">
        <v>10132</v>
      </c>
      <c r="AT1187" t="s">
        <v>13189</v>
      </c>
      <c r="AU1187" t="s">
        <v>13190</v>
      </c>
      <c r="AV1187" t="s">
        <v>10130</v>
      </c>
      <c r="AW1187" t="s">
        <v>10118</v>
      </c>
      <c r="AX1187" t="s">
        <v>10131</v>
      </c>
      <c r="AY1187" t="s">
        <v>10132</v>
      </c>
      <c r="BB1187" t="b">
        <v>1</v>
      </c>
      <c r="BC1187" t="b">
        <v>0</v>
      </c>
      <c r="BD1187" t="b">
        <v>0</v>
      </c>
    </row>
    <row r="1188" spans="1:56" x14ac:dyDescent="0.25">
      <c r="A1188" t="s">
        <v>13191</v>
      </c>
      <c r="B1188" t="s">
        <v>143</v>
      </c>
      <c r="C1188" t="s">
        <v>144</v>
      </c>
      <c r="D1188" t="s">
        <v>13192</v>
      </c>
      <c r="E1188" t="s">
        <v>10118</v>
      </c>
      <c r="F1188" t="s">
        <v>13193</v>
      </c>
      <c r="G1188">
        <v>10309</v>
      </c>
      <c r="H1188" t="s">
        <v>13194</v>
      </c>
      <c r="J1188" t="s">
        <v>13195</v>
      </c>
      <c r="K1188" t="s">
        <v>13195</v>
      </c>
      <c r="L1188" t="s">
        <v>13196</v>
      </c>
      <c r="M1188" t="s">
        <v>13194</v>
      </c>
      <c r="N1188" t="s">
        <v>13197</v>
      </c>
      <c r="O1188" t="s">
        <v>13198</v>
      </c>
      <c r="P1188">
        <v>40.552571432739803</v>
      </c>
      <c r="Q1188">
        <v>-74.219006916910701</v>
      </c>
      <c r="R1188">
        <v>1</v>
      </c>
      <c r="S1188" t="s">
        <v>152</v>
      </c>
      <c r="T1188" t="s">
        <v>13199</v>
      </c>
      <c r="U1188" t="s">
        <v>13200</v>
      </c>
      <c r="V1188" t="s">
        <v>13201</v>
      </c>
      <c r="W1188" t="s">
        <v>13202</v>
      </c>
      <c r="X1188" t="s">
        <v>13203</v>
      </c>
      <c r="Y1188" t="s">
        <v>13204</v>
      </c>
      <c r="AA1188" t="s">
        <v>13205</v>
      </c>
      <c r="AB1188" t="s">
        <v>13206</v>
      </c>
      <c r="AE1188" t="s">
        <v>13192</v>
      </c>
      <c r="AO1188" t="s">
        <v>13207</v>
      </c>
      <c r="AP1188" t="s">
        <v>13208</v>
      </c>
      <c r="AQ1188" t="s">
        <v>10130</v>
      </c>
      <c r="AR1188" t="s">
        <v>10131</v>
      </c>
      <c r="AS1188" t="s">
        <v>10132</v>
      </c>
      <c r="AT1188" t="s">
        <v>13207</v>
      </c>
      <c r="AU1188" t="s">
        <v>13208</v>
      </c>
      <c r="AV1188" t="s">
        <v>10130</v>
      </c>
      <c r="AW1188" t="s">
        <v>10118</v>
      </c>
      <c r="AX1188" t="s">
        <v>10131</v>
      </c>
      <c r="AY1188" t="s">
        <v>10132</v>
      </c>
      <c r="BB1188" t="b">
        <v>1</v>
      </c>
      <c r="BC1188" t="b">
        <v>0</v>
      </c>
      <c r="BD1188" t="b">
        <v>0</v>
      </c>
    </row>
    <row r="1189" spans="1:56" x14ac:dyDescent="0.25">
      <c r="A1189" t="s">
        <v>13209</v>
      </c>
      <c r="B1189" t="s">
        <v>143</v>
      </c>
      <c r="C1189" t="s">
        <v>1380</v>
      </c>
      <c r="D1189" t="s">
        <v>13210</v>
      </c>
      <c r="E1189" t="s">
        <v>785</v>
      </c>
      <c r="H1189" t="s">
        <v>13211</v>
      </c>
      <c r="J1189" t="s">
        <v>13211</v>
      </c>
      <c r="K1189" t="s">
        <v>13211</v>
      </c>
      <c r="L1189" t="s">
        <v>13212</v>
      </c>
      <c r="M1189" t="s">
        <v>13211</v>
      </c>
      <c r="N1189" t="s">
        <v>13213</v>
      </c>
      <c r="O1189" t="s">
        <v>13214</v>
      </c>
      <c r="P1189">
        <v>40.552451563765899</v>
      </c>
      <c r="Q1189">
        <v>-74.218608932986498</v>
      </c>
      <c r="R1189">
        <v>1</v>
      </c>
      <c r="S1189" t="s">
        <v>152</v>
      </c>
      <c r="AB1189" t="s">
        <v>13215</v>
      </c>
      <c r="AE1189" t="s">
        <v>13210</v>
      </c>
      <c r="AK1189" t="s">
        <v>13216</v>
      </c>
      <c r="AL1189" t="s">
        <v>13217</v>
      </c>
      <c r="AM1189" t="s">
        <v>267</v>
      </c>
      <c r="AN1189" t="s">
        <v>268</v>
      </c>
      <c r="AO1189" t="s">
        <v>2530</v>
      </c>
      <c r="AP1189" t="s">
        <v>2531</v>
      </c>
      <c r="AQ1189" t="s">
        <v>795</v>
      </c>
      <c r="AR1189" t="s">
        <v>267</v>
      </c>
      <c r="AS1189" t="s">
        <v>268</v>
      </c>
      <c r="AT1189" t="s">
        <v>2530</v>
      </c>
      <c r="AU1189" t="s">
        <v>2531</v>
      </c>
      <c r="AV1189" t="s">
        <v>795</v>
      </c>
      <c r="AW1189" t="s">
        <v>785</v>
      </c>
      <c r="AX1189" t="s">
        <v>267</v>
      </c>
      <c r="AY1189" t="s">
        <v>268</v>
      </c>
      <c r="BB1189" t="b">
        <v>0</v>
      </c>
      <c r="BC1189" t="b">
        <v>1</v>
      </c>
      <c r="BD1189" t="b">
        <v>0</v>
      </c>
    </row>
    <row r="1190" spans="1:56" x14ac:dyDescent="0.25">
      <c r="A1190" t="s">
        <v>13218</v>
      </c>
      <c r="B1190" t="s">
        <v>143</v>
      </c>
      <c r="C1190" t="s">
        <v>144</v>
      </c>
      <c r="D1190" t="s">
        <v>13219</v>
      </c>
      <c r="E1190" t="s">
        <v>1433</v>
      </c>
      <c r="F1190" t="s">
        <v>13220</v>
      </c>
      <c r="G1190">
        <v>10309</v>
      </c>
      <c r="H1190" t="s">
        <v>13221</v>
      </c>
      <c r="J1190" t="s">
        <v>13222</v>
      </c>
      <c r="K1190" t="s">
        <v>13222</v>
      </c>
      <c r="L1190" t="s">
        <v>13223</v>
      </c>
      <c r="M1190" t="s">
        <v>13221</v>
      </c>
      <c r="N1190" t="s">
        <v>13224</v>
      </c>
      <c r="O1190" t="s">
        <v>13225</v>
      </c>
      <c r="P1190">
        <v>40.551975608812299</v>
      </c>
      <c r="Q1190">
        <v>-74.218287753291605</v>
      </c>
      <c r="R1190">
        <v>1</v>
      </c>
      <c r="S1190" t="s">
        <v>152</v>
      </c>
      <c r="T1190" t="s">
        <v>13226</v>
      </c>
      <c r="U1190" t="s">
        <v>13227</v>
      </c>
      <c r="V1190" t="s">
        <v>7052</v>
      </c>
      <c r="W1190" t="s">
        <v>7053</v>
      </c>
      <c r="AA1190" t="s">
        <v>13228</v>
      </c>
      <c r="AB1190" t="s">
        <v>13229</v>
      </c>
      <c r="AE1190" t="s">
        <v>13219</v>
      </c>
      <c r="AO1190" t="s">
        <v>2366</v>
      </c>
      <c r="AP1190" t="s">
        <v>2367</v>
      </c>
      <c r="AQ1190" t="s">
        <v>1443</v>
      </c>
      <c r="AR1190" t="s">
        <v>1444</v>
      </c>
      <c r="AS1190" t="s">
        <v>1445</v>
      </c>
      <c r="AT1190" t="s">
        <v>2366</v>
      </c>
      <c r="AU1190" t="s">
        <v>2367</v>
      </c>
      <c r="AV1190" t="s">
        <v>1443</v>
      </c>
      <c r="AW1190" t="s">
        <v>1433</v>
      </c>
      <c r="AX1190" t="s">
        <v>1444</v>
      </c>
      <c r="AY1190" t="s">
        <v>1445</v>
      </c>
      <c r="BB1190" t="b">
        <v>1</v>
      </c>
      <c r="BC1190" t="b">
        <v>0</v>
      </c>
      <c r="BD1190" t="b">
        <v>0</v>
      </c>
    </row>
    <row r="1191" spans="1:56" x14ac:dyDescent="0.25">
      <c r="A1191" t="s">
        <v>13230</v>
      </c>
      <c r="B1191" t="s">
        <v>143</v>
      </c>
      <c r="C1191" t="s">
        <v>144</v>
      </c>
      <c r="D1191" t="s">
        <v>13231</v>
      </c>
      <c r="E1191" t="s">
        <v>253</v>
      </c>
      <c r="H1191" t="s">
        <v>13232</v>
      </c>
      <c r="J1191" t="s">
        <v>13233</v>
      </c>
      <c r="K1191" t="s">
        <v>13233</v>
      </c>
      <c r="L1191" t="s">
        <v>13234</v>
      </c>
      <c r="M1191" t="s">
        <v>13232</v>
      </c>
      <c r="N1191" t="s">
        <v>13235</v>
      </c>
      <c r="O1191" t="s">
        <v>13236</v>
      </c>
      <c r="P1191">
        <v>40.5701999332722</v>
      </c>
      <c r="Q1191">
        <v>-74.148653968171601</v>
      </c>
      <c r="R1191">
        <v>1</v>
      </c>
      <c r="S1191" t="s">
        <v>152</v>
      </c>
      <c r="AB1191" t="s">
        <v>13237</v>
      </c>
      <c r="AE1191" t="s">
        <v>13231</v>
      </c>
      <c r="AO1191" t="s">
        <v>264</v>
      </c>
      <c r="AP1191" t="s">
        <v>265</v>
      </c>
      <c r="AQ1191" t="s">
        <v>266</v>
      </c>
      <c r="AR1191" t="s">
        <v>267</v>
      </c>
      <c r="AS1191" t="s">
        <v>268</v>
      </c>
      <c r="AT1191" t="s">
        <v>264</v>
      </c>
      <c r="AU1191" t="s">
        <v>265</v>
      </c>
      <c r="AV1191" t="s">
        <v>266</v>
      </c>
      <c r="AW1191" t="s">
        <v>253</v>
      </c>
      <c r="AX1191" t="s">
        <v>267</v>
      </c>
      <c r="AY1191" t="s">
        <v>268</v>
      </c>
      <c r="BB1191" t="b">
        <v>0</v>
      </c>
      <c r="BC1191" t="b">
        <v>0</v>
      </c>
      <c r="BD1191" t="b">
        <v>0</v>
      </c>
    </row>
    <row r="1192" spans="1:56" x14ac:dyDescent="0.25">
      <c r="A1192" t="s">
        <v>13238</v>
      </c>
      <c r="B1192" t="s">
        <v>143</v>
      </c>
      <c r="C1192" t="s">
        <v>144</v>
      </c>
      <c r="D1192" t="s">
        <v>13239</v>
      </c>
      <c r="E1192" t="s">
        <v>785</v>
      </c>
      <c r="F1192" t="s">
        <v>13240</v>
      </c>
      <c r="G1192">
        <v>10309</v>
      </c>
      <c r="H1192" t="s">
        <v>13241</v>
      </c>
      <c r="J1192" t="s">
        <v>13242</v>
      </c>
      <c r="K1192" t="s">
        <v>13242</v>
      </c>
      <c r="L1192" t="s">
        <v>13243</v>
      </c>
      <c r="M1192" t="s">
        <v>13241</v>
      </c>
      <c r="N1192" t="s">
        <v>13244</v>
      </c>
      <c r="O1192" t="s">
        <v>13245</v>
      </c>
      <c r="P1192">
        <v>40.553923738125903</v>
      </c>
      <c r="Q1192">
        <v>-74.216042489433704</v>
      </c>
      <c r="R1192">
        <v>1</v>
      </c>
      <c r="S1192" t="s">
        <v>152</v>
      </c>
      <c r="AB1192" t="s">
        <v>13246</v>
      </c>
      <c r="AE1192" t="s">
        <v>13239</v>
      </c>
      <c r="AH1192" t="s">
        <v>13247</v>
      </c>
      <c r="AI1192" t="s">
        <v>13239</v>
      </c>
      <c r="AJ1192" t="s">
        <v>13248</v>
      </c>
      <c r="AO1192" t="s">
        <v>4723</v>
      </c>
      <c r="AP1192" t="s">
        <v>4724</v>
      </c>
      <c r="AQ1192" t="s">
        <v>795</v>
      </c>
      <c r="AR1192" t="s">
        <v>267</v>
      </c>
      <c r="AS1192" t="s">
        <v>268</v>
      </c>
      <c r="AT1192" t="s">
        <v>4723</v>
      </c>
      <c r="AU1192" t="s">
        <v>4724</v>
      </c>
      <c r="AV1192" t="s">
        <v>795</v>
      </c>
      <c r="AW1192" t="s">
        <v>785</v>
      </c>
      <c r="AX1192" t="s">
        <v>267</v>
      </c>
      <c r="AY1192" t="s">
        <v>268</v>
      </c>
      <c r="BB1192" t="b">
        <v>1</v>
      </c>
      <c r="BC1192" t="b">
        <v>0</v>
      </c>
      <c r="BD1192" t="b">
        <v>0</v>
      </c>
    </row>
    <row r="1193" spans="1:56" x14ac:dyDescent="0.25">
      <c r="A1193" t="s">
        <v>13249</v>
      </c>
      <c r="B1193" t="s">
        <v>143</v>
      </c>
      <c r="C1193" t="s">
        <v>144</v>
      </c>
      <c r="D1193" t="s">
        <v>13250</v>
      </c>
      <c r="E1193" t="s">
        <v>1433</v>
      </c>
      <c r="F1193" t="s">
        <v>13251</v>
      </c>
      <c r="G1193">
        <v>10309</v>
      </c>
      <c r="H1193" t="s">
        <v>13252</v>
      </c>
      <c r="J1193" t="s">
        <v>13253</v>
      </c>
      <c r="K1193" t="s">
        <v>13253</v>
      </c>
      <c r="L1193" t="s">
        <v>13254</v>
      </c>
      <c r="M1193" t="s">
        <v>13252</v>
      </c>
      <c r="N1193" t="s">
        <v>13255</v>
      </c>
      <c r="O1193" t="s">
        <v>13256</v>
      </c>
      <c r="P1193">
        <v>40.554722105007897</v>
      </c>
      <c r="Q1193">
        <v>-74.214737493568606</v>
      </c>
      <c r="R1193">
        <v>1</v>
      </c>
      <c r="S1193" t="s">
        <v>152</v>
      </c>
      <c r="T1193" t="s">
        <v>13257</v>
      </c>
      <c r="U1193" t="s">
        <v>13258</v>
      </c>
      <c r="V1193" t="s">
        <v>13259</v>
      </c>
      <c r="W1193" t="s">
        <v>13260</v>
      </c>
      <c r="X1193" t="s">
        <v>13261</v>
      </c>
      <c r="AA1193" t="s">
        <v>13262</v>
      </c>
      <c r="AB1193" t="s">
        <v>13263</v>
      </c>
      <c r="AE1193" t="s">
        <v>13250</v>
      </c>
      <c r="AO1193" t="s">
        <v>2366</v>
      </c>
      <c r="AP1193" t="s">
        <v>2367</v>
      </c>
      <c r="AQ1193" t="s">
        <v>1443</v>
      </c>
      <c r="AR1193" t="s">
        <v>1444</v>
      </c>
      <c r="AS1193" t="s">
        <v>1445</v>
      </c>
      <c r="AT1193" t="s">
        <v>2366</v>
      </c>
      <c r="AU1193" t="s">
        <v>2367</v>
      </c>
      <c r="AV1193" t="s">
        <v>1443</v>
      </c>
      <c r="AW1193" t="s">
        <v>1433</v>
      </c>
      <c r="AX1193" t="s">
        <v>1444</v>
      </c>
      <c r="AY1193" t="s">
        <v>1445</v>
      </c>
      <c r="BB1193" t="b">
        <v>1</v>
      </c>
      <c r="BC1193" t="b">
        <v>0</v>
      </c>
      <c r="BD1193" t="b">
        <v>0</v>
      </c>
    </row>
    <row r="1194" spans="1:56" x14ac:dyDescent="0.25">
      <c r="A1194" t="s">
        <v>13264</v>
      </c>
      <c r="B1194" t="s">
        <v>143</v>
      </c>
      <c r="C1194" t="s">
        <v>144</v>
      </c>
      <c r="D1194" t="s">
        <v>13265</v>
      </c>
      <c r="E1194" t="s">
        <v>1433</v>
      </c>
      <c r="F1194" t="s">
        <v>13266</v>
      </c>
      <c r="G1194">
        <v>10309</v>
      </c>
      <c r="H1194" t="s">
        <v>13267</v>
      </c>
      <c r="J1194" t="s">
        <v>13268</v>
      </c>
      <c r="K1194" t="s">
        <v>13268</v>
      </c>
      <c r="L1194" t="s">
        <v>13269</v>
      </c>
      <c r="M1194" t="s">
        <v>13267</v>
      </c>
      <c r="N1194" t="s">
        <v>13270</v>
      </c>
      <c r="O1194" t="s">
        <v>13271</v>
      </c>
      <c r="P1194">
        <v>40.554763465938898</v>
      </c>
      <c r="Q1194">
        <v>-74.214570589927604</v>
      </c>
      <c r="R1194">
        <v>1</v>
      </c>
      <c r="S1194" t="s">
        <v>152</v>
      </c>
      <c r="T1194" t="s">
        <v>13272</v>
      </c>
      <c r="U1194" t="s">
        <v>13273</v>
      </c>
      <c r="V1194" t="s">
        <v>13274</v>
      </c>
      <c r="W1194" t="s">
        <v>13275</v>
      </c>
      <c r="X1194" t="s">
        <v>13276</v>
      </c>
      <c r="AB1194" t="s">
        <v>13277</v>
      </c>
      <c r="AE1194" t="s">
        <v>13265</v>
      </c>
      <c r="AO1194" t="s">
        <v>2366</v>
      </c>
      <c r="AP1194" t="s">
        <v>2367</v>
      </c>
      <c r="AQ1194" t="s">
        <v>1443</v>
      </c>
      <c r="AR1194" t="s">
        <v>1444</v>
      </c>
      <c r="AS1194" t="s">
        <v>1445</v>
      </c>
      <c r="AT1194" t="s">
        <v>2366</v>
      </c>
      <c r="AU1194" t="s">
        <v>2367</v>
      </c>
      <c r="AV1194" t="s">
        <v>1443</v>
      </c>
      <c r="AW1194" t="s">
        <v>1433</v>
      </c>
      <c r="AX1194" t="s">
        <v>1444</v>
      </c>
      <c r="AY1194" t="s">
        <v>1445</v>
      </c>
      <c r="BB1194" t="b">
        <v>1</v>
      </c>
      <c r="BC1194" t="b">
        <v>0</v>
      </c>
      <c r="BD1194" t="b">
        <v>0</v>
      </c>
    </row>
    <row r="1195" spans="1:56" x14ac:dyDescent="0.25">
      <c r="A1195" t="s">
        <v>13278</v>
      </c>
      <c r="B1195" t="s">
        <v>143</v>
      </c>
      <c r="C1195" t="s">
        <v>144</v>
      </c>
      <c r="D1195" t="s">
        <v>13279</v>
      </c>
      <c r="E1195" t="s">
        <v>200</v>
      </c>
      <c r="H1195" t="s">
        <v>13280</v>
      </c>
      <c r="J1195" t="s">
        <v>13281</v>
      </c>
      <c r="K1195" t="s">
        <v>13281</v>
      </c>
      <c r="L1195" t="s">
        <v>13282</v>
      </c>
      <c r="M1195" t="s">
        <v>13280</v>
      </c>
      <c r="N1195" t="s">
        <v>13283</v>
      </c>
      <c r="O1195" t="s">
        <v>13284</v>
      </c>
      <c r="P1195">
        <v>40.561846883788597</v>
      </c>
      <c r="Q1195">
        <v>-74.160259266000395</v>
      </c>
      <c r="R1195">
        <v>1</v>
      </c>
      <c r="S1195" t="s">
        <v>152</v>
      </c>
      <c r="AB1195" t="s">
        <v>13285</v>
      </c>
      <c r="AE1195" t="s">
        <v>13279</v>
      </c>
      <c r="AO1195" t="s">
        <v>12251</v>
      </c>
      <c r="AP1195" t="s">
        <v>12245</v>
      </c>
      <c r="AQ1195" t="s">
        <v>209</v>
      </c>
      <c r="AR1195" t="s">
        <v>163</v>
      </c>
      <c r="AS1195" t="s">
        <v>164</v>
      </c>
      <c r="AT1195" t="s">
        <v>12251</v>
      </c>
      <c r="AU1195" t="s">
        <v>12245</v>
      </c>
      <c r="AV1195" t="s">
        <v>209</v>
      </c>
      <c r="AW1195" t="s">
        <v>200</v>
      </c>
      <c r="AX1195" t="s">
        <v>163</v>
      </c>
      <c r="AY1195" t="s">
        <v>164</v>
      </c>
      <c r="BB1195" t="b">
        <v>0</v>
      </c>
      <c r="BC1195" t="b">
        <v>0</v>
      </c>
      <c r="BD1195" t="b">
        <v>0</v>
      </c>
    </row>
    <row r="1196" spans="1:56" x14ac:dyDescent="0.25">
      <c r="A1196" t="s">
        <v>13286</v>
      </c>
      <c r="B1196" t="s">
        <v>143</v>
      </c>
      <c r="C1196" t="s">
        <v>144</v>
      </c>
      <c r="D1196" t="s">
        <v>13287</v>
      </c>
      <c r="E1196" t="s">
        <v>1433</v>
      </c>
      <c r="F1196" t="s">
        <v>13288</v>
      </c>
      <c r="G1196">
        <v>10309</v>
      </c>
      <c r="H1196" t="s">
        <v>13289</v>
      </c>
      <c r="J1196" t="s">
        <v>13290</v>
      </c>
      <c r="K1196" t="s">
        <v>13290</v>
      </c>
      <c r="L1196" t="s">
        <v>13291</v>
      </c>
      <c r="M1196" t="s">
        <v>13289</v>
      </c>
      <c r="N1196" t="s">
        <v>13292</v>
      </c>
      <c r="O1196" t="s">
        <v>13293</v>
      </c>
      <c r="P1196">
        <v>40.5548016679369</v>
      </c>
      <c r="Q1196">
        <v>-74.2144403020271</v>
      </c>
      <c r="R1196">
        <v>1</v>
      </c>
      <c r="S1196" t="s">
        <v>152</v>
      </c>
      <c r="T1196" t="s">
        <v>13294</v>
      </c>
      <c r="U1196" t="s">
        <v>13295</v>
      </c>
      <c r="X1196" t="s">
        <v>13296</v>
      </c>
      <c r="AB1196" t="s">
        <v>13297</v>
      </c>
      <c r="AE1196" t="s">
        <v>13287</v>
      </c>
      <c r="AO1196" t="s">
        <v>2366</v>
      </c>
      <c r="AP1196" t="s">
        <v>2367</v>
      </c>
      <c r="AQ1196" t="s">
        <v>1443</v>
      </c>
      <c r="AR1196" t="s">
        <v>1444</v>
      </c>
      <c r="AS1196" t="s">
        <v>1445</v>
      </c>
      <c r="AT1196" t="s">
        <v>2366</v>
      </c>
      <c r="AU1196" t="s">
        <v>2367</v>
      </c>
      <c r="AV1196" t="s">
        <v>1443</v>
      </c>
      <c r="AW1196" t="s">
        <v>1433</v>
      </c>
      <c r="AX1196" t="s">
        <v>1444</v>
      </c>
      <c r="AY1196" t="s">
        <v>1445</v>
      </c>
      <c r="BB1196" t="b">
        <v>1</v>
      </c>
      <c r="BC1196" t="b">
        <v>0</v>
      </c>
      <c r="BD1196" t="b">
        <v>0</v>
      </c>
    </row>
    <row r="1197" spans="1:56" x14ac:dyDescent="0.25">
      <c r="A1197" t="s">
        <v>13298</v>
      </c>
      <c r="B1197" t="s">
        <v>143</v>
      </c>
      <c r="C1197" t="s">
        <v>144</v>
      </c>
      <c r="D1197" t="s">
        <v>13299</v>
      </c>
      <c r="E1197" t="s">
        <v>1433</v>
      </c>
      <c r="F1197" t="s">
        <v>13300</v>
      </c>
      <c r="G1197">
        <v>10309</v>
      </c>
      <c r="H1197" t="s">
        <v>13301</v>
      </c>
      <c r="J1197" t="s">
        <v>13302</v>
      </c>
      <c r="K1197" t="s">
        <v>13302</v>
      </c>
      <c r="L1197" t="s">
        <v>13303</v>
      </c>
      <c r="M1197" t="s">
        <v>13301</v>
      </c>
      <c r="N1197" t="s">
        <v>13304</v>
      </c>
      <c r="O1197" t="s">
        <v>13305</v>
      </c>
      <c r="P1197">
        <v>40.555082584731501</v>
      </c>
      <c r="Q1197">
        <v>-74.214004151999703</v>
      </c>
      <c r="R1197">
        <v>1</v>
      </c>
      <c r="S1197" t="s">
        <v>152</v>
      </c>
      <c r="T1197" t="s">
        <v>8783</v>
      </c>
      <c r="U1197" t="s">
        <v>13306</v>
      </c>
      <c r="W1197" t="s">
        <v>13307</v>
      </c>
      <c r="X1197" t="s">
        <v>13308</v>
      </c>
      <c r="AA1197" t="s">
        <v>13309</v>
      </c>
      <c r="AB1197" t="s">
        <v>13310</v>
      </c>
      <c r="AE1197" t="s">
        <v>13299</v>
      </c>
      <c r="AO1197" t="s">
        <v>2366</v>
      </c>
      <c r="AP1197" t="s">
        <v>2367</v>
      </c>
      <c r="AQ1197" t="s">
        <v>1443</v>
      </c>
      <c r="AR1197" t="s">
        <v>1444</v>
      </c>
      <c r="AS1197" t="s">
        <v>1445</v>
      </c>
      <c r="AT1197" t="s">
        <v>2366</v>
      </c>
      <c r="AU1197" t="s">
        <v>2367</v>
      </c>
      <c r="AV1197" t="s">
        <v>1443</v>
      </c>
      <c r="AW1197" t="s">
        <v>1433</v>
      </c>
      <c r="AX1197" t="s">
        <v>1444</v>
      </c>
      <c r="AY1197" t="s">
        <v>1445</v>
      </c>
      <c r="BB1197" t="b">
        <v>1</v>
      </c>
      <c r="BC1197" t="b">
        <v>0</v>
      </c>
      <c r="BD1197" t="b">
        <v>0</v>
      </c>
    </row>
    <row r="1198" spans="1:56" x14ac:dyDescent="0.25">
      <c r="A1198" t="s">
        <v>13311</v>
      </c>
      <c r="B1198" t="s">
        <v>143</v>
      </c>
      <c r="C1198" t="s">
        <v>144</v>
      </c>
      <c r="D1198" t="s">
        <v>13312</v>
      </c>
      <c r="E1198" t="s">
        <v>772</v>
      </c>
      <c r="H1198" t="s">
        <v>13313</v>
      </c>
      <c r="J1198" t="s">
        <v>13314</v>
      </c>
      <c r="K1198" t="s">
        <v>13314</v>
      </c>
      <c r="L1198" t="s">
        <v>13315</v>
      </c>
      <c r="M1198" t="s">
        <v>13313</v>
      </c>
      <c r="N1198" t="s">
        <v>13316</v>
      </c>
      <c r="O1198" t="s">
        <v>13317</v>
      </c>
      <c r="P1198">
        <v>40.553895748454401</v>
      </c>
      <c r="Q1198">
        <v>-74.213355932599697</v>
      </c>
      <c r="R1198">
        <v>1</v>
      </c>
      <c r="S1198" t="s">
        <v>152</v>
      </c>
      <c r="AB1198" t="s">
        <v>13318</v>
      </c>
      <c r="AE1198" t="s">
        <v>13312</v>
      </c>
      <c r="AO1198" t="s">
        <v>780</v>
      </c>
      <c r="AP1198" t="s">
        <v>772</v>
      </c>
      <c r="AQ1198" t="s">
        <v>780</v>
      </c>
      <c r="AR1198" t="s">
        <v>781</v>
      </c>
      <c r="AS1198" t="s">
        <v>782</v>
      </c>
      <c r="AT1198" t="s">
        <v>780</v>
      </c>
      <c r="AU1198" t="s">
        <v>772</v>
      </c>
      <c r="AV1198" t="s">
        <v>780</v>
      </c>
      <c r="AW1198" t="s">
        <v>772</v>
      </c>
      <c r="AX1198" t="s">
        <v>781</v>
      </c>
      <c r="AY1198" t="s">
        <v>782</v>
      </c>
      <c r="BB1198" t="b">
        <v>1</v>
      </c>
      <c r="BC1198" t="b">
        <v>0</v>
      </c>
      <c r="BD1198" t="b">
        <v>0</v>
      </c>
    </row>
    <row r="1199" spans="1:56" x14ac:dyDescent="0.25">
      <c r="A1199" t="s">
        <v>13319</v>
      </c>
      <c r="B1199" t="s">
        <v>143</v>
      </c>
      <c r="C1199" t="s">
        <v>144</v>
      </c>
      <c r="D1199" t="s">
        <v>13320</v>
      </c>
      <c r="E1199" t="s">
        <v>12124</v>
      </c>
      <c r="H1199" t="s">
        <v>13321</v>
      </c>
      <c r="J1199" t="s">
        <v>13321</v>
      </c>
      <c r="K1199" t="s">
        <v>13321</v>
      </c>
      <c r="L1199" t="s">
        <v>13322</v>
      </c>
      <c r="M1199" t="s">
        <v>13321</v>
      </c>
      <c r="N1199" t="s">
        <v>13323</v>
      </c>
      <c r="O1199" t="s">
        <v>13324</v>
      </c>
      <c r="P1199">
        <v>40.5540952186319</v>
      </c>
      <c r="Q1199">
        <v>-74.213050363883198</v>
      </c>
      <c r="R1199">
        <v>1</v>
      </c>
      <c r="S1199" t="s">
        <v>2156</v>
      </c>
      <c r="AB1199" t="s">
        <v>13325</v>
      </c>
      <c r="AE1199" t="s">
        <v>13320</v>
      </c>
      <c r="AO1199" t="s">
        <v>12131</v>
      </c>
      <c r="AP1199" t="s">
        <v>12123</v>
      </c>
      <c r="AQ1199" t="s">
        <v>12132</v>
      </c>
      <c r="AR1199" t="s">
        <v>178</v>
      </c>
      <c r="AS1199" t="s">
        <v>179</v>
      </c>
      <c r="AT1199" t="s">
        <v>12131</v>
      </c>
      <c r="AU1199" t="s">
        <v>12123</v>
      </c>
      <c r="AV1199" t="s">
        <v>12132</v>
      </c>
      <c r="AW1199" t="s">
        <v>12124</v>
      </c>
      <c r="AX1199" t="s">
        <v>178</v>
      </c>
      <c r="AY1199" t="s">
        <v>179</v>
      </c>
      <c r="BB1199" t="b">
        <v>0</v>
      </c>
      <c r="BC1199" t="b">
        <v>0</v>
      </c>
      <c r="BD1199" t="b">
        <v>0</v>
      </c>
    </row>
    <row r="1200" spans="1:56" x14ac:dyDescent="0.25">
      <c r="A1200" t="s">
        <v>13326</v>
      </c>
      <c r="B1200" t="s">
        <v>143</v>
      </c>
      <c r="C1200" t="s">
        <v>144</v>
      </c>
      <c r="D1200" t="s">
        <v>13327</v>
      </c>
      <c r="E1200" t="s">
        <v>883</v>
      </c>
      <c r="F1200" t="s">
        <v>13328</v>
      </c>
      <c r="H1200" t="s">
        <v>13329</v>
      </c>
      <c r="J1200" t="s">
        <v>13330</v>
      </c>
      <c r="K1200" t="s">
        <v>13330</v>
      </c>
      <c r="L1200" t="s">
        <v>13331</v>
      </c>
      <c r="M1200" t="s">
        <v>13329</v>
      </c>
      <c r="N1200" t="s">
        <v>13332</v>
      </c>
      <c r="O1200" t="s">
        <v>13333</v>
      </c>
      <c r="P1200">
        <v>40.553065994014503</v>
      </c>
      <c r="Q1200">
        <v>-74.213173448035306</v>
      </c>
      <c r="R1200">
        <v>1</v>
      </c>
      <c r="S1200" t="s">
        <v>152</v>
      </c>
      <c r="AB1200" t="s">
        <v>13334</v>
      </c>
      <c r="AE1200" t="s">
        <v>13327</v>
      </c>
      <c r="AO1200" t="s">
        <v>1052</v>
      </c>
      <c r="AP1200" t="s">
        <v>1053</v>
      </c>
      <c r="AQ1200" t="s">
        <v>897</v>
      </c>
      <c r="AR1200" t="s">
        <v>440</v>
      </c>
      <c r="AS1200" t="s">
        <v>441</v>
      </c>
      <c r="AT1200" t="s">
        <v>1052</v>
      </c>
      <c r="AU1200" t="s">
        <v>1053</v>
      </c>
      <c r="AV1200" t="s">
        <v>897</v>
      </c>
      <c r="AW1200" t="s">
        <v>883</v>
      </c>
      <c r="AX1200" t="s">
        <v>440</v>
      </c>
      <c r="AY1200" t="s">
        <v>441</v>
      </c>
      <c r="BB1200" t="b">
        <v>1</v>
      </c>
      <c r="BC1200" t="b">
        <v>0</v>
      </c>
      <c r="BD1200" t="b">
        <v>0</v>
      </c>
    </row>
    <row r="1201" spans="1:56" x14ac:dyDescent="0.25">
      <c r="A1201" t="s">
        <v>13335</v>
      </c>
      <c r="B1201" t="s">
        <v>143</v>
      </c>
      <c r="C1201" t="s">
        <v>144</v>
      </c>
      <c r="D1201" t="s">
        <v>11290</v>
      </c>
      <c r="E1201" t="s">
        <v>6324</v>
      </c>
      <c r="H1201" t="s">
        <v>13336</v>
      </c>
      <c r="J1201" t="s">
        <v>13336</v>
      </c>
      <c r="K1201" t="s">
        <v>13336</v>
      </c>
      <c r="L1201" t="s">
        <v>13337</v>
      </c>
      <c r="M1201" t="s">
        <v>13336</v>
      </c>
      <c r="N1201" t="s">
        <v>13338</v>
      </c>
      <c r="O1201" t="s">
        <v>13339</v>
      </c>
      <c r="P1201">
        <v>40.562995561143403</v>
      </c>
      <c r="Q1201">
        <v>-74.1602044714936</v>
      </c>
      <c r="R1201">
        <v>1</v>
      </c>
      <c r="S1201" t="s">
        <v>152</v>
      </c>
      <c r="AB1201" t="s">
        <v>13340</v>
      </c>
      <c r="AF1201" t="s">
        <v>11297</v>
      </c>
      <c r="AG1201" t="s">
        <v>11290</v>
      </c>
      <c r="AK1201" t="s">
        <v>13282</v>
      </c>
      <c r="AL1201" t="s">
        <v>13279</v>
      </c>
      <c r="AM1201" t="s">
        <v>163</v>
      </c>
      <c r="AN1201" t="s">
        <v>164</v>
      </c>
      <c r="AO1201" t="s">
        <v>11297</v>
      </c>
      <c r="AP1201" t="s">
        <v>11290</v>
      </c>
      <c r="AQ1201" t="s">
        <v>6332</v>
      </c>
      <c r="AR1201" t="s">
        <v>985</v>
      </c>
      <c r="AS1201" t="s">
        <v>986</v>
      </c>
      <c r="AT1201" t="s">
        <v>11297</v>
      </c>
      <c r="AU1201" t="s">
        <v>11290</v>
      </c>
      <c r="AV1201" t="s">
        <v>6332</v>
      </c>
      <c r="AW1201" t="s">
        <v>6324</v>
      </c>
      <c r="AX1201" t="s">
        <v>985</v>
      </c>
      <c r="AY1201" t="s">
        <v>986</v>
      </c>
      <c r="BB1201" t="b">
        <v>0</v>
      </c>
      <c r="BC1201" t="b">
        <v>1</v>
      </c>
      <c r="BD1201" t="b">
        <v>0</v>
      </c>
    </row>
    <row r="1202" spans="1:56" x14ac:dyDescent="0.25">
      <c r="A1202" t="s">
        <v>13341</v>
      </c>
      <c r="B1202" t="s">
        <v>143</v>
      </c>
      <c r="C1202" t="s">
        <v>144</v>
      </c>
      <c r="D1202" t="s">
        <v>13342</v>
      </c>
      <c r="E1202" t="s">
        <v>998</v>
      </c>
      <c r="F1202" t="s">
        <v>13343</v>
      </c>
      <c r="G1202">
        <v>10308</v>
      </c>
      <c r="H1202" t="s">
        <v>13344</v>
      </c>
      <c r="J1202" t="s">
        <v>13345</v>
      </c>
      <c r="K1202" t="s">
        <v>13345</v>
      </c>
      <c r="L1202" t="s">
        <v>13346</v>
      </c>
      <c r="M1202" t="s">
        <v>13344</v>
      </c>
      <c r="N1202" t="s">
        <v>13347</v>
      </c>
      <c r="O1202" t="s">
        <v>13348</v>
      </c>
      <c r="P1202">
        <v>40.559601297003198</v>
      </c>
      <c r="Q1202">
        <v>-74.164167953439204</v>
      </c>
      <c r="R1202">
        <v>1</v>
      </c>
      <c r="S1202" t="s">
        <v>152</v>
      </c>
      <c r="T1202" t="s">
        <v>13349</v>
      </c>
      <c r="U1202" t="s">
        <v>13350</v>
      </c>
      <c r="V1202" t="s">
        <v>13351</v>
      </c>
      <c r="X1202" t="s">
        <v>13352</v>
      </c>
      <c r="AB1202" t="s">
        <v>13353</v>
      </c>
      <c r="AE1202" t="s">
        <v>13342</v>
      </c>
      <c r="AH1202" t="s">
        <v>13354</v>
      </c>
      <c r="AI1202" t="s">
        <v>13342</v>
      </c>
      <c r="AJ1202" t="s">
        <v>13355</v>
      </c>
      <c r="AO1202" t="s">
        <v>13356</v>
      </c>
      <c r="AP1202" t="s">
        <v>13357</v>
      </c>
      <c r="AQ1202" t="s">
        <v>1013</v>
      </c>
      <c r="AR1202" t="s">
        <v>632</v>
      </c>
      <c r="AS1202" t="s">
        <v>633</v>
      </c>
      <c r="AT1202" t="s">
        <v>13356</v>
      </c>
      <c r="AU1202" t="s">
        <v>13357</v>
      </c>
      <c r="AV1202" t="s">
        <v>1013</v>
      </c>
      <c r="AW1202" t="s">
        <v>998</v>
      </c>
      <c r="AX1202" t="s">
        <v>632</v>
      </c>
      <c r="AY1202" t="s">
        <v>633</v>
      </c>
      <c r="BB1202" t="b">
        <v>1</v>
      </c>
      <c r="BC1202" t="b">
        <v>0</v>
      </c>
      <c r="BD1202" t="b">
        <v>0</v>
      </c>
    </row>
    <row r="1203" spans="1:56" x14ac:dyDescent="0.25">
      <c r="A1203" t="s">
        <v>13358</v>
      </c>
      <c r="B1203" t="s">
        <v>143</v>
      </c>
      <c r="C1203" t="s">
        <v>144</v>
      </c>
      <c r="D1203" t="s">
        <v>13359</v>
      </c>
      <c r="E1203" t="s">
        <v>834</v>
      </c>
      <c r="F1203" t="s">
        <v>13360</v>
      </c>
      <c r="H1203" t="s">
        <v>13361</v>
      </c>
      <c r="J1203" t="s">
        <v>13362</v>
      </c>
      <c r="K1203" t="s">
        <v>13362</v>
      </c>
      <c r="L1203" t="s">
        <v>13363</v>
      </c>
      <c r="M1203" t="s">
        <v>13361</v>
      </c>
      <c r="N1203" t="s">
        <v>13364</v>
      </c>
      <c r="O1203" t="s">
        <v>13365</v>
      </c>
      <c r="P1203">
        <v>40.559599842250599</v>
      </c>
      <c r="Q1203">
        <v>-74.164184924420894</v>
      </c>
      <c r="R1203">
        <v>1</v>
      </c>
      <c r="S1203" t="s">
        <v>152</v>
      </c>
      <c r="AB1203" t="s">
        <v>13366</v>
      </c>
      <c r="AE1203" t="s">
        <v>13359</v>
      </c>
      <c r="AO1203" t="s">
        <v>844</v>
      </c>
      <c r="AP1203" t="s">
        <v>834</v>
      </c>
      <c r="AQ1203" t="s">
        <v>844</v>
      </c>
      <c r="AR1203" t="s">
        <v>845</v>
      </c>
      <c r="AS1203" t="s">
        <v>846</v>
      </c>
      <c r="AT1203" t="s">
        <v>844</v>
      </c>
      <c r="AU1203" t="s">
        <v>834</v>
      </c>
      <c r="AV1203" t="s">
        <v>844</v>
      </c>
      <c r="AW1203" t="s">
        <v>834</v>
      </c>
      <c r="AX1203" t="s">
        <v>845</v>
      </c>
      <c r="AY1203" t="s">
        <v>846</v>
      </c>
      <c r="BB1203" t="b">
        <v>1</v>
      </c>
      <c r="BC1203" t="b">
        <v>0</v>
      </c>
      <c r="BD1203" t="b">
        <v>0</v>
      </c>
    </row>
    <row r="1204" spans="1:56" x14ac:dyDescent="0.25">
      <c r="A1204" t="s">
        <v>13367</v>
      </c>
      <c r="B1204" t="s">
        <v>143</v>
      </c>
      <c r="C1204" t="s">
        <v>144</v>
      </c>
      <c r="D1204" t="s">
        <v>13368</v>
      </c>
      <c r="E1204" t="s">
        <v>1433</v>
      </c>
      <c r="F1204" t="s">
        <v>13369</v>
      </c>
      <c r="G1204">
        <v>10308</v>
      </c>
      <c r="H1204" t="s">
        <v>13370</v>
      </c>
      <c r="J1204" t="s">
        <v>13371</v>
      </c>
      <c r="K1204" t="s">
        <v>13371</v>
      </c>
      <c r="L1204" t="s">
        <v>13372</v>
      </c>
      <c r="M1204" t="s">
        <v>13370</v>
      </c>
      <c r="N1204" t="s">
        <v>13373</v>
      </c>
      <c r="O1204" t="s">
        <v>13374</v>
      </c>
      <c r="P1204">
        <v>40.559587671578903</v>
      </c>
      <c r="Q1204">
        <v>-74.164264740529106</v>
      </c>
      <c r="R1204">
        <v>1</v>
      </c>
      <c r="S1204" t="s">
        <v>152</v>
      </c>
      <c r="T1204" t="s">
        <v>13375</v>
      </c>
      <c r="U1204" t="s">
        <v>13376</v>
      </c>
      <c r="V1204" t="s">
        <v>13377</v>
      </c>
      <c r="X1204" t="s">
        <v>13378</v>
      </c>
      <c r="AB1204" t="s">
        <v>13379</v>
      </c>
      <c r="AE1204" t="s">
        <v>13368</v>
      </c>
      <c r="AO1204" t="s">
        <v>1458</v>
      </c>
      <c r="AP1204" t="s">
        <v>1459</v>
      </c>
      <c r="AQ1204" t="s">
        <v>1443</v>
      </c>
      <c r="AR1204" t="s">
        <v>1444</v>
      </c>
      <c r="AS1204" t="s">
        <v>1445</v>
      </c>
      <c r="AT1204" t="s">
        <v>1458</v>
      </c>
      <c r="AU1204" t="s">
        <v>1459</v>
      </c>
      <c r="AV1204" t="s">
        <v>1443</v>
      </c>
      <c r="AW1204" t="s">
        <v>1433</v>
      </c>
      <c r="AX1204" t="s">
        <v>1444</v>
      </c>
      <c r="AY1204" t="s">
        <v>1445</v>
      </c>
      <c r="BB1204" t="b">
        <v>1</v>
      </c>
      <c r="BC1204" t="b">
        <v>0</v>
      </c>
      <c r="BD1204" t="b">
        <v>0</v>
      </c>
    </row>
    <row r="1205" spans="1:56" x14ac:dyDescent="0.25">
      <c r="A1205" t="s">
        <v>13380</v>
      </c>
      <c r="B1205" t="s">
        <v>143</v>
      </c>
      <c r="C1205" t="s">
        <v>144</v>
      </c>
      <c r="D1205" t="s">
        <v>13381</v>
      </c>
      <c r="E1205" t="s">
        <v>613</v>
      </c>
      <c r="F1205" t="s">
        <v>13382</v>
      </c>
      <c r="G1205">
        <v>10308</v>
      </c>
      <c r="H1205" t="s">
        <v>13383</v>
      </c>
      <c r="J1205" t="s">
        <v>13384</v>
      </c>
      <c r="K1205" t="s">
        <v>13384</v>
      </c>
      <c r="L1205" t="s">
        <v>13385</v>
      </c>
      <c r="M1205" t="s">
        <v>13383</v>
      </c>
      <c r="N1205" t="s">
        <v>13386</v>
      </c>
      <c r="O1205" t="s">
        <v>13387</v>
      </c>
      <c r="P1205">
        <v>40.559569350836902</v>
      </c>
      <c r="Q1205">
        <v>-74.164402878361003</v>
      </c>
      <c r="R1205">
        <v>1</v>
      </c>
      <c r="S1205" t="s">
        <v>152</v>
      </c>
      <c r="T1205" t="s">
        <v>5090</v>
      </c>
      <c r="U1205" t="s">
        <v>13388</v>
      </c>
      <c r="W1205" t="s">
        <v>13389</v>
      </c>
      <c r="Z1205" t="s">
        <v>13390</v>
      </c>
      <c r="AB1205" t="s">
        <v>13391</v>
      </c>
      <c r="AE1205" t="s">
        <v>13381</v>
      </c>
      <c r="AO1205" t="s">
        <v>819</v>
      </c>
      <c r="AP1205" t="s">
        <v>820</v>
      </c>
      <c r="AQ1205" t="s">
        <v>631</v>
      </c>
      <c r="AR1205" t="s">
        <v>632</v>
      </c>
      <c r="AS1205" t="s">
        <v>633</v>
      </c>
      <c r="AT1205" t="s">
        <v>819</v>
      </c>
      <c r="AU1205" t="s">
        <v>820</v>
      </c>
      <c r="AV1205" t="s">
        <v>631</v>
      </c>
      <c r="AW1205" t="s">
        <v>613</v>
      </c>
      <c r="AX1205" t="s">
        <v>632</v>
      </c>
      <c r="AY1205" t="s">
        <v>633</v>
      </c>
      <c r="AZ1205" t="s">
        <v>716</v>
      </c>
      <c r="BA1205" t="s">
        <v>717</v>
      </c>
      <c r="BB1205" t="b">
        <v>1</v>
      </c>
      <c r="BC1205" t="b">
        <v>0</v>
      </c>
      <c r="BD1205" t="b">
        <v>0</v>
      </c>
    </row>
    <row r="1206" spans="1:56" x14ac:dyDescent="0.25">
      <c r="A1206" t="s">
        <v>13392</v>
      </c>
      <c r="B1206" t="s">
        <v>143</v>
      </c>
      <c r="C1206" t="s">
        <v>144</v>
      </c>
      <c r="D1206" t="s">
        <v>13393</v>
      </c>
      <c r="E1206" t="s">
        <v>785</v>
      </c>
      <c r="F1206" t="s">
        <v>13394</v>
      </c>
      <c r="G1206">
        <v>10309</v>
      </c>
      <c r="H1206" t="s">
        <v>13395</v>
      </c>
      <c r="J1206" t="s">
        <v>13396</v>
      </c>
      <c r="K1206" t="s">
        <v>13396</v>
      </c>
      <c r="L1206" t="s">
        <v>13397</v>
      </c>
      <c r="M1206" t="s">
        <v>13395</v>
      </c>
      <c r="N1206" t="s">
        <v>13398</v>
      </c>
      <c r="O1206" t="s">
        <v>13399</v>
      </c>
      <c r="P1206">
        <v>40.554780550528797</v>
      </c>
      <c r="Q1206">
        <v>-74.216233645083904</v>
      </c>
      <c r="R1206">
        <v>1</v>
      </c>
      <c r="S1206" t="s">
        <v>152</v>
      </c>
      <c r="AB1206" t="s">
        <v>13400</v>
      </c>
      <c r="AE1206" t="s">
        <v>13393</v>
      </c>
      <c r="AO1206" t="s">
        <v>2530</v>
      </c>
      <c r="AP1206" t="s">
        <v>2531</v>
      </c>
      <c r="AQ1206" t="s">
        <v>795</v>
      </c>
      <c r="AR1206" t="s">
        <v>267</v>
      </c>
      <c r="AS1206" t="s">
        <v>268</v>
      </c>
      <c r="AT1206" t="s">
        <v>2530</v>
      </c>
      <c r="AU1206" t="s">
        <v>2531</v>
      </c>
      <c r="AV1206" t="s">
        <v>795</v>
      </c>
      <c r="AW1206" t="s">
        <v>785</v>
      </c>
      <c r="AX1206" t="s">
        <v>267</v>
      </c>
      <c r="AY1206" t="s">
        <v>268</v>
      </c>
      <c r="BB1206" t="b">
        <v>1</v>
      </c>
      <c r="BC1206" t="b">
        <v>0</v>
      </c>
      <c r="BD1206" t="b">
        <v>0</v>
      </c>
    </row>
    <row r="1207" spans="1:56" x14ac:dyDescent="0.25">
      <c r="A1207" t="s">
        <v>13401</v>
      </c>
      <c r="B1207" t="s">
        <v>143</v>
      </c>
      <c r="C1207" t="s">
        <v>144</v>
      </c>
      <c r="D1207" t="s">
        <v>13402</v>
      </c>
      <c r="E1207" t="s">
        <v>883</v>
      </c>
      <c r="F1207" t="s">
        <v>13403</v>
      </c>
      <c r="G1207">
        <v>10309</v>
      </c>
      <c r="H1207" t="s">
        <v>13404</v>
      </c>
      <c r="J1207" t="s">
        <v>13405</v>
      </c>
      <c r="K1207" t="s">
        <v>13405</v>
      </c>
      <c r="L1207" t="s">
        <v>13406</v>
      </c>
      <c r="M1207" t="s">
        <v>13404</v>
      </c>
      <c r="N1207" t="s">
        <v>13407</v>
      </c>
      <c r="O1207" t="s">
        <v>13408</v>
      </c>
      <c r="P1207">
        <v>40.552619094695501</v>
      </c>
      <c r="Q1207">
        <v>-74.218348393094104</v>
      </c>
      <c r="R1207">
        <v>1</v>
      </c>
      <c r="S1207" t="s">
        <v>152</v>
      </c>
      <c r="T1207" t="s">
        <v>13409</v>
      </c>
      <c r="U1207" t="s">
        <v>13410</v>
      </c>
      <c r="V1207" t="s">
        <v>13411</v>
      </c>
      <c r="W1207" t="s">
        <v>13412</v>
      </c>
      <c r="X1207" t="s">
        <v>13413</v>
      </c>
      <c r="Y1207" t="s">
        <v>13414</v>
      </c>
      <c r="AA1207" t="s">
        <v>13415</v>
      </c>
      <c r="AB1207" t="s">
        <v>13416</v>
      </c>
      <c r="AE1207" t="s">
        <v>13402</v>
      </c>
      <c r="AO1207" t="s">
        <v>897</v>
      </c>
      <c r="AP1207" t="s">
        <v>883</v>
      </c>
      <c r="AQ1207" t="s">
        <v>897</v>
      </c>
      <c r="AR1207" t="s">
        <v>440</v>
      </c>
      <c r="AS1207" t="s">
        <v>441</v>
      </c>
      <c r="AT1207" t="s">
        <v>897</v>
      </c>
      <c r="AU1207" t="s">
        <v>883</v>
      </c>
      <c r="AV1207" t="s">
        <v>897</v>
      </c>
      <c r="AW1207" t="s">
        <v>883</v>
      </c>
      <c r="AX1207" t="s">
        <v>440</v>
      </c>
      <c r="AY1207" t="s">
        <v>441</v>
      </c>
      <c r="BB1207" t="b">
        <v>1</v>
      </c>
      <c r="BC1207" t="b">
        <v>0</v>
      </c>
      <c r="BD1207" t="b">
        <v>0</v>
      </c>
    </row>
    <row r="1208" spans="1:56" x14ac:dyDescent="0.25">
      <c r="A1208" t="s">
        <v>13417</v>
      </c>
      <c r="B1208" t="s">
        <v>143</v>
      </c>
      <c r="C1208" t="s">
        <v>144</v>
      </c>
      <c r="D1208" t="s">
        <v>13418</v>
      </c>
      <c r="E1208" t="s">
        <v>1433</v>
      </c>
      <c r="F1208" t="s">
        <v>13419</v>
      </c>
      <c r="G1208">
        <v>10309</v>
      </c>
      <c r="H1208" t="s">
        <v>13420</v>
      </c>
      <c r="J1208" t="s">
        <v>13421</v>
      </c>
      <c r="K1208" t="s">
        <v>13421</v>
      </c>
      <c r="L1208" t="s">
        <v>13422</v>
      </c>
      <c r="M1208" t="s">
        <v>13420</v>
      </c>
      <c r="N1208" t="s">
        <v>13423</v>
      </c>
      <c r="O1208" t="s">
        <v>13424</v>
      </c>
      <c r="P1208">
        <v>40.5480569360369</v>
      </c>
      <c r="Q1208">
        <v>-74.225473021298498</v>
      </c>
      <c r="R1208">
        <v>1</v>
      </c>
      <c r="S1208" t="s">
        <v>152</v>
      </c>
      <c r="T1208" t="s">
        <v>13425</v>
      </c>
      <c r="U1208" t="s">
        <v>13426</v>
      </c>
      <c r="V1208" t="s">
        <v>13427</v>
      </c>
      <c r="X1208" t="s">
        <v>13428</v>
      </c>
      <c r="AB1208" t="s">
        <v>13429</v>
      </c>
      <c r="AE1208" t="s">
        <v>13418</v>
      </c>
      <c r="AO1208" t="s">
        <v>2366</v>
      </c>
      <c r="AP1208" t="s">
        <v>2367</v>
      </c>
      <c r="AQ1208" t="s">
        <v>1443</v>
      </c>
      <c r="AR1208" t="s">
        <v>1444</v>
      </c>
      <c r="AS1208" t="s">
        <v>1445</v>
      </c>
      <c r="AT1208" t="s">
        <v>2366</v>
      </c>
      <c r="AU1208" t="s">
        <v>2367</v>
      </c>
      <c r="AV1208" t="s">
        <v>1443</v>
      </c>
      <c r="AW1208" t="s">
        <v>1433</v>
      </c>
      <c r="AX1208" t="s">
        <v>1444</v>
      </c>
      <c r="AY1208" t="s">
        <v>1445</v>
      </c>
      <c r="BB1208" t="b">
        <v>1</v>
      </c>
      <c r="BC1208" t="b">
        <v>0</v>
      </c>
      <c r="BD1208" t="b">
        <v>0</v>
      </c>
    </row>
    <row r="1209" spans="1:56" x14ac:dyDescent="0.25">
      <c r="A1209" t="s">
        <v>13430</v>
      </c>
      <c r="B1209" t="s">
        <v>743</v>
      </c>
      <c r="H1209" t="s">
        <v>13431</v>
      </c>
      <c r="J1209" t="s">
        <v>13432</v>
      </c>
      <c r="K1209" t="s">
        <v>13432</v>
      </c>
      <c r="N1209" t="s">
        <v>13433</v>
      </c>
      <c r="O1209" t="s">
        <v>13434</v>
      </c>
      <c r="P1209">
        <v>40.5490103611724</v>
      </c>
      <c r="Q1209">
        <v>-74.228437194024707</v>
      </c>
      <c r="R1209">
        <v>1</v>
      </c>
      <c r="S1209" t="s">
        <v>152</v>
      </c>
      <c r="AB1209" t="s">
        <v>13435</v>
      </c>
      <c r="BB1209" t="b">
        <v>1</v>
      </c>
      <c r="BC1209" t="b">
        <v>0</v>
      </c>
      <c r="BD1209" t="b">
        <v>0</v>
      </c>
    </row>
    <row r="1210" spans="1:56" x14ac:dyDescent="0.25">
      <c r="A1210" t="s">
        <v>13436</v>
      </c>
      <c r="B1210" t="s">
        <v>143</v>
      </c>
      <c r="C1210" t="s">
        <v>144</v>
      </c>
      <c r="D1210" t="s">
        <v>13437</v>
      </c>
      <c r="E1210" t="s">
        <v>146</v>
      </c>
      <c r="F1210" t="s">
        <v>13438</v>
      </c>
      <c r="H1210" t="s">
        <v>13439</v>
      </c>
      <c r="J1210" t="s">
        <v>13440</v>
      </c>
      <c r="K1210" t="s">
        <v>13440</v>
      </c>
      <c r="L1210" t="s">
        <v>13441</v>
      </c>
      <c r="M1210" t="s">
        <v>13439</v>
      </c>
      <c r="N1210" t="s">
        <v>13442</v>
      </c>
      <c r="O1210" t="s">
        <v>13443</v>
      </c>
      <c r="P1210">
        <v>40.548319749615302</v>
      </c>
      <c r="Q1210">
        <v>-74.229314520916006</v>
      </c>
      <c r="R1210">
        <v>1</v>
      </c>
      <c r="S1210" t="s">
        <v>152</v>
      </c>
      <c r="AB1210" t="s">
        <v>13444</v>
      </c>
      <c r="AE1210" t="s">
        <v>13437</v>
      </c>
      <c r="AO1210" t="s">
        <v>13445</v>
      </c>
      <c r="AP1210" t="s">
        <v>13446</v>
      </c>
      <c r="AQ1210" t="s">
        <v>162</v>
      </c>
      <c r="AR1210" t="s">
        <v>163</v>
      </c>
      <c r="AS1210" t="s">
        <v>164</v>
      </c>
      <c r="AT1210" t="s">
        <v>13445</v>
      </c>
      <c r="AU1210" t="s">
        <v>13446</v>
      </c>
      <c r="AV1210" t="s">
        <v>162</v>
      </c>
      <c r="AW1210" t="s">
        <v>146</v>
      </c>
      <c r="AX1210" t="s">
        <v>163</v>
      </c>
      <c r="AY1210" t="s">
        <v>164</v>
      </c>
      <c r="BB1210" t="b">
        <v>1</v>
      </c>
      <c r="BC1210" t="b">
        <v>0</v>
      </c>
      <c r="BD1210" t="b">
        <v>0</v>
      </c>
    </row>
    <row r="1211" spans="1:56" x14ac:dyDescent="0.25">
      <c r="A1211" t="s">
        <v>13447</v>
      </c>
      <c r="B1211" t="s">
        <v>143</v>
      </c>
      <c r="C1211" t="s">
        <v>144</v>
      </c>
      <c r="D1211" t="s">
        <v>13448</v>
      </c>
      <c r="E1211" t="s">
        <v>146</v>
      </c>
      <c r="F1211" t="s">
        <v>13449</v>
      </c>
      <c r="H1211" t="s">
        <v>13450</v>
      </c>
      <c r="J1211" t="s">
        <v>13451</v>
      </c>
      <c r="K1211" t="s">
        <v>13451</v>
      </c>
      <c r="L1211" t="s">
        <v>13452</v>
      </c>
      <c r="M1211" t="s">
        <v>13450</v>
      </c>
      <c r="N1211" t="s">
        <v>13453</v>
      </c>
      <c r="O1211" t="s">
        <v>13454</v>
      </c>
      <c r="P1211">
        <v>40.5481563804384</v>
      </c>
      <c r="Q1211">
        <v>-74.230492049118695</v>
      </c>
      <c r="R1211">
        <v>1</v>
      </c>
      <c r="S1211" t="s">
        <v>152</v>
      </c>
      <c r="AB1211" t="s">
        <v>13455</v>
      </c>
      <c r="AE1211" t="s">
        <v>13448</v>
      </c>
      <c r="AO1211" t="s">
        <v>13445</v>
      </c>
      <c r="AP1211" t="s">
        <v>13446</v>
      </c>
      <c r="AQ1211" t="s">
        <v>162</v>
      </c>
      <c r="AR1211" t="s">
        <v>163</v>
      </c>
      <c r="AS1211" t="s">
        <v>164</v>
      </c>
      <c r="AT1211" t="s">
        <v>13445</v>
      </c>
      <c r="AU1211" t="s">
        <v>13446</v>
      </c>
      <c r="AV1211" t="s">
        <v>162</v>
      </c>
      <c r="AW1211" t="s">
        <v>146</v>
      </c>
      <c r="AX1211" t="s">
        <v>163</v>
      </c>
      <c r="AY1211" t="s">
        <v>164</v>
      </c>
      <c r="BB1211" t="b">
        <v>1</v>
      </c>
      <c r="BC1211" t="b">
        <v>0</v>
      </c>
      <c r="BD1211" t="b">
        <v>0</v>
      </c>
    </row>
    <row r="1212" spans="1:56" x14ac:dyDescent="0.25">
      <c r="A1212" t="s">
        <v>13456</v>
      </c>
      <c r="B1212" t="s">
        <v>143</v>
      </c>
      <c r="C1212" t="s">
        <v>144</v>
      </c>
      <c r="D1212" t="s">
        <v>13457</v>
      </c>
      <c r="E1212" t="s">
        <v>2241</v>
      </c>
      <c r="F1212" t="s">
        <v>13458</v>
      </c>
      <c r="G1212">
        <v>10309</v>
      </c>
      <c r="H1212" t="s">
        <v>13459</v>
      </c>
      <c r="J1212" t="s">
        <v>13460</v>
      </c>
      <c r="K1212" t="s">
        <v>13460</v>
      </c>
      <c r="L1212" t="s">
        <v>13461</v>
      </c>
      <c r="M1212" t="s">
        <v>13459</v>
      </c>
      <c r="N1212" t="s">
        <v>13462</v>
      </c>
      <c r="O1212" t="s">
        <v>13463</v>
      </c>
      <c r="P1212">
        <v>40.555333062254498</v>
      </c>
      <c r="Q1212">
        <v>-74.213978810466301</v>
      </c>
      <c r="R1212">
        <v>1</v>
      </c>
      <c r="S1212" t="s">
        <v>152</v>
      </c>
      <c r="U1212" t="s">
        <v>13464</v>
      </c>
      <c r="V1212" t="s">
        <v>13465</v>
      </c>
      <c r="W1212" t="s">
        <v>13466</v>
      </c>
      <c r="X1212" t="s">
        <v>13467</v>
      </c>
      <c r="AA1212" t="s">
        <v>13468</v>
      </c>
      <c r="AB1212" t="s">
        <v>13469</v>
      </c>
      <c r="AE1212" t="s">
        <v>13457</v>
      </c>
      <c r="AO1212" t="s">
        <v>2351</v>
      </c>
      <c r="AP1212" t="s">
        <v>2352</v>
      </c>
      <c r="AQ1212" t="s">
        <v>2256</v>
      </c>
      <c r="AR1212" t="s">
        <v>440</v>
      </c>
      <c r="AS1212" t="s">
        <v>441</v>
      </c>
      <c r="AT1212" t="s">
        <v>2351</v>
      </c>
      <c r="AU1212" t="s">
        <v>2352</v>
      </c>
      <c r="AV1212" t="s">
        <v>2256</v>
      </c>
      <c r="AW1212" t="s">
        <v>2241</v>
      </c>
      <c r="AX1212" t="s">
        <v>440</v>
      </c>
      <c r="AY1212" t="s">
        <v>441</v>
      </c>
      <c r="BB1212" t="b">
        <v>1</v>
      </c>
      <c r="BC1212" t="b">
        <v>0</v>
      </c>
      <c r="BD1212" t="b">
        <v>0</v>
      </c>
    </row>
    <row r="1213" spans="1:56" x14ac:dyDescent="0.25">
      <c r="A1213" t="s">
        <v>13470</v>
      </c>
      <c r="B1213" t="s">
        <v>143</v>
      </c>
      <c r="C1213" t="s">
        <v>144</v>
      </c>
      <c r="D1213" t="s">
        <v>13471</v>
      </c>
      <c r="E1213" t="s">
        <v>1433</v>
      </c>
      <c r="F1213" t="s">
        <v>13472</v>
      </c>
      <c r="G1213">
        <v>10309</v>
      </c>
      <c r="H1213" t="s">
        <v>13473</v>
      </c>
      <c r="J1213" t="s">
        <v>13474</v>
      </c>
      <c r="K1213" t="s">
        <v>13474</v>
      </c>
      <c r="L1213" t="s">
        <v>13475</v>
      </c>
      <c r="M1213" t="s">
        <v>13473</v>
      </c>
      <c r="N1213" t="s">
        <v>13476</v>
      </c>
      <c r="O1213" t="s">
        <v>13477</v>
      </c>
      <c r="P1213">
        <v>40.555504250779201</v>
      </c>
      <c r="Q1213">
        <v>-74.213269106875103</v>
      </c>
      <c r="R1213">
        <v>1</v>
      </c>
      <c r="S1213" t="s">
        <v>152</v>
      </c>
      <c r="T1213" t="s">
        <v>13478</v>
      </c>
      <c r="U1213" t="s">
        <v>13479</v>
      </c>
      <c r="V1213" t="s">
        <v>13480</v>
      </c>
      <c r="W1213" t="s">
        <v>13481</v>
      </c>
      <c r="X1213" t="s">
        <v>13482</v>
      </c>
      <c r="AB1213" t="s">
        <v>13483</v>
      </c>
      <c r="AE1213" t="s">
        <v>13471</v>
      </c>
      <c r="AO1213" t="s">
        <v>2366</v>
      </c>
      <c r="AP1213" t="s">
        <v>2367</v>
      </c>
      <c r="AQ1213" t="s">
        <v>1443</v>
      </c>
      <c r="AR1213" t="s">
        <v>1444</v>
      </c>
      <c r="AS1213" t="s">
        <v>1445</v>
      </c>
      <c r="AT1213" t="s">
        <v>2366</v>
      </c>
      <c r="AU1213" t="s">
        <v>2367</v>
      </c>
      <c r="AV1213" t="s">
        <v>1443</v>
      </c>
      <c r="AW1213" t="s">
        <v>1433</v>
      </c>
      <c r="AX1213" t="s">
        <v>1444</v>
      </c>
      <c r="AY1213" t="s">
        <v>1445</v>
      </c>
      <c r="BB1213" t="b">
        <v>1</v>
      </c>
      <c r="BC1213" t="b">
        <v>0</v>
      </c>
      <c r="BD1213" t="b">
        <v>0</v>
      </c>
    </row>
    <row r="1214" spans="1:56" x14ac:dyDescent="0.25">
      <c r="A1214" t="s">
        <v>13484</v>
      </c>
      <c r="B1214" t="s">
        <v>143</v>
      </c>
      <c r="C1214" t="s">
        <v>144</v>
      </c>
      <c r="D1214" t="s">
        <v>13485</v>
      </c>
      <c r="E1214" t="s">
        <v>1433</v>
      </c>
      <c r="F1214" t="s">
        <v>13486</v>
      </c>
      <c r="G1214">
        <v>10309</v>
      </c>
      <c r="H1214" t="s">
        <v>13487</v>
      </c>
      <c r="J1214" t="s">
        <v>13488</v>
      </c>
      <c r="K1214" t="s">
        <v>13488</v>
      </c>
      <c r="L1214" t="s">
        <v>13489</v>
      </c>
      <c r="M1214" t="s">
        <v>13487</v>
      </c>
      <c r="N1214" t="s">
        <v>13490</v>
      </c>
      <c r="O1214" t="s">
        <v>13491</v>
      </c>
      <c r="P1214">
        <v>40.555337653854899</v>
      </c>
      <c r="Q1214">
        <v>-74.213625638257398</v>
      </c>
      <c r="R1214">
        <v>1</v>
      </c>
      <c r="S1214" t="s">
        <v>152</v>
      </c>
      <c r="T1214" t="s">
        <v>13492</v>
      </c>
      <c r="U1214" t="s">
        <v>13493</v>
      </c>
      <c r="AB1214" t="s">
        <v>13494</v>
      </c>
      <c r="AE1214" t="s">
        <v>13485</v>
      </c>
      <c r="AH1214" t="s">
        <v>13495</v>
      </c>
      <c r="AI1214" t="s">
        <v>13485</v>
      </c>
      <c r="AJ1214" t="s">
        <v>13496</v>
      </c>
      <c r="AO1214" t="s">
        <v>2366</v>
      </c>
      <c r="AP1214" t="s">
        <v>2367</v>
      </c>
      <c r="AQ1214" t="s">
        <v>1443</v>
      </c>
      <c r="AR1214" t="s">
        <v>1444</v>
      </c>
      <c r="AS1214" t="s">
        <v>1445</v>
      </c>
      <c r="AT1214" t="s">
        <v>2366</v>
      </c>
      <c r="AU1214" t="s">
        <v>2367</v>
      </c>
      <c r="AV1214" t="s">
        <v>1443</v>
      </c>
      <c r="AW1214" t="s">
        <v>1433</v>
      </c>
      <c r="AX1214" t="s">
        <v>1444</v>
      </c>
      <c r="AY1214" t="s">
        <v>1445</v>
      </c>
      <c r="BB1214" t="b">
        <v>1</v>
      </c>
      <c r="BC1214" t="b">
        <v>0</v>
      </c>
      <c r="BD1214" t="b">
        <v>0</v>
      </c>
    </row>
    <row r="1215" spans="1:56" x14ac:dyDescent="0.25">
      <c r="A1215" t="s">
        <v>13497</v>
      </c>
      <c r="B1215" t="s">
        <v>143</v>
      </c>
      <c r="C1215" t="s">
        <v>144</v>
      </c>
      <c r="D1215" t="s">
        <v>13498</v>
      </c>
      <c r="E1215" t="s">
        <v>1433</v>
      </c>
      <c r="F1215" t="s">
        <v>13499</v>
      </c>
      <c r="H1215" t="s">
        <v>13500</v>
      </c>
      <c r="J1215" t="s">
        <v>13501</v>
      </c>
      <c r="K1215" t="s">
        <v>13501</v>
      </c>
      <c r="L1215" t="s">
        <v>13502</v>
      </c>
      <c r="M1215" t="s">
        <v>13500</v>
      </c>
      <c r="N1215" t="s">
        <v>13503</v>
      </c>
      <c r="O1215" t="s">
        <v>13504</v>
      </c>
      <c r="P1215">
        <v>40.555860481604697</v>
      </c>
      <c r="Q1215">
        <v>-74.212745698480006</v>
      </c>
      <c r="R1215">
        <v>1</v>
      </c>
      <c r="S1215" t="s">
        <v>152</v>
      </c>
      <c r="T1215" t="s">
        <v>13505</v>
      </c>
      <c r="AB1215" t="s">
        <v>13506</v>
      </c>
      <c r="AE1215" t="s">
        <v>13498</v>
      </c>
      <c r="AO1215" t="s">
        <v>6662</v>
      </c>
      <c r="AP1215" t="s">
        <v>6663</v>
      </c>
      <c r="AQ1215" t="s">
        <v>1443</v>
      </c>
      <c r="AR1215" t="s">
        <v>1444</v>
      </c>
      <c r="AS1215" t="s">
        <v>1445</v>
      </c>
      <c r="AT1215" t="s">
        <v>6662</v>
      </c>
      <c r="AU1215" t="s">
        <v>6663</v>
      </c>
      <c r="AV1215" t="s">
        <v>1443</v>
      </c>
      <c r="AW1215" t="s">
        <v>1433</v>
      </c>
      <c r="AX1215" t="s">
        <v>1444</v>
      </c>
      <c r="AY1215" t="s">
        <v>1445</v>
      </c>
      <c r="BB1215" t="b">
        <v>1</v>
      </c>
      <c r="BC1215" t="b">
        <v>0</v>
      </c>
      <c r="BD1215" t="b">
        <v>0</v>
      </c>
    </row>
    <row r="1216" spans="1:56" x14ac:dyDescent="0.25">
      <c r="A1216" t="s">
        <v>13507</v>
      </c>
      <c r="B1216" t="s">
        <v>143</v>
      </c>
      <c r="C1216" t="s">
        <v>144</v>
      </c>
      <c r="D1216" t="s">
        <v>13508</v>
      </c>
      <c r="E1216" t="s">
        <v>253</v>
      </c>
      <c r="H1216" t="s">
        <v>13509</v>
      </c>
      <c r="J1216" t="s">
        <v>13509</v>
      </c>
      <c r="K1216" t="s">
        <v>13509</v>
      </c>
      <c r="L1216" t="s">
        <v>13510</v>
      </c>
      <c r="M1216" t="s">
        <v>13509</v>
      </c>
      <c r="N1216" t="s">
        <v>13511</v>
      </c>
      <c r="O1216" t="s">
        <v>13512</v>
      </c>
      <c r="P1216">
        <v>40.556272497391099</v>
      </c>
      <c r="Q1216">
        <v>-74.212621136837996</v>
      </c>
      <c r="R1216">
        <v>1</v>
      </c>
      <c r="S1216" t="s">
        <v>152</v>
      </c>
      <c r="AB1216" t="s">
        <v>13513</v>
      </c>
      <c r="AE1216" t="s">
        <v>13508</v>
      </c>
      <c r="AO1216" t="s">
        <v>264</v>
      </c>
      <c r="AP1216" t="s">
        <v>265</v>
      </c>
      <c r="AQ1216" t="s">
        <v>266</v>
      </c>
      <c r="AR1216" t="s">
        <v>267</v>
      </c>
      <c r="AS1216" t="s">
        <v>268</v>
      </c>
      <c r="AT1216" t="s">
        <v>264</v>
      </c>
      <c r="AU1216" t="s">
        <v>265</v>
      </c>
      <c r="AV1216" t="s">
        <v>266</v>
      </c>
      <c r="AW1216" t="s">
        <v>253</v>
      </c>
      <c r="AX1216" t="s">
        <v>267</v>
      </c>
      <c r="AY1216" t="s">
        <v>268</v>
      </c>
      <c r="BB1216" t="b">
        <v>0</v>
      </c>
      <c r="BC1216" t="b">
        <v>0</v>
      </c>
      <c r="BD1216" t="b">
        <v>0</v>
      </c>
    </row>
    <row r="1217" spans="1:56" x14ac:dyDescent="0.25">
      <c r="A1217" t="s">
        <v>13514</v>
      </c>
      <c r="B1217" t="s">
        <v>743</v>
      </c>
      <c r="H1217" t="s">
        <v>13515</v>
      </c>
      <c r="J1217" t="s">
        <v>13516</v>
      </c>
      <c r="K1217" t="s">
        <v>13516</v>
      </c>
      <c r="N1217" t="s">
        <v>13517</v>
      </c>
      <c r="O1217" t="s">
        <v>13518</v>
      </c>
      <c r="P1217">
        <v>40.556386520704798</v>
      </c>
      <c r="Q1217">
        <v>-74.211893402361099</v>
      </c>
      <c r="R1217">
        <v>1</v>
      </c>
      <c r="S1217" t="s">
        <v>152</v>
      </c>
      <c r="AB1217" t="s">
        <v>13519</v>
      </c>
      <c r="BB1217" t="b">
        <v>1</v>
      </c>
      <c r="BC1217" t="b">
        <v>0</v>
      </c>
      <c r="BD1217" t="b">
        <v>0</v>
      </c>
    </row>
    <row r="1218" spans="1:56" x14ac:dyDescent="0.25">
      <c r="A1218" t="s">
        <v>13520</v>
      </c>
      <c r="B1218" t="s">
        <v>143</v>
      </c>
      <c r="C1218" t="s">
        <v>144</v>
      </c>
      <c r="D1218" t="s">
        <v>13521</v>
      </c>
      <c r="E1218" t="s">
        <v>785</v>
      </c>
      <c r="F1218" t="s">
        <v>13522</v>
      </c>
      <c r="G1218">
        <v>10309</v>
      </c>
      <c r="H1218" t="s">
        <v>13523</v>
      </c>
      <c r="J1218" t="s">
        <v>13524</v>
      </c>
      <c r="K1218" t="s">
        <v>13524</v>
      </c>
      <c r="L1218" t="s">
        <v>13525</v>
      </c>
      <c r="M1218" t="s">
        <v>13523</v>
      </c>
      <c r="N1218" t="s">
        <v>13526</v>
      </c>
      <c r="O1218" t="s">
        <v>13527</v>
      </c>
      <c r="P1218">
        <v>40.5564990814878</v>
      </c>
      <c r="Q1218">
        <v>-74.211398016796807</v>
      </c>
      <c r="R1218">
        <v>1</v>
      </c>
      <c r="S1218" t="s">
        <v>152</v>
      </c>
      <c r="AB1218" t="s">
        <v>13528</v>
      </c>
      <c r="AE1218" t="s">
        <v>13521</v>
      </c>
      <c r="AO1218" t="s">
        <v>2530</v>
      </c>
      <c r="AP1218" t="s">
        <v>2531</v>
      </c>
      <c r="AQ1218" t="s">
        <v>795</v>
      </c>
      <c r="AR1218" t="s">
        <v>267</v>
      </c>
      <c r="AS1218" t="s">
        <v>268</v>
      </c>
      <c r="AT1218" t="s">
        <v>2530</v>
      </c>
      <c r="AU1218" t="s">
        <v>2531</v>
      </c>
      <c r="AV1218" t="s">
        <v>795</v>
      </c>
      <c r="AW1218" t="s">
        <v>785</v>
      </c>
      <c r="AX1218" t="s">
        <v>267</v>
      </c>
      <c r="AY1218" t="s">
        <v>268</v>
      </c>
      <c r="BB1218" t="b">
        <v>1</v>
      </c>
      <c r="BC1218" t="b">
        <v>0</v>
      </c>
      <c r="BD1218" t="b">
        <v>0</v>
      </c>
    </row>
    <row r="1219" spans="1:56" x14ac:dyDescent="0.25">
      <c r="A1219" t="s">
        <v>13529</v>
      </c>
      <c r="B1219" t="s">
        <v>143</v>
      </c>
      <c r="C1219" t="s">
        <v>144</v>
      </c>
      <c r="D1219" t="s">
        <v>3121</v>
      </c>
      <c r="E1219" t="s">
        <v>785</v>
      </c>
      <c r="H1219" t="s">
        <v>13530</v>
      </c>
      <c r="J1219" t="s">
        <v>13531</v>
      </c>
      <c r="K1219" t="s">
        <v>13531</v>
      </c>
      <c r="L1219" t="s">
        <v>13532</v>
      </c>
      <c r="M1219" t="s">
        <v>13530</v>
      </c>
      <c r="N1219" t="s">
        <v>13533</v>
      </c>
      <c r="O1219" t="s">
        <v>13534</v>
      </c>
      <c r="P1219">
        <v>40.556650762524797</v>
      </c>
      <c r="Q1219">
        <v>-74.210528757074201</v>
      </c>
      <c r="R1219">
        <v>1</v>
      </c>
      <c r="S1219" t="s">
        <v>152</v>
      </c>
      <c r="AB1219" t="s">
        <v>13535</v>
      </c>
      <c r="AE1219" t="s">
        <v>3121</v>
      </c>
      <c r="AH1219" t="s">
        <v>3130</v>
      </c>
      <c r="AI1219" t="s">
        <v>3121</v>
      </c>
      <c r="AJ1219" t="s">
        <v>3131</v>
      </c>
      <c r="AO1219" t="s">
        <v>2530</v>
      </c>
      <c r="AP1219" t="s">
        <v>2531</v>
      </c>
      <c r="AQ1219" t="s">
        <v>795</v>
      </c>
      <c r="AR1219" t="s">
        <v>267</v>
      </c>
      <c r="AS1219" t="s">
        <v>268</v>
      </c>
      <c r="AT1219" t="s">
        <v>2530</v>
      </c>
      <c r="AU1219" t="s">
        <v>2531</v>
      </c>
      <c r="AV1219" t="s">
        <v>795</v>
      </c>
      <c r="AW1219" t="s">
        <v>785</v>
      </c>
      <c r="AX1219" t="s">
        <v>267</v>
      </c>
      <c r="AY1219" t="s">
        <v>268</v>
      </c>
      <c r="BB1219" t="b">
        <v>1</v>
      </c>
      <c r="BC1219" t="b">
        <v>0</v>
      </c>
      <c r="BD1219" t="b">
        <v>0</v>
      </c>
    </row>
    <row r="1220" spans="1:56" x14ac:dyDescent="0.25">
      <c r="A1220" t="s">
        <v>13536</v>
      </c>
      <c r="B1220" t="s">
        <v>143</v>
      </c>
      <c r="C1220" t="s">
        <v>144</v>
      </c>
      <c r="D1220" t="s">
        <v>13537</v>
      </c>
      <c r="E1220" t="s">
        <v>2872</v>
      </c>
      <c r="F1220" t="s">
        <v>13538</v>
      </c>
      <c r="G1220">
        <v>10309</v>
      </c>
      <c r="H1220" t="s">
        <v>13539</v>
      </c>
      <c r="J1220" t="s">
        <v>13540</v>
      </c>
      <c r="K1220" t="s">
        <v>13540</v>
      </c>
      <c r="L1220" t="s">
        <v>13541</v>
      </c>
      <c r="M1220" t="s">
        <v>13539</v>
      </c>
      <c r="N1220" t="s">
        <v>13542</v>
      </c>
      <c r="O1220" t="s">
        <v>13543</v>
      </c>
      <c r="P1220">
        <v>40.558084123742198</v>
      </c>
      <c r="Q1220">
        <v>-74.206873181402798</v>
      </c>
      <c r="R1220">
        <v>1</v>
      </c>
      <c r="S1220" t="s">
        <v>152</v>
      </c>
      <c r="T1220" t="s">
        <v>13544</v>
      </c>
      <c r="U1220" t="s">
        <v>13545</v>
      </c>
      <c r="AB1220" t="s">
        <v>13546</v>
      </c>
      <c r="AE1220" t="s">
        <v>13537</v>
      </c>
      <c r="AH1220" t="s">
        <v>13547</v>
      </c>
      <c r="AI1220" t="s">
        <v>13537</v>
      </c>
      <c r="AJ1220" t="s">
        <v>11867</v>
      </c>
      <c r="AK1220" t="s">
        <v>13548</v>
      </c>
      <c r="AL1220" t="s">
        <v>13549</v>
      </c>
      <c r="AM1220" t="s">
        <v>1144</v>
      </c>
      <c r="AN1220" t="s">
        <v>1145</v>
      </c>
      <c r="AO1220" s="115" t="s">
        <v>13550</v>
      </c>
      <c r="AP1220" t="s">
        <v>13551</v>
      </c>
      <c r="AQ1220" t="s">
        <v>2885</v>
      </c>
      <c r="AR1220" t="s">
        <v>2886</v>
      </c>
      <c r="AS1220" t="s">
        <v>2887</v>
      </c>
      <c r="AT1220" s="115" t="s">
        <v>13550</v>
      </c>
      <c r="AU1220" t="s">
        <v>13551</v>
      </c>
      <c r="AV1220" t="s">
        <v>2885</v>
      </c>
      <c r="AW1220" t="s">
        <v>2872</v>
      </c>
      <c r="AX1220" t="s">
        <v>2886</v>
      </c>
      <c r="AY1220" t="s">
        <v>2887</v>
      </c>
      <c r="BB1220" t="b">
        <v>0</v>
      </c>
      <c r="BC1220" t="b">
        <v>1</v>
      </c>
      <c r="BD1220" t="b">
        <v>0</v>
      </c>
    </row>
    <row r="1221" spans="1:56" x14ac:dyDescent="0.25">
      <c r="A1221" t="s">
        <v>13552</v>
      </c>
      <c r="B1221" t="s">
        <v>143</v>
      </c>
      <c r="C1221" t="s">
        <v>144</v>
      </c>
      <c r="D1221" t="s">
        <v>4700</v>
      </c>
      <c r="E1221" t="s">
        <v>2094</v>
      </c>
      <c r="F1221" t="s">
        <v>13553</v>
      </c>
      <c r="G1221">
        <v>10309</v>
      </c>
      <c r="H1221" t="s">
        <v>13554</v>
      </c>
      <c r="J1221" t="s">
        <v>13555</v>
      </c>
      <c r="K1221" t="s">
        <v>13555</v>
      </c>
      <c r="L1221" t="s">
        <v>13556</v>
      </c>
      <c r="M1221" t="s">
        <v>13554</v>
      </c>
      <c r="N1221" t="s">
        <v>13557</v>
      </c>
      <c r="O1221" t="s">
        <v>13558</v>
      </c>
      <c r="P1221">
        <v>40.557950677960299</v>
      </c>
      <c r="Q1221">
        <v>-74.206667930498497</v>
      </c>
      <c r="R1221">
        <v>1</v>
      </c>
      <c r="S1221" t="s">
        <v>152</v>
      </c>
      <c r="T1221" t="s">
        <v>1751</v>
      </c>
      <c r="U1221" t="s">
        <v>13559</v>
      </c>
      <c r="AB1221" t="s">
        <v>13560</v>
      </c>
      <c r="AE1221" t="s">
        <v>4700</v>
      </c>
      <c r="AH1221" t="s">
        <v>4709</v>
      </c>
      <c r="AI1221" t="s">
        <v>4700</v>
      </c>
      <c r="AO1221" t="s">
        <v>2102</v>
      </c>
      <c r="AP1221" t="s">
        <v>2094</v>
      </c>
      <c r="AQ1221" t="s">
        <v>2102</v>
      </c>
      <c r="AR1221" t="s">
        <v>985</v>
      </c>
      <c r="AS1221" t="s">
        <v>986</v>
      </c>
      <c r="AT1221" t="s">
        <v>2102</v>
      </c>
      <c r="AU1221" t="s">
        <v>2094</v>
      </c>
      <c r="AV1221" t="s">
        <v>2102</v>
      </c>
      <c r="AW1221" t="s">
        <v>2094</v>
      </c>
      <c r="AX1221" t="s">
        <v>985</v>
      </c>
      <c r="AY1221" t="s">
        <v>986</v>
      </c>
      <c r="BB1221" t="b">
        <v>1</v>
      </c>
      <c r="BC1221" t="b">
        <v>0</v>
      </c>
      <c r="BD1221" t="b">
        <v>0</v>
      </c>
    </row>
    <row r="1222" spans="1:56" x14ac:dyDescent="0.25">
      <c r="A1222" t="s">
        <v>13561</v>
      </c>
      <c r="B1222" t="s">
        <v>143</v>
      </c>
      <c r="C1222" t="s">
        <v>144</v>
      </c>
      <c r="D1222" t="s">
        <v>13549</v>
      </c>
      <c r="E1222" t="s">
        <v>1132</v>
      </c>
      <c r="F1222" t="s">
        <v>13562</v>
      </c>
      <c r="G1222">
        <v>10309</v>
      </c>
      <c r="H1222" t="s">
        <v>13563</v>
      </c>
      <c r="J1222" t="s">
        <v>13564</v>
      </c>
      <c r="K1222" t="s">
        <v>13564</v>
      </c>
      <c r="L1222" t="s">
        <v>13548</v>
      </c>
      <c r="M1222" t="s">
        <v>13563</v>
      </c>
      <c r="N1222" t="s">
        <v>13565</v>
      </c>
      <c r="O1222" t="s">
        <v>13566</v>
      </c>
      <c r="P1222">
        <v>40.558052314240399</v>
      </c>
      <c r="Q1222">
        <v>-74.206834600206093</v>
      </c>
      <c r="R1222">
        <v>1</v>
      </c>
      <c r="S1222" t="s">
        <v>152</v>
      </c>
      <c r="T1222" t="s">
        <v>1751</v>
      </c>
      <c r="AB1222" t="s">
        <v>13567</v>
      </c>
      <c r="AE1222" t="s">
        <v>13549</v>
      </c>
      <c r="AO1222" t="s">
        <v>2074</v>
      </c>
      <c r="AP1222" t="s">
        <v>2075</v>
      </c>
      <c r="AQ1222" t="s">
        <v>1143</v>
      </c>
      <c r="AR1222" t="s">
        <v>1144</v>
      </c>
      <c r="AS1222" t="s">
        <v>1145</v>
      </c>
      <c r="AT1222" t="s">
        <v>7488</v>
      </c>
      <c r="AU1222" t="s">
        <v>7489</v>
      </c>
      <c r="AV1222" t="s">
        <v>4890</v>
      </c>
      <c r="AW1222" t="s">
        <v>4891</v>
      </c>
      <c r="AX1222" t="s">
        <v>4892</v>
      </c>
      <c r="AY1222" t="s">
        <v>4893</v>
      </c>
      <c r="AZ1222" t="s">
        <v>716</v>
      </c>
      <c r="BA1222" t="s">
        <v>717</v>
      </c>
      <c r="BB1222" t="b">
        <v>1</v>
      </c>
      <c r="BC1222" t="b">
        <v>0</v>
      </c>
      <c r="BD1222" t="b">
        <v>0</v>
      </c>
    </row>
    <row r="1223" spans="1:56" x14ac:dyDescent="0.25">
      <c r="A1223" t="s">
        <v>13568</v>
      </c>
      <c r="B1223" t="s">
        <v>143</v>
      </c>
      <c r="C1223" t="s">
        <v>144</v>
      </c>
      <c r="D1223" t="s">
        <v>13569</v>
      </c>
      <c r="E1223" t="s">
        <v>1888</v>
      </c>
      <c r="H1223" t="s">
        <v>13570</v>
      </c>
      <c r="J1223" t="s">
        <v>13570</v>
      </c>
      <c r="K1223" t="s">
        <v>13570</v>
      </c>
      <c r="L1223" t="s">
        <v>13571</v>
      </c>
      <c r="M1223" t="s">
        <v>13572</v>
      </c>
      <c r="N1223" t="s">
        <v>13573</v>
      </c>
      <c r="O1223" t="s">
        <v>13574</v>
      </c>
      <c r="P1223">
        <v>40.551760838531401</v>
      </c>
      <c r="Q1223">
        <v>-74.205169251115393</v>
      </c>
      <c r="R1223">
        <v>1</v>
      </c>
      <c r="S1223" t="s">
        <v>152</v>
      </c>
      <c r="AB1223" t="s">
        <v>13575</v>
      </c>
      <c r="AE1223" t="s">
        <v>13569</v>
      </c>
      <c r="AK1223" t="s">
        <v>331</v>
      </c>
      <c r="AL1223" t="s">
        <v>327</v>
      </c>
      <c r="AM1223" t="s">
        <v>163</v>
      </c>
      <c r="AN1223" t="s">
        <v>164</v>
      </c>
      <c r="AO1223" t="s">
        <v>13576</v>
      </c>
      <c r="AP1223" t="s">
        <v>13577</v>
      </c>
      <c r="AQ1223" t="s">
        <v>1903</v>
      </c>
      <c r="AR1223" t="s">
        <v>513</v>
      </c>
      <c r="AS1223" t="s">
        <v>514</v>
      </c>
      <c r="AT1223" t="s">
        <v>13576</v>
      </c>
      <c r="AU1223" t="s">
        <v>13577</v>
      </c>
      <c r="AV1223" t="s">
        <v>1903</v>
      </c>
      <c r="AW1223" t="s">
        <v>1888</v>
      </c>
      <c r="AX1223" t="s">
        <v>513</v>
      </c>
      <c r="AY1223" t="s">
        <v>514</v>
      </c>
      <c r="BB1223" t="b">
        <v>0</v>
      </c>
      <c r="BC1223" t="b">
        <v>1</v>
      </c>
      <c r="BD1223" t="b">
        <v>0</v>
      </c>
    </row>
    <row r="1224" spans="1:56" x14ac:dyDescent="0.25">
      <c r="A1224" t="s">
        <v>13578</v>
      </c>
      <c r="B1224" t="s">
        <v>143</v>
      </c>
      <c r="C1224" t="s">
        <v>144</v>
      </c>
      <c r="D1224" t="s">
        <v>13579</v>
      </c>
      <c r="E1224" t="s">
        <v>146</v>
      </c>
      <c r="F1224" t="s">
        <v>13580</v>
      </c>
      <c r="G1224">
        <v>10312</v>
      </c>
      <c r="H1224" t="s">
        <v>13581</v>
      </c>
      <c r="J1224" t="s">
        <v>13581</v>
      </c>
      <c r="K1224" t="s">
        <v>13581</v>
      </c>
      <c r="L1224" t="s">
        <v>13582</v>
      </c>
      <c r="M1224" t="s">
        <v>13581</v>
      </c>
      <c r="N1224" t="s">
        <v>13583</v>
      </c>
      <c r="O1224" t="s">
        <v>13584</v>
      </c>
      <c r="P1224">
        <v>40.5516401090618</v>
      </c>
      <c r="Q1224">
        <v>-74.204732813987604</v>
      </c>
      <c r="R1224">
        <v>1</v>
      </c>
      <c r="S1224" t="s">
        <v>152</v>
      </c>
      <c r="T1224" t="s">
        <v>13585</v>
      </c>
      <c r="U1224" t="s">
        <v>13586</v>
      </c>
      <c r="V1224" t="s">
        <v>13587</v>
      </c>
      <c r="W1224" t="s">
        <v>13588</v>
      </c>
      <c r="X1224" t="s">
        <v>13589</v>
      </c>
      <c r="AA1224" t="s">
        <v>13590</v>
      </c>
      <c r="AB1224" t="s">
        <v>13591</v>
      </c>
      <c r="AE1224" t="s">
        <v>13579</v>
      </c>
      <c r="AK1224" t="s">
        <v>331</v>
      </c>
      <c r="AL1224" t="s">
        <v>327</v>
      </c>
      <c r="AM1224" t="s">
        <v>163</v>
      </c>
      <c r="AN1224" t="s">
        <v>164</v>
      </c>
      <c r="AO1224" t="s">
        <v>13592</v>
      </c>
      <c r="AP1224" t="s">
        <v>13593</v>
      </c>
      <c r="AQ1224" t="s">
        <v>162</v>
      </c>
      <c r="AR1224" t="s">
        <v>163</v>
      </c>
      <c r="AS1224" t="s">
        <v>164</v>
      </c>
      <c r="AT1224" t="s">
        <v>13594</v>
      </c>
      <c r="AU1224" t="s">
        <v>13595</v>
      </c>
      <c r="AV1224" t="s">
        <v>13596</v>
      </c>
      <c r="AW1224" t="s">
        <v>13597</v>
      </c>
      <c r="AX1224" t="s">
        <v>12280</v>
      </c>
      <c r="AY1224" t="s">
        <v>12281</v>
      </c>
      <c r="BB1224" t="b">
        <v>0</v>
      </c>
      <c r="BC1224" t="b">
        <v>1</v>
      </c>
      <c r="BD1224" t="b">
        <v>0</v>
      </c>
    </row>
    <row r="1225" spans="1:56" x14ac:dyDescent="0.25">
      <c r="A1225" t="s">
        <v>13598</v>
      </c>
      <c r="B1225" t="s">
        <v>143</v>
      </c>
      <c r="C1225" t="s">
        <v>144</v>
      </c>
      <c r="D1225" t="s">
        <v>13599</v>
      </c>
      <c r="E1225" t="s">
        <v>613</v>
      </c>
      <c r="F1225" t="s">
        <v>13600</v>
      </c>
      <c r="G1225">
        <v>10312</v>
      </c>
      <c r="H1225" t="s">
        <v>13601</v>
      </c>
      <c r="J1225" t="s">
        <v>13601</v>
      </c>
      <c r="K1225" t="s">
        <v>13601</v>
      </c>
      <c r="L1225" t="s">
        <v>13602</v>
      </c>
      <c r="M1225" t="s">
        <v>13601</v>
      </c>
      <c r="N1225" t="s">
        <v>13603</v>
      </c>
      <c r="O1225" t="s">
        <v>13604</v>
      </c>
      <c r="P1225">
        <v>40.551759638590703</v>
      </c>
      <c r="Q1225">
        <v>-74.205111904597103</v>
      </c>
      <c r="R1225">
        <v>1</v>
      </c>
      <c r="S1225" t="s">
        <v>152</v>
      </c>
      <c r="W1225" t="s">
        <v>13605</v>
      </c>
      <c r="X1225" t="s">
        <v>13606</v>
      </c>
      <c r="Y1225" t="s">
        <v>13607</v>
      </c>
      <c r="Z1225" t="s">
        <v>13608</v>
      </c>
      <c r="AB1225" t="s">
        <v>13609</v>
      </c>
      <c r="AE1225" t="s">
        <v>13599</v>
      </c>
      <c r="AK1225" t="s">
        <v>331</v>
      </c>
      <c r="AL1225" t="s">
        <v>327</v>
      </c>
      <c r="AM1225" t="s">
        <v>163</v>
      </c>
      <c r="AN1225" t="s">
        <v>164</v>
      </c>
      <c r="AO1225" t="s">
        <v>1541</v>
      </c>
      <c r="AP1225" t="s">
        <v>1542</v>
      </c>
      <c r="AQ1225" t="s">
        <v>631</v>
      </c>
      <c r="AR1225" t="s">
        <v>632</v>
      </c>
      <c r="AS1225" t="s">
        <v>633</v>
      </c>
      <c r="AT1225" t="s">
        <v>1541</v>
      </c>
      <c r="AU1225" t="s">
        <v>1542</v>
      </c>
      <c r="AV1225" t="s">
        <v>631</v>
      </c>
      <c r="AW1225" t="s">
        <v>613</v>
      </c>
      <c r="AX1225" t="s">
        <v>632</v>
      </c>
      <c r="AY1225" t="s">
        <v>633</v>
      </c>
      <c r="AZ1225" t="s">
        <v>716</v>
      </c>
      <c r="BA1225" t="s">
        <v>717</v>
      </c>
      <c r="BB1225" t="b">
        <v>0</v>
      </c>
      <c r="BC1225" t="b">
        <v>1</v>
      </c>
      <c r="BD1225" t="b">
        <v>0</v>
      </c>
    </row>
    <row r="1226" spans="1:56" x14ac:dyDescent="0.25">
      <c r="A1226" t="s">
        <v>13610</v>
      </c>
      <c r="B1226" t="s">
        <v>143</v>
      </c>
      <c r="C1226" t="s">
        <v>13611</v>
      </c>
      <c r="D1226" t="s">
        <v>13612</v>
      </c>
      <c r="E1226" t="s">
        <v>200</v>
      </c>
      <c r="H1226" t="s">
        <v>13613</v>
      </c>
      <c r="J1226" t="s">
        <v>13614</v>
      </c>
      <c r="K1226" t="s">
        <v>13614</v>
      </c>
      <c r="L1226" t="s">
        <v>13615</v>
      </c>
      <c r="M1226" t="s">
        <v>13616</v>
      </c>
      <c r="N1226" t="s">
        <v>13617</v>
      </c>
      <c r="O1226" t="s">
        <v>13616</v>
      </c>
      <c r="P1226">
        <v>40.541350637531899</v>
      </c>
      <c r="Q1226">
        <v>-74.142802370407296</v>
      </c>
      <c r="R1226">
        <v>1</v>
      </c>
      <c r="S1226" t="s">
        <v>205</v>
      </c>
      <c r="AB1226" t="s">
        <v>13618</v>
      </c>
      <c r="AE1226" t="s">
        <v>13612</v>
      </c>
      <c r="AO1226" t="s">
        <v>217</v>
      </c>
      <c r="AP1226" t="s">
        <v>218</v>
      </c>
      <c r="AQ1226" t="s">
        <v>209</v>
      </c>
      <c r="AR1226" t="s">
        <v>163</v>
      </c>
      <c r="AS1226" t="s">
        <v>164</v>
      </c>
      <c r="AT1226" t="s">
        <v>217</v>
      </c>
      <c r="AU1226" t="s">
        <v>218</v>
      </c>
      <c r="AV1226" t="s">
        <v>209</v>
      </c>
      <c r="AW1226" t="s">
        <v>200</v>
      </c>
      <c r="AX1226" t="s">
        <v>163</v>
      </c>
      <c r="AY1226" t="s">
        <v>164</v>
      </c>
      <c r="BB1226" t="b">
        <v>0</v>
      </c>
      <c r="BC1226" t="b">
        <v>0</v>
      </c>
      <c r="BD1226" t="b">
        <v>0</v>
      </c>
    </row>
    <row r="1227" spans="1:56" x14ac:dyDescent="0.25">
      <c r="A1227" t="s">
        <v>13619</v>
      </c>
      <c r="B1227" t="s">
        <v>143</v>
      </c>
      <c r="C1227" t="s">
        <v>144</v>
      </c>
      <c r="D1227" t="s">
        <v>13620</v>
      </c>
      <c r="E1227" t="s">
        <v>1066</v>
      </c>
      <c r="F1227" t="s">
        <v>13621</v>
      </c>
      <c r="G1227">
        <v>10312</v>
      </c>
      <c r="H1227" t="s">
        <v>13622</v>
      </c>
      <c r="J1227" t="s">
        <v>13623</v>
      </c>
      <c r="K1227" t="s">
        <v>13623</v>
      </c>
      <c r="L1227" t="s">
        <v>13624</v>
      </c>
      <c r="M1227" t="s">
        <v>13622</v>
      </c>
      <c r="N1227" t="s">
        <v>13625</v>
      </c>
      <c r="O1227" t="s">
        <v>13626</v>
      </c>
      <c r="P1227">
        <v>40.558513291165298</v>
      </c>
      <c r="Q1227">
        <v>-74.198699596637994</v>
      </c>
      <c r="R1227">
        <v>1</v>
      </c>
      <c r="S1227" t="s">
        <v>152</v>
      </c>
      <c r="T1227" t="s">
        <v>13627</v>
      </c>
      <c r="U1227" t="s">
        <v>13628</v>
      </c>
      <c r="V1227" t="s">
        <v>13629</v>
      </c>
      <c r="W1227" t="s">
        <v>13630</v>
      </c>
      <c r="AA1227" t="s">
        <v>13631</v>
      </c>
      <c r="AB1227" t="s">
        <v>13632</v>
      </c>
      <c r="AE1227" t="s">
        <v>13620</v>
      </c>
      <c r="AO1227" t="s">
        <v>4591</v>
      </c>
      <c r="AP1227" t="s">
        <v>4592</v>
      </c>
      <c r="AQ1227" t="s">
        <v>1079</v>
      </c>
      <c r="AR1227" t="s">
        <v>513</v>
      </c>
      <c r="AS1227" t="s">
        <v>514</v>
      </c>
      <c r="AT1227" t="s">
        <v>4591</v>
      </c>
      <c r="AU1227" t="s">
        <v>4592</v>
      </c>
      <c r="AV1227" t="s">
        <v>1079</v>
      </c>
      <c r="AW1227" t="s">
        <v>1066</v>
      </c>
      <c r="AX1227" t="s">
        <v>513</v>
      </c>
      <c r="AY1227" t="s">
        <v>514</v>
      </c>
      <c r="BB1227" t="b">
        <v>1</v>
      </c>
      <c r="BC1227" t="b">
        <v>0</v>
      </c>
      <c r="BD1227" t="b">
        <v>0</v>
      </c>
    </row>
    <row r="1228" spans="1:56" x14ac:dyDescent="0.25">
      <c r="A1228" t="s">
        <v>13633</v>
      </c>
      <c r="B1228" t="s">
        <v>143</v>
      </c>
      <c r="C1228" t="s">
        <v>144</v>
      </c>
      <c r="D1228" t="s">
        <v>12571</v>
      </c>
      <c r="E1228" t="s">
        <v>146</v>
      </c>
      <c r="H1228" t="s">
        <v>13634</v>
      </c>
      <c r="J1228" t="s">
        <v>13635</v>
      </c>
      <c r="K1228" t="s">
        <v>13635</v>
      </c>
      <c r="L1228" t="s">
        <v>13636</v>
      </c>
      <c r="M1228" t="s">
        <v>13637</v>
      </c>
      <c r="N1228" t="s">
        <v>13638</v>
      </c>
      <c r="O1228" t="s">
        <v>13639</v>
      </c>
      <c r="P1228">
        <v>40.545307807775401</v>
      </c>
      <c r="Q1228">
        <v>-74.146229719495295</v>
      </c>
      <c r="R1228">
        <v>1</v>
      </c>
      <c r="S1228" t="s">
        <v>152</v>
      </c>
      <c r="AB1228" t="s">
        <v>13640</v>
      </c>
      <c r="AE1228" t="s">
        <v>12571</v>
      </c>
      <c r="AO1228" t="s">
        <v>399</v>
      </c>
      <c r="AP1228" t="s">
        <v>400</v>
      </c>
      <c r="AQ1228" t="s">
        <v>162</v>
      </c>
      <c r="AR1228" t="s">
        <v>163</v>
      </c>
      <c r="AS1228" t="s">
        <v>164</v>
      </c>
      <c r="AT1228" t="s">
        <v>399</v>
      </c>
      <c r="AU1228" t="s">
        <v>400</v>
      </c>
      <c r="AV1228" t="s">
        <v>162</v>
      </c>
      <c r="AW1228" t="s">
        <v>146</v>
      </c>
      <c r="AX1228" t="s">
        <v>163</v>
      </c>
      <c r="AY1228" t="s">
        <v>164</v>
      </c>
      <c r="BB1228" t="b">
        <v>0</v>
      </c>
      <c r="BC1228" t="b">
        <v>0</v>
      </c>
      <c r="BD1228" t="b">
        <v>0</v>
      </c>
    </row>
    <row r="1229" spans="1:56" x14ac:dyDescent="0.25">
      <c r="A1229" t="s">
        <v>13641</v>
      </c>
      <c r="B1229" t="s">
        <v>143</v>
      </c>
      <c r="C1229" t="s">
        <v>144</v>
      </c>
      <c r="D1229" t="s">
        <v>2093</v>
      </c>
      <c r="E1229" t="s">
        <v>2094</v>
      </c>
      <c r="F1229" t="s">
        <v>13642</v>
      </c>
      <c r="G1229">
        <v>10309</v>
      </c>
      <c r="H1229" t="s">
        <v>13643</v>
      </c>
      <c r="J1229" t="s">
        <v>13644</v>
      </c>
      <c r="K1229" t="s">
        <v>13644</v>
      </c>
      <c r="L1229" t="s">
        <v>13645</v>
      </c>
      <c r="M1229" t="s">
        <v>13643</v>
      </c>
      <c r="N1229" t="s">
        <v>13646</v>
      </c>
      <c r="O1229" t="s">
        <v>13647</v>
      </c>
      <c r="P1229">
        <v>40.558780354587597</v>
      </c>
      <c r="Q1229">
        <v>-74.198243683020607</v>
      </c>
      <c r="R1229">
        <v>1</v>
      </c>
      <c r="S1229" t="s">
        <v>152</v>
      </c>
      <c r="T1229" t="s">
        <v>1751</v>
      </c>
      <c r="U1229" t="s">
        <v>13648</v>
      </c>
      <c r="W1229" t="s">
        <v>8171</v>
      </c>
      <c r="X1229" t="s">
        <v>8172</v>
      </c>
      <c r="Y1229" t="s">
        <v>8173</v>
      </c>
      <c r="AB1229" t="s">
        <v>13649</v>
      </c>
      <c r="AE1229" t="s">
        <v>2093</v>
      </c>
      <c r="AH1229" t="s">
        <v>2101</v>
      </c>
      <c r="AI1229" t="s">
        <v>2093</v>
      </c>
      <c r="AO1229" t="s">
        <v>2102</v>
      </c>
      <c r="AP1229" t="s">
        <v>2094</v>
      </c>
      <c r="AQ1229" t="s">
        <v>2102</v>
      </c>
      <c r="AR1229" t="s">
        <v>985</v>
      </c>
      <c r="AS1229" t="s">
        <v>986</v>
      </c>
      <c r="AT1229" t="s">
        <v>2102</v>
      </c>
      <c r="AU1229" t="s">
        <v>2094</v>
      </c>
      <c r="AV1229" t="s">
        <v>2102</v>
      </c>
      <c r="AW1229" t="s">
        <v>2094</v>
      </c>
      <c r="AX1229" t="s">
        <v>985</v>
      </c>
      <c r="AY1229" t="s">
        <v>986</v>
      </c>
      <c r="BB1229" t="b">
        <v>1</v>
      </c>
      <c r="BC1229" t="b">
        <v>0</v>
      </c>
      <c r="BD1229" t="b">
        <v>0</v>
      </c>
    </row>
    <row r="1230" spans="1:56" x14ac:dyDescent="0.25">
      <c r="A1230" t="s">
        <v>13650</v>
      </c>
      <c r="B1230" t="s">
        <v>143</v>
      </c>
      <c r="C1230" t="s">
        <v>144</v>
      </c>
      <c r="D1230" t="s">
        <v>13651</v>
      </c>
      <c r="E1230" t="s">
        <v>4162</v>
      </c>
      <c r="H1230" t="s">
        <v>13652</v>
      </c>
      <c r="J1230" t="s">
        <v>13653</v>
      </c>
      <c r="K1230" t="s">
        <v>13653</v>
      </c>
      <c r="L1230" t="s">
        <v>13654</v>
      </c>
      <c r="M1230" t="s">
        <v>13652</v>
      </c>
      <c r="N1230" t="s">
        <v>13655</v>
      </c>
      <c r="O1230" t="s">
        <v>13656</v>
      </c>
      <c r="P1230">
        <v>40.545660209978401</v>
      </c>
      <c r="Q1230">
        <v>-74.146059414198106</v>
      </c>
      <c r="R1230">
        <v>1</v>
      </c>
      <c r="S1230" t="s">
        <v>152</v>
      </c>
      <c r="AB1230" t="s">
        <v>13657</v>
      </c>
      <c r="AE1230" t="s">
        <v>13651</v>
      </c>
      <c r="AO1230" t="s">
        <v>12000</v>
      </c>
      <c r="AP1230" t="s">
        <v>12001</v>
      </c>
      <c r="AQ1230" t="s">
        <v>4171</v>
      </c>
      <c r="AR1230" t="s">
        <v>781</v>
      </c>
      <c r="AS1230" t="s">
        <v>782</v>
      </c>
      <c r="AT1230" t="s">
        <v>12000</v>
      </c>
      <c r="AU1230" t="s">
        <v>12001</v>
      </c>
      <c r="AV1230" t="s">
        <v>4171</v>
      </c>
      <c r="AW1230" t="s">
        <v>4162</v>
      </c>
      <c r="AX1230" t="s">
        <v>781</v>
      </c>
      <c r="AY1230" t="s">
        <v>782</v>
      </c>
      <c r="BB1230" t="b">
        <v>1</v>
      </c>
      <c r="BC1230" t="b">
        <v>0</v>
      </c>
      <c r="BD1230" t="b">
        <v>0</v>
      </c>
    </row>
    <row r="1231" spans="1:56" x14ac:dyDescent="0.25">
      <c r="A1231" t="s">
        <v>13658</v>
      </c>
      <c r="B1231" t="s">
        <v>143</v>
      </c>
      <c r="C1231" t="s">
        <v>144</v>
      </c>
      <c r="D1231" t="s">
        <v>8176</v>
      </c>
      <c r="E1231" t="s">
        <v>1132</v>
      </c>
      <c r="F1231" t="s">
        <v>13642</v>
      </c>
      <c r="G1231">
        <v>10312</v>
      </c>
      <c r="H1231" t="s">
        <v>13659</v>
      </c>
      <c r="J1231" t="s">
        <v>13659</v>
      </c>
      <c r="K1231" t="s">
        <v>13659</v>
      </c>
      <c r="L1231" t="s">
        <v>13660</v>
      </c>
      <c r="M1231" t="s">
        <v>13659</v>
      </c>
      <c r="N1231" t="s">
        <v>13661</v>
      </c>
      <c r="O1231" t="s">
        <v>13662</v>
      </c>
      <c r="P1231">
        <v>40.558813391686499</v>
      </c>
      <c r="Q1231">
        <v>-74.198365781298605</v>
      </c>
      <c r="R1231">
        <v>1</v>
      </c>
      <c r="S1231" t="s">
        <v>152</v>
      </c>
      <c r="AB1231" t="s">
        <v>13663</v>
      </c>
      <c r="AE1231" t="s">
        <v>8176</v>
      </c>
      <c r="AK1231" t="s">
        <v>13645</v>
      </c>
      <c r="AL1231" t="s">
        <v>2093</v>
      </c>
      <c r="AM1231" t="s">
        <v>985</v>
      </c>
      <c r="AN1231" t="s">
        <v>986</v>
      </c>
      <c r="AO1231" t="s">
        <v>2074</v>
      </c>
      <c r="AP1231" t="s">
        <v>2075</v>
      </c>
      <c r="AQ1231" t="s">
        <v>1143</v>
      </c>
      <c r="AR1231" t="s">
        <v>1144</v>
      </c>
      <c r="AS1231" t="s">
        <v>1145</v>
      </c>
      <c r="AT1231" t="s">
        <v>2074</v>
      </c>
      <c r="AU1231" t="s">
        <v>2075</v>
      </c>
      <c r="AV1231" t="s">
        <v>1143</v>
      </c>
      <c r="AW1231" t="s">
        <v>1132</v>
      </c>
      <c r="AX1231" t="s">
        <v>1144</v>
      </c>
      <c r="AY1231" t="s">
        <v>1145</v>
      </c>
      <c r="BB1231" t="b">
        <v>0</v>
      </c>
      <c r="BC1231" t="b">
        <v>1</v>
      </c>
      <c r="BD1231" t="b">
        <v>0</v>
      </c>
    </row>
    <row r="1232" spans="1:56" x14ac:dyDescent="0.25">
      <c r="A1232" t="s">
        <v>13664</v>
      </c>
      <c r="B1232" t="s">
        <v>143</v>
      </c>
      <c r="C1232" t="s">
        <v>144</v>
      </c>
      <c r="D1232" t="s">
        <v>6650</v>
      </c>
      <c r="E1232" t="s">
        <v>2094</v>
      </c>
      <c r="H1232" t="s">
        <v>13665</v>
      </c>
      <c r="J1232" t="s">
        <v>13666</v>
      </c>
      <c r="K1232" t="s">
        <v>13666</v>
      </c>
      <c r="L1232" t="s">
        <v>13667</v>
      </c>
      <c r="M1232" t="s">
        <v>13665</v>
      </c>
      <c r="N1232" t="s">
        <v>13668</v>
      </c>
      <c r="O1232" t="s">
        <v>13669</v>
      </c>
      <c r="P1232">
        <v>40.559232316398699</v>
      </c>
      <c r="Q1232">
        <v>-74.197598015711705</v>
      </c>
      <c r="R1232">
        <v>1</v>
      </c>
      <c r="S1232" t="s">
        <v>205</v>
      </c>
      <c r="AB1232" t="s">
        <v>13670</v>
      </c>
      <c r="AE1232" t="s">
        <v>6650</v>
      </c>
      <c r="AH1232" t="s">
        <v>6649</v>
      </c>
      <c r="AI1232" t="s">
        <v>6650</v>
      </c>
      <c r="AO1232" t="s">
        <v>2102</v>
      </c>
      <c r="AP1232" t="s">
        <v>2094</v>
      </c>
      <c r="AQ1232" t="s">
        <v>2102</v>
      </c>
      <c r="AR1232" t="s">
        <v>985</v>
      </c>
      <c r="AS1232" t="s">
        <v>986</v>
      </c>
      <c r="AT1232" t="s">
        <v>2102</v>
      </c>
      <c r="AU1232" t="s">
        <v>2094</v>
      </c>
      <c r="AV1232" t="s">
        <v>2102</v>
      </c>
      <c r="AW1232" t="s">
        <v>2094</v>
      </c>
      <c r="AX1232" t="s">
        <v>985</v>
      </c>
      <c r="AY1232" t="s">
        <v>986</v>
      </c>
      <c r="BB1232" t="b">
        <v>0</v>
      </c>
      <c r="BC1232" t="b">
        <v>0</v>
      </c>
      <c r="BD1232" t="b">
        <v>0</v>
      </c>
    </row>
    <row r="1233" spans="1:56" x14ac:dyDescent="0.25">
      <c r="A1233" t="s">
        <v>13671</v>
      </c>
      <c r="B1233" t="s">
        <v>143</v>
      </c>
      <c r="C1233" t="s">
        <v>144</v>
      </c>
      <c r="D1233" t="s">
        <v>13672</v>
      </c>
      <c r="E1233" t="s">
        <v>883</v>
      </c>
      <c r="F1233" t="s">
        <v>13673</v>
      </c>
      <c r="G1233">
        <v>10308</v>
      </c>
      <c r="H1233" t="s">
        <v>13674</v>
      </c>
      <c r="J1233" t="s">
        <v>13675</v>
      </c>
      <c r="K1233" t="s">
        <v>13675</v>
      </c>
      <c r="L1233" t="s">
        <v>13676</v>
      </c>
      <c r="M1233" t="s">
        <v>13674</v>
      </c>
      <c r="N1233" t="s">
        <v>13677</v>
      </c>
      <c r="O1233" t="s">
        <v>13678</v>
      </c>
      <c r="P1233">
        <v>40.548013498037797</v>
      </c>
      <c r="Q1233">
        <v>-74.148197610680597</v>
      </c>
      <c r="R1233">
        <v>1</v>
      </c>
      <c r="S1233" t="s">
        <v>152</v>
      </c>
      <c r="U1233" t="s">
        <v>13679</v>
      </c>
      <c r="W1233" t="s">
        <v>13680</v>
      </c>
      <c r="AB1233" t="s">
        <v>13681</v>
      </c>
      <c r="AE1233" t="s">
        <v>13672</v>
      </c>
      <c r="AO1233" t="s">
        <v>13682</v>
      </c>
      <c r="AP1233" t="s">
        <v>13683</v>
      </c>
      <c r="AQ1233" t="s">
        <v>897</v>
      </c>
      <c r="AR1233" t="s">
        <v>440</v>
      </c>
      <c r="AS1233" t="s">
        <v>441</v>
      </c>
      <c r="AT1233" t="s">
        <v>13682</v>
      </c>
      <c r="AU1233" t="s">
        <v>13683</v>
      </c>
      <c r="AV1233" t="s">
        <v>897</v>
      </c>
      <c r="AW1233" t="s">
        <v>883</v>
      </c>
      <c r="AX1233" t="s">
        <v>440</v>
      </c>
      <c r="AY1233" t="s">
        <v>441</v>
      </c>
      <c r="BB1233" t="b">
        <v>1</v>
      </c>
      <c r="BC1233" t="b">
        <v>0</v>
      </c>
      <c r="BD1233" t="b">
        <v>0</v>
      </c>
    </row>
    <row r="1234" spans="1:56" x14ac:dyDescent="0.25">
      <c r="A1234" t="s">
        <v>13684</v>
      </c>
      <c r="B1234" t="s">
        <v>143</v>
      </c>
      <c r="C1234" t="s">
        <v>144</v>
      </c>
      <c r="D1234" t="s">
        <v>2777</v>
      </c>
      <c r="E1234" t="s">
        <v>1225</v>
      </c>
      <c r="F1234" t="s">
        <v>13685</v>
      </c>
      <c r="G1234">
        <v>10312</v>
      </c>
      <c r="H1234" t="s">
        <v>13686</v>
      </c>
      <c r="J1234" t="s">
        <v>13687</v>
      </c>
      <c r="K1234" t="s">
        <v>13687</v>
      </c>
      <c r="L1234" t="s">
        <v>13688</v>
      </c>
      <c r="M1234" t="s">
        <v>13686</v>
      </c>
      <c r="N1234" t="s">
        <v>13689</v>
      </c>
      <c r="O1234" t="s">
        <v>13690</v>
      </c>
      <c r="P1234">
        <v>40.559361819964003</v>
      </c>
      <c r="Q1234">
        <v>-74.197757719319299</v>
      </c>
      <c r="R1234">
        <v>1</v>
      </c>
      <c r="S1234" t="s">
        <v>152</v>
      </c>
      <c r="T1234" t="s">
        <v>13691</v>
      </c>
      <c r="U1234" t="s">
        <v>13692</v>
      </c>
      <c r="AB1234" t="s">
        <v>13693</v>
      </c>
      <c r="AE1234" t="s">
        <v>2777</v>
      </c>
      <c r="AH1234" t="s">
        <v>2786</v>
      </c>
      <c r="AI1234" t="s">
        <v>2777</v>
      </c>
      <c r="AJ1234" t="s">
        <v>2787</v>
      </c>
      <c r="AK1234" t="s">
        <v>13667</v>
      </c>
      <c r="AL1234" t="s">
        <v>6650</v>
      </c>
      <c r="AM1234" t="s">
        <v>985</v>
      </c>
      <c r="AN1234" t="s">
        <v>986</v>
      </c>
      <c r="AO1234" t="s">
        <v>1233</v>
      </c>
      <c r="AP1234" t="s">
        <v>1234</v>
      </c>
      <c r="AQ1234" t="s">
        <v>1235</v>
      </c>
      <c r="AR1234" t="s">
        <v>632</v>
      </c>
      <c r="AS1234" t="s">
        <v>633</v>
      </c>
      <c r="AT1234" t="s">
        <v>2788</v>
      </c>
      <c r="AU1234" t="s">
        <v>2789</v>
      </c>
      <c r="AV1234" t="s">
        <v>2790</v>
      </c>
      <c r="AW1234" t="s">
        <v>2791</v>
      </c>
      <c r="AX1234" t="s">
        <v>632</v>
      </c>
      <c r="AY1234" t="s">
        <v>633</v>
      </c>
      <c r="AZ1234" t="s">
        <v>716</v>
      </c>
      <c r="BA1234" t="s">
        <v>717</v>
      </c>
      <c r="BB1234" t="b">
        <v>0</v>
      </c>
      <c r="BC1234" t="b">
        <v>1</v>
      </c>
      <c r="BD1234" t="b">
        <v>0</v>
      </c>
    </row>
    <row r="1235" spans="1:56" x14ac:dyDescent="0.25">
      <c r="A1235" t="s">
        <v>13694</v>
      </c>
      <c r="B1235" t="s">
        <v>143</v>
      </c>
      <c r="C1235" t="s">
        <v>144</v>
      </c>
      <c r="D1235" t="s">
        <v>13695</v>
      </c>
      <c r="E1235" t="s">
        <v>1433</v>
      </c>
      <c r="F1235" t="s">
        <v>13696</v>
      </c>
      <c r="G1235">
        <v>10312</v>
      </c>
      <c r="H1235" t="s">
        <v>13697</v>
      </c>
      <c r="J1235" t="s">
        <v>13698</v>
      </c>
      <c r="K1235" t="s">
        <v>13698</v>
      </c>
      <c r="L1235" t="s">
        <v>13699</v>
      </c>
      <c r="M1235" t="s">
        <v>13697</v>
      </c>
      <c r="N1235" t="s">
        <v>13700</v>
      </c>
      <c r="O1235" t="s">
        <v>13701</v>
      </c>
      <c r="P1235">
        <v>40.559429428034903</v>
      </c>
      <c r="Q1235">
        <v>-74.197679957697204</v>
      </c>
      <c r="R1235">
        <v>1</v>
      </c>
      <c r="S1235" t="s">
        <v>152</v>
      </c>
      <c r="T1235" t="s">
        <v>1751</v>
      </c>
      <c r="U1235" t="s">
        <v>13702</v>
      </c>
      <c r="W1235" t="s">
        <v>13703</v>
      </c>
      <c r="X1235" t="s">
        <v>13704</v>
      </c>
      <c r="AB1235" t="s">
        <v>13705</v>
      </c>
      <c r="AE1235" t="s">
        <v>13695</v>
      </c>
      <c r="AK1235" t="s">
        <v>13667</v>
      </c>
      <c r="AL1235" t="s">
        <v>6650</v>
      </c>
      <c r="AM1235" t="s">
        <v>985</v>
      </c>
      <c r="AN1235" t="s">
        <v>986</v>
      </c>
      <c r="AO1235" t="s">
        <v>2366</v>
      </c>
      <c r="AP1235" t="s">
        <v>2367</v>
      </c>
      <c r="AQ1235" t="s">
        <v>1443</v>
      </c>
      <c r="AR1235" t="s">
        <v>1444</v>
      </c>
      <c r="AS1235" t="s">
        <v>1445</v>
      </c>
      <c r="AT1235" t="s">
        <v>2366</v>
      </c>
      <c r="AU1235" t="s">
        <v>2367</v>
      </c>
      <c r="AV1235" t="s">
        <v>1443</v>
      </c>
      <c r="AW1235" t="s">
        <v>1433</v>
      </c>
      <c r="AX1235" t="s">
        <v>1444</v>
      </c>
      <c r="AY1235" t="s">
        <v>1445</v>
      </c>
      <c r="BB1235" t="b">
        <v>0</v>
      </c>
      <c r="BC1235" t="b">
        <v>1</v>
      </c>
      <c r="BD1235" t="b">
        <v>0</v>
      </c>
    </row>
    <row r="1236" spans="1:56" x14ac:dyDescent="0.25">
      <c r="A1236" t="s">
        <v>13706</v>
      </c>
      <c r="B1236" t="s">
        <v>143</v>
      </c>
      <c r="C1236" t="s">
        <v>13611</v>
      </c>
      <c r="D1236" t="s">
        <v>13707</v>
      </c>
      <c r="E1236" t="s">
        <v>200</v>
      </c>
      <c r="H1236" t="s">
        <v>13708</v>
      </c>
      <c r="J1236" t="s">
        <v>13709</v>
      </c>
      <c r="K1236" t="s">
        <v>13709</v>
      </c>
      <c r="L1236" t="s">
        <v>13710</v>
      </c>
      <c r="M1236" t="s">
        <v>13711</v>
      </c>
      <c r="N1236" t="s">
        <v>13712</v>
      </c>
      <c r="O1236" t="s">
        <v>13711</v>
      </c>
      <c r="P1236">
        <v>40.548388544287697</v>
      </c>
      <c r="Q1236">
        <v>-74.148884128366007</v>
      </c>
      <c r="R1236">
        <v>1</v>
      </c>
      <c r="S1236" t="s">
        <v>205</v>
      </c>
      <c r="AB1236" t="s">
        <v>13713</v>
      </c>
      <c r="AE1236" t="s">
        <v>13707</v>
      </c>
      <c r="AO1236" t="s">
        <v>217</v>
      </c>
      <c r="AP1236" t="s">
        <v>218</v>
      </c>
      <c r="AQ1236" t="s">
        <v>209</v>
      </c>
      <c r="AR1236" t="s">
        <v>163</v>
      </c>
      <c r="AS1236" t="s">
        <v>164</v>
      </c>
      <c r="AT1236" t="s">
        <v>217</v>
      </c>
      <c r="AU1236" t="s">
        <v>218</v>
      </c>
      <c r="AV1236" t="s">
        <v>209</v>
      </c>
      <c r="AW1236" t="s">
        <v>200</v>
      </c>
      <c r="AX1236" t="s">
        <v>163</v>
      </c>
      <c r="AY1236" t="s">
        <v>164</v>
      </c>
      <c r="BB1236" t="b">
        <v>0</v>
      </c>
      <c r="BC1236" t="b">
        <v>0</v>
      </c>
      <c r="BD1236" t="b">
        <v>0</v>
      </c>
    </row>
    <row r="1237" spans="1:56" x14ac:dyDescent="0.25">
      <c r="A1237" t="s">
        <v>13714</v>
      </c>
      <c r="B1237" t="s">
        <v>143</v>
      </c>
      <c r="C1237" t="s">
        <v>144</v>
      </c>
      <c r="D1237" t="s">
        <v>13715</v>
      </c>
      <c r="E1237" t="s">
        <v>785</v>
      </c>
      <c r="H1237" t="s">
        <v>13716</v>
      </c>
      <c r="J1237" t="s">
        <v>13717</v>
      </c>
      <c r="K1237" t="s">
        <v>13717</v>
      </c>
      <c r="L1237" t="s">
        <v>13718</v>
      </c>
      <c r="M1237" t="s">
        <v>13716</v>
      </c>
      <c r="N1237" t="s">
        <v>13719</v>
      </c>
      <c r="O1237" t="s">
        <v>13720</v>
      </c>
      <c r="P1237">
        <v>40.559622091210699</v>
      </c>
      <c r="Q1237">
        <v>-74.198102896619503</v>
      </c>
      <c r="R1237">
        <v>1</v>
      </c>
      <c r="S1237" t="s">
        <v>152</v>
      </c>
      <c r="AB1237" t="s">
        <v>13721</v>
      </c>
      <c r="AE1237" t="s">
        <v>13715</v>
      </c>
      <c r="AH1237" t="s">
        <v>13722</v>
      </c>
      <c r="AI1237" t="s">
        <v>13715</v>
      </c>
      <c r="AJ1237" t="s">
        <v>13723</v>
      </c>
      <c r="AO1237" t="s">
        <v>4723</v>
      </c>
      <c r="AP1237" t="s">
        <v>4724</v>
      </c>
      <c r="AQ1237" t="s">
        <v>795</v>
      </c>
      <c r="AR1237" t="s">
        <v>267</v>
      </c>
      <c r="AS1237" t="s">
        <v>268</v>
      </c>
      <c r="AT1237" t="s">
        <v>4723</v>
      </c>
      <c r="AU1237" t="s">
        <v>4724</v>
      </c>
      <c r="AV1237" t="s">
        <v>795</v>
      </c>
      <c r="AW1237" t="s">
        <v>785</v>
      </c>
      <c r="AX1237" t="s">
        <v>267</v>
      </c>
      <c r="AY1237" t="s">
        <v>268</v>
      </c>
      <c r="BB1237" t="b">
        <v>1</v>
      </c>
      <c r="BC1237" t="b">
        <v>0</v>
      </c>
      <c r="BD1237" t="b">
        <v>0</v>
      </c>
    </row>
    <row r="1238" spans="1:56" x14ac:dyDescent="0.25">
      <c r="A1238" t="s">
        <v>13724</v>
      </c>
      <c r="B1238" t="s">
        <v>143</v>
      </c>
      <c r="C1238" t="s">
        <v>144</v>
      </c>
      <c r="D1238" t="s">
        <v>13725</v>
      </c>
      <c r="E1238" t="s">
        <v>1408</v>
      </c>
      <c r="F1238" t="s">
        <v>13726</v>
      </c>
      <c r="G1238">
        <v>10312</v>
      </c>
      <c r="H1238" t="s">
        <v>13727</v>
      </c>
      <c r="J1238" t="s">
        <v>13727</v>
      </c>
      <c r="K1238" t="s">
        <v>13727</v>
      </c>
      <c r="L1238" t="s">
        <v>13728</v>
      </c>
      <c r="M1238" t="s">
        <v>13727</v>
      </c>
      <c r="N1238" t="s">
        <v>13729</v>
      </c>
      <c r="O1238" t="s">
        <v>13730</v>
      </c>
      <c r="P1238">
        <v>40.559632685882399</v>
      </c>
      <c r="Q1238">
        <v>-74.1972332572536</v>
      </c>
      <c r="R1238">
        <v>1</v>
      </c>
      <c r="S1238" t="s">
        <v>152</v>
      </c>
      <c r="AB1238" t="s">
        <v>13731</v>
      </c>
      <c r="AE1238" t="s">
        <v>13725</v>
      </c>
      <c r="AO1238" t="s">
        <v>2724</v>
      </c>
      <c r="AP1238" t="s">
        <v>2725</v>
      </c>
      <c r="AQ1238" t="s">
        <v>1416</v>
      </c>
      <c r="AR1238" t="s">
        <v>513</v>
      </c>
      <c r="AS1238" t="s">
        <v>514</v>
      </c>
      <c r="AT1238" t="s">
        <v>2724</v>
      </c>
      <c r="AU1238" t="s">
        <v>2725</v>
      </c>
      <c r="AV1238" t="s">
        <v>1416</v>
      </c>
      <c r="AW1238" t="s">
        <v>1408</v>
      </c>
      <c r="AX1238" t="s">
        <v>513</v>
      </c>
      <c r="AY1238" t="s">
        <v>514</v>
      </c>
      <c r="BB1238" t="b">
        <v>0</v>
      </c>
      <c r="BC1238" t="b">
        <v>0</v>
      </c>
      <c r="BD1238" t="b">
        <v>0</v>
      </c>
    </row>
    <row r="1239" spans="1:56" x14ac:dyDescent="0.25">
      <c r="A1239" t="s">
        <v>13732</v>
      </c>
      <c r="B1239" t="s">
        <v>143</v>
      </c>
      <c r="C1239" t="s">
        <v>144</v>
      </c>
      <c r="D1239" t="s">
        <v>13733</v>
      </c>
      <c r="E1239" t="s">
        <v>883</v>
      </c>
      <c r="F1239" t="s">
        <v>13734</v>
      </c>
      <c r="G1239">
        <v>10308</v>
      </c>
      <c r="H1239" t="s">
        <v>13735</v>
      </c>
      <c r="J1239" t="s">
        <v>13736</v>
      </c>
      <c r="K1239" t="s">
        <v>13736</v>
      </c>
      <c r="L1239" t="s">
        <v>13737</v>
      </c>
      <c r="M1239" t="s">
        <v>13735</v>
      </c>
      <c r="N1239" t="s">
        <v>13738</v>
      </c>
      <c r="O1239" t="s">
        <v>13739</v>
      </c>
      <c r="P1239">
        <v>40.549434247439997</v>
      </c>
      <c r="Q1239">
        <v>-74.148858723689699</v>
      </c>
      <c r="R1239">
        <v>1</v>
      </c>
      <c r="S1239" t="s">
        <v>152</v>
      </c>
      <c r="T1239" t="s">
        <v>13740</v>
      </c>
      <c r="U1239" t="s">
        <v>13741</v>
      </c>
      <c r="V1239" t="s">
        <v>13742</v>
      </c>
      <c r="W1239" t="s">
        <v>13743</v>
      </c>
      <c r="X1239" t="s">
        <v>13744</v>
      </c>
      <c r="AB1239" t="s">
        <v>13745</v>
      </c>
      <c r="AE1239" t="s">
        <v>13733</v>
      </c>
      <c r="AO1239" t="s">
        <v>1202</v>
      </c>
      <c r="AP1239" t="s">
        <v>1203</v>
      </c>
      <c r="AQ1239" t="s">
        <v>897</v>
      </c>
      <c r="AR1239" t="s">
        <v>440</v>
      </c>
      <c r="AS1239" t="s">
        <v>441</v>
      </c>
      <c r="AT1239" t="s">
        <v>1202</v>
      </c>
      <c r="AU1239" t="s">
        <v>1203</v>
      </c>
      <c r="AV1239" t="s">
        <v>897</v>
      </c>
      <c r="AW1239" t="s">
        <v>883</v>
      </c>
      <c r="AX1239" t="s">
        <v>440</v>
      </c>
      <c r="AY1239" t="s">
        <v>441</v>
      </c>
      <c r="BB1239" t="b">
        <v>1</v>
      </c>
      <c r="BC1239" t="b">
        <v>0</v>
      </c>
      <c r="BD1239" t="b">
        <v>0</v>
      </c>
    </row>
    <row r="1240" spans="1:56" x14ac:dyDescent="0.25">
      <c r="A1240" t="s">
        <v>13746</v>
      </c>
      <c r="B1240" t="s">
        <v>143</v>
      </c>
      <c r="C1240" t="s">
        <v>144</v>
      </c>
      <c r="D1240" t="s">
        <v>13747</v>
      </c>
      <c r="E1240" t="s">
        <v>2078</v>
      </c>
      <c r="F1240" t="s">
        <v>13726</v>
      </c>
      <c r="G1240">
        <v>10312</v>
      </c>
      <c r="H1240" t="s">
        <v>13748</v>
      </c>
      <c r="J1240" t="s">
        <v>13748</v>
      </c>
      <c r="K1240" t="s">
        <v>13748</v>
      </c>
      <c r="L1240" t="s">
        <v>13749</v>
      </c>
      <c r="M1240" t="s">
        <v>13748</v>
      </c>
      <c r="N1240" t="s">
        <v>13750</v>
      </c>
      <c r="O1240" t="s">
        <v>13751</v>
      </c>
      <c r="P1240">
        <v>40.559567608888003</v>
      </c>
      <c r="Q1240">
        <v>-74.197303937902205</v>
      </c>
      <c r="R1240">
        <v>1</v>
      </c>
      <c r="S1240" t="s">
        <v>152</v>
      </c>
      <c r="T1240" t="s">
        <v>13752</v>
      </c>
      <c r="U1240" t="s">
        <v>13753</v>
      </c>
      <c r="V1240" t="s">
        <v>13754</v>
      </c>
      <c r="W1240" t="s">
        <v>13755</v>
      </c>
      <c r="X1240" t="s">
        <v>13756</v>
      </c>
      <c r="Y1240" t="s">
        <v>13757</v>
      </c>
      <c r="Z1240" t="s">
        <v>13758</v>
      </c>
      <c r="AB1240" t="s">
        <v>13759</v>
      </c>
      <c r="AC1240" t="s">
        <v>13760</v>
      </c>
      <c r="AD1240" t="s">
        <v>13761</v>
      </c>
      <c r="AE1240" t="s">
        <v>13747</v>
      </c>
      <c r="AK1240" t="s">
        <v>13728</v>
      </c>
      <c r="AL1240" t="s">
        <v>13725</v>
      </c>
      <c r="AM1240" t="s">
        <v>513</v>
      </c>
      <c r="AN1240" t="s">
        <v>514</v>
      </c>
      <c r="AO1240" t="s">
        <v>2085</v>
      </c>
      <c r="AP1240" t="s">
        <v>2078</v>
      </c>
      <c r="AQ1240" t="s">
        <v>2085</v>
      </c>
      <c r="AR1240" t="s">
        <v>2086</v>
      </c>
      <c r="AS1240" t="s">
        <v>2087</v>
      </c>
      <c r="AT1240" t="s">
        <v>13762</v>
      </c>
      <c r="AU1240" t="s">
        <v>13763</v>
      </c>
      <c r="AV1240" t="s">
        <v>13764</v>
      </c>
      <c r="AW1240" t="s">
        <v>13765</v>
      </c>
      <c r="AX1240" t="s">
        <v>7383</v>
      </c>
      <c r="AY1240" t="s">
        <v>7384</v>
      </c>
      <c r="AZ1240" t="s">
        <v>13766</v>
      </c>
      <c r="BA1240" t="s">
        <v>13767</v>
      </c>
      <c r="BB1240" t="b">
        <v>0</v>
      </c>
      <c r="BC1240" t="b">
        <v>1</v>
      </c>
      <c r="BD1240" t="b">
        <v>0</v>
      </c>
    </row>
    <row r="1241" spans="1:56" x14ac:dyDescent="0.25">
      <c r="A1241" t="s">
        <v>13768</v>
      </c>
      <c r="B1241" t="s">
        <v>143</v>
      </c>
      <c r="C1241" t="s">
        <v>144</v>
      </c>
      <c r="D1241" t="s">
        <v>13769</v>
      </c>
      <c r="E1241" t="s">
        <v>4162</v>
      </c>
      <c r="H1241" t="s">
        <v>13770</v>
      </c>
      <c r="J1241" t="s">
        <v>13771</v>
      </c>
      <c r="K1241" t="s">
        <v>13771</v>
      </c>
      <c r="L1241" t="s">
        <v>13772</v>
      </c>
      <c r="M1241" t="s">
        <v>13770</v>
      </c>
      <c r="N1241" t="s">
        <v>13773</v>
      </c>
      <c r="O1241" t="s">
        <v>13774</v>
      </c>
      <c r="P1241">
        <v>40.547681257757198</v>
      </c>
      <c r="Q1241">
        <v>-74.152295045916603</v>
      </c>
      <c r="R1241">
        <v>1</v>
      </c>
      <c r="S1241" t="s">
        <v>152</v>
      </c>
      <c r="AB1241" t="s">
        <v>13775</v>
      </c>
      <c r="AE1241" t="s">
        <v>13769</v>
      </c>
      <c r="AO1241" t="s">
        <v>12000</v>
      </c>
      <c r="AP1241" t="s">
        <v>12001</v>
      </c>
      <c r="AQ1241" t="s">
        <v>4171</v>
      </c>
      <c r="AR1241" t="s">
        <v>781</v>
      </c>
      <c r="AS1241" t="s">
        <v>782</v>
      </c>
      <c r="AT1241" t="s">
        <v>12000</v>
      </c>
      <c r="AU1241" t="s">
        <v>12001</v>
      </c>
      <c r="AV1241" t="s">
        <v>4171</v>
      </c>
      <c r="AW1241" t="s">
        <v>4162</v>
      </c>
      <c r="AX1241" t="s">
        <v>781</v>
      </c>
      <c r="AY1241" t="s">
        <v>782</v>
      </c>
      <c r="BB1241" t="b">
        <v>1</v>
      </c>
      <c r="BC1241" t="b">
        <v>0</v>
      </c>
      <c r="BD1241" t="b">
        <v>0</v>
      </c>
    </row>
    <row r="1242" spans="1:56" x14ac:dyDescent="0.25">
      <c r="A1242" t="s">
        <v>13776</v>
      </c>
      <c r="B1242" t="s">
        <v>143</v>
      </c>
      <c r="C1242" t="s">
        <v>144</v>
      </c>
      <c r="D1242" t="s">
        <v>13777</v>
      </c>
      <c r="E1242" t="s">
        <v>834</v>
      </c>
      <c r="F1242" t="s">
        <v>13726</v>
      </c>
      <c r="G1242">
        <v>10312</v>
      </c>
      <c r="H1242" t="s">
        <v>13778</v>
      </c>
      <c r="J1242" t="s">
        <v>13778</v>
      </c>
      <c r="K1242" t="s">
        <v>13778</v>
      </c>
      <c r="L1242" t="s">
        <v>13779</v>
      </c>
      <c r="M1242" t="s">
        <v>13778</v>
      </c>
      <c r="N1242" t="s">
        <v>13780</v>
      </c>
      <c r="O1242" t="s">
        <v>13781</v>
      </c>
      <c r="P1242">
        <v>40.559597843117402</v>
      </c>
      <c r="Q1242">
        <v>-74.197270309507701</v>
      </c>
      <c r="R1242">
        <v>1</v>
      </c>
      <c r="S1242" t="s">
        <v>152</v>
      </c>
      <c r="T1242" t="s">
        <v>2060</v>
      </c>
      <c r="U1242" t="s">
        <v>13782</v>
      </c>
      <c r="AB1242" t="s">
        <v>13783</v>
      </c>
      <c r="AE1242" t="s">
        <v>13777</v>
      </c>
      <c r="AK1242" t="s">
        <v>13728</v>
      </c>
      <c r="AL1242" t="s">
        <v>13725</v>
      </c>
      <c r="AM1242" t="s">
        <v>513</v>
      </c>
      <c r="AN1242" t="s">
        <v>514</v>
      </c>
      <c r="AO1242" t="s">
        <v>844</v>
      </c>
      <c r="AP1242" t="s">
        <v>834</v>
      </c>
      <c r="AQ1242" t="s">
        <v>844</v>
      </c>
      <c r="AR1242" t="s">
        <v>845</v>
      </c>
      <c r="AS1242" t="s">
        <v>846</v>
      </c>
      <c r="AT1242" t="s">
        <v>844</v>
      </c>
      <c r="AU1242" t="s">
        <v>834</v>
      </c>
      <c r="AV1242" t="s">
        <v>844</v>
      </c>
      <c r="AW1242" t="s">
        <v>834</v>
      </c>
      <c r="AX1242" t="s">
        <v>845</v>
      </c>
      <c r="AY1242" t="s">
        <v>846</v>
      </c>
      <c r="BB1242" t="b">
        <v>0</v>
      </c>
      <c r="BC1242" t="b">
        <v>1</v>
      </c>
      <c r="BD1242" t="b">
        <v>0</v>
      </c>
    </row>
    <row r="1243" spans="1:56" x14ac:dyDescent="0.25">
      <c r="A1243" t="s">
        <v>13784</v>
      </c>
      <c r="B1243" t="s">
        <v>143</v>
      </c>
      <c r="C1243" t="s">
        <v>144</v>
      </c>
      <c r="D1243" t="s">
        <v>8872</v>
      </c>
      <c r="E1243" t="s">
        <v>146</v>
      </c>
      <c r="H1243" t="s">
        <v>13785</v>
      </c>
      <c r="J1243" t="s">
        <v>13786</v>
      </c>
      <c r="K1243" t="s">
        <v>13786</v>
      </c>
      <c r="L1243" t="s">
        <v>13787</v>
      </c>
      <c r="M1243" t="s">
        <v>13785</v>
      </c>
      <c r="N1243" t="s">
        <v>13788</v>
      </c>
      <c r="O1243" t="s">
        <v>13789</v>
      </c>
      <c r="P1243">
        <v>40.547010974828602</v>
      </c>
      <c r="Q1243">
        <v>-74.151397878843696</v>
      </c>
      <c r="R1243">
        <v>1</v>
      </c>
      <c r="S1243" t="s">
        <v>2156</v>
      </c>
      <c r="AB1243" t="s">
        <v>13790</v>
      </c>
      <c r="AF1243" t="s">
        <v>8880</v>
      </c>
      <c r="AG1243" t="s">
        <v>8872</v>
      </c>
      <c r="AK1243" t="s">
        <v>412</v>
      </c>
      <c r="AL1243" t="s">
        <v>409</v>
      </c>
      <c r="AM1243" t="s">
        <v>163</v>
      </c>
      <c r="AN1243" t="s">
        <v>164</v>
      </c>
      <c r="AO1243" t="s">
        <v>8880</v>
      </c>
      <c r="AP1243" t="s">
        <v>8872</v>
      </c>
      <c r="AQ1243" t="s">
        <v>162</v>
      </c>
      <c r="AR1243" t="s">
        <v>163</v>
      </c>
      <c r="AS1243" t="s">
        <v>164</v>
      </c>
      <c r="AT1243" t="s">
        <v>8880</v>
      </c>
      <c r="AU1243" t="s">
        <v>8872</v>
      </c>
      <c r="AV1243" t="s">
        <v>162</v>
      </c>
      <c r="AW1243" t="s">
        <v>146</v>
      </c>
      <c r="AX1243" t="s">
        <v>163</v>
      </c>
      <c r="AY1243" t="s">
        <v>164</v>
      </c>
      <c r="BB1243" t="b">
        <v>0</v>
      </c>
      <c r="BC1243" t="b">
        <v>0</v>
      </c>
      <c r="BD1243" t="b">
        <v>0</v>
      </c>
    </row>
    <row r="1244" spans="1:56" x14ac:dyDescent="0.25">
      <c r="A1244" t="s">
        <v>13791</v>
      </c>
      <c r="B1244" t="s">
        <v>143</v>
      </c>
      <c r="C1244" t="s">
        <v>144</v>
      </c>
      <c r="D1244" t="s">
        <v>590</v>
      </c>
      <c r="E1244" t="s">
        <v>146</v>
      </c>
      <c r="H1244" t="s">
        <v>13792</v>
      </c>
      <c r="J1244" t="s">
        <v>13792</v>
      </c>
      <c r="K1244" t="s">
        <v>13792</v>
      </c>
      <c r="L1244" t="s">
        <v>13793</v>
      </c>
      <c r="M1244" t="s">
        <v>13792</v>
      </c>
      <c r="N1244" t="s">
        <v>13794</v>
      </c>
      <c r="O1244" t="s">
        <v>13795</v>
      </c>
      <c r="P1244">
        <v>40.5472410827254</v>
      </c>
      <c r="Q1244">
        <v>-74.151595722607198</v>
      </c>
      <c r="R1244">
        <v>1</v>
      </c>
      <c r="S1244" t="s">
        <v>2156</v>
      </c>
      <c r="AB1244" t="s">
        <v>13796</v>
      </c>
      <c r="AF1244" t="s">
        <v>589</v>
      </c>
      <c r="AG1244" t="s">
        <v>590</v>
      </c>
      <c r="AK1244" t="s">
        <v>412</v>
      </c>
      <c r="AL1244" t="s">
        <v>409</v>
      </c>
      <c r="AM1244" t="s">
        <v>163</v>
      </c>
      <c r="AN1244" t="s">
        <v>164</v>
      </c>
      <c r="AO1244" t="s">
        <v>589</v>
      </c>
      <c r="AP1244" t="s">
        <v>590</v>
      </c>
      <c r="AQ1244" t="s">
        <v>162</v>
      </c>
      <c r="AR1244" t="s">
        <v>163</v>
      </c>
      <c r="AS1244" t="s">
        <v>164</v>
      </c>
      <c r="AT1244" t="s">
        <v>589</v>
      </c>
      <c r="AU1244" t="s">
        <v>590</v>
      </c>
      <c r="AV1244" t="s">
        <v>162</v>
      </c>
      <c r="AW1244" t="s">
        <v>146</v>
      </c>
      <c r="AX1244" t="s">
        <v>163</v>
      </c>
      <c r="AY1244" t="s">
        <v>164</v>
      </c>
      <c r="BB1244" t="b">
        <v>0</v>
      </c>
      <c r="BC1244" t="b">
        <v>0</v>
      </c>
      <c r="BD1244" t="b">
        <v>0</v>
      </c>
    </row>
    <row r="1245" spans="1:56" x14ac:dyDescent="0.25">
      <c r="A1245" t="s">
        <v>13797</v>
      </c>
      <c r="B1245" t="s">
        <v>143</v>
      </c>
      <c r="C1245" t="s">
        <v>144</v>
      </c>
      <c r="D1245" t="s">
        <v>13798</v>
      </c>
      <c r="E1245" t="s">
        <v>613</v>
      </c>
      <c r="F1245" t="s">
        <v>13799</v>
      </c>
      <c r="G1245">
        <v>10312</v>
      </c>
      <c r="H1245" t="s">
        <v>13800</v>
      </c>
      <c r="J1245" t="s">
        <v>13801</v>
      </c>
      <c r="K1245" t="s">
        <v>13801</v>
      </c>
      <c r="L1245" t="s">
        <v>13802</v>
      </c>
      <c r="M1245" t="s">
        <v>13800</v>
      </c>
      <c r="N1245" t="s">
        <v>13803</v>
      </c>
      <c r="O1245" t="s">
        <v>13804</v>
      </c>
      <c r="P1245">
        <v>40.559669115977599</v>
      </c>
      <c r="Q1245">
        <v>-74.197191548511498</v>
      </c>
      <c r="R1245">
        <v>1</v>
      </c>
      <c r="S1245" t="s">
        <v>152</v>
      </c>
      <c r="T1245" t="s">
        <v>13805</v>
      </c>
      <c r="U1245" t="s">
        <v>13806</v>
      </c>
      <c r="W1245" t="s">
        <v>13807</v>
      </c>
      <c r="Z1245" t="s">
        <v>13808</v>
      </c>
      <c r="AB1245" t="s">
        <v>13809</v>
      </c>
      <c r="AC1245" t="s">
        <v>13810</v>
      </c>
      <c r="AE1245" t="s">
        <v>13798</v>
      </c>
      <c r="AK1245" t="s">
        <v>13728</v>
      </c>
      <c r="AL1245" t="s">
        <v>13725</v>
      </c>
      <c r="AM1245" t="s">
        <v>513</v>
      </c>
      <c r="AN1245" t="s">
        <v>514</v>
      </c>
      <c r="AO1245" t="s">
        <v>819</v>
      </c>
      <c r="AP1245" t="s">
        <v>820</v>
      </c>
      <c r="AQ1245" t="s">
        <v>631</v>
      </c>
      <c r="AR1245" t="s">
        <v>632</v>
      </c>
      <c r="AS1245" t="s">
        <v>633</v>
      </c>
      <c r="AT1245" t="s">
        <v>819</v>
      </c>
      <c r="AU1245" t="s">
        <v>820</v>
      </c>
      <c r="AV1245" t="s">
        <v>631</v>
      </c>
      <c r="AW1245" t="s">
        <v>613</v>
      </c>
      <c r="AX1245" t="s">
        <v>632</v>
      </c>
      <c r="AY1245" t="s">
        <v>633</v>
      </c>
      <c r="AZ1245" t="s">
        <v>716</v>
      </c>
      <c r="BA1245" t="s">
        <v>717</v>
      </c>
      <c r="BB1245" t="b">
        <v>0</v>
      </c>
      <c r="BC1245" t="b">
        <v>1</v>
      </c>
      <c r="BD1245" t="b">
        <v>0</v>
      </c>
    </row>
    <row r="1246" spans="1:56" x14ac:dyDescent="0.25">
      <c r="A1246" t="s">
        <v>13811</v>
      </c>
      <c r="B1246" t="s">
        <v>143</v>
      </c>
      <c r="C1246" t="s">
        <v>144</v>
      </c>
      <c r="D1246" t="s">
        <v>590</v>
      </c>
      <c r="E1246" t="s">
        <v>146</v>
      </c>
      <c r="H1246" t="s">
        <v>13812</v>
      </c>
      <c r="J1246" t="s">
        <v>13812</v>
      </c>
      <c r="K1246" t="s">
        <v>13812</v>
      </c>
      <c r="L1246" t="s">
        <v>13813</v>
      </c>
      <c r="M1246" t="s">
        <v>13812</v>
      </c>
      <c r="N1246" t="s">
        <v>13814</v>
      </c>
      <c r="O1246" t="s">
        <v>13815</v>
      </c>
      <c r="P1246">
        <v>40.547063752681296</v>
      </c>
      <c r="Q1246">
        <v>-74.151887167437707</v>
      </c>
      <c r="R1246">
        <v>1</v>
      </c>
      <c r="S1246" t="s">
        <v>2156</v>
      </c>
      <c r="AB1246" t="s">
        <v>13816</v>
      </c>
      <c r="AF1246" t="s">
        <v>589</v>
      </c>
      <c r="AG1246" t="s">
        <v>590</v>
      </c>
      <c r="AK1246" t="s">
        <v>412</v>
      </c>
      <c r="AL1246" t="s">
        <v>409</v>
      </c>
      <c r="AM1246" t="s">
        <v>163</v>
      </c>
      <c r="AN1246" t="s">
        <v>164</v>
      </c>
      <c r="AO1246" t="s">
        <v>589</v>
      </c>
      <c r="AP1246" t="s">
        <v>590</v>
      </c>
      <c r="AQ1246" t="s">
        <v>162</v>
      </c>
      <c r="AR1246" t="s">
        <v>163</v>
      </c>
      <c r="AS1246" t="s">
        <v>164</v>
      </c>
      <c r="AT1246" t="s">
        <v>589</v>
      </c>
      <c r="AU1246" t="s">
        <v>590</v>
      </c>
      <c r="AV1246" t="s">
        <v>162</v>
      </c>
      <c r="AW1246" t="s">
        <v>146</v>
      </c>
      <c r="AX1246" t="s">
        <v>163</v>
      </c>
      <c r="AY1246" t="s">
        <v>164</v>
      </c>
      <c r="BB1246" t="b">
        <v>0</v>
      </c>
      <c r="BC1246" t="b">
        <v>0</v>
      </c>
      <c r="BD1246" t="b">
        <v>0</v>
      </c>
    </row>
    <row r="1247" spans="1:56" x14ac:dyDescent="0.25">
      <c r="A1247" t="s">
        <v>13817</v>
      </c>
      <c r="B1247" t="s">
        <v>143</v>
      </c>
      <c r="C1247" t="s">
        <v>144</v>
      </c>
      <c r="D1247" t="s">
        <v>4546</v>
      </c>
      <c r="E1247" t="s">
        <v>4547</v>
      </c>
      <c r="H1247" t="s">
        <v>13818</v>
      </c>
      <c r="J1247" t="s">
        <v>13819</v>
      </c>
      <c r="K1247" t="s">
        <v>13819</v>
      </c>
      <c r="L1247" t="s">
        <v>13820</v>
      </c>
      <c r="M1247" t="s">
        <v>13818</v>
      </c>
      <c r="N1247" t="s">
        <v>13821</v>
      </c>
      <c r="O1247" t="s">
        <v>13822</v>
      </c>
      <c r="P1247">
        <v>40.547052221057697</v>
      </c>
      <c r="Q1247">
        <v>-74.151672162789794</v>
      </c>
      <c r="R1247">
        <v>1</v>
      </c>
      <c r="S1247" t="s">
        <v>2156</v>
      </c>
      <c r="AB1247" t="s">
        <v>13823</v>
      </c>
      <c r="AF1247" t="s">
        <v>4554</v>
      </c>
      <c r="AG1247" t="s">
        <v>4546</v>
      </c>
      <c r="AK1247" t="s">
        <v>412</v>
      </c>
      <c r="AL1247" t="s">
        <v>409</v>
      </c>
      <c r="AM1247" t="s">
        <v>163</v>
      </c>
      <c r="AN1247" t="s">
        <v>164</v>
      </c>
      <c r="AO1247" t="s">
        <v>4554</v>
      </c>
      <c r="AP1247" t="s">
        <v>4546</v>
      </c>
      <c r="AQ1247" t="s">
        <v>4555</v>
      </c>
      <c r="AR1247" t="s">
        <v>267</v>
      </c>
      <c r="AS1247" t="s">
        <v>268</v>
      </c>
      <c r="AT1247" t="s">
        <v>4554</v>
      </c>
      <c r="AU1247" t="s">
        <v>4546</v>
      </c>
      <c r="AV1247" t="s">
        <v>4555</v>
      </c>
      <c r="AW1247" t="s">
        <v>4547</v>
      </c>
      <c r="AX1247" t="s">
        <v>267</v>
      </c>
      <c r="AY1247" t="s">
        <v>268</v>
      </c>
      <c r="BB1247" t="b">
        <v>0</v>
      </c>
      <c r="BC1247" t="b">
        <v>0</v>
      </c>
      <c r="BD1247" t="b">
        <v>0</v>
      </c>
    </row>
    <row r="1248" spans="1:56" x14ac:dyDescent="0.25">
      <c r="A1248" t="s">
        <v>13824</v>
      </c>
      <c r="B1248" t="s">
        <v>143</v>
      </c>
      <c r="C1248" t="s">
        <v>144</v>
      </c>
      <c r="D1248" t="s">
        <v>8863</v>
      </c>
      <c r="E1248" t="s">
        <v>146</v>
      </c>
      <c r="H1248" t="s">
        <v>13825</v>
      </c>
      <c r="J1248" t="s">
        <v>13826</v>
      </c>
      <c r="K1248" t="s">
        <v>13826</v>
      </c>
      <c r="L1248" t="s">
        <v>13827</v>
      </c>
      <c r="M1248" t="s">
        <v>13825</v>
      </c>
      <c r="N1248" t="s">
        <v>13828</v>
      </c>
      <c r="O1248" t="s">
        <v>13829</v>
      </c>
      <c r="P1248">
        <v>40.546907760304002</v>
      </c>
      <c r="Q1248">
        <v>-74.1515851096528</v>
      </c>
      <c r="R1248">
        <v>1</v>
      </c>
      <c r="S1248" t="s">
        <v>152</v>
      </c>
      <c r="AB1248" t="s">
        <v>13830</v>
      </c>
      <c r="AF1248" t="s">
        <v>8870</v>
      </c>
      <c r="AG1248" t="s">
        <v>8863</v>
      </c>
      <c r="AK1248" t="s">
        <v>412</v>
      </c>
      <c r="AL1248" t="s">
        <v>409</v>
      </c>
      <c r="AM1248" t="s">
        <v>163</v>
      </c>
      <c r="AN1248" t="s">
        <v>164</v>
      </c>
      <c r="AO1248" t="s">
        <v>8870</v>
      </c>
      <c r="AP1248" t="s">
        <v>8863</v>
      </c>
      <c r="AQ1248" t="s">
        <v>162</v>
      </c>
      <c r="AR1248" t="s">
        <v>163</v>
      </c>
      <c r="AS1248" t="s">
        <v>164</v>
      </c>
      <c r="AT1248" t="s">
        <v>8870</v>
      </c>
      <c r="AU1248" t="s">
        <v>8863</v>
      </c>
      <c r="AV1248" t="s">
        <v>162</v>
      </c>
      <c r="AW1248" t="s">
        <v>146</v>
      </c>
      <c r="AX1248" t="s">
        <v>163</v>
      </c>
      <c r="AY1248" t="s">
        <v>164</v>
      </c>
      <c r="BB1248" t="b">
        <v>0</v>
      </c>
      <c r="BC1248" t="b">
        <v>0</v>
      </c>
      <c r="BD1248" t="b">
        <v>0</v>
      </c>
    </row>
    <row r="1249" spans="1:56" x14ac:dyDescent="0.25">
      <c r="A1249" t="s">
        <v>13831</v>
      </c>
      <c r="B1249" t="s">
        <v>143</v>
      </c>
      <c r="C1249" t="s">
        <v>144</v>
      </c>
      <c r="D1249" t="s">
        <v>13832</v>
      </c>
      <c r="E1249" t="s">
        <v>613</v>
      </c>
      <c r="F1249" t="s">
        <v>13726</v>
      </c>
      <c r="G1249">
        <v>10312</v>
      </c>
      <c r="H1249" t="s">
        <v>13833</v>
      </c>
      <c r="J1249" t="s">
        <v>13833</v>
      </c>
      <c r="K1249" t="s">
        <v>13833</v>
      </c>
      <c r="L1249" t="s">
        <v>13834</v>
      </c>
      <c r="M1249" t="s">
        <v>13833</v>
      </c>
      <c r="N1249" t="s">
        <v>13835</v>
      </c>
      <c r="O1249" t="s">
        <v>13836</v>
      </c>
      <c r="P1249">
        <v>40.559708185579403</v>
      </c>
      <c r="Q1249">
        <v>-74.197146829827702</v>
      </c>
      <c r="R1249">
        <v>1</v>
      </c>
      <c r="S1249" t="s">
        <v>152</v>
      </c>
      <c r="T1249" t="s">
        <v>2119</v>
      </c>
      <c r="U1249" t="s">
        <v>13837</v>
      </c>
      <c r="V1249" t="s">
        <v>13838</v>
      </c>
      <c r="W1249" t="s">
        <v>13839</v>
      </c>
      <c r="Z1249" t="s">
        <v>13840</v>
      </c>
      <c r="AB1249" t="s">
        <v>13841</v>
      </c>
      <c r="AC1249" t="s">
        <v>13842</v>
      </c>
      <c r="AE1249" t="s">
        <v>13832</v>
      </c>
      <c r="AK1249" t="s">
        <v>13728</v>
      </c>
      <c r="AL1249" t="s">
        <v>13725</v>
      </c>
      <c r="AM1249" t="s">
        <v>513</v>
      </c>
      <c r="AN1249" t="s">
        <v>514</v>
      </c>
      <c r="AO1249" t="s">
        <v>1100</v>
      </c>
      <c r="AP1249" t="s">
        <v>1101</v>
      </c>
      <c r="AQ1249" t="s">
        <v>631</v>
      </c>
      <c r="AR1249" t="s">
        <v>632</v>
      </c>
      <c r="AS1249" t="s">
        <v>633</v>
      </c>
      <c r="AT1249" t="s">
        <v>1100</v>
      </c>
      <c r="AU1249" t="s">
        <v>1101</v>
      </c>
      <c r="AV1249" t="s">
        <v>631</v>
      </c>
      <c r="AW1249" t="s">
        <v>613</v>
      </c>
      <c r="AX1249" t="s">
        <v>632</v>
      </c>
      <c r="AY1249" t="s">
        <v>633</v>
      </c>
      <c r="AZ1249" t="s">
        <v>716</v>
      </c>
      <c r="BA1249" t="s">
        <v>717</v>
      </c>
      <c r="BB1249" t="b">
        <v>0</v>
      </c>
      <c r="BC1249" t="b">
        <v>1</v>
      </c>
      <c r="BD1249" t="b">
        <v>0</v>
      </c>
    </row>
    <row r="1250" spans="1:56" x14ac:dyDescent="0.25">
      <c r="A1250" t="s">
        <v>13843</v>
      </c>
      <c r="B1250" t="s">
        <v>143</v>
      </c>
      <c r="C1250" t="s">
        <v>144</v>
      </c>
      <c r="D1250" t="s">
        <v>8872</v>
      </c>
      <c r="E1250" t="s">
        <v>146</v>
      </c>
      <c r="H1250" t="s">
        <v>13844</v>
      </c>
      <c r="J1250" t="s">
        <v>13844</v>
      </c>
      <c r="K1250" t="s">
        <v>13844</v>
      </c>
      <c r="L1250" t="s">
        <v>13845</v>
      </c>
      <c r="M1250" t="s">
        <v>13844</v>
      </c>
      <c r="N1250" t="s">
        <v>13846</v>
      </c>
      <c r="O1250" t="s">
        <v>13847</v>
      </c>
      <c r="P1250">
        <v>40.546810539429501</v>
      </c>
      <c r="Q1250">
        <v>-74.151872253910796</v>
      </c>
      <c r="R1250">
        <v>1</v>
      </c>
      <c r="S1250" t="s">
        <v>2156</v>
      </c>
      <c r="AB1250" t="s">
        <v>13848</v>
      </c>
      <c r="AF1250" t="s">
        <v>8880</v>
      </c>
      <c r="AG1250" t="s">
        <v>8872</v>
      </c>
      <c r="AK1250" t="s">
        <v>412</v>
      </c>
      <c r="AL1250" t="s">
        <v>409</v>
      </c>
      <c r="AM1250" t="s">
        <v>163</v>
      </c>
      <c r="AN1250" t="s">
        <v>164</v>
      </c>
      <c r="AO1250" t="s">
        <v>8880</v>
      </c>
      <c r="AP1250" t="s">
        <v>8872</v>
      </c>
      <c r="AQ1250" t="s">
        <v>162</v>
      </c>
      <c r="AR1250" t="s">
        <v>163</v>
      </c>
      <c r="AS1250" t="s">
        <v>164</v>
      </c>
      <c r="AT1250" t="s">
        <v>8880</v>
      </c>
      <c r="AU1250" t="s">
        <v>8872</v>
      </c>
      <c r="AV1250" t="s">
        <v>162</v>
      </c>
      <c r="AW1250" t="s">
        <v>146</v>
      </c>
      <c r="AX1250" t="s">
        <v>163</v>
      </c>
      <c r="AY1250" t="s">
        <v>164</v>
      </c>
      <c r="BB1250" t="b">
        <v>0</v>
      </c>
      <c r="BC1250" t="b">
        <v>0</v>
      </c>
      <c r="BD1250" t="b">
        <v>0</v>
      </c>
    </row>
    <row r="1251" spans="1:56" x14ac:dyDescent="0.25">
      <c r="A1251" t="s">
        <v>13849</v>
      </c>
      <c r="B1251" t="s">
        <v>143</v>
      </c>
      <c r="C1251" t="s">
        <v>144</v>
      </c>
      <c r="D1251" t="s">
        <v>590</v>
      </c>
      <c r="E1251" t="s">
        <v>146</v>
      </c>
      <c r="H1251" t="s">
        <v>13850</v>
      </c>
      <c r="J1251" t="s">
        <v>13850</v>
      </c>
      <c r="K1251" t="s">
        <v>13850</v>
      </c>
      <c r="L1251" t="s">
        <v>13851</v>
      </c>
      <c r="M1251" t="s">
        <v>13850</v>
      </c>
      <c r="N1251" t="s">
        <v>13852</v>
      </c>
      <c r="O1251" t="s">
        <v>13853</v>
      </c>
      <c r="P1251">
        <v>40.546947353244597</v>
      </c>
      <c r="Q1251">
        <v>-74.152095039304101</v>
      </c>
      <c r="R1251">
        <v>1</v>
      </c>
      <c r="S1251" t="s">
        <v>2156</v>
      </c>
      <c r="AB1251" t="s">
        <v>13854</v>
      </c>
      <c r="AF1251" t="s">
        <v>589</v>
      </c>
      <c r="AG1251" t="s">
        <v>590</v>
      </c>
      <c r="AK1251" t="s">
        <v>412</v>
      </c>
      <c r="AL1251" t="s">
        <v>409</v>
      </c>
      <c r="AM1251" t="s">
        <v>163</v>
      </c>
      <c r="AN1251" t="s">
        <v>164</v>
      </c>
      <c r="AO1251" t="s">
        <v>589</v>
      </c>
      <c r="AP1251" t="s">
        <v>590</v>
      </c>
      <c r="AQ1251" t="s">
        <v>162</v>
      </c>
      <c r="AR1251" t="s">
        <v>163</v>
      </c>
      <c r="AS1251" t="s">
        <v>164</v>
      </c>
      <c r="AT1251" t="s">
        <v>589</v>
      </c>
      <c r="AU1251" t="s">
        <v>590</v>
      </c>
      <c r="AV1251" t="s">
        <v>162</v>
      </c>
      <c r="AW1251" t="s">
        <v>146</v>
      </c>
      <c r="AX1251" t="s">
        <v>163</v>
      </c>
      <c r="AY1251" t="s">
        <v>164</v>
      </c>
      <c r="BB1251" t="b">
        <v>0</v>
      </c>
      <c r="BC1251" t="b">
        <v>0</v>
      </c>
      <c r="BD1251" t="b">
        <v>0</v>
      </c>
    </row>
    <row r="1252" spans="1:56" x14ac:dyDescent="0.25">
      <c r="A1252" t="s">
        <v>13855</v>
      </c>
      <c r="B1252" t="s">
        <v>143</v>
      </c>
      <c r="C1252" t="s">
        <v>144</v>
      </c>
      <c r="D1252" t="s">
        <v>13856</v>
      </c>
      <c r="E1252" t="s">
        <v>883</v>
      </c>
      <c r="F1252" t="s">
        <v>13857</v>
      </c>
      <c r="G1252">
        <v>10312</v>
      </c>
      <c r="H1252" t="s">
        <v>13858</v>
      </c>
      <c r="J1252" t="s">
        <v>13859</v>
      </c>
      <c r="K1252" t="s">
        <v>13859</v>
      </c>
      <c r="L1252" t="s">
        <v>13860</v>
      </c>
      <c r="M1252" t="s">
        <v>13858</v>
      </c>
      <c r="N1252" t="s">
        <v>13861</v>
      </c>
      <c r="O1252" t="s">
        <v>13862</v>
      </c>
      <c r="P1252">
        <v>40.559070692061198</v>
      </c>
      <c r="Q1252">
        <v>-74.196747964876494</v>
      </c>
      <c r="R1252">
        <v>1</v>
      </c>
      <c r="S1252" t="s">
        <v>152</v>
      </c>
      <c r="U1252" t="s">
        <v>13863</v>
      </c>
      <c r="W1252" t="s">
        <v>13864</v>
      </c>
      <c r="X1252" t="s">
        <v>13865</v>
      </c>
      <c r="AB1252" t="s">
        <v>13866</v>
      </c>
      <c r="AE1252" t="s">
        <v>13856</v>
      </c>
      <c r="AO1252" t="s">
        <v>7680</v>
      </c>
      <c r="AP1252" t="s">
        <v>7681</v>
      </c>
      <c r="AQ1252" t="s">
        <v>897</v>
      </c>
      <c r="AR1252" t="s">
        <v>440</v>
      </c>
      <c r="AS1252" t="s">
        <v>441</v>
      </c>
      <c r="AT1252" t="s">
        <v>7680</v>
      </c>
      <c r="AU1252" t="s">
        <v>7681</v>
      </c>
      <c r="AV1252" t="s">
        <v>897</v>
      </c>
      <c r="AW1252" t="s">
        <v>883</v>
      </c>
      <c r="AX1252" t="s">
        <v>440</v>
      </c>
      <c r="AY1252" t="s">
        <v>441</v>
      </c>
      <c r="BB1252" t="b">
        <v>1</v>
      </c>
      <c r="BC1252" t="b">
        <v>0</v>
      </c>
      <c r="BD1252" t="b">
        <v>0</v>
      </c>
    </row>
    <row r="1253" spans="1:56" x14ac:dyDescent="0.25">
      <c r="A1253" t="s">
        <v>13867</v>
      </c>
      <c r="B1253" t="s">
        <v>143</v>
      </c>
      <c r="C1253" t="s">
        <v>144</v>
      </c>
      <c r="D1253" t="s">
        <v>11290</v>
      </c>
      <c r="E1253" t="s">
        <v>6324</v>
      </c>
      <c r="H1253" t="s">
        <v>13868</v>
      </c>
      <c r="J1253" t="s">
        <v>13868</v>
      </c>
      <c r="K1253" t="s">
        <v>13868</v>
      </c>
      <c r="L1253" t="s">
        <v>13869</v>
      </c>
      <c r="M1253" t="s">
        <v>13868</v>
      </c>
      <c r="N1253" t="s">
        <v>13870</v>
      </c>
      <c r="O1253" t="s">
        <v>13871</v>
      </c>
      <c r="P1253">
        <v>40.560625557157898</v>
      </c>
      <c r="Q1253">
        <v>-74.196298231054797</v>
      </c>
      <c r="R1253">
        <v>1</v>
      </c>
      <c r="S1253" t="s">
        <v>152</v>
      </c>
      <c r="AB1253" t="s">
        <v>13872</v>
      </c>
      <c r="AF1253" t="s">
        <v>11297</v>
      </c>
      <c r="AG1253" t="s">
        <v>11290</v>
      </c>
      <c r="AK1253" t="s">
        <v>12699</v>
      </c>
      <c r="AL1253" t="s">
        <v>12696</v>
      </c>
      <c r="AM1253" t="s">
        <v>163</v>
      </c>
      <c r="AN1253" t="s">
        <v>164</v>
      </c>
      <c r="AO1253" t="s">
        <v>11297</v>
      </c>
      <c r="AP1253" t="s">
        <v>11290</v>
      </c>
      <c r="AQ1253" t="s">
        <v>6332</v>
      </c>
      <c r="AR1253" t="s">
        <v>985</v>
      </c>
      <c r="AS1253" t="s">
        <v>986</v>
      </c>
      <c r="AT1253" t="s">
        <v>11297</v>
      </c>
      <c r="AU1253" t="s">
        <v>11290</v>
      </c>
      <c r="AV1253" t="s">
        <v>6332</v>
      </c>
      <c r="AW1253" t="s">
        <v>6324</v>
      </c>
      <c r="AX1253" t="s">
        <v>985</v>
      </c>
      <c r="AY1253" t="s">
        <v>986</v>
      </c>
      <c r="BB1253" t="b">
        <v>0</v>
      </c>
      <c r="BC1253" t="b">
        <v>1</v>
      </c>
      <c r="BD1253" t="b">
        <v>0</v>
      </c>
    </row>
    <row r="1254" spans="1:56" x14ac:dyDescent="0.25">
      <c r="A1254" t="s">
        <v>13873</v>
      </c>
      <c r="B1254" t="s">
        <v>143</v>
      </c>
      <c r="C1254" t="s">
        <v>144</v>
      </c>
      <c r="D1254" t="s">
        <v>11290</v>
      </c>
      <c r="E1254" t="s">
        <v>6324</v>
      </c>
      <c r="H1254" t="s">
        <v>13874</v>
      </c>
      <c r="J1254" t="s">
        <v>13875</v>
      </c>
      <c r="K1254" t="s">
        <v>13875</v>
      </c>
      <c r="L1254" t="s">
        <v>13876</v>
      </c>
      <c r="M1254" t="s">
        <v>13874</v>
      </c>
      <c r="N1254" t="s">
        <v>13877</v>
      </c>
      <c r="O1254" t="s">
        <v>13878</v>
      </c>
      <c r="P1254">
        <v>40.559956122943603</v>
      </c>
      <c r="Q1254">
        <v>-74.196964650697396</v>
      </c>
      <c r="R1254">
        <v>1</v>
      </c>
      <c r="S1254" t="s">
        <v>152</v>
      </c>
      <c r="AB1254" t="s">
        <v>13879</v>
      </c>
      <c r="AF1254" t="s">
        <v>11297</v>
      </c>
      <c r="AG1254" t="s">
        <v>11290</v>
      </c>
      <c r="AK1254" t="s">
        <v>12699</v>
      </c>
      <c r="AL1254" t="s">
        <v>12696</v>
      </c>
      <c r="AM1254" t="s">
        <v>163</v>
      </c>
      <c r="AN1254" t="s">
        <v>164</v>
      </c>
      <c r="AO1254" t="s">
        <v>11297</v>
      </c>
      <c r="AP1254" t="s">
        <v>11290</v>
      </c>
      <c r="AQ1254" t="s">
        <v>6332</v>
      </c>
      <c r="AR1254" t="s">
        <v>985</v>
      </c>
      <c r="AS1254" t="s">
        <v>986</v>
      </c>
      <c r="AT1254" t="s">
        <v>11297</v>
      </c>
      <c r="AU1254" t="s">
        <v>11290</v>
      </c>
      <c r="AV1254" t="s">
        <v>6332</v>
      </c>
      <c r="AW1254" t="s">
        <v>6324</v>
      </c>
      <c r="AX1254" t="s">
        <v>985</v>
      </c>
      <c r="AY1254" t="s">
        <v>986</v>
      </c>
      <c r="BB1254" t="b">
        <v>0</v>
      </c>
      <c r="BC1254" t="b">
        <v>1</v>
      </c>
      <c r="BD1254" t="b">
        <v>0</v>
      </c>
    </row>
    <row r="1255" spans="1:56" x14ac:dyDescent="0.25">
      <c r="A1255" t="s">
        <v>13880</v>
      </c>
      <c r="B1255" t="s">
        <v>143</v>
      </c>
      <c r="C1255" t="s">
        <v>144</v>
      </c>
      <c r="D1255" t="s">
        <v>573</v>
      </c>
      <c r="E1255" t="s">
        <v>146</v>
      </c>
      <c r="H1255" t="s">
        <v>13881</v>
      </c>
      <c r="J1255" t="s">
        <v>13881</v>
      </c>
      <c r="K1255" t="s">
        <v>13881</v>
      </c>
      <c r="L1255" t="s">
        <v>13882</v>
      </c>
      <c r="M1255" t="s">
        <v>13881</v>
      </c>
      <c r="N1255" t="s">
        <v>13883</v>
      </c>
      <c r="O1255" t="s">
        <v>13884</v>
      </c>
      <c r="P1255">
        <v>40.561170752396897</v>
      </c>
      <c r="Q1255">
        <v>-74.195979283986105</v>
      </c>
      <c r="R1255">
        <v>1</v>
      </c>
      <c r="S1255" t="s">
        <v>205</v>
      </c>
      <c r="AB1255" t="s">
        <v>13885</v>
      </c>
      <c r="AF1255" t="s">
        <v>572</v>
      </c>
      <c r="AG1255" t="s">
        <v>573</v>
      </c>
      <c r="AK1255" t="s">
        <v>12699</v>
      </c>
      <c r="AL1255" t="s">
        <v>12696</v>
      </c>
      <c r="AM1255" t="s">
        <v>163</v>
      </c>
      <c r="AN1255" t="s">
        <v>164</v>
      </c>
      <c r="AO1255" t="s">
        <v>572</v>
      </c>
      <c r="AP1255" t="s">
        <v>573</v>
      </c>
      <c r="AQ1255" t="s">
        <v>162</v>
      </c>
      <c r="AR1255" t="s">
        <v>163</v>
      </c>
      <c r="AS1255" t="s">
        <v>164</v>
      </c>
      <c r="AT1255" t="s">
        <v>572</v>
      </c>
      <c r="AU1255" t="s">
        <v>573</v>
      </c>
      <c r="AV1255" t="s">
        <v>162</v>
      </c>
      <c r="AW1255" t="s">
        <v>146</v>
      </c>
      <c r="AX1255" t="s">
        <v>163</v>
      </c>
      <c r="AY1255" t="s">
        <v>164</v>
      </c>
      <c r="BB1255" t="b">
        <v>0</v>
      </c>
      <c r="BC1255" t="b">
        <v>0</v>
      </c>
      <c r="BD1255" t="b">
        <v>0</v>
      </c>
    </row>
    <row r="1256" spans="1:56" x14ac:dyDescent="0.25">
      <c r="A1256" t="s">
        <v>13886</v>
      </c>
      <c r="B1256" t="s">
        <v>143</v>
      </c>
      <c r="C1256" t="s">
        <v>144</v>
      </c>
      <c r="D1256" t="s">
        <v>573</v>
      </c>
      <c r="E1256" t="s">
        <v>146</v>
      </c>
      <c r="H1256" t="s">
        <v>13887</v>
      </c>
      <c r="J1256" t="s">
        <v>13887</v>
      </c>
      <c r="K1256" t="s">
        <v>13887</v>
      </c>
      <c r="L1256" t="s">
        <v>13888</v>
      </c>
      <c r="M1256" t="s">
        <v>13887</v>
      </c>
      <c r="N1256" t="s">
        <v>13889</v>
      </c>
      <c r="O1256" t="s">
        <v>13890</v>
      </c>
      <c r="P1256">
        <v>40.561512108402098</v>
      </c>
      <c r="Q1256">
        <v>-74.196519527861696</v>
      </c>
      <c r="R1256">
        <v>1</v>
      </c>
      <c r="S1256" t="s">
        <v>205</v>
      </c>
      <c r="AB1256" t="s">
        <v>13891</v>
      </c>
      <c r="AF1256" t="s">
        <v>572</v>
      </c>
      <c r="AG1256" t="s">
        <v>573</v>
      </c>
      <c r="AK1256" t="s">
        <v>12699</v>
      </c>
      <c r="AL1256" t="s">
        <v>12696</v>
      </c>
      <c r="AM1256" t="s">
        <v>163</v>
      </c>
      <c r="AN1256" t="s">
        <v>164</v>
      </c>
      <c r="AO1256" t="s">
        <v>572</v>
      </c>
      <c r="AP1256" t="s">
        <v>573</v>
      </c>
      <c r="AQ1256" t="s">
        <v>162</v>
      </c>
      <c r="AR1256" t="s">
        <v>163</v>
      </c>
      <c r="AS1256" t="s">
        <v>164</v>
      </c>
      <c r="AT1256" t="s">
        <v>572</v>
      </c>
      <c r="AU1256" t="s">
        <v>573</v>
      </c>
      <c r="AV1256" t="s">
        <v>162</v>
      </c>
      <c r="AW1256" t="s">
        <v>146</v>
      </c>
      <c r="AX1256" t="s">
        <v>163</v>
      </c>
      <c r="AY1256" t="s">
        <v>164</v>
      </c>
      <c r="BB1256" t="b">
        <v>0</v>
      </c>
      <c r="BC1256" t="b">
        <v>0</v>
      </c>
      <c r="BD1256" t="b">
        <v>0</v>
      </c>
    </row>
    <row r="1257" spans="1:56" x14ac:dyDescent="0.25">
      <c r="A1257" t="s">
        <v>13892</v>
      </c>
      <c r="B1257" t="s">
        <v>143</v>
      </c>
      <c r="C1257" t="s">
        <v>144</v>
      </c>
      <c r="D1257" t="s">
        <v>8852</v>
      </c>
      <c r="E1257" t="s">
        <v>8853</v>
      </c>
      <c r="H1257" t="s">
        <v>13893</v>
      </c>
      <c r="J1257" t="s">
        <v>13893</v>
      </c>
      <c r="K1257" t="s">
        <v>13893</v>
      </c>
      <c r="L1257" t="s">
        <v>13894</v>
      </c>
      <c r="M1257" t="s">
        <v>13893</v>
      </c>
      <c r="N1257" t="s">
        <v>13895</v>
      </c>
      <c r="O1257" t="s">
        <v>13896</v>
      </c>
      <c r="P1257">
        <v>40.5615250005024</v>
      </c>
      <c r="Q1257">
        <v>-74.197012353090798</v>
      </c>
      <c r="R1257">
        <v>1</v>
      </c>
      <c r="S1257" t="s">
        <v>2156</v>
      </c>
      <c r="AB1257" t="s">
        <v>13897</v>
      </c>
      <c r="AF1257" t="s">
        <v>8860</v>
      </c>
      <c r="AG1257" t="s">
        <v>8852</v>
      </c>
      <c r="AK1257" t="s">
        <v>12699</v>
      </c>
      <c r="AL1257" t="s">
        <v>12696</v>
      </c>
      <c r="AM1257" t="s">
        <v>163</v>
      </c>
      <c r="AN1257" t="s">
        <v>164</v>
      </c>
      <c r="AO1257" t="s">
        <v>8861</v>
      </c>
      <c r="AP1257" t="s">
        <v>8853</v>
      </c>
      <c r="AQ1257" t="s">
        <v>8861</v>
      </c>
      <c r="AR1257" t="s">
        <v>163</v>
      </c>
      <c r="AS1257" t="s">
        <v>164</v>
      </c>
      <c r="AT1257" t="s">
        <v>8861</v>
      </c>
      <c r="AU1257" t="s">
        <v>8853</v>
      </c>
      <c r="AV1257" t="s">
        <v>8861</v>
      </c>
      <c r="AW1257" t="s">
        <v>8853</v>
      </c>
      <c r="AX1257" t="s">
        <v>163</v>
      </c>
      <c r="AY1257" t="s">
        <v>164</v>
      </c>
      <c r="BB1257" t="b">
        <v>0</v>
      </c>
      <c r="BC1257" t="b">
        <v>0</v>
      </c>
      <c r="BD1257" t="b">
        <v>0</v>
      </c>
    </row>
    <row r="1258" spans="1:56" x14ac:dyDescent="0.25">
      <c r="A1258" t="s">
        <v>13898</v>
      </c>
      <c r="B1258" t="s">
        <v>143</v>
      </c>
      <c r="C1258" t="s">
        <v>144</v>
      </c>
      <c r="D1258" t="s">
        <v>8944</v>
      </c>
      <c r="E1258" t="s">
        <v>8207</v>
      </c>
      <c r="H1258" t="s">
        <v>13899</v>
      </c>
      <c r="J1258" t="s">
        <v>13900</v>
      </c>
      <c r="K1258" t="s">
        <v>13900</v>
      </c>
      <c r="L1258" t="s">
        <v>13901</v>
      </c>
      <c r="M1258" t="s">
        <v>13899</v>
      </c>
      <c r="N1258" t="s">
        <v>13902</v>
      </c>
      <c r="O1258" t="s">
        <v>13903</v>
      </c>
      <c r="P1258">
        <v>40.561700269025003</v>
      </c>
      <c r="Q1258">
        <v>-74.196815180302096</v>
      </c>
      <c r="R1258">
        <v>1</v>
      </c>
      <c r="S1258" t="s">
        <v>2156</v>
      </c>
      <c r="AB1258" t="s">
        <v>13904</v>
      </c>
      <c r="AF1258" t="s">
        <v>8951</v>
      </c>
      <c r="AG1258" t="s">
        <v>8944</v>
      </c>
      <c r="AK1258" t="s">
        <v>12699</v>
      </c>
      <c r="AL1258" t="s">
        <v>12696</v>
      </c>
      <c r="AM1258" t="s">
        <v>163</v>
      </c>
      <c r="AN1258" t="s">
        <v>164</v>
      </c>
      <c r="AO1258" t="s">
        <v>8214</v>
      </c>
      <c r="AP1258" t="s">
        <v>8207</v>
      </c>
      <c r="AQ1258" t="s">
        <v>8214</v>
      </c>
      <c r="AR1258" t="s">
        <v>8215</v>
      </c>
      <c r="AS1258" t="s">
        <v>8216</v>
      </c>
      <c r="AT1258" t="s">
        <v>8214</v>
      </c>
      <c r="AU1258" t="s">
        <v>8207</v>
      </c>
      <c r="AV1258" t="s">
        <v>8214</v>
      </c>
      <c r="AW1258" t="s">
        <v>8207</v>
      </c>
      <c r="AX1258" t="s">
        <v>8215</v>
      </c>
      <c r="AY1258" t="s">
        <v>8216</v>
      </c>
      <c r="BB1258" t="b">
        <v>0</v>
      </c>
      <c r="BC1258" t="b">
        <v>0</v>
      </c>
      <c r="BD1258" t="b">
        <v>0</v>
      </c>
    </row>
    <row r="1259" spans="1:56" x14ac:dyDescent="0.25">
      <c r="A1259" t="s">
        <v>13905</v>
      </c>
      <c r="B1259" t="s">
        <v>143</v>
      </c>
      <c r="C1259" t="s">
        <v>144</v>
      </c>
      <c r="D1259" t="s">
        <v>8889</v>
      </c>
      <c r="E1259" t="s">
        <v>4547</v>
      </c>
      <c r="H1259" t="s">
        <v>13906</v>
      </c>
      <c r="J1259" t="s">
        <v>13907</v>
      </c>
      <c r="K1259" t="s">
        <v>13907</v>
      </c>
      <c r="L1259" t="s">
        <v>13908</v>
      </c>
      <c r="M1259" t="s">
        <v>13906</v>
      </c>
      <c r="N1259" t="s">
        <v>13909</v>
      </c>
      <c r="O1259" t="s">
        <v>13910</v>
      </c>
      <c r="P1259">
        <v>40.5613051425252</v>
      </c>
      <c r="Q1259">
        <v>-74.197246117100406</v>
      </c>
      <c r="R1259">
        <v>1</v>
      </c>
      <c r="S1259" t="s">
        <v>2156</v>
      </c>
      <c r="AB1259" t="s">
        <v>13911</v>
      </c>
      <c r="AF1259" t="s">
        <v>8897</v>
      </c>
      <c r="AG1259" t="s">
        <v>8889</v>
      </c>
      <c r="AK1259" t="s">
        <v>12699</v>
      </c>
      <c r="AL1259" t="s">
        <v>12696</v>
      </c>
      <c r="AM1259" t="s">
        <v>163</v>
      </c>
      <c r="AN1259" t="s">
        <v>164</v>
      </c>
      <c r="AO1259" t="s">
        <v>4554</v>
      </c>
      <c r="AP1259" t="s">
        <v>4546</v>
      </c>
      <c r="AQ1259" t="s">
        <v>4555</v>
      </c>
      <c r="AR1259" t="s">
        <v>267</v>
      </c>
      <c r="AS1259" t="s">
        <v>268</v>
      </c>
      <c r="AT1259" t="s">
        <v>4554</v>
      </c>
      <c r="AU1259" t="s">
        <v>4546</v>
      </c>
      <c r="AV1259" t="s">
        <v>4555</v>
      </c>
      <c r="AW1259" t="s">
        <v>4547</v>
      </c>
      <c r="AX1259" t="s">
        <v>267</v>
      </c>
      <c r="AY1259" t="s">
        <v>268</v>
      </c>
      <c r="BB1259" t="b">
        <v>0</v>
      </c>
      <c r="BC1259" t="b">
        <v>0</v>
      </c>
      <c r="BD1259" t="b">
        <v>0</v>
      </c>
    </row>
    <row r="1260" spans="1:56" x14ac:dyDescent="0.25">
      <c r="A1260" t="s">
        <v>13912</v>
      </c>
      <c r="B1260" t="s">
        <v>143</v>
      </c>
      <c r="C1260" t="s">
        <v>144</v>
      </c>
      <c r="D1260" t="s">
        <v>12290</v>
      </c>
      <c r="E1260" t="s">
        <v>4547</v>
      </c>
      <c r="H1260" t="s">
        <v>13913</v>
      </c>
      <c r="L1260" t="s">
        <v>13914</v>
      </c>
      <c r="M1260" t="s">
        <v>13913</v>
      </c>
      <c r="N1260" t="s">
        <v>13915</v>
      </c>
      <c r="O1260" t="s">
        <v>13916</v>
      </c>
      <c r="P1260">
        <v>40.561067168112601</v>
      </c>
      <c r="Q1260">
        <v>-74.197196429225897</v>
      </c>
      <c r="R1260">
        <v>1</v>
      </c>
      <c r="S1260" t="s">
        <v>152</v>
      </c>
      <c r="AB1260" t="s">
        <v>13917</v>
      </c>
      <c r="AF1260" t="s">
        <v>12297</v>
      </c>
      <c r="AG1260" t="s">
        <v>12290</v>
      </c>
      <c r="AK1260" t="s">
        <v>12699</v>
      </c>
      <c r="AL1260" t="s">
        <v>12696</v>
      </c>
      <c r="AM1260" t="s">
        <v>163</v>
      </c>
      <c r="AN1260" t="s">
        <v>164</v>
      </c>
      <c r="AO1260" t="s">
        <v>12297</v>
      </c>
      <c r="AP1260" t="s">
        <v>12290</v>
      </c>
      <c r="AQ1260" t="s">
        <v>4555</v>
      </c>
      <c r="AR1260" t="s">
        <v>267</v>
      </c>
      <c r="AS1260" t="s">
        <v>268</v>
      </c>
      <c r="AT1260" t="s">
        <v>12297</v>
      </c>
      <c r="AU1260" t="s">
        <v>12290</v>
      </c>
      <c r="AV1260" t="s">
        <v>4555</v>
      </c>
      <c r="AW1260" t="s">
        <v>4547</v>
      </c>
      <c r="AX1260" t="s">
        <v>267</v>
      </c>
      <c r="AY1260" t="s">
        <v>268</v>
      </c>
      <c r="BB1260" t="b">
        <v>0</v>
      </c>
      <c r="BC1260" t="b">
        <v>0</v>
      </c>
      <c r="BD1260" t="b">
        <v>1</v>
      </c>
    </row>
    <row r="1261" spans="1:56" x14ac:dyDescent="0.25">
      <c r="A1261" t="s">
        <v>13918</v>
      </c>
      <c r="B1261" t="s">
        <v>143</v>
      </c>
      <c r="C1261" t="s">
        <v>144</v>
      </c>
      <c r="D1261" t="s">
        <v>573</v>
      </c>
      <c r="E1261" t="s">
        <v>146</v>
      </c>
      <c r="H1261" t="s">
        <v>13919</v>
      </c>
      <c r="J1261" t="s">
        <v>13919</v>
      </c>
      <c r="K1261" t="s">
        <v>13919</v>
      </c>
      <c r="L1261" t="s">
        <v>13920</v>
      </c>
      <c r="M1261" t="s">
        <v>13919</v>
      </c>
      <c r="N1261" t="s">
        <v>13921</v>
      </c>
      <c r="O1261" t="s">
        <v>13922</v>
      </c>
      <c r="P1261">
        <v>40.562060978245903</v>
      </c>
      <c r="Q1261">
        <v>-74.195458410059402</v>
      </c>
      <c r="R1261">
        <v>1</v>
      </c>
      <c r="S1261" t="s">
        <v>205</v>
      </c>
      <c r="AB1261" t="s">
        <v>13923</v>
      </c>
      <c r="AF1261" t="s">
        <v>572</v>
      </c>
      <c r="AG1261" t="s">
        <v>573</v>
      </c>
      <c r="AK1261" t="s">
        <v>12699</v>
      </c>
      <c r="AL1261" t="s">
        <v>12696</v>
      </c>
      <c r="AM1261" t="s">
        <v>163</v>
      </c>
      <c r="AN1261" t="s">
        <v>164</v>
      </c>
      <c r="AO1261" t="s">
        <v>572</v>
      </c>
      <c r="AP1261" t="s">
        <v>573</v>
      </c>
      <c r="AQ1261" t="s">
        <v>162</v>
      </c>
      <c r="AR1261" t="s">
        <v>163</v>
      </c>
      <c r="AS1261" t="s">
        <v>164</v>
      </c>
      <c r="AT1261" t="s">
        <v>572</v>
      </c>
      <c r="AU1261" t="s">
        <v>573</v>
      </c>
      <c r="AV1261" t="s">
        <v>162</v>
      </c>
      <c r="AW1261" t="s">
        <v>146</v>
      </c>
      <c r="AX1261" t="s">
        <v>163</v>
      </c>
      <c r="AY1261" t="s">
        <v>164</v>
      </c>
      <c r="BB1261" t="b">
        <v>0</v>
      </c>
      <c r="BC1261" t="b">
        <v>0</v>
      </c>
      <c r="BD1261" t="b">
        <v>0</v>
      </c>
    </row>
    <row r="1262" spans="1:56" x14ac:dyDescent="0.25">
      <c r="A1262" t="s">
        <v>13924</v>
      </c>
      <c r="B1262" t="s">
        <v>143</v>
      </c>
      <c r="C1262" t="s">
        <v>144</v>
      </c>
      <c r="D1262" t="s">
        <v>8852</v>
      </c>
      <c r="E1262" t="s">
        <v>8853</v>
      </c>
      <c r="H1262" t="s">
        <v>13925</v>
      </c>
      <c r="J1262" t="s">
        <v>13925</v>
      </c>
      <c r="K1262" t="s">
        <v>13925</v>
      </c>
      <c r="L1262" t="s">
        <v>13926</v>
      </c>
      <c r="M1262" t="s">
        <v>13925</v>
      </c>
      <c r="N1262" t="s">
        <v>13927</v>
      </c>
      <c r="O1262" t="s">
        <v>13928</v>
      </c>
      <c r="P1262">
        <v>40.562531138573597</v>
      </c>
      <c r="Q1262">
        <v>-74.195887122020295</v>
      </c>
      <c r="R1262">
        <v>1</v>
      </c>
      <c r="S1262" t="s">
        <v>2156</v>
      </c>
      <c r="AB1262" t="s">
        <v>13929</v>
      </c>
      <c r="AF1262" t="s">
        <v>8860</v>
      </c>
      <c r="AG1262" t="s">
        <v>8852</v>
      </c>
      <c r="AK1262" t="s">
        <v>12699</v>
      </c>
      <c r="AL1262" t="s">
        <v>12696</v>
      </c>
      <c r="AM1262" t="s">
        <v>163</v>
      </c>
      <c r="AN1262" t="s">
        <v>164</v>
      </c>
      <c r="AO1262" t="s">
        <v>8861</v>
      </c>
      <c r="AP1262" t="s">
        <v>8853</v>
      </c>
      <c r="AQ1262" t="s">
        <v>8861</v>
      </c>
      <c r="AR1262" t="s">
        <v>163</v>
      </c>
      <c r="AS1262" t="s">
        <v>164</v>
      </c>
      <c r="AT1262" t="s">
        <v>8861</v>
      </c>
      <c r="AU1262" t="s">
        <v>8853</v>
      </c>
      <c r="AV1262" t="s">
        <v>8861</v>
      </c>
      <c r="AW1262" t="s">
        <v>8853</v>
      </c>
      <c r="AX1262" t="s">
        <v>163</v>
      </c>
      <c r="AY1262" t="s">
        <v>164</v>
      </c>
      <c r="BB1262" t="b">
        <v>0</v>
      </c>
      <c r="BC1262" t="b">
        <v>0</v>
      </c>
      <c r="BD1262" t="b">
        <v>0</v>
      </c>
    </row>
    <row r="1263" spans="1:56" x14ac:dyDescent="0.25">
      <c r="A1263" t="s">
        <v>13930</v>
      </c>
      <c r="B1263" t="s">
        <v>143</v>
      </c>
      <c r="C1263" t="s">
        <v>144</v>
      </c>
      <c r="D1263" t="s">
        <v>8852</v>
      </c>
      <c r="E1263" t="s">
        <v>8853</v>
      </c>
      <c r="H1263" t="s">
        <v>13931</v>
      </c>
      <c r="J1263" t="s">
        <v>13931</v>
      </c>
      <c r="K1263" t="s">
        <v>13931</v>
      </c>
      <c r="L1263" t="s">
        <v>13932</v>
      </c>
      <c r="M1263" t="s">
        <v>13933</v>
      </c>
      <c r="N1263" t="s">
        <v>13934</v>
      </c>
      <c r="O1263" t="s">
        <v>13935</v>
      </c>
      <c r="P1263">
        <v>40.562879662503001</v>
      </c>
      <c r="Q1263">
        <v>-74.195530015890796</v>
      </c>
      <c r="R1263">
        <v>1</v>
      </c>
      <c r="S1263" t="s">
        <v>2156</v>
      </c>
      <c r="AB1263" t="s">
        <v>13936</v>
      </c>
      <c r="AF1263" t="s">
        <v>8860</v>
      </c>
      <c r="AG1263" t="s">
        <v>8852</v>
      </c>
      <c r="AK1263" t="s">
        <v>12699</v>
      </c>
      <c r="AL1263" t="s">
        <v>12696</v>
      </c>
      <c r="AM1263" t="s">
        <v>163</v>
      </c>
      <c r="AN1263" t="s">
        <v>164</v>
      </c>
      <c r="AO1263" t="s">
        <v>8861</v>
      </c>
      <c r="AP1263" t="s">
        <v>8853</v>
      </c>
      <c r="AQ1263" t="s">
        <v>8861</v>
      </c>
      <c r="AR1263" t="s">
        <v>163</v>
      </c>
      <c r="AS1263" t="s">
        <v>164</v>
      </c>
      <c r="AT1263" t="s">
        <v>8861</v>
      </c>
      <c r="AU1263" t="s">
        <v>8853</v>
      </c>
      <c r="AV1263" t="s">
        <v>8861</v>
      </c>
      <c r="AW1263" t="s">
        <v>8853</v>
      </c>
      <c r="AX1263" t="s">
        <v>163</v>
      </c>
      <c r="AY1263" t="s">
        <v>164</v>
      </c>
      <c r="BB1263" t="b">
        <v>0</v>
      </c>
      <c r="BC1263" t="b">
        <v>0</v>
      </c>
      <c r="BD1263" t="b">
        <v>0</v>
      </c>
    </row>
    <row r="1264" spans="1:56" x14ac:dyDescent="0.25">
      <c r="A1264" t="s">
        <v>13937</v>
      </c>
      <c r="B1264" t="s">
        <v>143</v>
      </c>
      <c r="C1264" t="s">
        <v>144</v>
      </c>
      <c r="D1264" t="s">
        <v>8852</v>
      </c>
      <c r="E1264" t="s">
        <v>8853</v>
      </c>
      <c r="H1264" t="s">
        <v>13938</v>
      </c>
      <c r="J1264" t="s">
        <v>13939</v>
      </c>
      <c r="K1264" t="s">
        <v>13939</v>
      </c>
      <c r="L1264" t="s">
        <v>13940</v>
      </c>
      <c r="M1264" t="s">
        <v>13938</v>
      </c>
      <c r="N1264" t="s">
        <v>13941</v>
      </c>
      <c r="O1264" t="s">
        <v>13942</v>
      </c>
      <c r="P1264">
        <v>40.562325898088702</v>
      </c>
      <c r="Q1264">
        <v>-74.1941201144204</v>
      </c>
      <c r="R1264">
        <v>1</v>
      </c>
      <c r="S1264" t="s">
        <v>2156</v>
      </c>
      <c r="AB1264" t="s">
        <v>13943</v>
      </c>
      <c r="AF1264" t="s">
        <v>8860</v>
      </c>
      <c r="AG1264" t="s">
        <v>8852</v>
      </c>
      <c r="AK1264" t="s">
        <v>12699</v>
      </c>
      <c r="AL1264" t="s">
        <v>12696</v>
      </c>
      <c r="AM1264" t="s">
        <v>163</v>
      </c>
      <c r="AN1264" t="s">
        <v>164</v>
      </c>
      <c r="AO1264" t="s">
        <v>8861</v>
      </c>
      <c r="AP1264" t="s">
        <v>8853</v>
      </c>
      <c r="AQ1264" t="s">
        <v>8861</v>
      </c>
      <c r="AR1264" t="s">
        <v>163</v>
      </c>
      <c r="AS1264" t="s">
        <v>164</v>
      </c>
      <c r="AT1264" t="s">
        <v>8861</v>
      </c>
      <c r="AU1264" t="s">
        <v>8853</v>
      </c>
      <c r="AV1264" t="s">
        <v>8861</v>
      </c>
      <c r="AW1264" t="s">
        <v>8853</v>
      </c>
      <c r="AX1264" t="s">
        <v>163</v>
      </c>
      <c r="AY1264" t="s">
        <v>164</v>
      </c>
      <c r="BB1264" t="b">
        <v>0</v>
      </c>
      <c r="BC1264" t="b">
        <v>0</v>
      </c>
      <c r="BD1264" t="b">
        <v>0</v>
      </c>
    </row>
    <row r="1265" spans="1:56" x14ac:dyDescent="0.25">
      <c r="A1265" t="s">
        <v>13944</v>
      </c>
      <c r="B1265" t="s">
        <v>143</v>
      </c>
      <c r="C1265" t="s">
        <v>144</v>
      </c>
      <c r="D1265" t="s">
        <v>8852</v>
      </c>
      <c r="E1265" t="s">
        <v>8853</v>
      </c>
      <c r="H1265" t="s">
        <v>13945</v>
      </c>
      <c r="J1265" t="s">
        <v>13946</v>
      </c>
      <c r="K1265" t="s">
        <v>13946</v>
      </c>
      <c r="L1265" t="s">
        <v>13947</v>
      </c>
      <c r="M1265" t="s">
        <v>13945</v>
      </c>
      <c r="N1265" t="s">
        <v>13948</v>
      </c>
      <c r="O1265" t="s">
        <v>13949</v>
      </c>
      <c r="P1265">
        <v>40.560797180737197</v>
      </c>
      <c r="Q1265">
        <v>-74.195870437497902</v>
      </c>
      <c r="R1265">
        <v>1</v>
      </c>
      <c r="S1265" t="s">
        <v>2156</v>
      </c>
      <c r="AB1265" t="s">
        <v>13950</v>
      </c>
      <c r="AF1265" t="s">
        <v>8860</v>
      </c>
      <c r="AG1265" t="s">
        <v>8852</v>
      </c>
      <c r="AK1265" t="s">
        <v>12699</v>
      </c>
      <c r="AL1265" t="s">
        <v>12696</v>
      </c>
      <c r="AM1265" t="s">
        <v>163</v>
      </c>
      <c r="AN1265" t="s">
        <v>164</v>
      </c>
      <c r="AO1265" t="s">
        <v>8861</v>
      </c>
      <c r="AP1265" t="s">
        <v>8853</v>
      </c>
      <c r="AQ1265" t="s">
        <v>8861</v>
      </c>
      <c r="AR1265" t="s">
        <v>163</v>
      </c>
      <c r="AS1265" t="s">
        <v>164</v>
      </c>
      <c r="AT1265" t="s">
        <v>8861</v>
      </c>
      <c r="AU1265" t="s">
        <v>8853</v>
      </c>
      <c r="AV1265" t="s">
        <v>8861</v>
      </c>
      <c r="AW1265" t="s">
        <v>8853</v>
      </c>
      <c r="AX1265" t="s">
        <v>163</v>
      </c>
      <c r="AY1265" t="s">
        <v>164</v>
      </c>
      <c r="BB1265" t="b">
        <v>0</v>
      </c>
      <c r="BC1265" t="b">
        <v>0</v>
      </c>
      <c r="BD1265" t="b">
        <v>0</v>
      </c>
    </row>
    <row r="1266" spans="1:56" x14ac:dyDescent="0.25">
      <c r="A1266" t="s">
        <v>13951</v>
      </c>
      <c r="B1266" t="s">
        <v>143</v>
      </c>
      <c r="C1266" t="s">
        <v>144</v>
      </c>
      <c r="D1266" t="s">
        <v>573</v>
      </c>
      <c r="E1266" t="s">
        <v>146</v>
      </c>
      <c r="H1266" t="s">
        <v>13952</v>
      </c>
      <c r="J1266" t="s">
        <v>13952</v>
      </c>
      <c r="K1266" t="s">
        <v>13952</v>
      </c>
      <c r="L1266" t="s">
        <v>13953</v>
      </c>
      <c r="M1266" t="s">
        <v>13952</v>
      </c>
      <c r="N1266" t="s">
        <v>13954</v>
      </c>
      <c r="O1266" t="s">
        <v>13955</v>
      </c>
      <c r="P1266">
        <v>40.562629261890102</v>
      </c>
      <c r="Q1266">
        <v>-74.194837624583499</v>
      </c>
      <c r="R1266">
        <v>1</v>
      </c>
      <c r="S1266" t="s">
        <v>205</v>
      </c>
      <c r="AB1266" t="s">
        <v>13956</v>
      </c>
      <c r="AF1266" t="s">
        <v>572</v>
      </c>
      <c r="AG1266" t="s">
        <v>573</v>
      </c>
      <c r="AK1266" t="s">
        <v>12699</v>
      </c>
      <c r="AL1266" t="s">
        <v>12696</v>
      </c>
      <c r="AM1266" t="s">
        <v>163</v>
      </c>
      <c r="AN1266" t="s">
        <v>164</v>
      </c>
      <c r="AO1266" t="s">
        <v>572</v>
      </c>
      <c r="AP1266" t="s">
        <v>573</v>
      </c>
      <c r="AQ1266" t="s">
        <v>162</v>
      </c>
      <c r="AR1266" t="s">
        <v>163</v>
      </c>
      <c r="AS1266" t="s">
        <v>164</v>
      </c>
      <c r="AT1266" t="s">
        <v>572</v>
      </c>
      <c r="AU1266" t="s">
        <v>573</v>
      </c>
      <c r="AV1266" t="s">
        <v>162</v>
      </c>
      <c r="AW1266" t="s">
        <v>146</v>
      </c>
      <c r="AX1266" t="s">
        <v>163</v>
      </c>
      <c r="AY1266" t="s">
        <v>164</v>
      </c>
      <c r="BB1266" t="b">
        <v>0</v>
      </c>
      <c r="BC1266" t="b">
        <v>0</v>
      </c>
      <c r="BD1266" t="b">
        <v>0</v>
      </c>
    </row>
    <row r="1267" spans="1:56" x14ac:dyDescent="0.25">
      <c r="A1267" t="s">
        <v>13957</v>
      </c>
      <c r="B1267" t="s">
        <v>143</v>
      </c>
      <c r="C1267" t="s">
        <v>144</v>
      </c>
      <c r="D1267" t="s">
        <v>8944</v>
      </c>
      <c r="E1267" t="s">
        <v>8207</v>
      </c>
      <c r="H1267" t="s">
        <v>13958</v>
      </c>
      <c r="J1267" t="s">
        <v>13958</v>
      </c>
      <c r="K1267" t="s">
        <v>13958</v>
      </c>
      <c r="L1267" t="s">
        <v>13959</v>
      </c>
      <c r="M1267" t="s">
        <v>13958</v>
      </c>
      <c r="N1267" t="s">
        <v>13960</v>
      </c>
      <c r="O1267" t="s">
        <v>13961</v>
      </c>
      <c r="P1267">
        <v>40.562347905047098</v>
      </c>
      <c r="Q1267">
        <v>-74.195141723907795</v>
      </c>
      <c r="R1267">
        <v>1</v>
      </c>
      <c r="S1267" t="s">
        <v>2156</v>
      </c>
      <c r="AB1267" t="s">
        <v>13962</v>
      </c>
      <c r="AF1267" t="s">
        <v>8951</v>
      </c>
      <c r="AG1267" t="s">
        <v>8944</v>
      </c>
      <c r="AK1267" t="s">
        <v>12699</v>
      </c>
      <c r="AL1267" t="s">
        <v>12696</v>
      </c>
      <c r="AM1267" t="s">
        <v>163</v>
      </c>
      <c r="AN1267" t="s">
        <v>164</v>
      </c>
      <c r="AO1267" t="s">
        <v>8214</v>
      </c>
      <c r="AP1267" t="s">
        <v>8207</v>
      </c>
      <c r="AQ1267" t="s">
        <v>8214</v>
      </c>
      <c r="AR1267" t="s">
        <v>8215</v>
      </c>
      <c r="AS1267" t="s">
        <v>8216</v>
      </c>
      <c r="AT1267" t="s">
        <v>8214</v>
      </c>
      <c r="AU1267" t="s">
        <v>8207</v>
      </c>
      <c r="AV1267" t="s">
        <v>8214</v>
      </c>
      <c r="AW1267" t="s">
        <v>8207</v>
      </c>
      <c r="AX1267" t="s">
        <v>8215</v>
      </c>
      <c r="AY1267" t="s">
        <v>8216</v>
      </c>
      <c r="BB1267" t="b">
        <v>0</v>
      </c>
      <c r="BC1267" t="b">
        <v>0</v>
      </c>
      <c r="BD1267" t="b">
        <v>0</v>
      </c>
    </row>
    <row r="1268" spans="1:56" x14ac:dyDescent="0.25">
      <c r="A1268" t="s">
        <v>13963</v>
      </c>
      <c r="B1268" t="s">
        <v>143</v>
      </c>
      <c r="C1268" t="s">
        <v>144</v>
      </c>
      <c r="D1268" t="s">
        <v>8889</v>
      </c>
      <c r="E1268" t="s">
        <v>4547</v>
      </c>
      <c r="H1268" t="s">
        <v>13964</v>
      </c>
      <c r="J1268" t="s">
        <v>13964</v>
      </c>
      <c r="K1268" t="s">
        <v>13964</v>
      </c>
      <c r="L1268" t="s">
        <v>13965</v>
      </c>
      <c r="M1268" t="s">
        <v>13964</v>
      </c>
      <c r="N1268" t="s">
        <v>13966</v>
      </c>
      <c r="O1268" t="s">
        <v>13967</v>
      </c>
      <c r="P1268">
        <v>40.561816408295698</v>
      </c>
      <c r="Q1268">
        <v>-74.194748328398404</v>
      </c>
      <c r="R1268">
        <v>1</v>
      </c>
      <c r="S1268" t="s">
        <v>2156</v>
      </c>
      <c r="AB1268" t="s">
        <v>13968</v>
      </c>
      <c r="AF1268" t="s">
        <v>8897</v>
      </c>
      <c r="AG1268" t="s">
        <v>8889</v>
      </c>
      <c r="AK1268" t="s">
        <v>12699</v>
      </c>
      <c r="AL1268" t="s">
        <v>12696</v>
      </c>
      <c r="AM1268" t="s">
        <v>163</v>
      </c>
      <c r="AN1268" t="s">
        <v>164</v>
      </c>
      <c r="AO1268" t="s">
        <v>4554</v>
      </c>
      <c r="AP1268" t="s">
        <v>4546</v>
      </c>
      <c r="AQ1268" t="s">
        <v>4555</v>
      </c>
      <c r="AR1268" t="s">
        <v>267</v>
      </c>
      <c r="AS1268" t="s">
        <v>268</v>
      </c>
      <c r="AT1268" t="s">
        <v>4554</v>
      </c>
      <c r="AU1268" t="s">
        <v>4546</v>
      </c>
      <c r="AV1268" t="s">
        <v>4555</v>
      </c>
      <c r="AW1268" t="s">
        <v>4547</v>
      </c>
      <c r="AX1268" t="s">
        <v>267</v>
      </c>
      <c r="AY1268" t="s">
        <v>268</v>
      </c>
      <c r="BB1268" t="b">
        <v>0</v>
      </c>
      <c r="BC1268" t="b">
        <v>0</v>
      </c>
      <c r="BD1268" t="b">
        <v>0</v>
      </c>
    </row>
    <row r="1269" spans="1:56" x14ac:dyDescent="0.25">
      <c r="A1269" t="s">
        <v>13969</v>
      </c>
      <c r="B1269" t="s">
        <v>143</v>
      </c>
      <c r="C1269" t="s">
        <v>144</v>
      </c>
      <c r="D1269" t="s">
        <v>8944</v>
      </c>
      <c r="E1269" t="s">
        <v>8207</v>
      </c>
      <c r="H1269" t="s">
        <v>13970</v>
      </c>
      <c r="J1269" t="s">
        <v>13970</v>
      </c>
      <c r="K1269" t="s">
        <v>13970</v>
      </c>
      <c r="L1269" t="s">
        <v>13971</v>
      </c>
      <c r="M1269" t="s">
        <v>13970</v>
      </c>
      <c r="N1269" t="s">
        <v>13972</v>
      </c>
      <c r="O1269" t="s">
        <v>13973</v>
      </c>
      <c r="P1269">
        <v>40.560987330265498</v>
      </c>
      <c r="Q1269">
        <v>-74.195682620046796</v>
      </c>
      <c r="R1269">
        <v>1</v>
      </c>
      <c r="S1269" t="s">
        <v>2156</v>
      </c>
      <c r="AB1269" t="s">
        <v>13974</v>
      </c>
      <c r="AF1269" t="s">
        <v>8951</v>
      </c>
      <c r="AG1269" t="s">
        <v>8944</v>
      </c>
      <c r="AK1269" t="s">
        <v>12699</v>
      </c>
      <c r="AL1269" t="s">
        <v>12696</v>
      </c>
      <c r="AM1269" t="s">
        <v>163</v>
      </c>
      <c r="AN1269" t="s">
        <v>164</v>
      </c>
      <c r="AO1269" t="s">
        <v>8214</v>
      </c>
      <c r="AP1269" t="s">
        <v>8207</v>
      </c>
      <c r="AQ1269" t="s">
        <v>8214</v>
      </c>
      <c r="AR1269" t="s">
        <v>8215</v>
      </c>
      <c r="AS1269" t="s">
        <v>8216</v>
      </c>
      <c r="AT1269" t="s">
        <v>8214</v>
      </c>
      <c r="AU1269" t="s">
        <v>8207</v>
      </c>
      <c r="AV1269" t="s">
        <v>8214</v>
      </c>
      <c r="AW1269" t="s">
        <v>8207</v>
      </c>
      <c r="AX1269" t="s">
        <v>8215</v>
      </c>
      <c r="AY1269" t="s">
        <v>8216</v>
      </c>
      <c r="BB1269" t="b">
        <v>0</v>
      </c>
      <c r="BC1269" t="b">
        <v>0</v>
      </c>
      <c r="BD1269" t="b">
        <v>0</v>
      </c>
    </row>
    <row r="1270" spans="1:56" x14ac:dyDescent="0.25">
      <c r="A1270" t="s">
        <v>13975</v>
      </c>
      <c r="B1270" t="s">
        <v>143</v>
      </c>
      <c r="C1270" t="s">
        <v>144</v>
      </c>
      <c r="D1270" t="s">
        <v>8889</v>
      </c>
      <c r="E1270" t="s">
        <v>4547</v>
      </c>
      <c r="H1270" t="s">
        <v>13976</v>
      </c>
      <c r="J1270" t="s">
        <v>13976</v>
      </c>
      <c r="K1270" t="s">
        <v>13976</v>
      </c>
      <c r="L1270" t="s">
        <v>13977</v>
      </c>
      <c r="M1270" t="s">
        <v>13976</v>
      </c>
      <c r="N1270" t="s">
        <v>13978</v>
      </c>
      <c r="O1270" t="s">
        <v>13979</v>
      </c>
      <c r="P1270">
        <v>40.5607367219312</v>
      </c>
      <c r="Q1270">
        <v>-74.195931514811605</v>
      </c>
      <c r="R1270">
        <v>1</v>
      </c>
      <c r="S1270" t="s">
        <v>2156</v>
      </c>
      <c r="AB1270" t="s">
        <v>13980</v>
      </c>
      <c r="AF1270" t="s">
        <v>8897</v>
      </c>
      <c r="AG1270" t="s">
        <v>8889</v>
      </c>
      <c r="AK1270" t="s">
        <v>12699</v>
      </c>
      <c r="AL1270" t="s">
        <v>12696</v>
      </c>
      <c r="AM1270" t="s">
        <v>163</v>
      </c>
      <c r="AN1270" t="s">
        <v>164</v>
      </c>
      <c r="AO1270" t="s">
        <v>4554</v>
      </c>
      <c r="AP1270" t="s">
        <v>4546</v>
      </c>
      <c r="AQ1270" t="s">
        <v>4555</v>
      </c>
      <c r="AR1270" t="s">
        <v>267</v>
      </c>
      <c r="AS1270" t="s">
        <v>268</v>
      </c>
      <c r="AT1270" t="s">
        <v>4554</v>
      </c>
      <c r="AU1270" t="s">
        <v>4546</v>
      </c>
      <c r="AV1270" t="s">
        <v>4555</v>
      </c>
      <c r="AW1270" t="s">
        <v>4547</v>
      </c>
      <c r="AX1270" t="s">
        <v>267</v>
      </c>
      <c r="AY1270" t="s">
        <v>268</v>
      </c>
      <c r="BB1270" t="b">
        <v>0</v>
      </c>
      <c r="BC1270" t="b">
        <v>0</v>
      </c>
      <c r="BD1270" t="b">
        <v>0</v>
      </c>
    </row>
    <row r="1271" spans="1:56" x14ac:dyDescent="0.25">
      <c r="A1271" t="s">
        <v>13981</v>
      </c>
      <c r="B1271" t="s">
        <v>143</v>
      </c>
      <c r="C1271" t="s">
        <v>144</v>
      </c>
      <c r="D1271" t="s">
        <v>11306</v>
      </c>
      <c r="E1271" t="s">
        <v>4547</v>
      </c>
      <c r="H1271" t="s">
        <v>13982</v>
      </c>
      <c r="J1271" t="s">
        <v>13983</v>
      </c>
      <c r="K1271" t="s">
        <v>13983</v>
      </c>
      <c r="L1271" t="s">
        <v>13984</v>
      </c>
      <c r="M1271" t="s">
        <v>13982</v>
      </c>
      <c r="N1271" t="s">
        <v>13985</v>
      </c>
      <c r="O1271" t="s">
        <v>13986</v>
      </c>
      <c r="P1271">
        <v>40.560407735417797</v>
      </c>
      <c r="Q1271">
        <v>-74.1966808516339</v>
      </c>
      <c r="R1271">
        <v>1</v>
      </c>
      <c r="S1271" t="s">
        <v>2156</v>
      </c>
      <c r="AB1271" t="s">
        <v>13987</v>
      </c>
      <c r="AF1271" t="s">
        <v>11305</v>
      </c>
      <c r="AG1271" t="s">
        <v>11306</v>
      </c>
      <c r="AK1271" t="s">
        <v>12699</v>
      </c>
      <c r="AL1271" t="s">
        <v>12696</v>
      </c>
      <c r="AM1271" t="s">
        <v>163</v>
      </c>
      <c r="AN1271" t="s">
        <v>164</v>
      </c>
      <c r="AO1271" t="s">
        <v>11305</v>
      </c>
      <c r="AP1271" t="s">
        <v>11306</v>
      </c>
      <c r="AQ1271" t="s">
        <v>4555</v>
      </c>
      <c r="AR1271" t="s">
        <v>267</v>
      </c>
      <c r="AS1271" t="s">
        <v>268</v>
      </c>
      <c r="AT1271" t="s">
        <v>11305</v>
      </c>
      <c r="AU1271" t="s">
        <v>11306</v>
      </c>
      <c r="AV1271" t="s">
        <v>4555</v>
      </c>
      <c r="AW1271" t="s">
        <v>4547</v>
      </c>
      <c r="AX1271" t="s">
        <v>267</v>
      </c>
      <c r="AY1271" t="s">
        <v>268</v>
      </c>
      <c r="BB1271" t="b">
        <v>0</v>
      </c>
      <c r="BC1271" t="b">
        <v>0</v>
      </c>
      <c r="BD1271" t="b">
        <v>0</v>
      </c>
    </row>
    <row r="1272" spans="1:56" x14ac:dyDescent="0.25">
      <c r="A1272" t="s">
        <v>13988</v>
      </c>
      <c r="B1272" t="s">
        <v>143</v>
      </c>
      <c r="C1272" t="s">
        <v>144</v>
      </c>
      <c r="D1272" t="s">
        <v>590</v>
      </c>
      <c r="E1272" t="s">
        <v>146</v>
      </c>
      <c r="H1272" t="s">
        <v>13989</v>
      </c>
      <c r="J1272" t="s">
        <v>13990</v>
      </c>
      <c r="K1272" t="s">
        <v>13990</v>
      </c>
      <c r="L1272" t="s">
        <v>13991</v>
      </c>
      <c r="M1272" t="s">
        <v>13989</v>
      </c>
      <c r="N1272" t="s">
        <v>13992</v>
      </c>
      <c r="O1272" t="s">
        <v>13993</v>
      </c>
      <c r="P1272">
        <v>40.536694908765902</v>
      </c>
      <c r="Q1272">
        <v>-74.162870046193007</v>
      </c>
      <c r="R1272">
        <v>1</v>
      </c>
      <c r="S1272" t="s">
        <v>152</v>
      </c>
      <c r="AB1272" t="s">
        <v>13994</v>
      </c>
      <c r="AF1272" t="s">
        <v>589</v>
      </c>
      <c r="AG1272" t="s">
        <v>590</v>
      </c>
      <c r="AK1272" t="s">
        <v>396</v>
      </c>
      <c r="AL1272" t="s">
        <v>393</v>
      </c>
      <c r="AM1272" t="s">
        <v>163</v>
      </c>
      <c r="AN1272" t="s">
        <v>164</v>
      </c>
      <c r="AO1272" t="s">
        <v>589</v>
      </c>
      <c r="AP1272" t="s">
        <v>590</v>
      </c>
      <c r="AQ1272" t="s">
        <v>162</v>
      </c>
      <c r="AR1272" t="s">
        <v>163</v>
      </c>
      <c r="AS1272" t="s">
        <v>164</v>
      </c>
      <c r="AT1272" t="s">
        <v>589</v>
      </c>
      <c r="AU1272" t="s">
        <v>590</v>
      </c>
      <c r="AV1272" t="s">
        <v>162</v>
      </c>
      <c r="AW1272" t="s">
        <v>146</v>
      </c>
      <c r="AX1272" t="s">
        <v>163</v>
      </c>
      <c r="AY1272" t="s">
        <v>164</v>
      </c>
      <c r="BB1272" t="b">
        <v>0</v>
      </c>
      <c r="BC1272" t="b">
        <v>0</v>
      </c>
      <c r="BD1272" t="b">
        <v>0</v>
      </c>
    </row>
    <row r="1273" spans="1:56" x14ac:dyDescent="0.25">
      <c r="A1273" t="s">
        <v>13995</v>
      </c>
      <c r="B1273" t="s">
        <v>143</v>
      </c>
      <c r="C1273" t="s">
        <v>144</v>
      </c>
      <c r="D1273" t="s">
        <v>8965</v>
      </c>
      <c r="E1273" t="s">
        <v>146</v>
      </c>
      <c r="H1273" t="s">
        <v>13996</v>
      </c>
      <c r="J1273" t="s">
        <v>13996</v>
      </c>
      <c r="K1273" t="s">
        <v>13996</v>
      </c>
      <c r="L1273" t="s">
        <v>13997</v>
      </c>
      <c r="M1273" t="s">
        <v>13996</v>
      </c>
      <c r="N1273" t="s">
        <v>13998</v>
      </c>
      <c r="O1273" t="s">
        <v>13999</v>
      </c>
      <c r="P1273">
        <v>40.536702186766298</v>
      </c>
      <c r="Q1273">
        <v>-74.162904333861306</v>
      </c>
      <c r="R1273">
        <v>1</v>
      </c>
      <c r="S1273" t="s">
        <v>152</v>
      </c>
      <c r="AB1273" t="s">
        <v>14000</v>
      </c>
      <c r="AF1273" t="s">
        <v>8971</v>
      </c>
      <c r="AG1273" t="s">
        <v>8965</v>
      </c>
      <c r="AK1273" t="s">
        <v>396</v>
      </c>
      <c r="AL1273" t="s">
        <v>393</v>
      </c>
      <c r="AM1273" t="s">
        <v>163</v>
      </c>
      <c r="AN1273" t="s">
        <v>164</v>
      </c>
      <c r="AO1273" t="s">
        <v>8971</v>
      </c>
      <c r="AP1273" t="s">
        <v>8965</v>
      </c>
      <c r="AQ1273" t="s">
        <v>162</v>
      </c>
      <c r="AR1273" t="s">
        <v>163</v>
      </c>
      <c r="AS1273" t="s">
        <v>164</v>
      </c>
      <c r="AT1273" t="s">
        <v>8971</v>
      </c>
      <c r="AU1273" t="s">
        <v>8965</v>
      </c>
      <c r="AV1273" t="s">
        <v>162</v>
      </c>
      <c r="AW1273" t="s">
        <v>146</v>
      </c>
      <c r="AX1273" t="s">
        <v>163</v>
      </c>
      <c r="AY1273" t="s">
        <v>164</v>
      </c>
      <c r="BB1273" t="b">
        <v>0</v>
      </c>
      <c r="BC1273" t="b">
        <v>0</v>
      </c>
      <c r="BD1273" t="b">
        <v>0</v>
      </c>
    </row>
    <row r="1274" spans="1:56" x14ac:dyDescent="0.25">
      <c r="A1274" t="s">
        <v>14001</v>
      </c>
      <c r="B1274" t="s">
        <v>143</v>
      </c>
      <c r="C1274" t="s">
        <v>144</v>
      </c>
      <c r="D1274" t="s">
        <v>8872</v>
      </c>
      <c r="E1274" t="s">
        <v>146</v>
      </c>
      <c r="H1274" t="s">
        <v>14002</v>
      </c>
      <c r="J1274" t="s">
        <v>14003</v>
      </c>
      <c r="K1274" t="s">
        <v>14003</v>
      </c>
      <c r="L1274" t="s">
        <v>14004</v>
      </c>
      <c r="M1274" t="s">
        <v>14002</v>
      </c>
      <c r="N1274" t="s">
        <v>14005</v>
      </c>
      <c r="O1274" t="s">
        <v>14006</v>
      </c>
      <c r="P1274">
        <v>40.536787616080098</v>
      </c>
      <c r="Q1274">
        <v>-74.162591627924499</v>
      </c>
      <c r="R1274">
        <v>1</v>
      </c>
      <c r="S1274" t="s">
        <v>2156</v>
      </c>
      <c r="AB1274" t="s">
        <v>14007</v>
      </c>
      <c r="AF1274" t="s">
        <v>8880</v>
      </c>
      <c r="AG1274" t="s">
        <v>8872</v>
      </c>
      <c r="AK1274" t="s">
        <v>396</v>
      </c>
      <c r="AL1274" t="s">
        <v>393</v>
      </c>
      <c r="AM1274" t="s">
        <v>163</v>
      </c>
      <c r="AN1274" t="s">
        <v>164</v>
      </c>
      <c r="AO1274" t="s">
        <v>8880</v>
      </c>
      <c r="AP1274" t="s">
        <v>8872</v>
      </c>
      <c r="AQ1274" t="s">
        <v>162</v>
      </c>
      <c r="AR1274" t="s">
        <v>163</v>
      </c>
      <c r="AS1274" t="s">
        <v>164</v>
      </c>
      <c r="AT1274" t="s">
        <v>8880</v>
      </c>
      <c r="AU1274" t="s">
        <v>8872</v>
      </c>
      <c r="AV1274" t="s">
        <v>162</v>
      </c>
      <c r="AW1274" t="s">
        <v>146</v>
      </c>
      <c r="AX1274" t="s">
        <v>163</v>
      </c>
      <c r="AY1274" t="s">
        <v>164</v>
      </c>
      <c r="BB1274" t="b">
        <v>0</v>
      </c>
      <c r="BC1274" t="b">
        <v>0</v>
      </c>
      <c r="BD1274" t="b">
        <v>0</v>
      </c>
    </row>
    <row r="1275" spans="1:56" x14ac:dyDescent="0.25">
      <c r="A1275" t="s">
        <v>14008</v>
      </c>
      <c r="B1275" t="s">
        <v>143</v>
      </c>
      <c r="C1275" t="s">
        <v>144</v>
      </c>
      <c r="D1275" t="s">
        <v>8863</v>
      </c>
      <c r="E1275" t="s">
        <v>146</v>
      </c>
      <c r="H1275" t="s">
        <v>14009</v>
      </c>
      <c r="J1275" t="s">
        <v>14010</v>
      </c>
      <c r="K1275" t="s">
        <v>14010</v>
      </c>
      <c r="L1275" t="s">
        <v>14011</v>
      </c>
      <c r="M1275" t="s">
        <v>14009</v>
      </c>
      <c r="N1275" t="s">
        <v>14012</v>
      </c>
      <c r="O1275" t="s">
        <v>14013</v>
      </c>
      <c r="P1275">
        <v>40.536699052871697</v>
      </c>
      <c r="Q1275">
        <v>-74.162598213217905</v>
      </c>
      <c r="R1275">
        <v>1</v>
      </c>
      <c r="S1275" t="s">
        <v>152</v>
      </c>
      <c r="AB1275" t="s">
        <v>14014</v>
      </c>
      <c r="AF1275" t="s">
        <v>8870</v>
      </c>
      <c r="AG1275" t="s">
        <v>8863</v>
      </c>
      <c r="AK1275" t="s">
        <v>396</v>
      </c>
      <c r="AL1275" t="s">
        <v>393</v>
      </c>
      <c r="AM1275" t="s">
        <v>163</v>
      </c>
      <c r="AN1275" t="s">
        <v>164</v>
      </c>
      <c r="AO1275" t="s">
        <v>8870</v>
      </c>
      <c r="AP1275" t="s">
        <v>8863</v>
      </c>
      <c r="AQ1275" t="s">
        <v>162</v>
      </c>
      <c r="AR1275" t="s">
        <v>163</v>
      </c>
      <c r="AS1275" t="s">
        <v>164</v>
      </c>
      <c r="AT1275" t="s">
        <v>8870</v>
      </c>
      <c r="AU1275" t="s">
        <v>8863</v>
      </c>
      <c r="AV1275" t="s">
        <v>162</v>
      </c>
      <c r="AW1275" t="s">
        <v>146</v>
      </c>
      <c r="AX1275" t="s">
        <v>163</v>
      </c>
      <c r="AY1275" t="s">
        <v>164</v>
      </c>
      <c r="BB1275" t="b">
        <v>0</v>
      </c>
      <c r="BC1275" t="b">
        <v>0</v>
      </c>
      <c r="BD1275" t="b">
        <v>0</v>
      </c>
    </row>
    <row r="1276" spans="1:56" x14ac:dyDescent="0.25">
      <c r="A1276" t="s">
        <v>14015</v>
      </c>
      <c r="B1276" t="s">
        <v>143</v>
      </c>
      <c r="C1276" t="s">
        <v>144</v>
      </c>
      <c r="D1276" t="s">
        <v>4546</v>
      </c>
      <c r="E1276" t="s">
        <v>4547</v>
      </c>
      <c r="H1276" t="s">
        <v>14016</v>
      </c>
      <c r="J1276" t="s">
        <v>14016</v>
      </c>
      <c r="K1276" t="s">
        <v>14016</v>
      </c>
      <c r="L1276" t="s">
        <v>14017</v>
      </c>
      <c r="M1276" t="s">
        <v>14016</v>
      </c>
      <c r="N1276" t="s">
        <v>14018</v>
      </c>
      <c r="O1276" t="s">
        <v>14019</v>
      </c>
      <c r="P1276">
        <v>40.536755882957202</v>
      </c>
      <c r="Q1276">
        <v>-74.162458840692395</v>
      </c>
      <c r="R1276">
        <v>1</v>
      </c>
      <c r="S1276" t="s">
        <v>2156</v>
      </c>
      <c r="AB1276" t="s">
        <v>14020</v>
      </c>
      <c r="AF1276" t="s">
        <v>4554</v>
      </c>
      <c r="AG1276" t="s">
        <v>4546</v>
      </c>
      <c r="AK1276" t="s">
        <v>396</v>
      </c>
      <c r="AL1276" t="s">
        <v>393</v>
      </c>
      <c r="AM1276" t="s">
        <v>163</v>
      </c>
      <c r="AN1276" t="s">
        <v>164</v>
      </c>
      <c r="AO1276" t="s">
        <v>4554</v>
      </c>
      <c r="AP1276" t="s">
        <v>4546</v>
      </c>
      <c r="AQ1276" t="s">
        <v>4555</v>
      </c>
      <c r="AR1276" t="s">
        <v>267</v>
      </c>
      <c r="AS1276" t="s">
        <v>268</v>
      </c>
      <c r="AT1276" t="s">
        <v>4554</v>
      </c>
      <c r="AU1276" t="s">
        <v>4546</v>
      </c>
      <c r="AV1276" t="s">
        <v>4555</v>
      </c>
      <c r="AW1276" t="s">
        <v>4547</v>
      </c>
      <c r="AX1276" t="s">
        <v>267</v>
      </c>
      <c r="AY1276" t="s">
        <v>268</v>
      </c>
      <c r="BB1276" t="b">
        <v>0</v>
      </c>
      <c r="BC1276" t="b">
        <v>0</v>
      </c>
      <c r="BD1276" t="b">
        <v>0</v>
      </c>
    </row>
    <row r="1277" spans="1:56" x14ac:dyDescent="0.25">
      <c r="A1277" t="s">
        <v>14021</v>
      </c>
      <c r="B1277" t="s">
        <v>143</v>
      </c>
      <c r="C1277" t="s">
        <v>144</v>
      </c>
      <c r="D1277" t="s">
        <v>8872</v>
      </c>
      <c r="E1277" t="s">
        <v>146</v>
      </c>
      <c r="H1277" t="s">
        <v>14022</v>
      </c>
      <c r="J1277" t="s">
        <v>14022</v>
      </c>
      <c r="K1277" t="s">
        <v>14022</v>
      </c>
      <c r="L1277" t="s">
        <v>14023</v>
      </c>
      <c r="M1277" t="s">
        <v>14022</v>
      </c>
      <c r="N1277" t="s">
        <v>14024</v>
      </c>
      <c r="O1277" t="s">
        <v>14025</v>
      </c>
      <c r="P1277">
        <v>40.536983509104203</v>
      </c>
      <c r="Q1277">
        <v>-74.162684005797701</v>
      </c>
      <c r="R1277">
        <v>1</v>
      </c>
      <c r="S1277" t="s">
        <v>2156</v>
      </c>
      <c r="AB1277" t="s">
        <v>14026</v>
      </c>
      <c r="AF1277" t="s">
        <v>8880</v>
      </c>
      <c r="AG1277" t="s">
        <v>8872</v>
      </c>
      <c r="AK1277" t="s">
        <v>396</v>
      </c>
      <c r="AL1277" t="s">
        <v>393</v>
      </c>
      <c r="AM1277" t="s">
        <v>163</v>
      </c>
      <c r="AN1277" t="s">
        <v>164</v>
      </c>
      <c r="AO1277" t="s">
        <v>8880</v>
      </c>
      <c r="AP1277" t="s">
        <v>8872</v>
      </c>
      <c r="AQ1277" t="s">
        <v>162</v>
      </c>
      <c r="AR1277" t="s">
        <v>163</v>
      </c>
      <c r="AS1277" t="s">
        <v>164</v>
      </c>
      <c r="AT1277" t="s">
        <v>8880</v>
      </c>
      <c r="AU1277" t="s">
        <v>8872</v>
      </c>
      <c r="AV1277" t="s">
        <v>162</v>
      </c>
      <c r="AW1277" t="s">
        <v>146</v>
      </c>
      <c r="AX1277" t="s">
        <v>163</v>
      </c>
      <c r="AY1277" t="s">
        <v>164</v>
      </c>
      <c r="BB1277" t="b">
        <v>0</v>
      </c>
      <c r="BC1277" t="b">
        <v>0</v>
      </c>
      <c r="BD1277" t="b">
        <v>0</v>
      </c>
    </row>
    <row r="1278" spans="1:56" x14ac:dyDescent="0.25">
      <c r="A1278" t="s">
        <v>14027</v>
      </c>
      <c r="B1278" t="s">
        <v>143</v>
      </c>
      <c r="C1278" t="s">
        <v>144</v>
      </c>
      <c r="D1278" t="s">
        <v>8863</v>
      </c>
      <c r="E1278" t="s">
        <v>146</v>
      </c>
      <c r="H1278" t="s">
        <v>14028</v>
      </c>
      <c r="J1278" t="s">
        <v>14028</v>
      </c>
      <c r="K1278" t="s">
        <v>14028</v>
      </c>
      <c r="L1278" t="s">
        <v>14029</v>
      </c>
      <c r="M1278" t="s">
        <v>14028</v>
      </c>
      <c r="N1278" t="s">
        <v>14030</v>
      </c>
      <c r="O1278" t="s">
        <v>14031</v>
      </c>
      <c r="P1278">
        <v>40.537089333290197</v>
      </c>
      <c r="Q1278">
        <v>-74.162567329279497</v>
      </c>
      <c r="R1278">
        <v>1</v>
      </c>
      <c r="S1278" t="s">
        <v>152</v>
      </c>
      <c r="AB1278" t="s">
        <v>14032</v>
      </c>
      <c r="AF1278" t="s">
        <v>8870</v>
      </c>
      <c r="AG1278" t="s">
        <v>8863</v>
      </c>
      <c r="AK1278" t="s">
        <v>396</v>
      </c>
      <c r="AL1278" t="s">
        <v>393</v>
      </c>
      <c r="AM1278" t="s">
        <v>163</v>
      </c>
      <c r="AN1278" t="s">
        <v>164</v>
      </c>
      <c r="AO1278" t="s">
        <v>8870</v>
      </c>
      <c r="AP1278" t="s">
        <v>8863</v>
      </c>
      <c r="AQ1278" t="s">
        <v>162</v>
      </c>
      <c r="AR1278" t="s">
        <v>163</v>
      </c>
      <c r="AS1278" t="s">
        <v>164</v>
      </c>
      <c r="AT1278" t="s">
        <v>8870</v>
      </c>
      <c r="AU1278" t="s">
        <v>8863</v>
      </c>
      <c r="AV1278" t="s">
        <v>162</v>
      </c>
      <c r="AW1278" t="s">
        <v>146</v>
      </c>
      <c r="AX1278" t="s">
        <v>163</v>
      </c>
      <c r="AY1278" t="s">
        <v>164</v>
      </c>
      <c r="BB1278" t="b">
        <v>0</v>
      </c>
      <c r="BC1278" t="b">
        <v>0</v>
      </c>
      <c r="BD1278" t="b">
        <v>0</v>
      </c>
    </row>
    <row r="1279" spans="1:56" x14ac:dyDescent="0.25">
      <c r="A1279" t="s">
        <v>14033</v>
      </c>
      <c r="B1279" t="s">
        <v>143</v>
      </c>
      <c r="C1279" t="s">
        <v>144</v>
      </c>
      <c r="D1279" t="s">
        <v>14034</v>
      </c>
      <c r="E1279" t="s">
        <v>4162</v>
      </c>
      <c r="F1279" t="s">
        <v>14035</v>
      </c>
      <c r="H1279" t="s">
        <v>14036</v>
      </c>
      <c r="J1279" t="s">
        <v>14037</v>
      </c>
      <c r="K1279" t="s">
        <v>14037</v>
      </c>
      <c r="L1279" t="s">
        <v>14038</v>
      </c>
      <c r="M1279" t="s">
        <v>14036</v>
      </c>
      <c r="N1279" t="s">
        <v>14039</v>
      </c>
      <c r="O1279" t="s">
        <v>14040</v>
      </c>
      <c r="P1279">
        <v>40.536490075118103</v>
      </c>
      <c r="Q1279">
        <v>-74.163765996162695</v>
      </c>
      <c r="R1279">
        <v>1</v>
      </c>
      <c r="S1279" t="s">
        <v>152</v>
      </c>
      <c r="AB1279" t="s">
        <v>14041</v>
      </c>
      <c r="AE1279" t="s">
        <v>14034</v>
      </c>
      <c r="AO1279" t="s">
        <v>12000</v>
      </c>
      <c r="AP1279" t="s">
        <v>12001</v>
      </c>
      <c r="AQ1279" t="s">
        <v>4171</v>
      </c>
      <c r="AR1279" t="s">
        <v>781</v>
      </c>
      <c r="AS1279" t="s">
        <v>782</v>
      </c>
      <c r="AT1279" t="s">
        <v>12000</v>
      </c>
      <c r="AU1279" t="s">
        <v>12001</v>
      </c>
      <c r="AV1279" t="s">
        <v>4171</v>
      </c>
      <c r="AW1279" t="s">
        <v>4162</v>
      </c>
      <c r="AX1279" t="s">
        <v>781</v>
      </c>
      <c r="AY1279" t="s">
        <v>782</v>
      </c>
      <c r="BB1279" t="b">
        <v>1</v>
      </c>
      <c r="BC1279" t="b">
        <v>0</v>
      </c>
      <c r="BD1279" t="b">
        <v>0</v>
      </c>
    </row>
    <row r="1280" spans="1:56" x14ac:dyDescent="0.25">
      <c r="A1280" t="s">
        <v>14042</v>
      </c>
      <c r="B1280" t="s">
        <v>143</v>
      </c>
      <c r="C1280" t="s">
        <v>144</v>
      </c>
      <c r="D1280" t="s">
        <v>12571</v>
      </c>
      <c r="E1280" t="s">
        <v>146</v>
      </c>
      <c r="H1280" t="s">
        <v>14043</v>
      </c>
      <c r="J1280" t="s">
        <v>14044</v>
      </c>
      <c r="K1280" t="s">
        <v>14044</v>
      </c>
      <c r="L1280" t="s">
        <v>14045</v>
      </c>
      <c r="M1280" t="s">
        <v>14043</v>
      </c>
      <c r="N1280" t="s">
        <v>14046</v>
      </c>
      <c r="O1280" t="s">
        <v>14047</v>
      </c>
      <c r="P1280">
        <v>40.5524416576799</v>
      </c>
      <c r="Q1280">
        <v>-74.195343718945395</v>
      </c>
      <c r="R1280">
        <v>1</v>
      </c>
      <c r="S1280" t="s">
        <v>152</v>
      </c>
      <c r="AB1280" t="s">
        <v>14048</v>
      </c>
      <c r="AE1280" t="s">
        <v>12571</v>
      </c>
      <c r="AO1280" t="s">
        <v>399</v>
      </c>
      <c r="AP1280" t="s">
        <v>400</v>
      </c>
      <c r="AQ1280" t="s">
        <v>162</v>
      </c>
      <c r="AR1280" t="s">
        <v>163</v>
      </c>
      <c r="AS1280" t="s">
        <v>164</v>
      </c>
      <c r="AT1280" t="s">
        <v>399</v>
      </c>
      <c r="AU1280" t="s">
        <v>400</v>
      </c>
      <c r="AV1280" t="s">
        <v>162</v>
      </c>
      <c r="AW1280" t="s">
        <v>146</v>
      </c>
      <c r="AX1280" t="s">
        <v>163</v>
      </c>
      <c r="AY1280" t="s">
        <v>164</v>
      </c>
      <c r="BB1280" t="b">
        <v>0</v>
      </c>
      <c r="BC1280" t="b">
        <v>0</v>
      </c>
      <c r="BD1280" t="b">
        <v>0</v>
      </c>
    </row>
    <row r="1281" spans="1:56" x14ac:dyDescent="0.25">
      <c r="A1281" t="s">
        <v>14049</v>
      </c>
      <c r="B1281" t="s">
        <v>143</v>
      </c>
      <c r="C1281" t="s">
        <v>144</v>
      </c>
      <c r="D1281" t="s">
        <v>9017</v>
      </c>
      <c r="E1281" t="s">
        <v>146</v>
      </c>
      <c r="H1281" t="s">
        <v>14050</v>
      </c>
      <c r="J1281" t="s">
        <v>14050</v>
      </c>
      <c r="K1281" t="s">
        <v>14050</v>
      </c>
      <c r="L1281" t="s">
        <v>14051</v>
      </c>
      <c r="M1281" t="s">
        <v>14050</v>
      </c>
      <c r="N1281" t="s">
        <v>14052</v>
      </c>
      <c r="O1281" t="s">
        <v>14053</v>
      </c>
      <c r="P1281">
        <v>40.552503922160398</v>
      </c>
      <c r="Q1281">
        <v>-74.194787151593403</v>
      </c>
      <c r="R1281">
        <v>1</v>
      </c>
      <c r="S1281" t="s">
        <v>205</v>
      </c>
      <c r="AB1281" t="s">
        <v>14054</v>
      </c>
      <c r="AF1281" t="s">
        <v>9024</v>
      </c>
      <c r="AG1281" t="s">
        <v>9017</v>
      </c>
      <c r="AK1281" t="s">
        <v>14045</v>
      </c>
      <c r="AL1281" t="s">
        <v>12571</v>
      </c>
      <c r="AM1281" t="s">
        <v>163</v>
      </c>
      <c r="AN1281" t="s">
        <v>164</v>
      </c>
      <c r="AO1281" t="s">
        <v>9024</v>
      </c>
      <c r="AP1281" t="s">
        <v>9017</v>
      </c>
      <c r="AQ1281" t="s">
        <v>162</v>
      </c>
      <c r="AR1281" t="s">
        <v>163</v>
      </c>
      <c r="AS1281" t="s">
        <v>164</v>
      </c>
      <c r="AT1281" t="s">
        <v>9024</v>
      </c>
      <c r="AU1281" t="s">
        <v>9017</v>
      </c>
      <c r="AV1281" t="s">
        <v>162</v>
      </c>
      <c r="AW1281" t="s">
        <v>146</v>
      </c>
      <c r="AX1281" t="s">
        <v>163</v>
      </c>
      <c r="AY1281" t="s">
        <v>164</v>
      </c>
      <c r="BB1281" t="b">
        <v>0</v>
      </c>
      <c r="BC1281" t="b">
        <v>0</v>
      </c>
      <c r="BD1281" t="b">
        <v>0</v>
      </c>
    </row>
    <row r="1282" spans="1:56" x14ac:dyDescent="0.25">
      <c r="A1282" t="s">
        <v>14055</v>
      </c>
      <c r="B1282" t="s">
        <v>143</v>
      </c>
      <c r="C1282" t="s">
        <v>144</v>
      </c>
      <c r="D1282" t="s">
        <v>590</v>
      </c>
      <c r="E1282" t="s">
        <v>146</v>
      </c>
      <c r="H1282" t="s">
        <v>14056</v>
      </c>
      <c r="J1282" t="s">
        <v>14057</v>
      </c>
      <c r="K1282" t="s">
        <v>14057</v>
      </c>
      <c r="L1282" t="s">
        <v>14058</v>
      </c>
      <c r="M1282" t="s">
        <v>14056</v>
      </c>
      <c r="N1282" t="s">
        <v>14059</v>
      </c>
      <c r="O1282" t="s">
        <v>14060</v>
      </c>
      <c r="P1282">
        <v>40.552151925725198</v>
      </c>
      <c r="Q1282">
        <v>-74.194817543840202</v>
      </c>
      <c r="R1282">
        <v>1</v>
      </c>
      <c r="S1282" t="s">
        <v>205</v>
      </c>
      <c r="AB1282" t="s">
        <v>14061</v>
      </c>
      <c r="AF1282" t="s">
        <v>589</v>
      </c>
      <c r="AG1282" t="s">
        <v>590</v>
      </c>
      <c r="AK1282" t="s">
        <v>14045</v>
      </c>
      <c r="AL1282" t="s">
        <v>12571</v>
      </c>
      <c r="AM1282" t="s">
        <v>163</v>
      </c>
      <c r="AN1282" t="s">
        <v>164</v>
      </c>
      <c r="AO1282" t="s">
        <v>589</v>
      </c>
      <c r="AP1282" t="s">
        <v>590</v>
      </c>
      <c r="AQ1282" t="s">
        <v>162</v>
      </c>
      <c r="AR1282" t="s">
        <v>163</v>
      </c>
      <c r="AS1282" t="s">
        <v>164</v>
      </c>
      <c r="AT1282" t="s">
        <v>589</v>
      </c>
      <c r="AU1282" t="s">
        <v>590</v>
      </c>
      <c r="AV1282" t="s">
        <v>162</v>
      </c>
      <c r="AW1282" t="s">
        <v>146</v>
      </c>
      <c r="AX1282" t="s">
        <v>163</v>
      </c>
      <c r="AY1282" t="s">
        <v>164</v>
      </c>
      <c r="BB1282" t="b">
        <v>0</v>
      </c>
      <c r="BC1282" t="b">
        <v>0</v>
      </c>
      <c r="BD1282" t="b">
        <v>0</v>
      </c>
    </row>
    <row r="1283" spans="1:56" x14ac:dyDescent="0.25">
      <c r="A1283" t="s">
        <v>14062</v>
      </c>
      <c r="B1283" t="s">
        <v>143</v>
      </c>
      <c r="C1283" t="s">
        <v>144</v>
      </c>
      <c r="D1283" t="s">
        <v>590</v>
      </c>
      <c r="E1283" t="s">
        <v>146</v>
      </c>
      <c r="H1283" t="s">
        <v>14063</v>
      </c>
      <c r="J1283" t="s">
        <v>14063</v>
      </c>
      <c r="K1283" t="s">
        <v>14063</v>
      </c>
      <c r="L1283" t="s">
        <v>14064</v>
      </c>
      <c r="M1283" t="s">
        <v>14063</v>
      </c>
      <c r="N1283" t="s">
        <v>14065</v>
      </c>
      <c r="O1283" t="s">
        <v>14066</v>
      </c>
      <c r="P1283">
        <v>40.552212803407798</v>
      </c>
      <c r="Q1283">
        <v>-74.194682713289097</v>
      </c>
      <c r="R1283">
        <v>1</v>
      </c>
      <c r="S1283" t="s">
        <v>205</v>
      </c>
      <c r="AB1283" t="s">
        <v>14067</v>
      </c>
      <c r="AF1283" t="s">
        <v>589</v>
      </c>
      <c r="AG1283" t="s">
        <v>590</v>
      </c>
      <c r="AK1283" t="s">
        <v>14045</v>
      </c>
      <c r="AL1283" t="s">
        <v>12571</v>
      </c>
      <c r="AM1283" t="s">
        <v>163</v>
      </c>
      <c r="AN1283" t="s">
        <v>164</v>
      </c>
      <c r="AO1283" t="s">
        <v>589</v>
      </c>
      <c r="AP1283" t="s">
        <v>590</v>
      </c>
      <c r="AQ1283" t="s">
        <v>162</v>
      </c>
      <c r="AR1283" t="s">
        <v>163</v>
      </c>
      <c r="AS1283" t="s">
        <v>164</v>
      </c>
      <c r="AT1283" t="s">
        <v>589</v>
      </c>
      <c r="AU1283" t="s">
        <v>590</v>
      </c>
      <c r="AV1283" t="s">
        <v>162</v>
      </c>
      <c r="AW1283" t="s">
        <v>146</v>
      </c>
      <c r="AX1283" t="s">
        <v>163</v>
      </c>
      <c r="AY1283" t="s">
        <v>164</v>
      </c>
      <c r="BB1283" t="b">
        <v>0</v>
      </c>
      <c r="BC1283" t="b">
        <v>0</v>
      </c>
      <c r="BD1283" t="b">
        <v>0</v>
      </c>
    </row>
    <row r="1284" spans="1:56" x14ac:dyDescent="0.25">
      <c r="A1284" t="s">
        <v>14068</v>
      </c>
      <c r="B1284" t="s">
        <v>143</v>
      </c>
      <c r="C1284" t="s">
        <v>144</v>
      </c>
      <c r="D1284" t="s">
        <v>8872</v>
      </c>
      <c r="E1284" t="s">
        <v>146</v>
      </c>
      <c r="H1284" t="s">
        <v>14069</v>
      </c>
      <c r="J1284" t="s">
        <v>14070</v>
      </c>
      <c r="K1284" t="s">
        <v>14070</v>
      </c>
      <c r="L1284" t="s">
        <v>14071</v>
      </c>
      <c r="M1284" t="s">
        <v>14069</v>
      </c>
      <c r="N1284" t="s">
        <v>14072</v>
      </c>
      <c r="O1284" t="s">
        <v>14073</v>
      </c>
      <c r="P1284">
        <v>40.552090477444203</v>
      </c>
      <c r="Q1284">
        <v>-74.194585683315196</v>
      </c>
      <c r="R1284">
        <v>1</v>
      </c>
      <c r="S1284" t="s">
        <v>205</v>
      </c>
      <c r="AB1284" t="s">
        <v>14074</v>
      </c>
      <c r="AF1284" t="s">
        <v>8880</v>
      </c>
      <c r="AG1284" t="s">
        <v>8872</v>
      </c>
      <c r="AK1284" t="s">
        <v>14045</v>
      </c>
      <c r="AL1284" t="s">
        <v>12571</v>
      </c>
      <c r="AM1284" t="s">
        <v>163</v>
      </c>
      <c r="AN1284" t="s">
        <v>164</v>
      </c>
      <c r="AO1284" t="s">
        <v>8880</v>
      </c>
      <c r="AP1284" t="s">
        <v>8872</v>
      </c>
      <c r="AQ1284" t="s">
        <v>162</v>
      </c>
      <c r="AR1284" t="s">
        <v>163</v>
      </c>
      <c r="AS1284" t="s">
        <v>164</v>
      </c>
      <c r="AT1284" t="s">
        <v>8880</v>
      </c>
      <c r="AU1284" t="s">
        <v>8872</v>
      </c>
      <c r="AV1284" t="s">
        <v>162</v>
      </c>
      <c r="AW1284" t="s">
        <v>146</v>
      </c>
      <c r="AX1284" t="s">
        <v>163</v>
      </c>
      <c r="AY1284" t="s">
        <v>164</v>
      </c>
      <c r="BB1284" t="b">
        <v>0</v>
      </c>
      <c r="BC1284" t="b">
        <v>0</v>
      </c>
      <c r="BD1284" t="b">
        <v>0</v>
      </c>
    </row>
    <row r="1285" spans="1:56" x14ac:dyDescent="0.25">
      <c r="A1285" t="s">
        <v>14075</v>
      </c>
      <c r="B1285" t="s">
        <v>143</v>
      </c>
      <c r="C1285" t="s">
        <v>144</v>
      </c>
      <c r="D1285" t="s">
        <v>8872</v>
      </c>
      <c r="E1285" t="s">
        <v>146</v>
      </c>
      <c r="H1285" t="s">
        <v>14076</v>
      </c>
      <c r="J1285" t="s">
        <v>14076</v>
      </c>
      <c r="K1285" t="s">
        <v>14076</v>
      </c>
      <c r="L1285" t="s">
        <v>14077</v>
      </c>
      <c r="M1285" t="s">
        <v>14076</v>
      </c>
      <c r="N1285" t="s">
        <v>14078</v>
      </c>
      <c r="O1285" t="s">
        <v>14079</v>
      </c>
      <c r="P1285">
        <v>40.552007574514498</v>
      </c>
      <c r="Q1285">
        <v>-74.194656938578703</v>
      </c>
      <c r="R1285">
        <v>1</v>
      </c>
      <c r="S1285" t="s">
        <v>205</v>
      </c>
      <c r="AB1285" t="s">
        <v>14080</v>
      </c>
      <c r="AF1285" t="s">
        <v>8880</v>
      </c>
      <c r="AG1285" t="s">
        <v>8872</v>
      </c>
      <c r="AK1285" t="s">
        <v>14045</v>
      </c>
      <c r="AL1285" t="s">
        <v>12571</v>
      </c>
      <c r="AM1285" t="s">
        <v>163</v>
      </c>
      <c r="AN1285" t="s">
        <v>164</v>
      </c>
      <c r="AO1285" t="s">
        <v>8880</v>
      </c>
      <c r="AP1285" t="s">
        <v>8872</v>
      </c>
      <c r="AQ1285" t="s">
        <v>162</v>
      </c>
      <c r="AR1285" t="s">
        <v>163</v>
      </c>
      <c r="AS1285" t="s">
        <v>164</v>
      </c>
      <c r="AT1285" t="s">
        <v>8880</v>
      </c>
      <c r="AU1285" t="s">
        <v>8872</v>
      </c>
      <c r="AV1285" t="s">
        <v>162</v>
      </c>
      <c r="AW1285" t="s">
        <v>146</v>
      </c>
      <c r="AX1285" t="s">
        <v>163</v>
      </c>
      <c r="AY1285" t="s">
        <v>164</v>
      </c>
      <c r="BB1285" t="b">
        <v>0</v>
      </c>
      <c r="BC1285" t="b">
        <v>0</v>
      </c>
      <c r="BD1285" t="b">
        <v>0</v>
      </c>
    </row>
    <row r="1286" spans="1:56" x14ac:dyDescent="0.25">
      <c r="A1286" t="s">
        <v>14081</v>
      </c>
      <c r="B1286" t="s">
        <v>143</v>
      </c>
      <c r="C1286" t="s">
        <v>144</v>
      </c>
      <c r="D1286" t="s">
        <v>8872</v>
      </c>
      <c r="E1286" t="s">
        <v>146</v>
      </c>
      <c r="H1286" t="s">
        <v>14082</v>
      </c>
      <c r="J1286" t="s">
        <v>14082</v>
      </c>
      <c r="K1286" t="s">
        <v>14082</v>
      </c>
      <c r="L1286" t="s">
        <v>14083</v>
      </c>
      <c r="M1286" t="s">
        <v>14082</v>
      </c>
      <c r="N1286" t="s">
        <v>14084</v>
      </c>
      <c r="O1286" t="s">
        <v>14085</v>
      </c>
      <c r="P1286">
        <v>40.552022757590301</v>
      </c>
      <c r="Q1286">
        <v>-74.194897419709207</v>
      </c>
      <c r="R1286">
        <v>1</v>
      </c>
      <c r="S1286" t="s">
        <v>205</v>
      </c>
      <c r="AB1286" t="s">
        <v>14086</v>
      </c>
      <c r="AF1286" t="s">
        <v>8880</v>
      </c>
      <c r="AG1286" t="s">
        <v>8872</v>
      </c>
      <c r="AK1286" t="s">
        <v>14045</v>
      </c>
      <c r="AL1286" t="s">
        <v>12571</v>
      </c>
      <c r="AM1286" t="s">
        <v>163</v>
      </c>
      <c r="AN1286" t="s">
        <v>164</v>
      </c>
      <c r="AO1286" t="s">
        <v>8880</v>
      </c>
      <c r="AP1286" t="s">
        <v>8872</v>
      </c>
      <c r="AQ1286" t="s">
        <v>162</v>
      </c>
      <c r="AR1286" t="s">
        <v>163</v>
      </c>
      <c r="AS1286" t="s">
        <v>164</v>
      </c>
      <c r="AT1286" t="s">
        <v>8880</v>
      </c>
      <c r="AU1286" t="s">
        <v>8872</v>
      </c>
      <c r="AV1286" t="s">
        <v>162</v>
      </c>
      <c r="AW1286" t="s">
        <v>146</v>
      </c>
      <c r="AX1286" t="s">
        <v>163</v>
      </c>
      <c r="AY1286" t="s">
        <v>164</v>
      </c>
      <c r="BB1286" t="b">
        <v>0</v>
      </c>
      <c r="BC1286" t="b">
        <v>0</v>
      </c>
      <c r="BD1286" t="b">
        <v>0</v>
      </c>
    </row>
    <row r="1287" spans="1:56" x14ac:dyDescent="0.25">
      <c r="A1287" t="s">
        <v>14087</v>
      </c>
      <c r="B1287" t="s">
        <v>143</v>
      </c>
      <c r="C1287" t="s">
        <v>144</v>
      </c>
      <c r="D1287" t="s">
        <v>14088</v>
      </c>
      <c r="E1287" t="s">
        <v>1408</v>
      </c>
      <c r="H1287" t="s">
        <v>14089</v>
      </c>
      <c r="J1287" t="s">
        <v>14090</v>
      </c>
      <c r="K1287" t="s">
        <v>14090</v>
      </c>
      <c r="L1287" t="s">
        <v>14091</v>
      </c>
      <c r="M1287" t="s">
        <v>14089</v>
      </c>
      <c r="N1287" t="s">
        <v>14092</v>
      </c>
      <c r="O1287" t="s">
        <v>14093</v>
      </c>
      <c r="P1287">
        <v>40.553251539989098</v>
      </c>
      <c r="Q1287">
        <v>-74.193988321284607</v>
      </c>
      <c r="R1287">
        <v>1</v>
      </c>
      <c r="S1287" t="s">
        <v>152</v>
      </c>
      <c r="AB1287" t="s">
        <v>14094</v>
      </c>
      <c r="AE1287" t="s">
        <v>14088</v>
      </c>
      <c r="AO1287" t="s">
        <v>2724</v>
      </c>
      <c r="AP1287" t="s">
        <v>2725</v>
      </c>
      <c r="AQ1287" t="s">
        <v>1416</v>
      </c>
      <c r="AR1287" t="s">
        <v>513</v>
      </c>
      <c r="AS1287" t="s">
        <v>514</v>
      </c>
      <c r="AT1287" t="s">
        <v>2724</v>
      </c>
      <c r="AU1287" t="s">
        <v>2725</v>
      </c>
      <c r="AV1287" t="s">
        <v>1416</v>
      </c>
      <c r="AW1287" t="s">
        <v>1408</v>
      </c>
      <c r="AX1287" t="s">
        <v>513</v>
      </c>
      <c r="AY1287" t="s">
        <v>514</v>
      </c>
      <c r="BB1287" t="b">
        <v>0</v>
      </c>
      <c r="BC1287" t="b">
        <v>0</v>
      </c>
      <c r="BD1287" t="b">
        <v>0</v>
      </c>
    </row>
    <row r="1288" spans="1:56" x14ac:dyDescent="0.25">
      <c r="A1288" t="s">
        <v>14095</v>
      </c>
      <c r="B1288" t="s">
        <v>143</v>
      </c>
      <c r="C1288" t="s">
        <v>144</v>
      </c>
      <c r="D1288" t="s">
        <v>14096</v>
      </c>
      <c r="E1288" t="s">
        <v>1132</v>
      </c>
      <c r="F1288" t="s">
        <v>14097</v>
      </c>
      <c r="G1288">
        <v>10312</v>
      </c>
      <c r="H1288" t="s">
        <v>14098</v>
      </c>
      <c r="J1288" t="s">
        <v>14099</v>
      </c>
      <c r="K1288" t="s">
        <v>14099</v>
      </c>
      <c r="L1288" t="s">
        <v>14100</v>
      </c>
      <c r="M1288" t="s">
        <v>14098</v>
      </c>
      <c r="N1288" t="s">
        <v>14101</v>
      </c>
      <c r="O1288" t="s">
        <v>14102</v>
      </c>
      <c r="P1288">
        <v>40.552935198188003</v>
      </c>
      <c r="Q1288">
        <v>-74.193786252530401</v>
      </c>
      <c r="R1288">
        <v>1</v>
      </c>
      <c r="S1288" t="s">
        <v>152</v>
      </c>
      <c r="T1288" t="s">
        <v>14103</v>
      </c>
      <c r="U1288" t="s">
        <v>14104</v>
      </c>
      <c r="AB1288" t="s">
        <v>14105</v>
      </c>
      <c r="AE1288" t="s">
        <v>14096</v>
      </c>
      <c r="AH1288" t="s">
        <v>14106</v>
      </c>
      <c r="AI1288" t="s">
        <v>14096</v>
      </c>
      <c r="AJ1288" t="s">
        <v>14107</v>
      </c>
      <c r="AK1288" t="s">
        <v>14091</v>
      </c>
      <c r="AL1288" t="s">
        <v>14088</v>
      </c>
      <c r="AM1288" t="s">
        <v>513</v>
      </c>
      <c r="AN1288" t="s">
        <v>514</v>
      </c>
      <c r="AO1288" t="s">
        <v>2714</v>
      </c>
      <c r="AP1288" t="s">
        <v>2715</v>
      </c>
      <c r="AQ1288" t="s">
        <v>1143</v>
      </c>
      <c r="AR1288" t="s">
        <v>1144</v>
      </c>
      <c r="AS1288" t="s">
        <v>1145</v>
      </c>
      <c r="AT1288" t="s">
        <v>2714</v>
      </c>
      <c r="AU1288" t="s">
        <v>2715</v>
      </c>
      <c r="AV1288" t="s">
        <v>1143</v>
      </c>
      <c r="AW1288" t="s">
        <v>1132</v>
      </c>
      <c r="AX1288" t="s">
        <v>1144</v>
      </c>
      <c r="AY1288" t="s">
        <v>1145</v>
      </c>
      <c r="BB1288" t="b">
        <v>1</v>
      </c>
      <c r="BC1288" t="b">
        <v>0</v>
      </c>
      <c r="BD1288" t="b">
        <v>0</v>
      </c>
    </row>
    <row r="1289" spans="1:56" x14ac:dyDescent="0.25">
      <c r="A1289" t="s">
        <v>14108</v>
      </c>
      <c r="B1289" t="s">
        <v>143</v>
      </c>
      <c r="C1289" t="s">
        <v>144</v>
      </c>
      <c r="D1289" t="s">
        <v>9788</v>
      </c>
      <c r="E1289" t="s">
        <v>613</v>
      </c>
      <c r="F1289" t="s">
        <v>14109</v>
      </c>
      <c r="G1289">
        <v>10312</v>
      </c>
      <c r="H1289" t="s">
        <v>14110</v>
      </c>
      <c r="J1289" t="s">
        <v>14111</v>
      </c>
      <c r="K1289" t="s">
        <v>14111</v>
      </c>
      <c r="L1289" t="s">
        <v>14112</v>
      </c>
      <c r="M1289" t="s">
        <v>14110</v>
      </c>
      <c r="N1289" t="s">
        <v>14113</v>
      </c>
      <c r="O1289" t="s">
        <v>14114</v>
      </c>
      <c r="P1289">
        <v>40.552775527939602</v>
      </c>
      <c r="Q1289">
        <v>-74.193352640026106</v>
      </c>
      <c r="R1289">
        <v>1</v>
      </c>
      <c r="S1289" t="s">
        <v>152</v>
      </c>
      <c r="T1289" t="s">
        <v>14115</v>
      </c>
      <c r="U1289" t="s">
        <v>14116</v>
      </c>
      <c r="W1289" t="s">
        <v>14117</v>
      </c>
      <c r="X1289" t="s">
        <v>14118</v>
      </c>
      <c r="Z1289" t="s">
        <v>14119</v>
      </c>
      <c r="AB1289" t="s">
        <v>14120</v>
      </c>
      <c r="AC1289" t="s">
        <v>14121</v>
      </c>
      <c r="AD1289" t="s">
        <v>14122</v>
      </c>
      <c r="AE1289" t="s">
        <v>9788</v>
      </c>
      <c r="AK1289" t="s">
        <v>14091</v>
      </c>
      <c r="AL1289" t="s">
        <v>14088</v>
      </c>
      <c r="AM1289" t="s">
        <v>513</v>
      </c>
      <c r="AN1289" t="s">
        <v>514</v>
      </c>
      <c r="AO1289" t="s">
        <v>2631</v>
      </c>
      <c r="AP1289" t="s">
        <v>2632</v>
      </c>
      <c r="AQ1289" t="s">
        <v>631</v>
      </c>
      <c r="AR1289" t="s">
        <v>632</v>
      </c>
      <c r="AS1289" t="s">
        <v>633</v>
      </c>
      <c r="AT1289" t="s">
        <v>2631</v>
      </c>
      <c r="AU1289" t="s">
        <v>2632</v>
      </c>
      <c r="AV1289" t="s">
        <v>631</v>
      </c>
      <c r="AW1289" t="s">
        <v>613</v>
      </c>
      <c r="AX1289" t="s">
        <v>632</v>
      </c>
      <c r="AY1289" t="s">
        <v>633</v>
      </c>
      <c r="AZ1289" t="s">
        <v>937</v>
      </c>
      <c r="BA1289" t="s">
        <v>938</v>
      </c>
      <c r="BB1289" t="b">
        <v>1</v>
      </c>
      <c r="BC1289" t="b">
        <v>0</v>
      </c>
      <c r="BD1289" t="b">
        <v>0</v>
      </c>
    </row>
    <row r="1290" spans="1:56" x14ac:dyDescent="0.25">
      <c r="A1290" t="s">
        <v>14123</v>
      </c>
      <c r="B1290" t="s">
        <v>143</v>
      </c>
      <c r="C1290" t="s">
        <v>144</v>
      </c>
      <c r="D1290" t="s">
        <v>14124</v>
      </c>
      <c r="E1290" t="s">
        <v>785</v>
      </c>
      <c r="H1290" t="s">
        <v>14125</v>
      </c>
      <c r="J1290" t="s">
        <v>14126</v>
      </c>
      <c r="K1290" t="s">
        <v>14126</v>
      </c>
      <c r="L1290" t="s">
        <v>14127</v>
      </c>
      <c r="M1290" t="s">
        <v>14125</v>
      </c>
      <c r="N1290" t="s">
        <v>14128</v>
      </c>
      <c r="O1290" t="s">
        <v>14129</v>
      </c>
      <c r="P1290">
        <v>40.552807100168302</v>
      </c>
      <c r="Q1290">
        <v>-74.193305734513999</v>
      </c>
      <c r="R1290">
        <v>1</v>
      </c>
      <c r="S1290" t="s">
        <v>152</v>
      </c>
      <c r="AB1290" t="s">
        <v>14130</v>
      </c>
      <c r="AE1290" t="s">
        <v>14124</v>
      </c>
      <c r="AH1290" t="s">
        <v>14131</v>
      </c>
      <c r="AI1290" t="s">
        <v>14124</v>
      </c>
      <c r="AO1290" t="s">
        <v>947</v>
      </c>
      <c r="AP1290" t="s">
        <v>948</v>
      </c>
      <c r="AQ1290" t="s">
        <v>795</v>
      </c>
      <c r="AR1290" t="s">
        <v>267</v>
      </c>
      <c r="AS1290" t="s">
        <v>268</v>
      </c>
      <c r="AT1290" t="s">
        <v>947</v>
      </c>
      <c r="AU1290" t="s">
        <v>948</v>
      </c>
      <c r="AV1290" t="s">
        <v>795</v>
      </c>
      <c r="AW1290" t="s">
        <v>785</v>
      </c>
      <c r="AX1290" t="s">
        <v>267</v>
      </c>
      <c r="AY1290" t="s">
        <v>268</v>
      </c>
      <c r="BB1290" t="b">
        <v>1</v>
      </c>
      <c r="BC1290" t="b">
        <v>0</v>
      </c>
      <c r="BD1290" t="b">
        <v>0</v>
      </c>
    </row>
    <row r="1291" spans="1:56" x14ac:dyDescent="0.25">
      <c r="A1291" t="s">
        <v>14132</v>
      </c>
      <c r="B1291" t="s">
        <v>143</v>
      </c>
      <c r="C1291" t="s">
        <v>144</v>
      </c>
      <c r="D1291" t="s">
        <v>14133</v>
      </c>
      <c r="E1291" t="s">
        <v>785</v>
      </c>
      <c r="H1291" t="s">
        <v>14134</v>
      </c>
      <c r="J1291" t="s">
        <v>14135</v>
      </c>
      <c r="K1291" t="s">
        <v>14135</v>
      </c>
      <c r="L1291" t="s">
        <v>14136</v>
      </c>
      <c r="M1291" t="s">
        <v>14134</v>
      </c>
      <c r="N1291" t="s">
        <v>14137</v>
      </c>
      <c r="O1291" t="s">
        <v>14138</v>
      </c>
      <c r="P1291">
        <v>40.5528324531424</v>
      </c>
      <c r="Q1291">
        <v>-74.193263425031205</v>
      </c>
      <c r="R1291">
        <v>1</v>
      </c>
      <c r="S1291" t="s">
        <v>152</v>
      </c>
      <c r="AB1291" t="s">
        <v>14139</v>
      </c>
      <c r="AE1291" t="s">
        <v>14133</v>
      </c>
      <c r="AK1291" t="s">
        <v>14091</v>
      </c>
      <c r="AL1291" t="s">
        <v>14088</v>
      </c>
      <c r="AM1291" t="s">
        <v>513</v>
      </c>
      <c r="AN1291" t="s">
        <v>514</v>
      </c>
      <c r="AO1291" t="s">
        <v>14140</v>
      </c>
      <c r="AP1291" t="s">
        <v>14141</v>
      </c>
      <c r="AQ1291" t="s">
        <v>795</v>
      </c>
      <c r="AR1291" t="s">
        <v>267</v>
      </c>
      <c r="AS1291" t="s">
        <v>268</v>
      </c>
      <c r="AT1291" t="s">
        <v>14140</v>
      </c>
      <c r="AU1291" t="s">
        <v>14141</v>
      </c>
      <c r="AV1291" t="s">
        <v>795</v>
      </c>
      <c r="AW1291" t="s">
        <v>785</v>
      </c>
      <c r="AX1291" t="s">
        <v>267</v>
      </c>
      <c r="AY1291" t="s">
        <v>268</v>
      </c>
      <c r="BB1291" t="b">
        <v>1</v>
      </c>
      <c r="BC1291" t="b">
        <v>0</v>
      </c>
      <c r="BD1291" t="b">
        <v>0</v>
      </c>
    </row>
    <row r="1292" spans="1:56" x14ac:dyDescent="0.25">
      <c r="A1292" t="s">
        <v>14142</v>
      </c>
      <c r="B1292" t="s">
        <v>143</v>
      </c>
      <c r="C1292" t="s">
        <v>144</v>
      </c>
      <c r="D1292" t="s">
        <v>14143</v>
      </c>
      <c r="E1292" t="s">
        <v>613</v>
      </c>
      <c r="F1292" t="s">
        <v>14144</v>
      </c>
      <c r="G1292">
        <v>10312</v>
      </c>
      <c r="H1292" t="s">
        <v>14145</v>
      </c>
      <c r="J1292" t="s">
        <v>14146</v>
      </c>
      <c r="K1292" t="s">
        <v>14146</v>
      </c>
      <c r="L1292" t="s">
        <v>14147</v>
      </c>
      <c r="M1292" t="s">
        <v>14145</v>
      </c>
      <c r="N1292" t="s">
        <v>14148</v>
      </c>
      <c r="O1292" t="s">
        <v>14149</v>
      </c>
      <c r="P1292">
        <v>40.552889143478701</v>
      </c>
      <c r="Q1292">
        <v>-74.193174512243402</v>
      </c>
      <c r="R1292">
        <v>1</v>
      </c>
      <c r="S1292" t="s">
        <v>152</v>
      </c>
      <c r="T1292" t="s">
        <v>14150</v>
      </c>
      <c r="U1292" t="s">
        <v>14151</v>
      </c>
      <c r="W1292" t="s">
        <v>14152</v>
      </c>
      <c r="AB1292" t="s">
        <v>14153</v>
      </c>
      <c r="AE1292" t="s">
        <v>14143</v>
      </c>
      <c r="AO1292" t="s">
        <v>858</v>
      </c>
      <c r="AP1292" t="s">
        <v>859</v>
      </c>
      <c r="AQ1292" t="s">
        <v>631</v>
      </c>
      <c r="AR1292" t="s">
        <v>632</v>
      </c>
      <c r="AS1292" t="s">
        <v>633</v>
      </c>
      <c r="AT1292" t="s">
        <v>860</v>
      </c>
      <c r="AU1292" t="s">
        <v>861</v>
      </c>
      <c r="AV1292" t="s">
        <v>862</v>
      </c>
      <c r="AW1292" t="s">
        <v>863</v>
      </c>
      <c r="AX1292" t="s">
        <v>864</v>
      </c>
      <c r="AY1292" t="s">
        <v>865</v>
      </c>
      <c r="AZ1292" t="s">
        <v>716</v>
      </c>
      <c r="BA1292" t="s">
        <v>717</v>
      </c>
      <c r="BB1292" t="b">
        <v>1</v>
      </c>
      <c r="BC1292" t="b">
        <v>0</v>
      </c>
      <c r="BD1292" t="b">
        <v>0</v>
      </c>
    </row>
    <row r="1293" spans="1:56" x14ac:dyDescent="0.25">
      <c r="A1293" t="s">
        <v>14154</v>
      </c>
      <c r="B1293" t="s">
        <v>143</v>
      </c>
      <c r="C1293" t="s">
        <v>144</v>
      </c>
      <c r="D1293" t="s">
        <v>14155</v>
      </c>
      <c r="E1293" t="s">
        <v>2024</v>
      </c>
      <c r="F1293" t="s">
        <v>14156</v>
      </c>
      <c r="G1293">
        <v>10312</v>
      </c>
      <c r="H1293" t="s">
        <v>14157</v>
      </c>
      <c r="J1293" t="s">
        <v>14158</v>
      </c>
      <c r="K1293" t="s">
        <v>14158</v>
      </c>
      <c r="L1293" t="s">
        <v>14159</v>
      </c>
      <c r="M1293" t="s">
        <v>14157</v>
      </c>
      <c r="N1293" t="s">
        <v>14160</v>
      </c>
      <c r="O1293" t="s">
        <v>14161</v>
      </c>
      <c r="P1293">
        <v>40.552920483052503</v>
      </c>
      <c r="Q1293">
        <v>-74.193110230846003</v>
      </c>
      <c r="R1293">
        <v>1</v>
      </c>
      <c r="S1293" t="s">
        <v>152</v>
      </c>
      <c r="AB1293" t="s">
        <v>14162</v>
      </c>
      <c r="AE1293" t="s">
        <v>14155</v>
      </c>
      <c r="AK1293" t="s">
        <v>14091</v>
      </c>
      <c r="AL1293" t="s">
        <v>14088</v>
      </c>
      <c r="AM1293" t="s">
        <v>513</v>
      </c>
      <c r="AN1293" t="s">
        <v>514</v>
      </c>
      <c r="AO1293" t="s">
        <v>2033</v>
      </c>
      <c r="AP1293" t="s">
        <v>2034</v>
      </c>
      <c r="AQ1293" t="s">
        <v>2035</v>
      </c>
      <c r="AR1293" t="s">
        <v>513</v>
      </c>
      <c r="AS1293" t="s">
        <v>514</v>
      </c>
      <c r="AT1293" t="s">
        <v>2036</v>
      </c>
      <c r="AU1293" t="s">
        <v>2037</v>
      </c>
      <c r="AV1293" t="s">
        <v>2038</v>
      </c>
      <c r="AW1293" t="s">
        <v>2039</v>
      </c>
      <c r="AX1293" t="s">
        <v>513</v>
      </c>
      <c r="AY1293" t="s">
        <v>514</v>
      </c>
      <c r="BB1293" t="b">
        <v>1</v>
      </c>
      <c r="BC1293" t="b">
        <v>0</v>
      </c>
      <c r="BD1293" t="b">
        <v>0</v>
      </c>
    </row>
    <row r="1294" spans="1:56" x14ac:dyDescent="0.25">
      <c r="A1294" t="s">
        <v>14163</v>
      </c>
      <c r="B1294" t="s">
        <v>143</v>
      </c>
      <c r="C1294" t="s">
        <v>144</v>
      </c>
      <c r="D1294" t="s">
        <v>14164</v>
      </c>
      <c r="E1294" t="s">
        <v>2601</v>
      </c>
      <c r="F1294" t="s">
        <v>14165</v>
      </c>
      <c r="G1294">
        <v>10312</v>
      </c>
      <c r="H1294" t="s">
        <v>14166</v>
      </c>
      <c r="J1294" t="s">
        <v>14167</v>
      </c>
      <c r="K1294" t="s">
        <v>14167</v>
      </c>
      <c r="L1294" t="s">
        <v>14168</v>
      </c>
      <c r="M1294" t="s">
        <v>14166</v>
      </c>
      <c r="N1294" t="s">
        <v>14169</v>
      </c>
      <c r="O1294" t="s">
        <v>14170</v>
      </c>
      <c r="P1294">
        <v>40.552934868796399</v>
      </c>
      <c r="Q1294">
        <v>-74.193059223893997</v>
      </c>
      <c r="R1294">
        <v>1</v>
      </c>
      <c r="S1294" t="s">
        <v>152</v>
      </c>
      <c r="T1294" t="s">
        <v>2060</v>
      </c>
      <c r="U1294" t="s">
        <v>14171</v>
      </c>
      <c r="V1294" t="s">
        <v>14172</v>
      </c>
      <c r="W1294" t="s">
        <v>14173</v>
      </c>
      <c r="AA1294" t="s">
        <v>14174</v>
      </c>
      <c r="AB1294" t="s">
        <v>14175</v>
      </c>
      <c r="AE1294" t="s">
        <v>14164</v>
      </c>
      <c r="AK1294" t="s">
        <v>14091</v>
      </c>
      <c r="AL1294" t="s">
        <v>14088</v>
      </c>
      <c r="AM1294" t="s">
        <v>513</v>
      </c>
      <c r="AN1294" t="s">
        <v>514</v>
      </c>
      <c r="AO1294" t="s">
        <v>8819</v>
      </c>
      <c r="AP1294" t="s">
        <v>8820</v>
      </c>
      <c r="AQ1294" t="s">
        <v>2617</v>
      </c>
      <c r="AR1294" t="s">
        <v>845</v>
      </c>
      <c r="AS1294" t="s">
        <v>846</v>
      </c>
      <c r="AT1294" t="s">
        <v>8819</v>
      </c>
      <c r="AU1294" t="s">
        <v>8820</v>
      </c>
      <c r="AV1294" t="s">
        <v>2617</v>
      </c>
      <c r="AW1294" t="s">
        <v>2601</v>
      </c>
      <c r="AX1294" t="s">
        <v>845</v>
      </c>
      <c r="AY1294" t="s">
        <v>846</v>
      </c>
      <c r="BB1294" t="b">
        <v>1</v>
      </c>
      <c r="BC1294" t="b">
        <v>0</v>
      </c>
      <c r="BD1294" t="b">
        <v>0</v>
      </c>
    </row>
    <row r="1295" spans="1:56" x14ac:dyDescent="0.25">
      <c r="A1295" t="s">
        <v>14176</v>
      </c>
      <c r="B1295" t="s">
        <v>143</v>
      </c>
      <c r="C1295" t="s">
        <v>144</v>
      </c>
      <c r="D1295" t="s">
        <v>14177</v>
      </c>
      <c r="E1295" t="s">
        <v>1476</v>
      </c>
      <c r="F1295" t="s">
        <v>14109</v>
      </c>
      <c r="G1295">
        <v>10312</v>
      </c>
      <c r="H1295" t="s">
        <v>14178</v>
      </c>
      <c r="J1295" t="s">
        <v>14179</v>
      </c>
      <c r="K1295" t="s">
        <v>14179</v>
      </c>
      <c r="L1295" t="s">
        <v>14180</v>
      </c>
      <c r="M1295" t="s">
        <v>14178</v>
      </c>
      <c r="N1295" t="s">
        <v>14181</v>
      </c>
      <c r="O1295" t="s">
        <v>14182</v>
      </c>
      <c r="P1295">
        <v>40.552948316352797</v>
      </c>
      <c r="Q1295">
        <v>-74.193010919608795</v>
      </c>
      <c r="R1295">
        <v>1</v>
      </c>
      <c r="S1295" t="s">
        <v>152</v>
      </c>
      <c r="T1295" t="s">
        <v>14183</v>
      </c>
      <c r="U1295" t="s">
        <v>14184</v>
      </c>
      <c r="V1295" t="s">
        <v>14185</v>
      </c>
      <c r="X1295" t="s">
        <v>14186</v>
      </c>
      <c r="Y1295" t="s">
        <v>14187</v>
      </c>
      <c r="AB1295" t="s">
        <v>14188</v>
      </c>
      <c r="AE1295" t="s">
        <v>14177</v>
      </c>
      <c r="AK1295" t="s">
        <v>14091</v>
      </c>
      <c r="AL1295" t="s">
        <v>14088</v>
      </c>
      <c r="AM1295" t="s">
        <v>513</v>
      </c>
      <c r="AN1295" t="s">
        <v>514</v>
      </c>
      <c r="AO1295" t="s">
        <v>1488</v>
      </c>
      <c r="AP1295" t="s">
        <v>1476</v>
      </c>
      <c r="AQ1295" t="s">
        <v>1488</v>
      </c>
      <c r="AR1295" t="s">
        <v>768</v>
      </c>
      <c r="AS1295" t="s">
        <v>769</v>
      </c>
      <c r="AT1295" t="s">
        <v>1488</v>
      </c>
      <c r="AU1295" t="s">
        <v>1476</v>
      </c>
      <c r="AV1295" t="s">
        <v>1488</v>
      </c>
      <c r="AW1295" t="s">
        <v>1476</v>
      </c>
      <c r="AX1295" t="s">
        <v>768</v>
      </c>
      <c r="AY1295" t="s">
        <v>769</v>
      </c>
      <c r="BB1295" t="b">
        <v>1</v>
      </c>
      <c r="BC1295" t="b">
        <v>0</v>
      </c>
      <c r="BD1295" t="b">
        <v>0</v>
      </c>
    </row>
    <row r="1296" spans="1:56" x14ac:dyDescent="0.25">
      <c r="A1296" t="s">
        <v>14189</v>
      </c>
      <c r="B1296" t="s">
        <v>143</v>
      </c>
      <c r="C1296" t="s">
        <v>144</v>
      </c>
      <c r="D1296" t="s">
        <v>2408</v>
      </c>
      <c r="E1296" t="s">
        <v>613</v>
      </c>
      <c r="F1296" t="s">
        <v>14190</v>
      </c>
      <c r="G1296">
        <v>10312</v>
      </c>
      <c r="H1296" t="s">
        <v>14191</v>
      </c>
      <c r="J1296" t="s">
        <v>14192</v>
      </c>
      <c r="K1296" t="s">
        <v>14192</v>
      </c>
      <c r="L1296" t="s">
        <v>14193</v>
      </c>
      <c r="M1296" t="s">
        <v>14191</v>
      </c>
      <c r="N1296" t="s">
        <v>14194</v>
      </c>
      <c r="O1296" t="s">
        <v>14195</v>
      </c>
      <c r="P1296">
        <v>40.552966639905499</v>
      </c>
      <c r="Q1296">
        <v>-74.192945290050403</v>
      </c>
      <c r="R1296">
        <v>1</v>
      </c>
      <c r="S1296" t="s">
        <v>152</v>
      </c>
      <c r="T1296" t="s">
        <v>14196</v>
      </c>
      <c r="U1296" t="s">
        <v>14197</v>
      </c>
      <c r="AB1296" t="s">
        <v>14198</v>
      </c>
      <c r="AE1296" t="s">
        <v>2408</v>
      </c>
      <c r="AH1296" t="s">
        <v>2418</v>
      </c>
      <c r="AI1296" t="s">
        <v>2408</v>
      </c>
      <c r="AJ1296" t="s">
        <v>2419</v>
      </c>
      <c r="AK1296" t="s">
        <v>14091</v>
      </c>
      <c r="AL1296" t="s">
        <v>14088</v>
      </c>
      <c r="AM1296" t="s">
        <v>513</v>
      </c>
      <c r="AN1296" t="s">
        <v>514</v>
      </c>
      <c r="AO1296" t="s">
        <v>2420</v>
      </c>
      <c r="AP1296" t="s">
        <v>2421</v>
      </c>
      <c r="AQ1296" t="s">
        <v>631</v>
      </c>
      <c r="AR1296" t="s">
        <v>632</v>
      </c>
      <c r="AS1296" t="s">
        <v>633</v>
      </c>
      <c r="AT1296" t="s">
        <v>2420</v>
      </c>
      <c r="AU1296" t="s">
        <v>2421</v>
      </c>
      <c r="AV1296" t="s">
        <v>631</v>
      </c>
      <c r="AW1296" t="s">
        <v>613</v>
      </c>
      <c r="AX1296" t="s">
        <v>632</v>
      </c>
      <c r="AY1296" t="s">
        <v>633</v>
      </c>
      <c r="AZ1296" t="s">
        <v>716</v>
      </c>
      <c r="BA1296" t="s">
        <v>717</v>
      </c>
      <c r="BB1296" t="b">
        <v>1</v>
      </c>
      <c r="BC1296" t="b">
        <v>0</v>
      </c>
      <c r="BD1296" t="b">
        <v>0</v>
      </c>
    </row>
    <row r="1297" spans="1:56" x14ac:dyDescent="0.25">
      <c r="A1297" t="s">
        <v>14199</v>
      </c>
      <c r="B1297" t="s">
        <v>143</v>
      </c>
      <c r="C1297" t="s">
        <v>144</v>
      </c>
      <c r="D1297" t="s">
        <v>14200</v>
      </c>
      <c r="E1297" t="s">
        <v>1165</v>
      </c>
      <c r="F1297" t="s">
        <v>14201</v>
      </c>
      <c r="G1297">
        <v>10312</v>
      </c>
      <c r="H1297" t="s">
        <v>14202</v>
      </c>
      <c r="J1297" t="s">
        <v>14203</v>
      </c>
      <c r="K1297" t="s">
        <v>14203</v>
      </c>
      <c r="L1297" t="s">
        <v>14204</v>
      </c>
      <c r="M1297" t="s">
        <v>14202</v>
      </c>
      <c r="N1297" t="s">
        <v>14205</v>
      </c>
      <c r="O1297" t="s">
        <v>14206</v>
      </c>
      <c r="P1297">
        <v>40.553060051914599</v>
      </c>
      <c r="Q1297">
        <v>-74.192777261140293</v>
      </c>
      <c r="R1297">
        <v>1</v>
      </c>
      <c r="S1297" t="s">
        <v>152</v>
      </c>
      <c r="T1297" t="s">
        <v>14207</v>
      </c>
      <c r="AB1297" t="s">
        <v>14208</v>
      </c>
      <c r="AE1297" t="s">
        <v>14200</v>
      </c>
      <c r="AK1297" t="s">
        <v>14091</v>
      </c>
      <c r="AL1297" t="s">
        <v>14088</v>
      </c>
      <c r="AM1297" t="s">
        <v>513</v>
      </c>
      <c r="AN1297" t="s">
        <v>514</v>
      </c>
      <c r="AO1297" t="s">
        <v>1701</v>
      </c>
      <c r="AP1297" t="s">
        <v>1702</v>
      </c>
      <c r="AQ1297" t="s">
        <v>1176</v>
      </c>
      <c r="AR1297" t="s">
        <v>985</v>
      </c>
      <c r="AS1297" t="s">
        <v>986</v>
      </c>
      <c r="AT1297" t="s">
        <v>1701</v>
      </c>
      <c r="AU1297" t="s">
        <v>1702</v>
      </c>
      <c r="AV1297" t="s">
        <v>1176</v>
      </c>
      <c r="AW1297" t="s">
        <v>1165</v>
      </c>
      <c r="AX1297" t="s">
        <v>985</v>
      </c>
      <c r="AY1297" t="s">
        <v>986</v>
      </c>
      <c r="BB1297" t="b">
        <v>1</v>
      </c>
      <c r="BC1297" t="b">
        <v>0</v>
      </c>
      <c r="BD1297" t="b">
        <v>0</v>
      </c>
    </row>
    <row r="1298" spans="1:56" x14ac:dyDescent="0.25">
      <c r="A1298" t="s">
        <v>14209</v>
      </c>
      <c r="B1298" t="s">
        <v>143</v>
      </c>
      <c r="C1298" t="s">
        <v>144</v>
      </c>
      <c r="D1298" t="s">
        <v>14210</v>
      </c>
      <c r="E1298" t="s">
        <v>1571</v>
      </c>
      <c r="F1298" t="s">
        <v>14211</v>
      </c>
      <c r="G1298">
        <v>10312</v>
      </c>
      <c r="H1298" t="s">
        <v>14212</v>
      </c>
      <c r="J1298" t="s">
        <v>14213</v>
      </c>
      <c r="K1298" t="s">
        <v>14213</v>
      </c>
      <c r="L1298" t="s">
        <v>14214</v>
      </c>
      <c r="M1298" t="s">
        <v>14212</v>
      </c>
      <c r="N1298" t="s">
        <v>14215</v>
      </c>
      <c r="O1298" t="s">
        <v>14216</v>
      </c>
      <c r="P1298">
        <v>40.553093232970198</v>
      </c>
      <c r="Q1298">
        <v>-74.1927209300718</v>
      </c>
      <c r="R1298">
        <v>1</v>
      </c>
      <c r="S1298" t="s">
        <v>152</v>
      </c>
      <c r="T1298" t="s">
        <v>14217</v>
      </c>
      <c r="AB1298" t="s">
        <v>14218</v>
      </c>
      <c r="AE1298" t="s">
        <v>14210</v>
      </c>
      <c r="AK1298" t="s">
        <v>14091</v>
      </c>
      <c r="AL1298" t="s">
        <v>14088</v>
      </c>
      <c r="AM1298" t="s">
        <v>513</v>
      </c>
      <c r="AN1298" t="s">
        <v>514</v>
      </c>
      <c r="AO1298" t="s">
        <v>2814</v>
      </c>
      <c r="AP1298" t="s">
        <v>2815</v>
      </c>
      <c r="AQ1298" t="s">
        <v>1584</v>
      </c>
      <c r="AR1298" t="s">
        <v>1144</v>
      </c>
      <c r="AS1298" t="s">
        <v>1145</v>
      </c>
      <c r="AT1298" t="s">
        <v>3814</v>
      </c>
      <c r="AU1298" t="s">
        <v>3815</v>
      </c>
      <c r="AV1298" t="s">
        <v>1584</v>
      </c>
      <c r="AW1298" t="s">
        <v>1571</v>
      </c>
      <c r="AX1298" t="s">
        <v>1144</v>
      </c>
      <c r="AY1298" t="s">
        <v>1145</v>
      </c>
      <c r="BB1298" t="b">
        <v>1</v>
      </c>
      <c r="BC1298" t="b">
        <v>0</v>
      </c>
      <c r="BD1298" t="b">
        <v>0</v>
      </c>
    </row>
    <row r="1299" spans="1:56" x14ac:dyDescent="0.25">
      <c r="A1299" t="s">
        <v>14219</v>
      </c>
      <c r="B1299" t="s">
        <v>143</v>
      </c>
      <c r="C1299" t="s">
        <v>144</v>
      </c>
      <c r="D1299" t="s">
        <v>1704</v>
      </c>
      <c r="E1299" t="s">
        <v>613</v>
      </c>
      <c r="F1299" t="s">
        <v>14190</v>
      </c>
      <c r="G1299">
        <v>10312</v>
      </c>
      <c r="H1299" t="s">
        <v>14220</v>
      </c>
      <c r="J1299" t="s">
        <v>14221</v>
      </c>
      <c r="K1299" t="s">
        <v>14221</v>
      </c>
      <c r="L1299" t="s">
        <v>14222</v>
      </c>
      <c r="M1299" t="s">
        <v>14220</v>
      </c>
      <c r="N1299" t="s">
        <v>14223</v>
      </c>
      <c r="O1299" t="s">
        <v>14224</v>
      </c>
      <c r="P1299">
        <v>40.5531373651446</v>
      </c>
      <c r="Q1299">
        <v>-74.192644491318802</v>
      </c>
      <c r="R1299">
        <v>1</v>
      </c>
      <c r="S1299" t="s">
        <v>152</v>
      </c>
      <c r="T1299" t="s">
        <v>14225</v>
      </c>
      <c r="U1299" t="s">
        <v>14226</v>
      </c>
      <c r="AB1299" t="s">
        <v>14227</v>
      </c>
      <c r="AC1299" t="s">
        <v>14228</v>
      </c>
      <c r="AE1299" t="s">
        <v>1704</v>
      </c>
      <c r="AK1299" t="s">
        <v>14091</v>
      </c>
      <c r="AL1299" t="s">
        <v>14088</v>
      </c>
      <c r="AM1299" t="s">
        <v>513</v>
      </c>
      <c r="AN1299" t="s">
        <v>514</v>
      </c>
      <c r="AO1299" t="s">
        <v>819</v>
      </c>
      <c r="AP1299" t="s">
        <v>820</v>
      </c>
      <c r="AQ1299" t="s">
        <v>631</v>
      </c>
      <c r="AR1299" t="s">
        <v>632</v>
      </c>
      <c r="AS1299" t="s">
        <v>633</v>
      </c>
      <c r="AT1299" t="s">
        <v>819</v>
      </c>
      <c r="AU1299" t="s">
        <v>820</v>
      </c>
      <c r="AV1299" t="s">
        <v>631</v>
      </c>
      <c r="AW1299" t="s">
        <v>613</v>
      </c>
      <c r="AX1299" t="s">
        <v>632</v>
      </c>
      <c r="AY1299" t="s">
        <v>633</v>
      </c>
      <c r="AZ1299" t="s">
        <v>716</v>
      </c>
      <c r="BA1299" t="s">
        <v>717</v>
      </c>
      <c r="BB1299" t="b">
        <v>1</v>
      </c>
      <c r="BC1299" t="b">
        <v>0</v>
      </c>
      <c r="BD1299" t="b">
        <v>0</v>
      </c>
    </row>
    <row r="1300" spans="1:56" x14ac:dyDescent="0.25">
      <c r="A1300" t="s">
        <v>14229</v>
      </c>
      <c r="B1300" t="s">
        <v>143</v>
      </c>
      <c r="C1300" t="s">
        <v>144</v>
      </c>
      <c r="D1300" t="s">
        <v>1742</v>
      </c>
      <c r="E1300" t="s">
        <v>1743</v>
      </c>
      <c r="F1300" t="s">
        <v>14230</v>
      </c>
      <c r="G1300">
        <v>10312</v>
      </c>
      <c r="H1300" t="s">
        <v>14231</v>
      </c>
      <c r="J1300" t="s">
        <v>14232</v>
      </c>
      <c r="K1300" t="s">
        <v>14232</v>
      </c>
      <c r="L1300" t="s">
        <v>14233</v>
      </c>
      <c r="M1300" t="s">
        <v>14231</v>
      </c>
      <c r="N1300" t="s">
        <v>14234</v>
      </c>
      <c r="O1300" t="s">
        <v>14235</v>
      </c>
      <c r="P1300">
        <v>40.553183798514901</v>
      </c>
      <c r="Q1300">
        <v>-74.192566810233998</v>
      </c>
      <c r="R1300">
        <v>1</v>
      </c>
      <c r="S1300" t="s">
        <v>152</v>
      </c>
      <c r="T1300" t="s">
        <v>14236</v>
      </c>
      <c r="U1300" t="s">
        <v>14237</v>
      </c>
      <c r="AB1300" t="s">
        <v>14238</v>
      </c>
      <c r="AE1300" t="s">
        <v>1742</v>
      </c>
      <c r="AH1300" t="s">
        <v>1754</v>
      </c>
      <c r="AI1300" t="s">
        <v>1742</v>
      </c>
      <c r="AJ1300" t="s">
        <v>1755</v>
      </c>
      <c r="AK1300" t="s">
        <v>14091</v>
      </c>
      <c r="AL1300" t="s">
        <v>14088</v>
      </c>
      <c r="AM1300" t="s">
        <v>513</v>
      </c>
      <c r="AN1300" t="s">
        <v>514</v>
      </c>
      <c r="AO1300" t="s">
        <v>1756</v>
      </c>
      <c r="AP1300" t="s">
        <v>1743</v>
      </c>
      <c r="AQ1300" t="s">
        <v>1756</v>
      </c>
      <c r="AR1300" t="s">
        <v>1144</v>
      </c>
      <c r="AS1300" t="s">
        <v>1145</v>
      </c>
      <c r="AT1300" t="s">
        <v>1757</v>
      </c>
      <c r="AU1300" t="s">
        <v>1758</v>
      </c>
      <c r="AV1300" t="s">
        <v>1759</v>
      </c>
      <c r="AW1300" t="s">
        <v>1760</v>
      </c>
      <c r="AX1300" t="s">
        <v>1144</v>
      </c>
      <c r="AY1300" t="s">
        <v>1145</v>
      </c>
      <c r="AZ1300" t="s">
        <v>1761</v>
      </c>
      <c r="BA1300" t="s">
        <v>1762</v>
      </c>
      <c r="BB1300" t="b">
        <v>1</v>
      </c>
      <c r="BC1300" t="b">
        <v>0</v>
      </c>
      <c r="BD1300" t="b">
        <v>0</v>
      </c>
    </row>
    <row r="1301" spans="1:56" x14ac:dyDescent="0.25">
      <c r="A1301" t="s">
        <v>14239</v>
      </c>
      <c r="B1301" t="s">
        <v>143</v>
      </c>
      <c r="C1301" t="s">
        <v>144</v>
      </c>
      <c r="D1301" t="s">
        <v>1846</v>
      </c>
      <c r="E1301" t="s">
        <v>1419</v>
      </c>
      <c r="F1301" t="s">
        <v>14240</v>
      </c>
      <c r="G1301">
        <v>10312</v>
      </c>
      <c r="H1301" t="s">
        <v>14241</v>
      </c>
      <c r="J1301" t="s">
        <v>14242</v>
      </c>
      <c r="K1301" t="s">
        <v>14242</v>
      </c>
      <c r="L1301" t="s">
        <v>14243</v>
      </c>
      <c r="M1301" t="s">
        <v>14241</v>
      </c>
      <c r="N1301" t="s">
        <v>14244</v>
      </c>
      <c r="O1301" t="s">
        <v>14245</v>
      </c>
      <c r="P1301">
        <v>40.553689559914403</v>
      </c>
      <c r="Q1301">
        <v>-74.192894043043097</v>
      </c>
      <c r="R1301">
        <v>1</v>
      </c>
      <c r="S1301" t="s">
        <v>152</v>
      </c>
      <c r="T1301" t="s">
        <v>1853</v>
      </c>
      <c r="U1301" t="s">
        <v>14246</v>
      </c>
      <c r="AB1301" t="s">
        <v>14247</v>
      </c>
      <c r="AE1301" t="s">
        <v>1846</v>
      </c>
      <c r="AH1301" t="s">
        <v>1856</v>
      </c>
      <c r="AI1301" t="s">
        <v>1846</v>
      </c>
      <c r="AJ1301" t="s">
        <v>1857</v>
      </c>
      <c r="AK1301" t="s">
        <v>14091</v>
      </c>
      <c r="AL1301" t="s">
        <v>14088</v>
      </c>
      <c r="AM1301" t="s">
        <v>513</v>
      </c>
      <c r="AN1301" t="s">
        <v>514</v>
      </c>
      <c r="AO1301" t="s">
        <v>2774</v>
      </c>
      <c r="AP1301" t="s">
        <v>2775</v>
      </c>
      <c r="AQ1301" t="s">
        <v>1430</v>
      </c>
      <c r="AR1301" t="s">
        <v>985</v>
      </c>
      <c r="AS1301" t="s">
        <v>986</v>
      </c>
      <c r="AT1301" t="s">
        <v>2774</v>
      </c>
      <c r="AU1301" t="s">
        <v>2775</v>
      </c>
      <c r="AV1301" t="s">
        <v>1430</v>
      </c>
      <c r="AW1301" t="s">
        <v>1419</v>
      </c>
      <c r="AX1301" t="s">
        <v>985</v>
      </c>
      <c r="AY1301" t="s">
        <v>986</v>
      </c>
      <c r="BB1301" t="b">
        <v>1</v>
      </c>
      <c r="BC1301" t="b">
        <v>0</v>
      </c>
      <c r="BD1301" t="b">
        <v>0</v>
      </c>
    </row>
    <row r="1302" spans="1:56" x14ac:dyDescent="0.25">
      <c r="A1302" t="s">
        <v>14248</v>
      </c>
      <c r="B1302" t="s">
        <v>143</v>
      </c>
      <c r="C1302" t="s">
        <v>144</v>
      </c>
      <c r="D1302" t="s">
        <v>14249</v>
      </c>
      <c r="E1302" t="s">
        <v>834</v>
      </c>
      <c r="F1302" t="s">
        <v>14250</v>
      </c>
      <c r="G1302">
        <v>10312</v>
      </c>
      <c r="H1302" t="s">
        <v>14251</v>
      </c>
      <c r="J1302" t="s">
        <v>14252</v>
      </c>
      <c r="K1302" t="s">
        <v>14252</v>
      </c>
      <c r="L1302" t="s">
        <v>14253</v>
      </c>
      <c r="M1302" t="s">
        <v>14251</v>
      </c>
      <c r="N1302" t="s">
        <v>14254</v>
      </c>
      <c r="O1302" t="s">
        <v>14255</v>
      </c>
      <c r="P1302">
        <v>40.553652102986099</v>
      </c>
      <c r="Q1302">
        <v>-74.192957058624302</v>
      </c>
      <c r="R1302">
        <v>1</v>
      </c>
      <c r="S1302" t="s">
        <v>152</v>
      </c>
      <c r="T1302" t="s">
        <v>14256</v>
      </c>
      <c r="U1302" t="s">
        <v>14257</v>
      </c>
      <c r="AB1302" t="s">
        <v>14258</v>
      </c>
      <c r="AE1302" t="s">
        <v>14249</v>
      </c>
      <c r="AK1302" t="s">
        <v>14091</v>
      </c>
      <c r="AL1302" t="s">
        <v>14088</v>
      </c>
      <c r="AM1302" t="s">
        <v>513</v>
      </c>
      <c r="AN1302" t="s">
        <v>514</v>
      </c>
      <c r="AO1302" t="s">
        <v>844</v>
      </c>
      <c r="AP1302" t="s">
        <v>834</v>
      </c>
      <c r="AQ1302" t="s">
        <v>844</v>
      </c>
      <c r="AR1302" t="s">
        <v>845</v>
      </c>
      <c r="AS1302" t="s">
        <v>846</v>
      </c>
      <c r="AT1302" t="s">
        <v>844</v>
      </c>
      <c r="AU1302" t="s">
        <v>834</v>
      </c>
      <c r="AV1302" t="s">
        <v>844</v>
      </c>
      <c r="AW1302" t="s">
        <v>834</v>
      </c>
      <c r="AX1302" t="s">
        <v>845</v>
      </c>
      <c r="AY1302" t="s">
        <v>846</v>
      </c>
      <c r="BB1302" t="b">
        <v>1</v>
      </c>
      <c r="BC1302" t="b">
        <v>0</v>
      </c>
      <c r="BD1302" t="b">
        <v>0</v>
      </c>
    </row>
    <row r="1303" spans="1:56" x14ac:dyDescent="0.25">
      <c r="A1303" t="s">
        <v>14259</v>
      </c>
      <c r="B1303" t="s">
        <v>143</v>
      </c>
      <c r="C1303" t="s">
        <v>144</v>
      </c>
      <c r="D1303" t="s">
        <v>8872</v>
      </c>
      <c r="E1303" t="s">
        <v>146</v>
      </c>
      <c r="H1303" t="s">
        <v>14260</v>
      </c>
      <c r="J1303" t="s">
        <v>14260</v>
      </c>
      <c r="K1303" t="s">
        <v>14260</v>
      </c>
      <c r="L1303" t="s">
        <v>14261</v>
      </c>
      <c r="M1303" t="s">
        <v>14260</v>
      </c>
      <c r="N1303" t="s">
        <v>14262</v>
      </c>
      <c r="O1303" t="s">
        <v>14263</v>
      </c>
      <c r="P1303">
        <v>40.512138766958103</v>
      </c>
      <c r="Q1303">
        <v>-74.197936699643606</v>
      </c>
      <c r="R1303">
        <v>1</v>
      </c>
      <c r="S1303" t="s">
        <v>2156</v>
      </c>
      <c r="AB1303" t="s">
        <v>14264</v>
      </c>
      <c r="AF1303" t="s">
        <v>8880</v>
      </c>
      <c r="AG1303" t="s">
        <v>8872</v>
      </c>
      <c r="AK1303" t="s">
        <v>289</v>
      </c>
      <c r="AL1303" t="s">
        <v>286</v>
      </c>
      <c r="AM1303" t="s">
        <v>163</v>
      </c>
      <c r="AN1303" t="s">
        <v>164</v>
      </c>
      <c r="AO1303" t="s">
        <v>8880</v>
      </c>
      <c r="AP1303" t="s">
        <v>8872</v>
      </c>
      <c r="AQ1303" t="s">
        <v>162</v>
      </c>
      <c r="AR1303" t="s">
        <v>163</v>
      </c>
      <c r="AS1303" t="s">
        <v>164</v>
      </c>
      <c r="AT1303" t="s">
        <v>8880</v>
      </c>
      <c r="AU1303" t="s">
        <v>8872</v>
      </c>
      <c r="AV1303" t="s">
        <v>162</v>
      </c>
      <c r="AW1303" t="s">
        <v>146</v>
      </c>
      <c r="AX1303" t="s">
        <v>163</v>
      </c>
      <c r="AY1303" t="s">
        <v>164</v>
      </c>
      <c r="BB1303" t="b">
        <v>0</v>
      </c>
      <c r="BC1303" t="b">
        <v>0</v>
      </c>
      <c r="BD1303" t="b">
        <v>0</v>
      </c>
    </row>
    <row r="1304" spans="1:56" x14ac:dyDescent="0.25">
      <c r="A1304" t="s">
        <v>14265</v>
      </c>
      <c r="B1304" t="s">
        <v>143</v>
      </c>
      <c r="C1304" t="s">
        <v>144</v>
      </c>
      <c r="D1304" t="s">
        <v>12464</v>
      </c>
      <c r="E1304" t="s">
        <v>11523</v>
      </c>
      <c r="H1304" t="s">
        <v>14266</v>
      </c>
      <c r="J1304" t="s">
        <v>14267</v>
      </c>
      <c r="K1304" t="s">
        <v>14267</v>
      </c>
      <c r="L1304" t="s">
        <v>14268</v>
      </c>
      <c r="M1304" t="s">
        <v>14266</v>
      </c>
      <c r="N1304" t="s">
        <v>14269</v>
      </c>
      <c r="O1304" t="s">
        <v>14270</v>
      </c>
      <c r="P1304">
        <v>40.512138816564601</v>
      </c>
      <c r="Q1304">
        <v>-74.197706952287604</v>
      </c>
      <c r="R1304">
        <v>1</v>
      </c>
      <c r="S1304" t="s">
        <v>2156</v>
      </c>
      <c r="AB1304" t="s">
        <v>14271</v>
      </c>
      <c r="AF1304" t="s">
        <v>12470</v>
      </c>
      <c r="AG1304" t="s">
        <v>12464</v>
      </c>
      <c r="AK1304" t="s">
        <v>289</v>
      </c>
      <c r="AL1304" t="s">
        <v>286</v>
      </c>
      <c r="AM1304" t="s">
        <v>163</v>
      </c>
      <c r="AN1304" t="s">
        <v>164</v>
      </c>
      <c r="AO1304" t="s">
        <v>11530</v>
      </c>
      <c r="AP1304" t="s">
        <v>11523</v>
      </c>
      <c r="AQ1304" t="s">
        <v>11530</v>
      </c>
      <c r="AR1304" t="s">
        <v>8215</v>
      </c>
      <c r="AS1304" t="s">
        <v>8216</v>
      </c>
      <c r="AT1304" t="s">
        <v>11530</v>
      </c>
      <c r="AU1304" t="s">
        <v>11523</v>
      </c>
      <c r="AV1304" t="s">
        <v>11530</v>
      </c>
      <c r="AW1304" t="s">
        <v>11523</v>
      </c>
      <c r="AX1304" t="s">
        <v>8215</v>
      </c>
      <c r="AY1304" t="s">
        <v>8216</v>
      </c>
      <c r="BB1304" t="b">
        <v>0</v>
      </c>
      <c r="BC1304" t="b">
        <v>0</v>
      </c>
      <c r="BD1304" t="b">
        <v>0</v>
      </c>
    </row>
    <row r="1305" spans="1:56" x14ac:dyDescent="0.25">
      <c r="A1305" t="s">
        <v>14272</v>
      </c>
      <c r="B1305" t="s">
        <v>143</v>
      </c>
      <c r="C1305" t="s">
        <v>144</v>
      </c>
      <c r="D1305" t="s">
        <v>14273</v>
      </c>
      <c r="E1305" t="s">
        <v>1165</v>
      </c>
      <c r="F1305" t="s">
        <v>14274</v>
      </c>
      <c r="G1305">
        <v>10312</v>
      </c>
      <c r="H1305" t="s">
        <v>14275</v>
      </c>
      <c r="J1305" t="s">
        <v>14276</v>
      </c>
      <c r="K1305" t="s">
        <v>14276</v>
      </c>
      <c r="L1305" t="s">
        <v>14277</v>
      </c>
      <c r="M1305" t="s">
        <v>14275</v>
      </c>
      <c r="N1305" t="s">
        <v>14278</v>
      </c>
      <c r="O1305" t="s">
        <v>14279</v>
      </c>
      <c r="P1305">
        <v>40.553075548086703</v>
      </c>
      <c r="Q1305">
        <v>-74.192750727303604</v>
      </c>
      <c r="R1305">
        <v>1</v>
      </c>
      <c r="S1305" t="s">
        <v>152</v>
      </c>
      <c r="T1305" t="s">
        <v>13544</v>
      </c>
      <c r="AB1305" t="s">
        <v>14280</v>
      </c>
      <c r="AE1305" t="s">
        <v>14273</v>
      </c>
      <c r="AO1305" t="s">
        <v>1174</v>
      </c>
      <c r="AP1305" t="s">
        <v>1175</v>
      </c>
      <c r="AQ1305" t="s">
        <v>1176</v>
      </c>
      <c r="AR1305" t="s">
        <v>985</v>
      </c>
      <c r="AS1305" t="s">
        <v>986</v>
      </c>
      <c r="AT1305" t="s">
        <v>1174</v>
      </c>
      <c r="AU1305" t="s">
        <v>1175</v>
      </c>
      <c r="AV1305" t="s">
        <v>1176</v>
      </c>
      <c r="AW1305" t="s">
        <v>1165</v>
      </c>
      <c r="AX1305" t="s">
        <v>985</v>
      </c>
      <c r="AY1305" t="s">
        <v>986</v>
      </c>
      <c r="BB1305" t="b">
        <v>1</v>
      </c>
      <c r="BC1305" t="b">
        <v>0</v>
      </c>
      <c r="BD1305" t="b">
        <v>0</v>
      </c>
    </row>
    <row r="1306" spans="1:56" x14ac:dyDescent="0.25">
      <c r="A1306" t="s">
        <v>14281</v>
      </c>
      <c r="B1306" t="s">
        <v>143</v>
      </c>
      <c r="C1306" t="s">
        <v>144</v>
      </c>
      <c r="D1306" t="s">
        <v>14282</v>
      </c>
      <c r="E1306" t="s">
        <v>883</v>
      </c>
      <c r="F1306" t="s">
        <v>14283</v>
      </c>
      <c r="G1306">
        <v>10312</v>
      </c>
      <c r="H1306" t="s">
        <v>14284</v>
      </c>
      <c r="J1306" t="s">
        <v>14285</v>
      </c>
      <c r="K1306" t="s">
        <v>14285</v>
      </c>
      <c r="L1306" t="s">
        <v>14286</v>
      </c>
      <c r="M1306" t="s">
        <v>14284</v>
      </c>
      <c r="N1306" t="s">
        <v>14287</v>
      </c>
      <c r="O1306" t="s">
        <v>14288</v>
      </c>
      <c r="P1306">
        <v>40.5520522124338</v>
      </c>
      <c r="Q1306">
        <v>-74.189609058971499</v>
      </c>
      <c r="R1306">
        <v>1</v>
      </c>
      <c r="S1306" t="s">
        <v>152</v>
      </c>
      <c r="U1306" t="s">
        <v>14289</v>
      </c>
      <c r="V1306" t="s">
        <v>14290</v>
      </c>
      <c r="W1306" t="s">
        <v>14291</v>
      </c>
      <c r="AB1306" t="s">
        <v>14292</v>
      </c>
      <c r="AE1306" t="s">
        <v>14282</v>
      </c>
      <c r="AO1306" t="s">
        <v>5749</v>
      </c>
      <c r="AP1306" t="s">
        <v>5750</v>
      </c>
      <c r="AQ1306" t="s">
        <v>897</v>
      </c>
      <c r="AR1306" t="s">
        <v>440</v>
      </c>
      <c r="AS1306" t="s">
        <v>441</v>
      </c>
      <c r="AT1306" t="s">
        <v>5749</v>
      </c>
      <c r="AU1306" t="s">
        <v>5750</v>
      </c>
      <c r="AV1306" t="s">
        <v>897</v>
      </c>
      <c r="AW1306" t="s">
        <v>883</v>
      </c>
      <c r="AX1306" t="s">
        <v>440</v>
      </c>
      <c r="AY1306" t="s">
        <v>441</v>
      </c>
      <c r="BB1306" t="b">
        <v>1</v>
      </c>
      <c r="BC1306" t="b">
        <v>0</v>
      </c>
      <c r="BD1306" t="b">
        <v>0</v>
      </c>
    </row>
    <row r="1307" spans="1:56" x14ac:dyDescent="0.25">
      <c r="A1307" t="s">
        <v>14293</v>
      </c>
      <c r="B1307" t="s">
        <v>143</v>
      </c>
      <c r="C1307" t="s">
        <v>144</v>
      </c>
      <c r="D1307" t="s">
        <v>14294</v>
      </c>
      <c r="E1307" t="s">
        <v>1028</v>
      </c>
      <c r="H1307" t="s">
        <v>14295</v>
      </c>
      <c r="J1307" t="s">
        <v>14296</v>
      </c>
      <c r="K1307" t="s">
        <v>14296</v>
      </c>
      <c r="L1307" t="s">
        <v>14297</v>
      </c>
      <c r="M1307" t="s">
        <v>14295</v>
      </c>
      <c r="N1307" t="s">
        <v>14298</v>
      </c>
      <c r="O1307" t="s">
        <v>14299</v>
      </c>
      <c r="P1307">
        <v>40.517059339989601</v>
      </c>
      <c r="Q1307">
        <v>-74.196353214129104</v>
      </c>
      <c r="R1307">
        <v>1</v>
      </c>
      <c r="S1307" t="s">
        <v>152</v>
      </c>
      <c r="AB1307" t="s">
        <v>14300</v>
      </c>
      <c r="AF1307" t="s">
        <v>14301</v>
      </c>
      <c r="AG1307" t="s">
        <v>14294</v>
      </c>
      <c r="AO1307" t="s">
        <v>14301</v>
      </c>
      <c r="AP1307" t="s">
        <v>14294</v>
      </c>
      <c r="AQ1307" t="s">
        <v>1039</v>
      </c>
      <c r="AR1307" t="s">
        <v>781</v>
      </c>
      <c r="AS1307" t="s">
        <v>782</v>
      </c>
      <c r="AT1307" t="s">
        <v>14301</v>
      </c>
      <c r="AU1307" t="s">
        <v>14294</v>
      </c>
      <c r="AV1307" t="s">
        <v>1039</v>
      </c>
      <c r="AW1307" t="s">
        <v>1028</v>
      </c>
      <c r="AX1307" t="s">
        <v>781</v>
      </c>
      <c r="AY1307" t="s">
        <v>782</v>
      </c>
      <c r="BB1307" t="b">
        <v>1</v>
      </c>
      <c r="BC1307" t="b">
        <v>0</v>
      </c>
      <c r="BD1307" t="b">
        <v>0</v>
      </c>
    </row>
    <row r="1308" spans="1:56" x14ac:dyDescent="0.25">
      <c r="A1308" t="s">
        <v>14302</v>
      </c>
      <c r="B1308" t="s">
        <v>143</v>
      </c>
      <c r="C1308" t="s">
        <v>144</v>
      </c>
      <c r="D1308" t="s">
        <v>14303</v>
      </c>
      <c r="E1308" t="s">
        <v>4162</v>
      </c>
      <c r="F1308" t="s">
        <v>14304</v>
      </c>
      <c r="H1308" t="s">
        <v>14305</v>
      </c>
      <c r="J1308" t="s">
        <v>14306</v>
      </c>
      <c r="K1308" t="s">
        <v>14306</v>
      </c>
      <c r="L1308" t="s">
        <v>14307</v>
      </c>
      <c r="M1308" t="s">
        <v>14305</v>
      </c>
      <c r="N1308" t="s">
        <v>14308</v>
      </c>
      <c r="O1308" t="s">
        <v>14309</v>
      </c>
      <c r="P1308">
        <v>40.572391888912797</v>
      </c>
      <c r="Q1308">
        <v>-74.139935893482004</v>
      </c>
      <c r="R1308">
        <v>1</v>
      </c>
      <c r="S1308" t="s">
        <v>152</v>
      </c>
      <c r="AB1308" t="s">
        <v>14310</v>
      </c>
      <c r="AE1308" t="s">
        <v>14303</v>
      </c>
      <c r="AO1308" t="s">
        <v>4171</v>
      </c>
      <c r="AP1308" t="s">
        <v>4162</v>
      </c>
      <c r="AQ1308" t="s">
        <v>4171</v>
      </c>
      <c r="AR1308" t="s">
        <v>781</v>
      </c>
      <c r="AS1308" t="s">
        <v>782</v>
      </c>
      <c r="AT1308" t="s">
        <v>4171</v>
      </c>
      <c r="AU1308" t="s">
        <v>4162</v>
      </c>
      <c r="AV1308" t="s">
        <v>4171</v>
      </c>
      <c r="AW1308" t="s">
        <v>4162</v>
      </c>
      <c r="AX1308" t="s">
        <v>781</v>
      </c>
      <c r="AY1308" t="s">
        <v>782</v>
      </c>
      <c r="BB1308" t="b">
        <v>1</v>
      </c>
      <c r="BC1308" t="b">
        <v>0</v>
      </c>
      <c r="BD1308" t="b">
        <v>0</v>
      </c>
    </row>
    <row r="1309" spans="1:56" x14ac:dyDescent="0.25">
      <c r="A1309" t="s">
        <v>14311</v>
      </c>
      <c r="B1309" t="s">
        <v>143</v>
      </c>
      <c r="C1309" t="s">
        <v>144</v>
      </c>
      <c r="D1309" t="s">
        <v>5994</v>
      </c>
      <c r="E1309" t="s">
        <v>2094</v>
      </c>
      <c r="F1309" t="s">
        <v>14312</v>
      </c>
      <c r="G1309">
        <v>10306</v>
      </c>
      <c r="H1309" t="s">
        <v>14313</v>
      </c>
      <c r="J1309" t="s">
        <v>14314</v>
      </c>
      <c r="K1309" t="s">
        <v>14314</v>
      </c>
      <c r="L1309" t="s">
        <v>14315</v>
      </c>
      <c r="M1309" t="s">
        <v>14313</v>
      </c>
      <c r="N1309" t="s">
        <v>14316</v>
      </c>
      <c r="O1309" t="s">
        <v>14317</v>
      </c>
      <c r="P1309">
        <v>40.573868332784997</v>
      </c>
      <c r="Q1309">
        <v>-74.131372590066704</v>
      </c>
      <c r="R1309">
        <v>1</v>
      </c>
      <c r="S1309" t="s">
        <v>152</v>
      </c>
      <c r="T1309" t="s">
        <v>14318</v>
      </c>
      <c r="U1309" t="s">
        <v>14319</v>
      </c>
      <c r="AB1309" t="s">
        <v>14320</v>
      </c>
      <c r="AE1309" t="s">
        <v>5994</v>
      </c>
      <c r="AH1309" t="s">
        <v>6005</v>
      </c>
      <c r="AI1309" t="s">
        <v>5994</v>
      </c>
      <c r="AO1309" t="s">
        <v>2102</v>
      </c>
      <c r="AP1309" t="s">
        <v>2094</v>
      </c>
      <c r="AQ1309" t="s">
        <v>2102</v>
      </c>
      <c r="AR1309" t="s">
        <v>985</v>
      </c>
      <c r="AS1309" t="s">
        <v>986</v>
      </c>
      <c r="AT1309" t="s">
        <v>2102</v>
      </c>
      <c r="AU1309" t="s">
        <v>2094</v>
      </c>
      <c r="AV1309" t="s">
        <v>2102</v>
      </c>
      <c r="AW1309" t="s">
        <v>2094</v>
      </c>
      <c r="AX1309" t="s">
        <v>985</v>
      </c>
      <c r="AY1309" t="s">
        <v>986</v>
      </c>
      <c r="BB1309" t="b">
        <v>1</v>
      </c>
      <c r="BC1309" t="b">
        <v>0</v>
      </c>
      <c r="BD1309" t="b">
        <v>0</v>
      </c>
    </row>
    <row r="1310" spans="1:56" x14ac:dyDescent="0.25">
      <c r="A1310" t="s">
        <v>14321</v>
      </c>
      <c r="B1310" t="s">
        <v>143</v>
      </c>
      <c r="C1310" t="s">
        <v>144</v>
      </c>
      <c r="D1310" t="s">
        <v>14322</v>
      </c>
      <c r="E1310" t="s">
        <v>1433</v>
      </c>
      <c r="F1310" t="s">
        <v>14312</v>
      </c>
      <c r="G1310">
        <v>10306</v>
      </c>
      <c r="H1310" t="s">
        <v>14323</v>
      </c>
      <c r="J1310" t="s">
        <v>14323</v>
      </c>
      <c r="K1310" t="s">
        <v>14323</v>
      </c>
      <c r="L1310" t="s">
        <v>14324</v>
      </c>
      <c r="M1310" t="s">
        <v>14323</v>
      </c>
      <c r="N1310" t="s">
        <v>14325</v>
      </c>
      <c r="O1310" t="s">
        <v>14326</v>
      </c>
      <c r="P1310">
        <v>40.573734677948899</v>
      </c>
      <c r="Q1310">
        <v>-74.131183797175197</v>
      </c>
      <c r="R1310">
        <v>1</v>
      </c>
      <c r="S1310" t="s">
        <v>152</v>
      </c>
      <c r="T1310" t="s">
        <v>14327</v>
      </c>
      <c r="U1310" t="s">
        <v>14319</v>
      </c>
      <c r="V1310" t="s">
        <v>14328</v>
      </c>
      <c r="W1310" t="s">
        <v>14329</v>
      </c>
      <c r="X1310" t="s">
        <v>14330</v>
      </c>
      <c r="AA1310" t="s">
        <v>14331</v>
      </c>
      <c r="AB1310" t="s">
        <v>14332</v>
      </c>
      <c r="AE1310" t="s">
        <v>14322</v>
      </c>
      <c r="AK1310" t="s">
        <v>14315</v>
      </c>
      <c r="AL1310" t="s">
        <v>5994</v>
      </c>
      <c r="AM1310" t="s">
        <v>985</v>
      </c>
      <c r="AN1310" t="s">
        <v>986</v>
      </c>
      <c r="AO1310" t="s">
        <v>2366</v>
      </c>
      <c r="AP1310" t="s">
        <v>2367</v>
      </c>
      <c r="AQ1310" t="s">
        <v>1443</v>
      </c>
      <c r="AR1310" t="s">
        <v>1444</v>
      </c>
      <c r="AS1310" t="s">
        <v>1445</v>
      </c>
      <c r="AT1310" t="s">
        <v>2366</v>
      </c>
      <c r="AU1310" t="s">
        <v>2367</v>
      </c>
      <c r="AV1310" t="s">
        <v>1443</v>
      </c>
      <c r="AW1310" t="s">
        <v>1433</v>
      </c>
      <c r="AX1310" t="s">
        <v>1444</v>
      </c>
      <c r="AY1310" t="s">
        <v>1445</v>
      </c>
      <c r="BB1310" t="b">
        <v>0</v>
      </c>
      <c r="BC1310" t="b">
        <v>1</v>
      </c>
      <c r="BD1310" t="b">
        <v>0</v>
      </c>
    </row>
    <row r="1311" spans="1:56" x14ac:dyDescent="0.25">
      <c r="A1311" t="s">
        <v>14333</v>
      </c>
      <c r="B1311" t="s">
        <v>143</v>
      </c>
      <c r="C1311" t="s">
        <v>144</v>
      </c>
      <c r="D1311" t="s">
        <v>14334</v>
      </c>
      <c r="E1311" t="s">
        <v>613</v>
      </c>
      <c r="F1311" t="s">
        <v>14335</v>
      </c>
      <c r="H1311" t="s">
        <v>14336</v>
      </c>
      <c r="J1311" t="s">
        <v>14337</v>
      </c>
      <c r="K1311" t="s">
        <v>14337</v>
      </c>
      <c r="L1311" t="s">
        <v>14338</v>
      </c>
      <c r="M1311" t="s">
        <v>14336</v>
      </c>
      <c r="N1311" t="s">
        <v>14339</v>
      </c>
      <c r="O1311" t="s">
        <v>14340</v>
      </c>
      <c r="P1311">
        <v>40.539436229663202</v>
      </c>
      <c r="Q1311">
        <v>-74.148657211430901</v>
      </c>
      <c r="R1311">
        <v>1</v>
      </c>
      <c r="S1311" t="s">
        <v>152</v>
      </c>
      <c r="T1311" t="s">
        <v>14341</v>
      </c>
      <c r="U1311" t="s">
        <v>14342</v>
      </c>
      <c r="W1311" t="s">
        <v>14343</v>
      </c>
      <c r="X1311" t="s">
        <v>14344</v>
      </c>
      <c r="Y1311" t="s">
        <v>14345</v>
      </c>
      <c r="Z1311" t="s">
        <v>14346</v>
      </c>
      <c r="AA1311" t="s">
        <v>14347</v>
      </c>
      <c r="AB1311" t="s">
        <v>14348</v>
      </c>
      <c r="AC1311" t="s">
        <v>14349</v>
      </c>
      <c r="AD1311" t="s">
        <v>14350</v>
      </c>
      <c r="AE1311" t="s">
        <v>14334</v>
      </c>
      <c r="AO1311" t="s">
        <v>631</v>
      </c>
      <c r="AP1311" t="s">
        <v>613</v>
      </c>
      <c r="AQ1311" t="s">
        <v>631</v>
      </c>
      <c r="AR1311" t="s">
        <v>632</v>
      </c>
      <c r="AS1311" t="s">
        <v>633</v>
      </c>
      <c r="AT1311" t="s">
        <v>14351</v>
      </c>
      <c r="AU1311" t="s">
        <v>14352</v>
      </c>
      <c r="AV1311" t="s">
        <v>631</v>
      </c>
      <c r="AW1311" t="s">
        <v>613</v>
      </c>
      <c r="AX1311" t="s">
        <v>632</v>
      </c>
      <c r="AY1311" t="s">
        <v>633</v>
      </c>
      <c r="AZ1311" t="s">
        <v>4392</v>
      </c>
      <c r="BA1311" t="s">
        <v>4393</v>
      </c>
      <c r="BB1311" t="b">
        <v>1</v>
      </c>
      <c r="BC1311" t="b">
        <v>0</v>
      </c>
      <c r="BD1311" t="b">
        <v>0</v>
      </c>
    </row>
    <row r="1312" spans="1:56" x14ac:dyDescent="0.25">
      <c r="A1312" t="s">
        <v>14353</v>
      </c>
      <c r="B1312" t="s">
        <v>743</v>
      </c>
      <c r="H1312" t="s">
        <v>14354</v>
      </c>
      <c r="J1312" t="s">
        <v>14355</v>
      </c>
      <c r="K1312" t="s">
        <v>14355</v>
      </c>
      <c r="N1312" t="s">
        <v>14356</v>
      </c>
      <c r="O1312" t="s">
        <v>14357</v>
      </c>
      <c r="P1312">
        <v>40.522468501182303</v>
      </c>
      <c r="Q1312">
        <v>-74.216140458306697</v>
      </c>
      <c r="R1312">
        <v>1</v>
      </c>
      <c r="S1312" t="s">
        <v>152</v>
      </c>
      <c r="AB1312" t="s">
        <v>14358</v>
      </c>
      <c r="BB1312" t="b">
        <v>1</v>
      </c>
      <c r="BC1312" t="b">
        <v>0</v>
      </c>
      <c r="BD1312" t="b">
        <v>0</v>
      </c>
    </row>
    <row r="1313" spans="1:56" x14ac:dyDescent="0.25">
      <c r="A1313" t="s">
        <v>14359</v>
      </c>
      <c r="B1313" t="s">
        <v>743</v>
      </c>
      <c r="H1313" t="s">
        <v>14360</v>
      </c>
      <c r="J1313" t="s">
        <v>14361</v>
      </c>
      <c r="K1313" t="s">
        <v>14361</v>
      </c>
      <c r="N1313" t="s">
        <v>14362</v>
      </c>
      <c r="O1313" t="s">
        <v>14363</v>
      </c>
      <c r="P1313">
        <v>40.5441539445602</v>
      </c>
      <c r="Q1313">
        <v>-74.164966777226795</v>
      </c>
      <c r="R1313">
        <v>1</v>
      </c>
      <c r="S1313" t="s">
        <v>152</v>
      </c>
      <c r="AB1313" t="s">
        <v>14364</v>
      </c>
      <c r="BB1313" t="b">
        <v>1</v>
      </c>
      <c r="BC1313" t="b">
        <v>0</v>
      </c>
      <c r="BD1313" t="b">
        <v>0</v>
      </c>
    </row>
    <row r="1314" spans="1:56" x14ac:dyDescent="0.25">
      <c r="A1314" t="s">
        <v>14365</v>
      </c>
      <c r="B1314" t="s">
        <v>743</v>
      </c>
      <c r="H1314" t="s">
        <v>14366</v>
      </c>
      <c r="N1314" t="s">
        <v>14367</v>
      </c>
      <c r="O1314" t="s">
        <v>14368</v>
      </c>
      <c r="P1314">
        <v>40.547332583028897</v>
      </c>
      <c r="Q1314">
        <v>-74.158054857908397</v>
      </c>
      <c r="R1314">
        <v>1</v>
      </c>
      <c r="S1314" t="s">
        <v>152</v>
      </c>
      <c r="AB1314" t="s">
        <v>14369</v>
      </c>
      <c r="AK1314" t="s">
        <v>4790</v>
      </c>
      <c r="AL1314" t="s">
        <v>4787</v>
      </c>
      <c r="AM1314" t="s">
        <v>513</v>
      </c>
      <c r="AN1314" t="s">
        <v>514</v>
      </c>
      <c r="BB1314" t="b">
        <v>0</v>
      </c>
      <c r="BC1314" t="b">
        <v>1</v>
      </c>
      <c r="BD1314" t="b">
        <v>0</v>
      </c>
    </row>
    <row r="1315" spans="1:56" x14ac:dyDescent="0.25">
      <c r="A1315" t="s">
        <v>14370</v>
      </c>
      <c r="B1315" t="s">
        <v>143</v>
      </c>
      <c r="C1315" t="s">
        <v>144</v>
      </c>
      <c r="D1315" t="s">
        <v>1846</v>
      </c>
      <c r="E1315" t="s">
        <v>1419</v>
      </c>
      <c r="F1315" t="s">
        <v>3077</v>
      </c>
      <c r="G1315">
        <v>10309</v>
      </c>
      <c r="H1315" t="s">
        <v>14371</v>
      </c>
      <c r="J1315" t="s">
        <v>14372</v>
      </c>
      <c r="K1315" t="s">
        <v>14372</v>
      </c>
      <c r="L1315" t="s">
        <v>14373</v>
      </c>
      <c r="M1315" t="s">
        <v>14374</v>
      </c>
      <c r="N1315" t="s">
        <v>14375</v>
      </c>
      <c r="O1315" t="s">
        <v>14376</v>
      </c>
      <c r="P1315">
        <v>40.542043585607203</v>
      </c>
      <c r="Q1315">
        <v>-74.207272525237499</v>
      </c>
      <c r="R1315">
        <v>1</v>
      </c>
      <c r="S1315" t="s">
        <v>152</v>
      </c>
      <c r="T1315" t="s">
        <v>1853</v>
      </c>
      <c r="U1315" t="s">
        <v>14377</v>
      </c>
      <c r="W1315" t="s">
        <v>14378</v>
      </c>
      <c r="X1315" t="s">
        <v>14379</v>
      </c>
      <c r="Y1315" t="s">
        <v>14380</v>
      </c>
      <c r="AB1315" t="s">
        <v>14381</v>
      </c>
      <c r="AE1315" t="s">
        <v>1846</v>
      </c>
      <c r="AH1315" t="s">
        <v>1856</v>
      </c>
      <c r="AI1315" t="s">
        <v>1846</v>
      </c>
      <c r="AJ1315" t="s">
        <v>1857</v>
      </c>
      <c r="AO1315" t="s">
        <v>2774</v>
      </c>
      <c r="AP1315" t="s">
        <v>2775</v>
      </c>
      <c r="AQ1315" t="s">
        <v>1430</v>
      </c>
      <c r="AR1315" t="s">
        <v>985</v>
      </c>
      <c r="AS1315" t="s">
        <v>986</v>
      </c>
      <c r="AT1315" t="s">
        <v>2774</v>
      </c>
      <c r="AU1315" t="s">
        <v>2775</v>
      </c>
      <c r="AV1315" t="s">
        <v>1430</v>
      </c>
      <c r="AW1315" t="s">
        <v>1419</v>
      </c>
      <c r="AX1315" t="s">
        <v>985</v>
      </c>
      <c r="AY1315" t="s">
        <v>986</v>
      </c>
      <c r="BB1315" t="b">
        <v>1</v>
      </c>
      <c r="BC1315" t="b">
        <v>0</v>
      </c>
      <c r="BD1315" t="b">
        <v>0</v>
      </c>
    </row>
    <row r="1316" spans="1:56" x14ac:dyDescent="0.25">
      <c r="A1316" t="s">
        <v>14382</v>
      </c>
      <c r="B1316" t="s">
        <v>143</v>
      </c>
      <c r="C1316" t="s">
        <v>144</v>
      </c>
      <c r="D1316" t="s">
        <v>14383</v>
      </c>
      <c r="E1316" t="s">
        <v>1313</v>
      </c>
      <c r="F1316" t="s">
        <v>14384</v>
      </c>
      <c r="G1316">
        <v>10307</v>
      </c>
      <c r="H1316" t="s">
        <v>14385</v>
      </c>
      <c r="J1316" t="s">
        <v>14386</v>
      </c>
      <c r="K1316" t="s">
        <v>14386</v>
      </c>
      <c r="L1316" t="s">
        <v>14387</v>
      </c>
      <c r="M1316" t="s">
        <v>14388</v>
      </c>
      <c r="N1316" t="s">
        <v>14389</v>
      </c>
      <c r="O1316" t="s">
        <v>14390</v>
      </c>
      <c r="P1316">
        <v>40.511060877339901</v>
      </c>
      <c r="Q1316">
        <v>-74.248680703614596</v>
      </c>
      <c r="R1316">
        <v>1</v>
      </c>
      <c r="S1316" t="s">
        <v>152</v>
      </c>
      <c r="U1316" t="s">
        <v>14391</v>
      </c>
      <c r="V1316" t="s">
        <v>14392</v>
      </c>
      <c r="X1316" t="s">
        <v>14393</v>
      </c>
      <c r="Y1316" t="s">
        <v>14394</v>
      </c>
      <c r="AB1316" t="s">
        <v>14395</v>
      </c>
      <c r="AE1316" t="s">
        <v>14383</v>
      </c>
      <c r="AO1316" t="s">
        <v>1323</v>
      </c>
      <c r="AP1316" t="s">
        <v>1324</v>
      </c>
      <c r="AQ1316" t="s">
        <v>1325</v>
      </c>
      <c r="AR1316" t="s">
        <v>845</v>
      </c>
      <c r="AS1316" t="s">
        <v>846</v>
      </c>
      <c r="AT1316" t="s">
        <v>1323</v>
      </c>
      <c r="AU1316" t="s">
        <v>1324</v>
      </c>
      <c r="AV1316" t="s">
        <v>1325</v>
      </c>
      <c r="AW1316" t="s">
        <v>1313</v>
      </c>
      <c r="AX1316" t="s">
        <v>845</v>
      </c>
      <c r="AY1316" t="s">
        <v>846</v>
      </c>
      <c r="BB1316" t="b">
        <v>1</v>
      </c>
      <c r="BC1316" t="b">
        <v>0</v>
      </c>
      <c r="BD1316" t="b">
        <v>0</v>
      </c>
    </row>
    <row r="1317" spans="1:56" x14ac:dyDescent="0.25">
      <c r="A1317" t="s">
        <v>14396</v>
      </c>
      <c r="B1317" t="s">
        <v>143</v>
      </c>
      <c r="C1317" t="s">
        <v>144</v>
      </c>
      <c r="D1317" t="s">
        <v>14397</v>
      </c>
      <c r="E1317" t="s">
        <v>998</v>
      </c>
      <c r="F1317" t="s">
        <v>14398</v>
      </c>
      <c r="G1317">
        <v>10307</v>
      </c>
      <c r="H1317" t="s">
        <v>14399</v>
      </c>
      <c r="J1317" t="s">
        <v>14400</v>
      </c>
      <c r="K1317" t="s">
        <v>14400</v>
      </c>
      <c r="L1317" t="s">
        <v>14401</v>
      </c>
      <c r="M1317" t="s">
        <v>14402</v>
      </c>
      <c r="N1317" t="s">
        <v>14403</v>
      </c>
      <c r="O1317" t="s">
        <v>14404</v>
      </c>
      <c r="P1317">
        <v>40.511415647262702</v>
      </c>
      <c r="Q1317">
        <v>-74.249346959476597</v>
      </c>
      <c r="R1317">
        <v>1</v>
      </c>
      <c r="S1317" t="s">
        <v>152</v>
      </c>
      <c r="U1317" t="s">
        <v>14405</v>
      </c>
      <c r="V1317" t="s">
        <v>14406</v>
      </c>
      <c r="W1317" t="s">
        <v>14407</v>
      </c>
      <c r="X1317" t="s">
        <v>14408</v>
      </c>
      <c r="Y1317" t="s">
        <v>14409</v>
      </c>
      <c r="AB1317" t="s">
        <v>14410</v>
      </c>
      <c r="AE1317" t="s">
        <v>14397</v>
      </c>
      <c r="AO1317" t="s">
        <v>10883</v>
      </c>
      <c r="AP1317" t="s">
        <v>10884</v>
      </c>
      <c r="AQ1317" t="s">
        <v>1013</v>
      </c>
      <c r="AR1317" t="s">
        <v>632</v>
      </c>
      <c r="AS1317" t="s">
        <v>633</v>
      </c>
      <c r="AT1317" t="s">
        <v>10883</v>
      </c>
      <c r="AU1317" t="s">
        <v>10884</v>
      </c>
      <c r="AV1317" t="s">
        <v>1013</v>
      </c>
      <c r="AW1317" t="s">
        <v>998</v>
      </c>
      <c r="AX1317" t="s">
        <v>632</v>
      </c>
      <c r="AY1317" t="s">
        <v>633</v>
      </c>
      <c r="BB1317" t="b">
        <v>1</v>
      </c>
      <c r="BC1317" t="b">
        <v>0</v>
      </c>
      <c r="BD1317" t="b">
        <v>0</v>
      </c>
    </row>
    <row r="1318" spans="1:56" x14ac:dyDescent="0.25">
      <c r="A1318" t="s">
        <v>14411</v>
      </c>
      <c r="B1318" t="s">
        <v>143</v>
      </c>
      <c r="C1318" t="s">
        <v>144</v>
      </c>
      <c r="D1318" t="s">
        <v>14412</v>
      </c>
      <c r="E1318" t="s">
        <v>785</v>
      </c>
      <c r="F1318" t="s">
        <v>14398</v>
      </c>
      <c r="G1318">
        <v>10307</v>
      </c>
      <c r="H1318" t="s">
        <v>14413</v>
      </c>
      <c r="J1318" t="s">
        <v>14414</v>
      </c>
      <c r="K1318" t="s">
        <v>14414</v>
      </c>
      <c r="L1318" t="s">
        <v>14415</v>
      </c>
      <c r="M1318" t="s">
        <v>14413</v>
      </c>
      <c r="N1318" t="s">
        <v>14416</v>
      </c>
      <c r="O1318" t="s">
        <v>14413</v>
      </c>
      <c r="P1318">
        <v>40.511397690807698</v>
      </c>
      <c r="Q1318">
        <v>-74.249387499802097</v>
      </c>
      <c r="R1318">
        <v>1</v>
      </c>
      <c r="S1318" t="s">
        <v>152</v>
      </c>
      <c r="U1318" t="s">
        <v>14417</v>
      </c>
      <c r="V1318" t="s">
        <v>14418</v>
      </c>
      <c r="W1318" t="s">
        <v>14419</v>
      </c>
      <c r="Y1318" t="s">
        <v>14420</v>
      </c>
      <c r="AA1318" t="s">
        <v>14421</v>
      </c>
      <c r="AB1318" t="s">
        <v>14422</v>
      </c>
      <c r="AE1318" t="s">
        <v>14412</v>
      </c>
      <c r="AO1318" t="s">
        <v>2302</v>
      </c>
      <c r="AP1318" t="s">
        <v>2303</v>
      </c>
      <c r="AQ1318" t="s">
        <v>795</v>
      </c>
      <c r="AR1318" t="s">
        <v>267</v>
      </c>
      <c r="AS1318" t="s">
        <v>268</v>
      </c>
      <c r="AT1318" t="s">
        <v>2302</v>
      </c>
      <c r="AU1318" t="s">
        <v>2303</v>
      </c>
      <c r="AV1318" t="s">
        <v>795</v>
      </c>
      <c r="AW1318" t="s">
        <v>785</v>
      </c>
      <c r="AX1318" t="s">
        <v>267</v>
      </c>
      <c r="AY1318" t="s">
        <v>268</v>
      </c>
      <c r="BB1318" t="b">
        <v>1</v>
      </c>
      <c r="BC1318" t="b">
        <v>0</v>
      </c>
      <c r="BD1318" t="b">
        <v>0</v>
      </c>
    </row>
    <row r="1319" spans="1:56" x14ac:dyDescent="0.25">
      <c r="A1319" t="s">
        <v>14423</v>
      </c>
      <c r="B1319" t="s">
        <v>143</v>
      </c>
      <c r="C1319" t="s">
        <v>144</v>
      </c>
      <c r="D1319" t="s">
        <v>14424</v>
      </c>
      <c r="E1319" t="s">
        <v>14425</v>
      </c>
      <c r="F1319" t="s">
        <v>14398</v>
      </c>
      <c r="G1319">
        <v>10307</v>
      </c>
      <c r="H1319" t="s">
        <v>14426</v>
      </c>
      <c r="J1319" t="s">
        <v>14427</v>
      </c>
      <c r="K1319" t="s">
        <v>14427</v>
      </c>
      <c r="L1319" t="s">
        <v>14428</v>
      </c>
      <c r="M1319" t="s">
        <v>14426</v>
      </c>
      <c r="N1319" t="s">
        <v>14429</v>
      </c>
      <c r="O1319" t="s">
        <v>14426</v>
      </c>
      <c r="P1319">
        <v>40.511377132656797</v>
      </c>
      <c r="Q1319">
        <v>-74.249430409264903</v>
      </c>
      <c r="R1319">
        <v>1</v>
      </c>
      <c r="S1319" t="s">
        <v>152</v>
      </c>
      <c r="U1319" t="s">
        <v>14430</v>
      </c>
      <c r="X1319" t="s">
        <v>14431</v>
      </c>
      <c r="AB1319" t="s">
        <v>14432</v>
      </c>
      <c r="AE1319" t="s">
        <v>14424</v>
      </c>
      <c r="AO1319" t="s">
        <v>14433</v>
      </c>
      <c r="AP1319" t="s">
        <v>14434</v>
      </c>
      <c r="AQ1319" t="s">
        <v>14435</v>
      </c>
      <c r="AR1319" t="s">
        <v>985</v>
      </c>
      <c r="AS1319" t="s">
        <v>986</v>
      </c>
      <c r="AT1319" t="s">
        <v>14433</v>
      </c>
      <c r="AU1319" t="s">
        <v>14434</v>
      </c>
      <c r="AV1319" t="s">
        <v>14435</v>
      </c>
      <c r="AW1319" t="s">
        <v>14425</v>
      </c>
      <c r="AX1319" t="s">
        <v>985</v>
      </c>
      <c r="AY1319" t="s">
        <v>986</v>
      </c>
      <c r="BB1319" t="b">
        <v>1</v>
      </c>
      <c r="BC1319" t="b">
        <v>0</v>
      </c>
      <c r="BD1319" t="b">
        <v>0</v>
      </c>
    </row>
    <row r="1320" spans="1:56" x14ac:dyDescent="0.25">
      <c r="A1320" t="s">
        <v>14436</v>
      </c>
      <c r="B1320" t="s">
        <v>143</v>
      </c>
      <c r="C1320" t="s">
        <v>144</v>
      </c>
      <c r="D1320" t="s">
        <v>14437</v>
      </c>
      <c r="E1320" t="s">
        <v>868</v>
      </c>
      <c r="F1320" t="s">
        <v>14398</v>
      </c>
      <c r="G1320">
        <v>10307</v>
      </c>
      <c r="H1320" t="s">
        <v>14438</v>
      </c>
      <c r="J1320" t="s">
        <v>14439</v>
      </c>
      <c r="K1320" t="s">
        <v>14439</v>
      </c>
      <c r="L1320" t="s">
        <v>14440</v>
      </c>
      <c r="M1320" t="s">
        <v>14438</v>
      </c>
      <c r="N1320" t="s">
        <v>14441</v>
      </c>
      <c r="O1320" t="s">
        <v>14438</v>
      </c>
      <c r="P1320">
        <v>40.5113617632705</v>
      </c>
      <c r="Q1320">
        <v>-74.249465643566495</v>
      </c>
      <c r="R1320">
        <v>1</v>
      </c>
      <c r="S1320" t="s">
        <v>152</v>
      </c>
      <c r="U1320" t="s">
        <v>14442</v>
      </c>
      <c r="V1320" t="s">
        <v>14443</v>
      </c>
      <c r="W1320" t="s">
        <v>14444</v>
      </c>
      <c r="X1320" t="s">
        <v>14445</v>
      </c>
      <c r="Y1320" t="s">
        <v>14446</v>
      </c>
      <c r="AB1320" t="s">
        <v>14447</v>
      </c>
      <c r="AE1320" t="s">
        <v>14437</v>
      </c>
      <c r="AO1320" t="s">
        <v>878</v>
      </c>
      <c r="AP1320" t="s">
        <v>879</v>
      </c>
      <c r="AQ1320" t="s">
        <v>880</v>
      </c>
      <c r="AR1320" t="s">
        <v>440</v>
      </c>
      <c r="AS1320" t="s">
        <v>441</v>
      </c>
      <c r="AT1320" t="s">
        <v>878</v>
      </c>
      <c r="AU1320" t="s">
        <v>879</v>
      </c>
      <c r="AV1320" t="s">
        <v>880</v>
      </c>
      <c r="AW1320" t="s">
        <v>868</v>
      </c>
      <c r="AX1320" t="s">
        <v>440</v>
      </c>
      <c r="AY1320" t="s">
        <v>441</v>
      </c>
      <c r="BB1320" t="b">
        <v>1</v>
      </c>
      <c r="BC1320" t="b">
        <v>0</v>
      </c>
      <c r="BD1320" t="b">
        <v>0</v>
      </c>
    </row>
    <row r="1321" spans="1:56" x14ac:dyDescent="0.25">
      <c r="A1321" t="s">
        <v>14448</v>
      </c>
      <c r="B1321" t="s">
        <v>143</v>
      </c>
      <c r="C1321" t="s">
        <v>144</v>
      </c>
      <c r="D1321" t="s">
        <v>14449</v>
      </c>
      <c r="E1321" t="s">
        <v>2196</v>
      </c>
      <c r="F1321" t="s">
        <v>14398</v>
      </c>
      <c r="G1321">
        <v>10307</v>
      </c>
      <c r="H1321" t="s">
        <v>14450</v>
      </c>
      <c r="J1321" t="s">
        <v>14451</v>
      </c>
      <c r="K1321" t="s">
        <v>14451</v>
      </c>
      <c r="L1321" t="s">
        <v>14452</v>
      </c>
      <c r="M1321" t="s">
        <v>14450</v>
      </c>
      <c r="N1321" t="s">
        <v>14453</v>
      </c>
      <c r="O1321" t="s">
        <v>14450</v>
      </c>
      <c r="P1321">
        <v>40.511323581965399</v>
      </c>
      <c r="Q1321">
        <v>-74.249551793461904</v>
      </c>
      <c r="R1321">
        <v>1</v>
      </c>
      <c r="S1321" t="s">
        <v>152</v>
      </c>
      <c r="T1321" t="s">
        <v>14454</v>
      </c>
      <c r="U1321" t="s">
        <v>14455</v>
      </c>
      <c r="V1321" t="s">
        <v>14456</v>
      </c>
      <c r="W1321" t="s">
        <v>14457</v>
      </c>
      <c r="X1321" t="s">
        <v>14458</v>
      </c>
      <c r="Y1321" t="s">
        <v>14459</v>
      </c>
      <c r="AB1321" t="s">
        <v>14460</v>
      </c>
      <c r="AE1321" t="s">
        <v>14449</v>
      </c>
      <c r="AO1321" t="s">
        <v>4281</v>
      </c>
      <c r="AP1321" t="s">
        <v>4282</v>
      </c>
      <c r="AQ1321" t="s">
        <v>2211</v>
      </c>
      <c r="AR1321" t="s">
        <v>2212</v>
      </c>
      <c r="AS1321" t="s">
        <v>2213</v>
      </c>
      <c r="AT1321" t="s">
        <v>4281</v>
      </c>
      <c r="AU1321" t="s">
        <v>4282</v>
      </c>
      <c r="AV1321" t="s">
        <v>2211</v>
      </c>
      <c r="AW1321" t="s">
        <v>2196</v>
      </c>
      <c r="AX1321" t="s">
        <v>2212</v>
      </c>
      <c r="AY1321" t="s">
        <v>2213</v>
      </c>
      <c r="BB1321" t="b">
        <v>1</v>
      </c>
      <c r="BC1321" t="b">
        <v>0</v>
      </c>
      <c r="BD1321" t="b">
        <v>0</v>
      </c>
    </row>
    <row r="1322" spans="1:56" x14ac:dyDescent="0.25">
      <c r="A1322" t="s">
        <v>14461</v>
      </c>
      <c r="B1322" t="s">
        <v>143</v>
      </c>
      <c r="C1322" t="s">
        <v>1380</v>
      </c>
      <c r="D1322" t="s">
        <v>14462</v>
      </c>
      <c r="E1322" t="s">
        <v>751</v>
      </c>
      <c r="F1322" t="s">
        <v>14398</v>
      </c>
      <c r="H1322" t="s">
        <v>14463</v>
      </c>
      <c r="J1322" t="s">
        <v>14464</v>
      </c>
      <c r="K1322" t="s">
        <v>14464</v>
      </c>
      <c r="L1322" t="s">
        <v>14465</v>
      </c>
      <c r="M1322" t="s">
        <v>14466</v>
      </c>
      <c r="N1322" t="s">
        <v>14467</v>
      </c>
      <c r="O1322" t="s">
        <v>14466</v>
      </c>
      <c r="P1322">
        <v>40.511298219856698</v>
      </c>
      <c r="Q1322">
        <v>-74.249606188465904</v>
      </c>
      <c r="R1322">
        <v>1</v>
      </c>
      <c r="S1322" t="s">
        <v>152</v>
      </c>
      <c r="AB1322" t="s">
        <v>14468</v>
      </c>
      <c r="AE1322" t="s">
        <v>14462</v>
      </c>
      <c r="AO1322" t="s">
        <v>14469</v>
      </c>
      <c r="AP1322" t="s">
        <v>14470</v>
      </c>
      <c r="AQ1322" t="s">
        <v>767</v>
      </c>
      <c r="AR1322" t="s">
        <v>768</v>
      </c>
      <c r="AS1322" t="s">
        <v>769</v>
      </c>
      <c r="AT1322" t="s">
        <v>14469</v>
      </c>
      <c r="AU1322" t="s">
        <v>14470</v>
      </c>
      <c r="AV1322" t="s">
        <v>767</v>
      </c>
      <c r="AW1322" t="s">
        <v>751</v>
      </c>
      <c r="AX1322" t="s">
        <v>768</v>
      </c>
      <c r="AY1322" t="s">
        <v>769</v>
      </c>
      <c r="BB1322" t="b">
        <v>1</v>
      </c>
      <c r="BC1322" t="b">
        <v>0</v>
      </c>
      <c r="BD1322" t="b">
        <v>0</v>
      </c>
    </row>
    <row r="1323" spans="1:56" x14ac:dyDescent="0.25">
      <c r="A1323" t="s">
        <v>14471</v>
      </c>
      <c r="B1323" t="s">
        <v>143</v>
      </c>
      <c r="C1323" t="s">
        <v>144</v>
      </c>
      <c r="D1323" t="s">
        <v>14472</v>
      </c>
      <c r="E1323" t="s">
        <v>868</v>
      </c>
      <c r="F1323" t="s">
        <v>14398</v>
      </c>
      <c r="G1323">
        <v>10307</v>
      </c>
      <c r="H1323" t="s">
        <v>14473</v>
      </c>
      <c r="J1323" t="s">
        <v>14474</v>
      </c>
      <c r="K1323" t="s">
        <v>14474</v>
      </c>
      <c r="L1323" t="s">
        <v>14475</v>
      </c>
      <c r="M1323" t="s">
        <v>14473</v>
      </c>
      <c r="N1323" t="s">
        <v>14476</v>
      </c>
      <c r="O1323" t="s">
        <v>14473</v>
      </c>
      <c r="P1323">
        <v>40.5112655004747</v>
      </c>
      <c r="Q1323">
        <v>-74.249681217329794</v>
      </c>
      <c r="R1323">
        <v>1</v>
      </c>
      <c r="S1323" t="s">
        <v>152</v>
      </c>
      <c r="U1323" t="s">
        <v>14477</v>
      </c>
      <c r="V1323" t="s">
        <v>14478</v>
      </c>
      <c r="W1323" t="s">
        <v>14479</v>
      </c>
      <c r="Y1323" t="s">
        <v>14480</v>
      </c>
      <c r="AB1323" t="s">
        <v>14481</v>
      </c>
      <c r="AE1323" t="s">
        <v>14472</v>
      </c>
      <c r="AO1323" t="s">
        <v>4205</v>
      </c>
      <c r="AP1323" t="s">
        <v>4206</v>
      </c>
      <c r="AQ1323" t="s">
        <v>880</v>
      </c>
      <c r="AR1323" t="s">
        <v>440</v>
      </c>
      <c r="AS1323" t="s">
        <v>441</v>
      </c>
      <c r="AT1323" t="s">
        <v>4205</v>
      </c>
      <c r="AU1323" t="s">
        <v>4206</v>
      </c>
      <c r="AV1323" t="s">
        <v>880</v>
      </c>
      <c r="AW1323" t="s">
        <v>868</v>
      </c>
      <c r="AX1323" t="s">
        <v>440</v>
      </c>
      <c r="AY1323" t="s">
        <v>441</v>
      </c>
      <c r="BB1323" t="b">
        <v>1</v>
      </c>
      <c r="BC1323" t="b">
        <v>0</v>
      </c>
      <c r="BD1323" t="b">
        <v>0</v>
      </c>
    </row>
    <row r="1324" spans="1:56" x14ac:dyDescent="0.25">
      <c r="A1324" t="s">
        <v>14482</v>
      </c>
      <c r="B1324" t="s">
        <v>143</v>
      </c>
      <c r="C1324" t="s">
        <v>144</v>
      </c>
      <c r="D1324" t="s">
        <v>14483</v>
      </c>
      <c r="E1324" t="s">
        <v>1313</v>
      </c>
      <c r="F1324" t="s">
        <v>14398</v>
      </c>
      <c r="G1324">
        <v>10307</v>
      </c>
      <c r="H1324" t="s">
        <v>14484</v>
      </c>
      <c r="J1324" t="s">
        <v>14485</v>
      </c>
      <c r="K1324" t="s">
        <v>14485</v>
      </c>
      <c r="L1324" t="s">
        <v>14486</v>
      </c>
      <c r="M1324" t="s">
        <v>14484</v>
      </c>
      <c r="N1324" t="s">
        <v>14487</v>
      </c>
      <c r="O1324" t="s">
        <v>14484</v>
      </c>
      <c r="P1324">
        <v>40.511248442150801</v>
      </c>
      <c r="Q1324">
        <v>-74.249719664191204</v>
      </c>
      <c r="R1324">
        <v>1</v>
      </c>
      <c r="S1324" t="s">
        <v>152</v>
      </c>
      <c r="T1324" t="s">
        <v>14488</v>
      </c>
      <c r="U1324" t="s">
        <v>14489</v>
      </c>
      <c r="W1324" t="s">
        <v>14490</v>
      </c>
      <c r="X1324" t="s">
        <v>14491</v>
      </c>
      <c r="Y1324" t="s">
        <v>14492</v>
      </c>
      <c r="AA1324" t="s">
        <v>14493</v>
      </c>
      <c r="AB1324" t="s">
        <v>14494</v>
      </c>
      <c r="AE1324" t="s">
        <v>14483</v>
      </c>
      <c r="AO1324" t="s">
        <v>1644</v>
      </c>
      <c r="AP1324" t="s">
        <v>1645</v>
      </c>
      <c r="AQ1324" t="s">
        <v>1325</v>
      </c>
      <c r="AR1324" t="s">
        <v>845</v>
      </c>
      <c r="AS1324" t="s">
        <v>846</v>
      </c>
      <c r="AT1324" t="s">
        <v>1644</v>
      </c>
      <c r="AU1324" t="s">
        <v>1645</v>
      </c>
      <c r="AV1324" t="s">
        <v>1325</v>
      </c>
      <c r="AW1324" t="s">
        <v>1313</v>
      </c>
      <c r="AX1324" t="s">
        <v>845</v>
      </c>
      <c r="AY1324" t="s">
        <v>846</v>
      </c>
      <c r="BB1324" t="b">
        <v>1</v>
      </c>
      <c r="BC1324" t="b">
        <v>0</v>
      </c>
      <c r="BD1324" t="b">
        <v>0</v>
      </c>
    </row>
    <row r="1325" spans="1:56" x14ac:dyDescent="0.25">
      <c r="A1325" t="s">
        <v>14495</v>
      </c>
      <c r="B1325" t="s">
        <v>143</v>
      </c>
      <c r="C1325" t="s">
        <v>144</v>
      </c>
      <c r="D1325" t="s">
        <v>14496</v>
      </c>
      <c r="E1325" t="s">
        <v>785</v>
      </c>
      <c r="F1325" t="s">
        <v>14497</v>
      </c>
      <c r="G1325">
        <v>10307</v>
      </c>
      <c r="H1325" t="s">
        <v>14498</v>
      </c>
      <c r="J1325" t="s">
        <v>14499</v>
      </c>
      <c r="K1325" t="s">
        <v>14499</v>
      </c>
      <c r="L1325" t="s">
        <v>14500</v>
      </c>
      <c r="M1325" t="s">
        <v>14501</v>
      </c>
      <c r="N1325" t="s">
        <v>14502</v>
      </c>
      <c r="O1325" t="s">
        <v>14498</v>
      </c>
      <c r="P1325">
        <v>40.510395703830497</v>
      </c>
      <c r="Q1325">
        <v>-74.248782503101495</v>
      </c>
      <c r="R1325">
        <v>1</v>
      </c>
      <c r="S1325" t="s">
        <v>152</v>
      </c>
      <c r="U1325" t="s">
        <v>14503</v>
      </c>
      <c r="V1325" t="s">
        <v>14504</v>
      </c>
      <c r="W1325" t="s">
        <v>14505</v>
      </c>
      <c r="Y1325" t="s">
        <v>14506</v>
      </c>
      <c r="AA1325" t="s">
        <v>14507</v>
      </c>
      <c r="AB1325" t="s">
        <v>14508</v>
      </c>
      <c r="AE1325" t="s">
        <v>14496</v>
      </c>
      <c r="AO1325" t="s">
        <v>795</v>
      </c>
      <c r="AP1325" t="s">
        <v>785</v>
      </c>
      <c r="AQ1325" t="s">
        <v>795</v>
      </c>
      <c r="AR1325" t="s">
        <v>267</v>
      </c>
      <c r="AS1325" t="s">
        <v>268</v>
      </c>
      <c r="AT1325" t="s">
        <v>795</v>
      </c>
      <c r="AU1325" t="s">
        <v>785</v>
      </c>
      <c r="AV1325" t="s">
        <v>795</v>
      </c>
      <c r="AW1325" t="s">
        <v>785</v>
      </c>
      <c r="AX1325" t="s">
        <v>267</v>
      </c>
      <c r="AY1325" t="s">
        <v>268</v>
      </c>
      <c r="BB1325" t="b">
        <v>1</v>
      </c>
      <c r="BC1325" t="b">
        <v>0</v>
      </c>
      <c r="BD1325" t="b">
        <v>0</v>
      </c>
    </row>
    <row r="1326" spans="1:56" x14ac:dyDescent="0.25">
      <c r="A1326" t="s">
        <v>14509</v>
      </c>
      <c r="B1326" t="s">
        <v>143</v>
      </c>
      <c r="C1326" t="s">
        <v>144</v>
      </c>
      <c r="D1326" t="s">
        <v>14510</v>
      </c>
      <c r="E1326" t="s">
        <v>785</v>
      </c>
      <c r="F1326" t="s">
        <v>14511</v>
      </c>
      <c r="G1326">
        <v>10307</v>
      </c>
      <c r="H1326" t="s">
        <v>14512</v>
      </c>
      <c r="J1326" t="s">
        <v>14513</v>
      </c>
      <c r="K1326" t="s">
        <v>14513</v>
      </c>
      <c r="L1326" t="s">
        <v>14514</v>
      </c>
      <c r="M1326" t="s">
        <v>14515</v>
      </c>
      <c r="N1326" t="s">
        <v>14516</v>
      </c>
      <c r="O1326" t="s">
        <v>14517</v>
      </c>
      <c r="P1326">
        <v>40.510477514690997</v>
      </c>
      <c r="Q1326">
        <v>-74.248125542741704</v>
      </c>
      <c r="R1326">
        <v>1</v>
      </c>
      <c r="S1326" t="s">
        <v>152</v>
      </c>
      <c r="U1326" t="s">
        <v>14518</v>
      </c>
      <c r="V1326" t="s">
        <v>14519</v>
      </c>
      <c r="W1326" t="s">
        <v>14520</v>
      </c>
      <c r="AA1326" t="s">
        <v>14521</v>
      </c>
      <c r="AB1326" t="s">
        <v>14522</v>
      </c>
      <c r="AE1326" t="s">
        <v>14510</v>
      </c>
      <c r="AO1326" t="s">
        <v>14523</v>
      </c>
      <c r="AP1326" t="s">
        <v>14524</v>
      </c>
      <c r="AQ1326" t="s">
        <v>795</v>
      </c>
      <c r="AR1326" t="s">
        <v>267</v>
      </c>
      <c r="AS1326" t="s">
        <v>268</v>
      </c>
      <c r="AT1326" t="s">
        <v>14523</v>
      </c>
      <c r="AU1326" t="s">
        <v>14524</v>
      </c>
      <c r="AV1326" t="s">
        <v>795</v>
      </c>
      <c r="AW1326" t="s">
        <v>785</v>
      </c>
      <c r="AX1326" t="s">
        <v>267</v>
      </c>
      <c r="AY1326" t="s">
        <v>268</v>
      </c>
      <c r="BB1326" t="b">
        <v>1</v>
      </c>
      <c r="BC1326" t="b">
        <v>0</v>
      </c>
      <c r="BD1326" t="b">
        <v>0</v>
      </c>
    </row>
    <row r="1327" spans="1:56" x14ac:dyDescent="0.25">
      <c r="A1327" t="s">
        <v>14525</v>
      </c>
      <c r="B1327" t="s">
        <v>143</v>
      </c>
      <c r="C1327" t="s">
        <v>144</v>
      </c>
      <c r="D1327" t="s">
        <v>14526</v>
      </c>
      <c r="E1327" t="s">
        <v>5724</v>
      </c>
      <c r="F1327" t="s">
        <v>14527</v>
      </c>
      <c r="G1327">
        <v>10307</v>
      </c>
      <c r="H1327" t="s">
        <v>14528</v>
      </c>
      <c r="J1327" t="s">
        <v>14529</v>
      </c>
      <c r="K1327" t="s">
        <v>14529</v>
      </c>
      <c r="L1327" t="s">
        <v>14530</v>
      </c>
      <c r="M1327" t="s">
        <v>14531</v>
      </c>
      <c r="N1327" t="s">
        <v>14532</v>
      </c>
      <c r="O1327" t="s">
        <v>14533</v>
      </c>
      <c r="P1327">
        <v>40.509634007452398</v>
      </c>
      <c r="Q1327">
        <v>-74.247304912515105</v>
      </c>
      <c r="R1327">
        <v>1</v>
      </c>
      <c r="S1327" t="s">
        <v>152</v>
      </c>
      <c r="T1327" t="s">
        <v>14534</v>
      </c>
      <c r="U1327" t="s">
        <v>14535</v>
      </c>
      <c r="V1327" t="s">
        <v>14536</v>
      </c>
      <c r="W1327" t="s">
        <v>14537</v>
      </c>
      <c r="AB1327" t="s">
        <v>14538</v>
      </c>
      <c r="AE1327" t="s">
        <v>14526</v>
      </c>
      <c r="AO1327" t="s">
        <v>14539</v>
      </c>
      <c r="AP1327" t="s">
        <v>14540</v>
      </c>
      <c r="AQ1327" t="s">
        <v>5735</v>
      </c>
      <c r="AR1327" t="s">
        <v>513</v>
      </c>
      <c r="AS1327" t="s">
        <v>514</v>
      </c>
      <c r="AT1327" t="s">
        <v>14539</v>
      </c>
      <c r="AU1327" t="s">
        <v>14540</v>
      </c>
      <c r="AV1327" t="s">
        <v>5735</v>
      </c>
      <c r="AW1327" t="s">
        <v>5724</v>
      </c>
      <c r="AX1327" t="s">
        <v>513</v>
      </c>
      <c r="AY1327" t="s">
        <v>514</v>
      </c>
      <c r="BB1327" t="b">
        <v>1</v>
      </c>
      <c r="BC1327" t="b">
        <v>0</v>
      </c>
      <c r="BD1327" t="b">
        <v>0</v>
      </c>
    </row>
    <row r="1328" spans="1:56" x14ac:dyDescent="0.25">
      <c r="A1328" t="s">
        <v>14541</v>
      </c>
      <c r="B1328" t="s">
        <v>743</v>
      </c>
      <c r="F1328" t="s">
        <v>14542</v>
      </c>
      <c r="G1328">
        <v>10307</v>
      </c>
      <c r="H1328" t="s">
        <v>14543</v>
      </c>
      <c r="J1328" t="s">
        <v>14544</v>
      </c>
      <c r="K1328" t="s">
        <v>14544</v>
      </c>
      <c r="N1328" t="s">
        <v>14545</v>
      </c>
      <c r="O1328" t="s">
        <v>14546</v>
      </c>
      <c r="P1328">
        <v>40.509598075331098</v>
      </c>
      <c r="Q1328">
        <v>-74.247271763040999</v>
      </c>
      <c r="R1328">
        <v>1</v>
      </c>
      <c r="S1328" t="s">
        <v>152</v>
      </c>
      <c r="AB1328" t="s">
        <v>14547</v>
      </c>
      <c r="BB1328" t="b">
        <v>1</v>
      </c>
      <c r="BC1328" t="b">
        <v>0</v>
      </c>
      <c r="BD1328" t="b">
        <v>0</v>
      </c>
    </row>
    <row r="1329" spans="1:56" x14ac:dyDescent="0.25">
      <c r="A1329" t="s">
        <v>14548</v>
      </c>
      <c r="B1329" t="s">
        <v>743</v>
      </c>
      <c r="H1329" t="s">
        <v>14549</v>
      </c>
      <c r="J1329" t="s">
        <v>14550</v>
      </c>
      <c r="K1329" t="s">
        <v>14550</v>
      </c>
      <c r="N1329" t="s">
        <v>14551</v>
      </c>
      <c r="O1329" t="s">
        <v>14552</v>
      </c>
      <c r="P1329">
        <v>40.509288144022001</v>
      </c>
      <c r="Q1329">
        <v>-74.246977576867593</v>
      </c>
      <c r="R1329">
        <v>1</v>
      </c>
      <c r="S1329" t="s">
        <v>152</v>
      </c>
      <c r="AB1329" t="s">
        <v>14553</v>
      </c>
      <c r="BB1329" t="b">
        <v>1</v>
      </c>
      <c r="BC1329" t="b">
        <v>0</v>
      </c>
      <c r="BD1329" t="b">
        <v>0</v>
      </c>
    </row>
    <row r="1330" spans="1:56" x14ac:dyDescent="0.25">
      <c r="A1330" t="s">
        <v>14554</v>
      </c>
      <c r="B1330" t="s">
        <v>143</v>
      </c>
      <c r="C1330" t="s">
        <v>144</v>
      </c>
      <c r="D1330" t="s">
        <v>14555</v>
      </c>
      <c r="E1330" t="s">
        <v>1132</v>
      </c>
      <c r="F1330" t="s">
        <v>14556</v>
      </c>
      <c r="G1330">
        <v>10307</v>
      </c>
      <c r="H1330" t="s">
        <v>14557</v>
      </c>
      <c r="J1330" t="s">
        <v>14558</v>
      </c>
      <c r="K1330" t="s">
        <v>14558</v>
      </c>
      <c r="L1330" t="s">
        <v>14559</v>
      </c>
      <c r="M1330" t="s">
        <v>14560</v>
      </c>
      <c r="N1330" t="s">
        <v>14561</v>
      </c>
      <c r="O1330" t="s">
        <v>14562</v>
      </c>
      <c r="P1330">
        <v>40.509247011485698</v>
      </c>
      <c r="Q1330">
        <v>-74.246936310125903</v>
      </c>
      <c r="R1330">
        <v>1</v>
      </c>
      <c r="S1330" t="s">
        <v>152</v>
      </c>
      <c r="U1330" t="s">
        <v>14563</v>
      </c>
      <c r="AB1330" t="s">
        <v>14564</v>
      </c>
      <c r="AE1330" t="s">
        <v>14555</v>
      </c>
      <c r="AO1330" t="s">
        <v>1141</v>
      </c>
      <c r="AP1330" t="s">
        <v>1142</v>
      </c>
      <c r="AQ1330" t="s">
        <v>1143</v>
      </c>
      <c r="AR1330" t="s">
        <v>1144</v>
      </c>
      <c r="AS1330" t="s">
        <v>1145</v>
      </c>
      <c r="AT1330" t="s">
        <v>1141</v>
      </c>
      <c r="AU1330" t="s">
        <v>1142</v>
      </c>
      <c r="AV1330" t="s">
        <v>1143</v>
      </c>
      <c r="AW1330" t="s">
        <v>1132</v>
      </c>
      <c r="AX1330" t="s">
        <v>1144</v>
      </c>
      <c r="AY1330" t="s">
        <v>1145</v>
      </c>
      <c r="BB1330" t="b">
        <v>1</v>
      </c>
      <c r="BC1330" t="b">
        <v>0</v>
      </c>
      <c r="BD1330" t="b">
        <v>0</v>
      </c>
    </row>
    <row r="1331" spans="1:56" x14ac:dyDescent="0.25">
      <c r="A1331" t="s">
        <v>14565</v>
      </c>
      <c r="B1331" t="s">
        <v>143</v>
      </c>
      <c r="C1331" t="s">
        <v>144</v>
      </c>
      <c r="D1331" t="s">
        <v>14566</v>
      </c>
      <c r="E1331" t="s">
        <v>1132</v>
      </c>
      <c r="F1331" t="s">
        <v>14567</v>
      </c>
      <c r="G1331">
        <v>10307</v>
      </c>
      <c r="H1331" t="s">
        <v>14568</v>
      </c>
      <c r="J1331" t="s">
        <v>14569</v>
      </c>
      <c r="K1331" t="s">
        <v>14569</v>
      </c>
      <c r="L1331" t="s">
        <v>14570</v>
      </c>
      <c r="M1331" t="s">
        <v>14571</v>
      </c>
      <c r="N1331" t="s">
        <v>14572</v>
      </c>
      <c r="O1331" t="s">
        <v>931</v>
      </c>
      <c r="P1331">
        <v>40.5091465726602</v>
      </c>
      <c r="Q1331">
        <v>-74.2468278860038</v>
      </c>
      <c r="R1331">
        <v>1</v>
      </c>
      <c r="S1331" t="s">
        <v>152</v>
      </c>
      <c r="AB1331" t="s">
        <v>14573</v>
      </c>
      <c r="AE1331" t="s">
        <v>14566</v>
      </c>
      <c r="AO1331" t="s">
        <v>2074</v>
      </c>
      <c r="AP1331" t="s">
        <v>2075</v>
      </c>
      <c r="AQ1331" t="s">
        <v>1143</v>
      </c>
      <c r="AR1331" t="s">
        <v>1144</v>
      </c>
      <c r="AS1331" t="s">
        <v>1145</v>
      </c>
      <c r="AT1331" t="s">
        <v>7488</v>
      </c>
      <c r="AU1331" t="s">
        <v>7489</v>
      </c>
      <c r="AV1331" t="s">
        <v>4890</v>
      </c>
      <c r="AW1331" t="s">
        <v>4891</v>
      </c>
      <c r="AX1331" t="s">
        <v>4892</v>
      </c>
      <c r="AY1331" t="s">
        <v>4893</v>
      </c>
      <c r="AZ1331" t="s">
        <v>716</v>
      </c>
      <c r="BA1331" t="s">
        <v>717</v>
      </c>
      <c r="BB1331" t="b">
        <v>1</v>
      </c>
      <c r="BC1331" t="b">
        <v>0</v>
      </c>
      <c r="BD1331" t="b">
        <v>0</v>
      </c>
    </row>
    <row r="1332" spans="1:56" x14ac:dyDescent="0.25">
      <c r="A1332" t="s">
        <v>14574</v>
      </c>
      <c r="B1332" t="s">
        <v>143</v>
      </c>
      <c r="C1332" t="s">
        <v>144</v>
      </c>
      <c r="D1332" t="s">
        <v>14575</v>
      </c>
      <c r="E1332" t="s">
        <v>1433</v>
      </c>
      <c r="F1332" t="s">
        <v>14576</v>
      </c>
      <c r="G1332">
        <v>10307</v>
      </c>
      <c r="H1332" t="s">
        <v>14577</v>
      </c>
      <c r="J1332" t="s">
        <v>14578</v>
      </c>
      <c r="K1332" t="s">
        <v>14578</v>
      </c>
      <c r="L1332" t="s">
        <v>14579</v>
      </c>
      <c r="M1332" t="s">
        <v>14577</v>
      </c>
      <c r="N1332" t="s">
        <v>14580</v>
      </c>
      <c r="O1332" t="s">
        <v>14577</v>
      </c>
      <c r="P1332">
        <v>40.516660981665801</v>
      </c>
      <c r="Q1332">
        <v>-74.242788949699701</v>
      </c>
      <c r="R1332">
        <v>1</v>
      </c>
      <c r="S1332" t="s">
        <v>152</v>
      </c>
      <c r="U1332" t="s">
        <v>14581</v>
      </c>
      <c r="AB1332" t="s">
        <v>14582</v>
      </c>
      <c r="AE1332" t="s">
        <v>14575</v>
      </c>
      <c r="AO1332" t="s">
        <v>2405</v>
      </c>
      <c r="AP1332" t="s">
        <v>2406</v>
      </c>
      <c r="AQ1332" t="s">
        <v>1443</v>
      </c>
      <c r="AR1332" t="s">
        <v>1444</v>
      </c>
      <c r="AS1332" t="s">
        <v>1445</v>
      </c>
      <c r="AT1332" t="s">
        <v>2405</v>
      </c>
      <c r="AU1332" t="s">
        <v>2406</v>
      </c>
      <c r="AV1332" t="s">
        <v>1443</v>
      </c>
      <c r="AW1332" t="s">
        <v>1433</v>
      </c>
      <c r="AX1332" t="s">
        <v>1444</v>
      </c>
      <c r="AY1332" t="s">
        <v>1445</v>
      </c>
      <c r="BB1332" t="b">
        <v>1</v>
      </c>
      <c r="BC1332" t="b">
        <v>0</v>
      </c>
      <c r="BD1332" t="b">
        <v>0</v>
      </c>
    </row>
    <row r="1333" spans="1:56" x14ac:dyDescent="0.25">
      <c r="A1333" t="s">
        <v>14583</v>
      </c>
      <c r="B1333" t="s">
        <v>143</v>
      </c>
      <c r="C1333" t="s">
        <v>144</v>
      </c>
      <c r="D1333" t="s">
        <v>14584</v>
      </c>
      <c r="E1333" t="s">
        <v>613</v>
      </c>
      <c r="F1333" t="s">
        <v>14585</v>
      </c>
      <c r="G1333">
        <v>10307</v>
      </c>
      <c r="H1333" t="s">
        <v>14586</v>
      </c>
      <c r="J1333" t="s">
        <v>14587</v>
      </c>
      <c r="K1333" t="s">
        <v>14587</v>
      </c>
      <c r="L1333" t="s">
        <v>14588</v>
      </c>
      <c r="M1333" t="s">
        <v>14589</v>
      </c>
      <c r="N1333" t="s">
        <v>14590</v>
      </c>
      <c r="O1333" t="s">
        <v>14591</v>
      </c>
      <c r="P1333">
        <v>40.515414067487797</v>
      </c>
      <c r="Q1333">
        <v>-74.249221214733296</v>
      </c>
      <c r="R1333">
        <v>1</v>
      </c>
      <c r="S1333" t="s">
        <v>152</v>
      </c>
      <c r="T1333" t="s">
        <v>14592</v>
      </c>
      <c r="U1333" t="s">
        <v>14593</v>
      </c>
      <c r="W1333" t="s">
        <v>14594</v>
      </c>
      <c r="Y1333" t="s">
        <v>14595</v>
      </c>
      <c r="Z1333" t="s">
        <v>14596</v>
      </c>
      <c r="AB1333" t="s">
        <v>14597</v>
      </c>
      <c r="AE1333" t="s">
        <v>14584</v>
      </c>
      <c r="AO1333" t="s">
        <v>629</v>
      </c>
      <c r="AP1333" t="s">
        <v>630</v>
      </c>
      <c r="AQ1333" t="s">
        <v>631</v>
      </c>
      <c r="AR1333" t="s">
        <v>632</v>
      </c>
      <c r="AS1333" t="s">
        <v>633</v>
      </c>
      <c r="AT1333" t="s">
        <v>629</v>
      </c>
      <c r="AU1333" t="s">
        <v>630</v>
      </c>
      <c r="AV1333" t="s">
        <v>631</v>
      </c>
      <c r="AW1333" t="s">
        <v>613</v>
      </c>
      <c r="AX1333" t="s">
        <v>632</v>
      </c>
      <c r="AY1333" t="s">
        <v>633</v>
      </c>
      <c r="AZ1333" t="s">
        <v>937</v>
      </c>
      <c r="BA1333" t="s">
        <v>938</v>
      </c>
      <c r="BB1333" t="b">
        <v>1</v>
      </c>
      <c r="BC1333" t="b">
        <v>0</v>
      </c>
      <c r="BD1333" t="b">
        <v>0</v>
      </c>
    </row>
    <row r="1334" spans="1:56" x14ac:dyDescent="0.25">
      <c r="A1334" t="s">
        <v>14598</v>
      </c>
      <c r="B1334" t="s">
        <v>143</v>
      </c>
      <c r="C1334" t="s">
        <v>144</v>
      </c>
      <c r="D1334" t="s">
        <v>14599</v>
      </c>
      <c r="E1334" t="s">
        <v>613</v>
      </c>
      <c r="F1334" t="s">
        <v>14600</v>
      </c>
      <c r="G1334">
        <v>10307</v>
      </c>
      <c r="H1334" t="s">
        <v>14601</v>
      </c>
      <c r="J1334" t="s">
        <v>14602</v>
      </c>
      <c r="K1334" t="s">
        <v>14602</v>
      </c>
      <c r="L1334" t="s">
        <v>14603</v>
      </c>
      <c r="M1334" t="s">
        <v>14604</v>
      </c>
      <c r="N1334" t="s">
        <v>14605</v>
      </c>
      <c r="O1334" t="s">
        <v>14606</v>
      </c>
      <c r="P1334">
        <v>40.517476431570003</v>
      </c>
      <c r="Q1334">
        <v>-74.240819420220305</v>
      </c>
      <c r="R1334">
        <v>1</v>
      </c>
      <c r="S1334" t="s">
        <v>152</v>
      </c>
      <c r="U1334" t="s">
        <v>14607</v>
      </c>
      <c r="V1334" t="s">
        <v>14608</v>
      </c>
      <c r="W1334" t="s">
        <v>14609</v>
      </c>
      <c r="X1334" t="s">
        <v>14610</v>
      </c>
      <c r="Y1334" t="s">
        <v>14611</v>
      </c>
      <c r="Z1334" t="s">
        <v>14612</v>
      </c>
      <c r="AB1334" t="s">
        <v>14613</v>
      </c>
      <c r="AE1334" t="s">
        <v>14599</v>
      </c>
      <c r="AO1334" t="s">
        <v>678</v>
      </c>
      <c r="AP1334" t="s">
        <v>679</v>
      </c>
      <c r="AQ1334" t="s">
        <v>631</v>
      </c>
      <c r="AR1334" t="s">
        <v>632</v>
      </c>
      <c r="AS1334" t="s">
        <v>633</v>
      </c>
      <c r="AT1334" t="s">
        <v>678</v>
      </c>
      <c r="AU1334" t="s">
        <v>679</v>
      </c>
      <c r="AV1334" t="s">
        <v>631</v>
      </c>
      <c r="AW1334" t="s">
        <v>613</v>
      </c>
      <c r="AX1334" t="s">
        <v>632</v>
      </c>
      <c r="AY1334" t="s">
        <v>633</v>
      </c>
      <c r="AZ1334" t="s">
        <v>937</v>
      </c>
      <c r="BA1334" t="s">
        <v>938</v>
      </c>
      <c r="BB1334" t="b">
        <v>1</v>
      </c>
      <c r="BC1334" t="b">
        <v>0</v>
      </c>
      <c r="BD1334" t="b">
        <v>0</v>
      </c>
    </row>
    <row r="1335" spans="1:56" x14ac:dyDescent="0.25">
      <c r="A1335" t="s">
        <v>14614</v>
      </c>
      <c r="B1335" t="s">
        <v>143</v>
      </c>
      <c r="C1335" t="s">
        <v>144</v>
      </c>
      <c r="D1335" t="s">
        <v>14615</v>
      </c>
      <c r="E1335" t="s">
        <v>613</v>
      </c>
      <c r="F1335" t="s">
        <v>14616</v>
      </c>
      <c r="G1335">
        <v>10309</v>
      </c>
      <c r="H1335" t="s">
        <v>14617</v>
      </c>
      <c r="J1335" t="s">
        <v>14618</v>
      </c>
      <c r="K1335" t="s">
        <v>14618</v>
      </c>
      <c r="L1335" t="s">
        <v>14619</v>
      </c>
      <c r="M1335" t="s">
        <v>14620</v>
      </c>
      <c r="N1335" t="s">
        <v>14621</v>
      </c>
      <c r="O1335" t="s">
        <v>14622</v>
      </c>
      <c r="P1335">
        <v>40.5222510303768</v>
      </c>
      <c r="Q1335">
        <v>-74.238754024589298</v>
      </c>
      <c r="R1335">
        <v>1</v>
      </c>
      <c r="S1335" t="s">
        <v>152</v>
      </c>
      <c r="T1335" t="s">
        <v>14623</v>
      </c>
      <c r="U1335" t="s">
        <v>14624</v>
      </c>
      <c r="V1335" t="s">
        <v>14625</v>
      </c>
      <c r="W1335" t="s">
        <v>14626</v>
      </c>
      <c r="X1335" t="s">
        <v>14627</v>
      </c>
      <c r="Y1335" t="s">
        <v>14628</v>
      </c>
      <c r="Z1335" t="s">
        <v>14629</v>
      </c>
      <c r="AB1335" t="s">
        <v>14630</v>
      </c>
      <c r="AE1335" t="s">
        <v>14615</v>
      </c>
      <c r="AO1335" t="s">
        <v>1541</v>
      </c>
      <c r="AP1335" t="s">
        <v>1542</v>
      </c>
      <c r="AQ1335" t="s">
        <v>631</v>
      </c>
      <c r="AR1335" t="s">
        <v>632</v>
      </c>
      <c r="AS1335" t="s">
        <v>633</v>
      </c>
      <c r="AT1335" t="s">
        <v>1541</v>
      </c>
      <c r="AU1335" t="s">
        <v>1542</v>
      </c>
      <c r="AV1335" t="s">
        <v>631</v>
      </c>
      <c r="AW1335" t="s">
        <v>613</v>
      </c>
      <c r="AX1335" t="s">
        <v>632</v>
      </c>
      <c r="AY1335" t="s">
        <v>633</v>
      </c>
      <c r="AZ1335" t="s">
        <v>937</v>
      </c>
      <c r="BA1335" t="s">
        <v>938</v>
      </c>
      <c r="BB1335" t="b">
        <v>1</v>
      </c>
      <c r="BC1335" t="b">
        <v>0</v>
      </c>
      <c r="BD1335" t="b">
        <v>0</v>
      </c>
    </row>
    <row r="1336" spans="1:56" x14ac:dyDescent="0.25">
      <c r="A1336" t="s">
        <v>14631</v>
      </c>
      <c r="B1336" t="s">
        <v>143</v>
      </c>
      <c r="C1336" t="s">
        <v>144</v>
      </c>
      <c r="D1336" t="s">
        <v>14632</v>
      </c>
      <c r="E1336" t="s">
        <v>1313</v>
      </c>
      <c r="F1336" t="s">
        <v>2602</v>
      </c>
      <c r="G1336">
        <v>10309</v>
      </c>
      <c r="H1336" t="s">
        <v>14633</v>
      </c>
      <c r="J1336" t="s">
        <v>14634</v>
      </c>
      <c r="K1336" t="s">
        <v>14634</v>
      </c>
      <c r="L1336" t="s">
        <v>14635</v>
      </c>
      <c r="M1336" t="s">
        <v>14636</v>
      </c>
      <c r="N1336" t="s">
        <v>14637</v>
      </c>
      <c r="O1336" t="s">
        <v>14638</v>
      </c>
      <c r="P1336">
        <v>40.522642314231803</v>
      </c>
      <c r="Q1336">
        <v>-74.238630364915394</v>
      </c>
      <c r="R1336">
        <v>1</v>
      </c>
      <c r="S1336" t="s">
        <v>152</v>
      </c>
      <c r="U1336" t="s">
        <v>14639</v>
      </c>
      <c r="X1336" t="s">
        <v>14640</v>
      </c>
      <c r="AB1336" t="s">
        <v>14641</v>
      </c>
      <c r="AE1336" t="s">
        <v>14632</v>
      </c>
      <c r="AO1336" t="s">
        <v>1644</v>
      </c>
      <c r="AP1336" t="s">
        <v>1645</v>
      </c>
      <c r="AQ1336" t="s">
        <v>1325</v>
      </c>
      <c r="AR1336" t="s">
        <v>845</v>
      </c>
      <c r="AS1336" t="s">
        <v>846</v>
      </c>
      <c r="AT1336" t="s">
        <v>1644</v>
      </c>
      <c r="AU1336" t="s">
        <v>1645</v>
      </c>
      <c r="AV1336" t="s">
        <v>1325</v>
      </c>
      <c r="AW1336" t="s">
        <v>1313</v>
      </c>
      <c r="AX1336" t="s">
        <v>845</v>
      </c>
      <c r="AY1336" t="s">
        <v>846</v>
      </c>
      <c r="BB1336" t="b">
        <v>1</v>
      </c>
      <c r="BC1336" t="b">
        <v>0</v>
      </c>
      <c r="BD1336" t="b">
        <v>0</v>
      </c>
    </row>
    <row r="1337" spans="1:56" x14ac:dyDescent="0.25">
      <c r="A1337" t="s">
        <v>14642</v>
      </c>
      <c r="B1337" t="s">
        <v>143</v>
      </c>
      <c r="C1337" t="s">
        <v>144</v>
      </c>
      <c r="D1337" t="s">
        <v>14643</v>
      </c>
      <c r="E1337" t="s">
        <v>613</v>
      </c>
      <c r="F1337" t="s">
        <v>14644</v>
      </c>
      <c r="G1337">
        <v>10309</v>
      </c>
      <c r="H1337" t="s">
        <v>14645</v>
      </c>
      <c r="J1337" t="s">
        <v>14646</v>
      </c>
      <c r="K1337" t="s">
        <v>14646</v>
      </c>
      <c r="L1337" t="s">
        <v>14647</v>
      </c>
      <c r="M1337" t="s">
        <v>14648</v>
      </c>
      <c r="N1337" t="s">
        <v>14649</v>
      </c>
      <c r="O1337" t="s">
        <v>14645</v>
      </c>
      <c r="P1337">
        <v>40.5229220288305</v>
      </c>
      <c r="Q1337">
        <v>-74.239440716072096</v>
      </c>
      <c r="R1337">
        <v>1</v>
      </c>
      <c r="S1337" t="s">
        <v>152</v>
      </c>
      <c r="T1337" t="s">
        <v>14650</v>
      </c>
      <c r="U1337" t="s">
        <v>14651</v>
      </c>
      <c r="W1337" t="s">
        <v>14652</v>
      </c>
      <c r="X1337" t="s">
        <v>14653</v>
      </c>
      <c r="Y1337" t="s">
        <v>14654</v>
      </c>
      <c r="Z1337" t="s">
        <v>14655</v>
      </c>
      <c r="AA1337" t="s">
        <v>14656</v>
      </c>
      <c r="AB1337" t="s">
        <v>14657</v>
      </c>
      <c r="AE1337" t="s">
        <v>14643</v>
      </c>
      <c r="AO1337" t="s">
        <v>1263</v>
      </c>
      <c r="AP1337" t="s">
        <v>1264</v>
      </c>
      <c r="AQ1337" t="s">
        <v>631</v>
      </c>
      <c r="AR1337" t="s">
        <v>632</v>
      </c>
      <c r="AS1337" t="s">
        <v>633</v>
      </c>
      <c r="AT1337" t="s">
        <v>1263</v>
      </c>
      <c r="AU1337" t="s">
        <v>1264</v>
      </c>
      <c r="AV1337" t="s">
        <v>631</v>
      </c>
      <c r="AW1337" t="s">
        <v>613</v>
      </c>
      <c r="AX1337" t="s">
        <v>632</v>
      </c>
      <c r="AY1337" t="s">
        <v>633</v>
      </c>
      <c r="AZ1337" t="s">
        <v>716</v>
      </c>
      <c r="BA1337" t="s">
        <v>717</v>
      </c>
      <c r="BB1337" t="b">
        <v>1</v>
      </c>
      <c r="BC1337" t="b">
        <v>0</v>
      </c>
      <c r="BD1337" t="b">
        <v>0</v>
      </c>
    </row>
    <row r="1338" spans="1:56" x14ac:dyDescent="0.25">
      <c r="A1338" t="s">
        <v>14658</v>
      </c>
      <c r="B1338" t="s">
        <v>143</v>
      </c>
      <c r="C1338" t="s">
        <v>144</v>
      </c>
      <c r="D1338" t="s">
        <v>14659</v>
      </c>
      <c r="E1338" t="s">
        <v>751</v>
      </c>
      <c r="F1338" t="s">
        <v>14660</v>
      </c>
      <c r="G1338">
        <v>10309</v>
      </c>
      <c r="H1338" t="s">
        <v>14661</v>
      </c>
      <c r="J1338" t="s">
        <v>14662</v>
      </c>
      <c r="K1338" t="s">
        <v>14662</v>
      </c>
      <c r="L1338" t="s">
        <v>14663</v>
      </c>
      <c r="M1338" t="s">
        <v>14664</v>
      </c>
      <c r="N1338" t="s">
        <v>14665</v>
      </c>
      <c r="O1338" t="s">
        <v>14661</v>
      </c>
      <c r="P1338">
        <v>40.522936650900299</v>
      </c>
      <c r="Q1338">
        <v>-74.239773713550903</v>
      </c>
      <c r="R1338">
        <v>1</v>
      </c>
      <c r="S1338" t="s">
        <v>152</v>
      </c>
      <c r="T1338" t="s">
        <v>14666</v>
      </c>
      <c r="U1338" t="s">
        <v>14667</v>
      </c>
      <c r="V1338" t="s">
        <v>14668</v>
      </c>
      <c r="W1338" t="s">
        <v>14669</v>
      </c>
      <c r="X1338" t="s">
        <v>14670</v>
      </c>
      <c r="Y1338" t="s">
        <v>14671</v>
      </c>
      <c r="AB1338" t="s">
        <v>14672</v>
      </c>
      <c r="AE1338" t="s">
        <v>14659</v>
      </c>
      <c r="AO1338" t="s">
        <v>14469</v>
      </c>
      <c r="AP1338" t="s">
        <v>14470</v>
      </c>
      <c r="AQ1338" t="s">
        <v>767</v>
      </c>
      <c r="AR1338" t="s">
        <v>768</v>
      </c>
      <c r="AS1338" t="s">
        <v>769</v>
      </c>
      <c r="AT1338" t="s">
        <v>14469</v>
      </c>
      <c r="AU1338" t="s">
        <v>14470</v>
      </c>
      <c r="AV1338" t="s">
        <v>767</v>
      </c>
      <c r="AW1338" t="s">
        <v>751</v>
      </c>
      <c r="AX1338" t="s">
        <v>768</v>
      </c>
      <c r="AY1338" t="s">
        <v>769</v>
      </c>
      <c r="BB1338" t="b">
        <v>1</v>
      </c>
      <c r="BC1338" t="b">
        <v>0</v>
      </c>
      <c r="BD1338" t="b">
        <v>0</v>
      </c>
    </row>
    <row r="1339" spans="1:56" x14ac:dyDescent="0.25">
      <c r="A1339" t="s">
        <v>14673</v>
      </c>
      <c r="B1339" t="s">
        <v>143</v>
      </c>
      <c r="C1339" t="s">
        <v>144</v>
      </c>
      <c r="D1339" t="s">
        <v>14674</v>
      </c>
      <c r="E1339" t="s">
        <v>1313</v>
      </c>
      <c r="F1339" t="s">
        <v>14660</v>
      </c>
      <c r="G1339">
        <v>10309</v>
      </c>
      <c r="H1339" t="s">
        <v>14675</v>
      </c>
      <c r="J1339" t="s">
        <v>14676</v>
      </c>
      <c r="K1339" t="s">
        <v>14676</v>
      </c>
      <c r="L1339" t="s">
        <v>14677</v>
      </c>
      <c r="M1339" t="s">
        <v>14675</v>
      </c>
      <c r="N1339" t="s">
        <v>14678</v>
      </c>
      <c r="O1339" t="s">
        <v>14675</v>
      </c>
      <c r="P1339">
        <v>40.522996471319097</v>
      </c>
      <c r="Q1339">
        <v>-74.239769583604897</v>
      </c>
      <c r="R1339">
        <v>1</v>
      </c>
      <c r="S1339" t="s">
        <v>152</v>
      </c>
      <c r="T1339" t="s">
        <v>14679</v>
      </c>
      <c r="U1339" t="s">
        <v>14680</v>
      </c>
      <c r="V1339" t="s">
        <v>14681</v>
      </c>
      <c r="W1339" t="s">
        <v>14682</v>
      </c>
      <c r="X1339" t="s">
        <v>14683</v>
      </c>
      <c r="Y1339" t="s">
        <v>14684</v>
      </c>
      <c r="AB1339" t="s">
        <v>14685</v>
      </c>
      <c r="AE1339" t="s">
        <v>14674</v>
      </c>
      <c r="AO1339" t="s">
        <v>1323</v>
      </c>
      <c r="AP1339" t="s">
        <v>1324</v>
      </c>
      <c r="AQ1339" t="s">
        <v>1325</v>
      </c>
      <c r="AR1339" t="s">
        <v>845</v>
      </c>
      <c r="AS1339" t="s">
        <v>846</v>
      </c>
      <c r="AT1339" t="s">
        <v>1323</v>
      </c>
      <c r="AU1339" t="s">
        <v>1324</v>
      </c>
      <c r="AV1339" t="s">
        <v>1325</v>
      </c>
      <c r="AW1339" t="s">
        <v>1313</v>
      </c>
      <c r="AX1339" t="s">
        <v>845</v>
      </c>
      <c r="AY1339" t="s">
        <v>846</v>
      </c>
      <c r="BB1339" t="b">
        <v>1</v>
      </c>
      <c r="BC1339" t="b">
        <v>0</v>
      </c>
      <c r="BD1339" t="b">
        <v>0</v>
      </c>
    </row>
    <row r="1340" spans="1:56" x14ac:dyDescent="0.25">
      <c r="A1340" t="s">
        <v>14686</v>
      </c>
      <c r="B1340" t="s">
        <v>143</v>
      </c>
      <c r="C1340" t="s">
        <v>144</v>
      </c>
      <c r="D1340" t="s">
        <v>14687</v>
      </c>
      <c r="E1340" t="s">
        <v>1028</v>
      </c>
      <c r="F1340" t="s">
        <v>14688</v>
      </c>
      <c r="G1340">
        <v>10309</v>
      </c>
      <c r="H1340" t="s">
        <v>14689</v>
      </c>
      <c r="J1340" t="s">
        <v>14690</v>
      </c>
      <c r="K1340" t="s">
        <v>14690</v>
      </c>
      <c r="L1340" t="s">
        <v>14691</v>
      </c>
      <c r="M1340" t="s">
        <v>14689</v>
      </c>
      <c r="N1340" t="s">
        <v>14692</v>
      </c>
      <c r="O1340" t="s">
        <v>14689</v>
      </c>
      <c r="P1340">
        <v>40.523138858301301</v>
      </c>
      <c r="Q1340">
        <v>-74.23976135142</v>
      </c>
      <c r="R1340">
        <v>1</v>
      </c>
      <c r="S1340" t="s">
        <v>152</v>
      </c>
      <c r="T1340" t="s">
        <v>14693</v>
      </c>
      <c r="U1340" t="s">
        <v>14694</v>
      </c>
      <c r="V1340" t="s">
        <v>14695</v>
      </c>
      <c r="W1340" t="s">
        <v>14696</v>
      </c>
      <c r="X1340" t="s">
        <v>14697</v>
      </c>
      <c r="Y1340" t="s">
        <v>14698</v>
      </c>
      <c r="AA1340" t="s">
        <v>14699</v>
      </c>
      <c r="AB1340" t="s">
        <v>14700</v>
      </c>
      <c r="AE1340" t="s">
        <v>14687</v>
      </c>
      <c r="AO1340" t="s">
        <v>1982</v>
      </c>
      <c r="AP1340" t="s">
        <v>1983</v>
      </c>
      <c r="AQ1340" t="s">
        <v>1039</v>
      </c>
      <c r="AR1340" t="s">
        <v>781</v>
      </c>
      <c r="AS1340" t="s">
        <v>782</v>
      </c>
      <c r="AT1340" t="s">
        <v>1982</v>
      </c>
      <c r="AU1340" t="s">
        <v>1983</v>
      </c>
      <c r="AV1340" t="s">
        <v>1039</v>
      </c>
      <c r="AW1340" t="s">
        <v>1028</v>
      </c>
      <c r="AX1340" t="s">
        <v>781</v>
      </c>
      <c r="AY1340" t="s">
        <v>782</v>
      </c>
      <c r="BB1340" t="b">
        <v>1</v>
      </c>
      <c r="BC1340" t="b">
        <v>0</v>
      </c>
      <c r="BD1340" t="b">
        <v>0</v>
      </c>
    </row>
    <row r="1341" spans="1:56" x14ac:dyDescent="0.25">
      <c r="A1341" t="s">
        <v>14701</v>
      </c>
      <c r="B1341" t="s">
        <v>143</v>
      </c>
      <c r="C1341" t="s">
        <v>144</v>
      </c>
      <c r="D1341" t="s">
        <v>14702</v>
      </c>
      <c r="E1341" t="s">
        <v>1313</v>
      </c>
      <c r="F1341" t="s">
        <v>14703</v>
      </c>
      <c r="G1341">
        <v>10309</v>
      </c>
      <c r="H1341" t="s">
        <v>14704</v>
      </c>
      <c r="J1341" t="s">
        <v>14705</v>
      </c>
      <c r="K1341" t="s">
        <v>14705</v>
      </c>
      <c r="L1341" t="s">
        <v>14706</v>
      </c>
      <c r="M1341" t="s">
        <v>14704</v>
      </c>
      <c r="N1341" t="s">
        <v>14707</v>
      </c>
      <c r="O1341" t="s">
        <v>14708</v>
      </c>
      <c r="P1341">
        <v>40.5248300865495</v>
      </c>
      <c r="Q1341">
        <v>-74.235396047197398</v>
      </c>
      <c r="R1341">
        <v>1</v>
      </c>
      <c r="S1341" t="s">
        <v>152</v>
      </c>
      <c r="T1341" t="s">
        <v>14709</v>
      </c>
      <c r="U1341" t="s">
        <v>14710</v>
      </c>
      <c r="X1341" t="s">
        <v>14711</v>
      </c>
      <c r="Y1341" t="s">
        <v>14712</v>
      </c>
      <c r="AB1341" t="s">
        <v>14713</v>
      </c>
      <c r="AE1341" t="s">
        <v>14702</v>
      </c>
      <c r="AO1341" t="s">
        <v>1644</v>
      </c>
      <c r="AP1341" t="s">
        <v>1645</v>
      </c>
      <c r="AQ1341" t="s">
        <v>1325</v>
      </c>
      <c r="AR1341" t="s">
        <v>845</v>
      </c>
      <c r="AS1341" t="s">
        <v>846</v>
      </c>
      <c r="AT1341" t="s">
        <v>1644</v>
      </c>
      <c r="AU1341" t="s">
        <v>1645</v>
      </c>
      <c r="AV1341" t="s">
        <v>1325</v>
      </c>
      <c r="AW1341" t="s">
        <v>1313</v>
      </c>
      <c r="AX1341" t="s">
        <v>845</v>
      </c>
      <c r="AY1341" t="s">
        <v>846</v>
      </c>
      <c r="BB1341" t="b">
        <v>1</v>
      </c>
      <c r="BC1341" t="b">
        <v>0</v>
      </c>
      <c r="BD1341" t="b">
        <v>0</v>
      </c>
    </row>
    <row r="1342" spans="1:56" x14ac:dyDescent="0.25">
      <c r="A1342" t="s">
        <v>14714</v>
      </c>
      <c r="B1342" t="s">
        <v>143</v>
      </c>
      <c r="C1342" t="s">
        <v>144</v>
      </c>
      <c r="D1342" t="s">
        <v>14715</v>
      </c>
      <c r="E1342" t="s">
        <v>798</v>
      </c>
      <c r="F1342" t="s">
        <v>14716</v>
      </c>
      <c r="G1342">
        <v>10309</v>
      </c>
      <c r="H1342" t="s">
        <v>14717</v>
      </c>
      <c r="J1342" t="s">
        <v>14718</v>
      </c>
      <c r="K1342" t="s">
        <v>14718</v>
      </c>
      <c r="L1342" t="s">
        <v>14719</v>
      </c>
      <c r="M1342" t="s">
        <v>14720</v>
      </c>
      <c r="N1342" t="s">
        <v>14721</v>
      </c>
      <c r="O1342" t="s">
        <v>14722</v>
      </c>
      <c r="P1342">
        <v>40.524732100441298</v>
      </c>
      <c r="Q1342">
        <v>-74.235231763661304</v>
      </c>
      <c r="R1342">
        <v>1</v>
      </c>
      <c r="S1342" t="s">
        <v>152</v>
      </c>
      <c r="T1342" t="s">
        <v>14723</v>
      </c>
      <c r="U1342" t="s">
        <v>14724</v>
      </c>
      <c r="W1342" t="s">
        <v>14725</v>
      </c>
      <c r="X1342" t="s">
        <v>14726</v>
      </c>
      <c r="AA1342" t="s">
        <v>14727</v>
      </c>
      <c r="AB1342" t="s">
        <v>14728</v>
      </c>
      <c r="AE1342" t="s">
        <v>14715</v>
      </c>
      <c r="AO1342" t="s">
        <v>14729</v>
      </c>
      <c r="AP1342" t="s">
        <v>14730</v>
      </c>
      <c r="AQ1342" t="s">
        <v>808</v>
      </c>
      <c r="AR1342" t="s">
        <v>513</v>
      </c>
      <c r="AS1342" t="s">
        <v>514</v>
      </c>
      <c r="AT1342" t="s">
        <v>14729</v>
      </c>
      <c r="AU1342" t="s">
        <v>14730</v>
      </c>
      <c r="AV1342" t="s">
        <v>808</v>
      </c>
      <c r="AW1342" t="s">
        <v>798</v>
      </c>
      <c r="AX1342" t="s">
        <v>513</v>
      </c>
      <c r="AY1342" t="s">
        <v>514</v>
      </c>
      <c r="BB1342" t="b">
        <v>1</v>
      </c>
      <c r="BC1342" t="b">
        <v>0</v>
      </c>
      <c r="BD1342" t="b">
        <v>0</v>
      </c>
    </row>
    <row r="1343" spans="1:56" x14ac:dyDescent="0.25">
      <c r="A1343" t="s">
        <v>14731</v>
      </c>
      <c r="B1343" t="s">
        <v>143</v>
      </c>
      <c r="C1343" t="s">
        <v>144</v>
      </c>
      <c r="D1343" t="s">
        <v>14732</v>
      </c>
      <c r="E1343" t="s">
        <v>751</v>
      </c>
      <c r="F1343" t="s">
        <v>14733</v>
      </c>
      <c r="G1343">
        <v>10309</v>
      </c>
      <c r="H1343" t="s">
        <v>14734</v>
      </c>
      <c r="J1343" t="s">
        <v>14735</v>
      </c>
      <c r="K1343" t="s">
        <v>14735</v>
      </c>
      <c r="L1343" t="s">
        <v>14736</v>
      </c>
      <c r="M1343" t="s">
        <v>14734</v>
      </c>
      <c r="N1343" t="s">
        <v>14737</v>
      </c>
      <c r="O1343" t="s">
        <v>14734</v>
      </c>
      <c r="P1343">
        <v>40.523502751192503</v>
      </c>
      <c r="Q1343">
        <v>-74.234515533407205</v>
      </c>
      <c r="R1343">
        <v>1</v>
      </c>
      <c r="S1343" t="s">
        <v>152</v>
      </c>
      <c r="T1343" t="s">
        <v>14738</v>
      </c>
      <c r="U1343" t="s">
        <v>14739</v>
      </c>
      <c r="V1343" t="s">
        <v>2012</v>
      </c>
      <c r="W1343" t="s">
        <v>14740</v>
      </c>
      <c r="X1343" t="s">
        <v>14741</v>
      </c>
      <c r="Y1343" t="s">
        <v>14742</v>
      </c>
      <c r="AB1343" t="s">
        <v>14743</v>
      </c>
      <c r="AE1343" t="s">
        <v>14732</v>
      </c>
      <c r="AO1343" t="s">
        <v>767</v>
      </c>
      <c r="AP1343" t="s">
        <v>751</v>
      </c>
      <c r="AQ1343" t="s">
        <v>767</v>
      </c>
      <c r="AR1343" t="s">
        <v>768</v>
      </c>
      <c r="AS1343" t="s">
        <v>769</v>
      </c>
      <c r="AT1343" t="s">
        <v>767</v>
      </c>
      <c r="AU1343" t="s">
        <v>751</v>
      </c>
      <c r="AV1343" t="s">
        <v>767</v>
      </c>
      <c r="AW1343" t="s">
        <v>751</v>
      </c>
      <c r="AX1343" t="s">
        <v>768</v>
      </c>
      <c r="AY1343" t="s">
        <v>769</v>
      </c>
      <c r="BB1343" t="b">
        <v>1</v>
      </c>
      <c r="BC1343" t="b">
        <v>0</v>
      </c>
      <c r="BD1343" t="b">
        <v>0</v>
      </c>
    </row>
    <row r="1344" spans="1:56" x14ac:dyDescent="0.25">
      <c r="A1344" t="s">
        <v>14744</v>
      </c>
      <c r="B1344" t="s">
        <v>143</v>
      </c>
      <c r="C1344" t="s">
        <v>144</v>
      </c>
      <c r="D1344" t="s">
        <v>14745</v>
      </c>
      <c r="E1344" t="s">
        <v>785</v>
      </c>
      <c r="F1344" t="s">
        <v>14746</v>
      </c>
      <c r="G1344">
        <v>10309</v>
      </c>
      <c r="H1344" t="s">
        <v>14747</v>
      </c>
      <c r="J1344" t="s">
        <v>14748</v>
      </c>
      <c r="K1344" t="s">
        <v>14748</v>
      </c>
      <c r="L1344" t="s">
        <v>14749</v>
      </c>
      <c r="M1344" t="s">
        <v>14747</v>
      </c>
      <c r="N1344" t="s">
        <v>14750</v>
      </c>
      <c r="O1344" t="s">
        <v>14747</v>
      </c>
      <c r="P1344">
        <v>40.523122003166499</v>
      </c>
      <c r="Q1344">
        <v>-74.2345554804253</v>
      </c>
      <c r="R1344">
        <v>1</v>
      </c>
      <c r="S1344" t="s">
        <v>152</v>
      </c>
      <c r="U1344" t="s">
        <v>14751</v>
      </c>
      <c r="V1344" t="s">
        <v>14752</v>
      </c>
      <c r="X1344" t="s">
        <v>14753</v>
      </c>
      <c r="AB1344" t="s">
        <v>14754</v>
      </c>
      <c r="AE1344" t="s">
        <v>14745</v>
      </c>
      <c r="AO1344" t="s">
        <v>1945</v>
      </c>
      <c r="AP1344" t="s">
        <v>1946</v>
      </c>
      <c r="AQ1344" t="s">
        <v>795</v>
      </c>
      <c r="AR1344" t="s">
        <v>267</v>
      </c>
      <c r="AS1344" t="s">
        <v>268</v>
      </c>
      <c r="AT1344" t="s">
        <v>1945</v>
      </c>
      <c r="AU1344" t="s">
        <v>1946</v>
      </c>
      <c r="AV1344" t="s">
        <v>795</v>
      </c>
      <c r="AW1344" t="s">
        <v>785</v>
      </c>
      <c r="AX1344" t="s">
        <v>267</v>
      </c>
      <c r="AY1344" t="s">
        <v>268</v>
      </c>
      <c r="BB1344" t="b">
        <v>1</v>
      </c>
      <c r="BC1344" t="b">
        <v>0</v>
      </c>
      <c r="BD1344" t="b">
        <v>0</v>
      </c>
    </row>
    <row r="1345" spans="1:56" x14ac:dyDescent="0.25">
      <c r="A1345" t="s">
        <v>14755</v>
      </c>
      <c r="B1345" t="s">
        <v>143</v>
      </c>
      <c r="C1345" t="s">
        <v>144</v>
      </c>
      <c r="D1345" t="s">
        <v>14756</v>
      </c>
      <c r="E1345" t="s">
        <v>3179</v>
      </c>
      <c r="F1345" t="s">
        <v>147</v>
      </c>
      <c r="G1345">
        <v>10309</v>
      </c>
      <c r="H1345" t="s">
        <v>14757</v>
      </c>
      <c r="J1345" t="s">
        <v>14758</v>
      </c>
      <c r="K1345" t="s">
        <v>14758</v>
      </c>
      <c r="L1345" t="s">
        <v>14759</v>
      </c>
      <c r="M1345" t="s">
        <v>14757</v>
      </c>
      <c r="N1345" t="s">
        <v>14760</v>
      </c>
      <c r="O1345" t="s">
        <v>14757</v>
      </c>
      <c r="P1345">
        <v>40.520267768377501</v>
      </c>
      <c r="Q1345">
        <v>-74.236364486763804</v>
      </c>
      <c r="R1345">
        <v>1</v>
      </c>
      <c r="S1345" t="s">
        <v>152</v>
      </c>
      <c r="T1345" t="s">
        <v>14761</v>
      </c>
      <c r="U1345" t="s">
        <v>14762</v>
      </c>
      <c r="V1345" t="s">
        <v>14763</v>
      </c>
      <c r="W1345" t="s">
        <v>14764</v>
      </c>
      <c r="X1345" t="s">
        <v>14765</v>
      </c>
      <c r="Y1345" t="s">
        <v>14766</v>
      </c>
      <c r="AA1345" t="s">
        <v>14767</v>
      </c>
      <c r="AB1345" t="s">
        <v>14768</v>
      </c>
      <c r="AE1345" t="s">
        <v>14756</v>
      </c>
      <c r="AO1345" t="s">
        <v>14769</v>
      </c>
      <c r="AP1345" t="s">
        <v>14770</v>
      </c>
      <c r="AQ1345" t="s">
        <v>3192</v>
      </c>
      <c r="AR1345" t="s">
        <v>781</v>
      </c>
      <c r="AS1345" t="s">
        <v>782</v>
      </c>
      <c r="AT1345" t="s">
        <v>14769</v>
      </c>
      <c r="AU1345" t="s">
        <v>14770</v>
      </c>
      <c r="AV1345" t="s">
        <v>3192</v>
      </c>
      <c r="AW1345" t="s">
        <v>3179</v>
      </c>
      <c r="AX1345" t="s">
        <v>781</v>
      </c>
      <c r="AY1345" t="s">
        <v>782</v>
      </c>
      <c r="BB1345" t="b">
        <v>1</v>
      </c>
      <c r="BC1345" t="b">
        <v>0</v>
      </c>
      <c r="BD1345" t="b">
        <v>0</v>
      </c>
    </row>
    <row r="1346" spans="1:56" x14ac:dyDescent="0.25">
      <c r="A1346" t="s">
        <v>14771</v>
      </c>
      <c r="B1346" t="s">
        <v>143</v>
      </c>
      <c r="C1346" t="s">
        <v>144</v>
      </c>
      <c r="D1346" t="s">
        <v>14772</v>
      </c>
      <c r="E1346" t="s">
        <v>1028</v>
      </c>
      <c r="F1346" t="s">
        <v>14773</v>
      </c>
      <c r="G1346">
        <v>10309</v>
      </c>
      <c r="H1346" t="s">
        <v>14774</v>
      </c>
      <c r="J1346" t="s">
        <v>14775</v>
      </c>
      <c r="K1346" t="s">
        <v>14775</v>
      </c>
      <c r="L1346" t="s">
        <v>14776</v>
      </c>
      <c r="M1346" t="s">
        <v>14774</v>
      </c>
      <c r="N1346" t="s">
        <v>14777</v>
      </c>
      <c r="O1346" t="s">
        <v>14774</v>
      </c>
      <c r="P1346">
        <v>40.527586815481101</v>
      </c>
      <c r="Q1346">
        <v>-74.233873321392494</v>
      </c>
      <c r="R1346">
        <v>1</v>
      </c>
      <c r="S1346" t="s">
        <v>152</v>
      </c>
      <c r="T1346" t="s">
        <v>14778</v>
      </c>
      <c r="U1346" t="s">
        <v>14779</v>
      </c>
      <c r="V1346" t="s">
        <v>14780</v>
      </c>
      <c r="W1346" t="s">
        <v>14781</v>
      </c>
      <c r="X1346" t="s">
        <v>14782</v>
      </c>
      <c r="Y1346" t="s">
        <v>14783</v>
      </c>
      <c r="AA1346" t="s">
        <v>14784</v>
      </c>
      <c r="AB1346" t="s">
        <v>14785</v>
      </c>
      <c r="AE1346" t="s">
        <v>14772</v>
      </c>
      <c r="AO1346" t="s">
        <v>2328</v>
      </c>
      <c r="AP1346" t="s">
        <v>2329</v>
      </c>
      <c r="AQ1346" t="s">
        <v>1039</v>
      </c>
      <c r="AR1346" t="s">
        <v>781</v>
      </c>
      <c r="AS1346" t="s">
        <v>782</v>
      </c>
      <c r="AT1346" t="s">
        <v>2328</v>
      </c>
      <c r="AU1346" t="s">
        <v>2329</v>
      </c>
      <c r="AV1346" t="s">
        <v>1039</v>
      </c>
      <c r="AW1346" t="s">
        <v>1028</v>
      </c>
      <c r="AX1346" t="s">
        <v>781</v>
      </c>
      <c r="AY1346" t="s">
        <v>782</v>
      </c>
      <c r="BB1346" t="b">
        <v>1</v>
      </c>
      <c r="BC1346" t="b">
        <v>0</v>
      </c>
      <c r="BD1346" t="b">
        <v>0</v>
      </c>
    </row>
    <row r="1347" spans="1:56" x14ac:dyDescent="0.25">
      <c r="A1347" t="s">
        <v>14786</v>
      </c>
      <c r="B1347" t="s">
        <v>143</v>
      </c>
      <c r="C1347" t="s">
        <v>144</v>
      </c>
      <c r="D1347" t="s">
        <v>14787</v>
      </c>
      <c r="E1347" t="s">
        <v>998</v>
      </c>
      <c r="F1347" t="s">
        <v>14788</v>
      </c>
      <c r="G1347">
        <v>10309</v>
      </c>
      <c r="H1347" t="s">
        <v>14789</v>
      </c>
      <c r="J1347" t="s">
        <v>14790</v>
      </c>
      <c r="K1347" t="s">
        <v>14790</v>
      </c>
      <c r="L1347" t="s">
        <v>14791</v>
      </c>
      <c r="M1347" t="s">
        <v>14789</v>
      </c>
      <c r="N1347" t="s">
        <v>14792</v>
      </c>
      <c r="O1347" t="s">
        <v>14789</v>
      </c>
      <c r="P1347">
        <v>40.527456146758801</v>
      </c>
      <c r="Q1347">
        <v>-74.232871152121305</v>
      </c>
      <c r="R1347">
        <v>1</v>
      </c>
      <c r="S1347" t="s">
        <v>152</v>
      </c>
      <c r="T1347" t="s">
        <v>3509</v>
      </c>
      <c r="U1347" t="s">
        <v>14793</v>
      </c>
      <c r="V1347" t="s">
        <v>14794</v>
      </c>
      <c r="W1347" t="s">
        <v>14795</v>
      </c>
      <c r="X1347" t="s">
        <v>14796</v>
      </c>
      <c r="Y1347" t="s">
        <v>14797</v>
      </c>
      <c r="AA1347" t="s">
        <v>14798</v>
      </c>
      <c r="AB1347" t="s">
        <v>14799</v>
      </c>
      <c r="AE1347" t="s">
        <v>14787</v>
      </c>
      <c r="AH1347" t="s">
        <v>14800</v>
      </c>
      <c r="AI1347" t="s">
        <v>14787</v>
      </c>
      <c r="AJ1347" t="s">
        <v>14801</v>
      </c>
      <c r="AO1347" t="s">
        <v>14802</v>
      </c>
      <c r="AP1347" t="s">
        <v>14803</v>
      </c>
      <c r="AQ1347" t="s">
        <v>1013</v>
      </c>
      <c r="AR1347" t="s">
        <v>632</v>
      </c>
      <c r="AS1347" t="s">
        <v>633</v>
      </c>
      <c r="AT1347" t="s">
        <v>14802</v>
      </c>
      <c r="AU1347" t="s">
        <v>14803</v>
      </c>
      <c r="AV1347" t="s">
        <v>1013</v>
      </c>
      <c r="AW1347" t="s">
        <v>998</v>
      </c>
      <c r="AX1347" t="s">
        <v>632</v>
      </c>
      <c r="AY1347" t="s">
        <v>633</v>
      </c>
      <c r="BB1347" t="b">
        <v>1</v>
      </c>
      <c r="BC1347" t="b">
        <v>0</v>
      </c>
      <c r="BD1347" t="b">
        <v>0</v>
      </c>
    </row>
    <row r="1348" spans="1:56" x14ac:dyDescent="0.25">
      <c r="A1348" t="s">
        <v>14804</v>
      </c>
      <c r="B1348" t="s">
        <v>143</v>
      </c>
      <c r="C1348" t="s">
        <v>144</v>
      </c>
      <c r="D1348" t="s">
        <v>14805</v>
      </c>
      <c r="E1348" t="s">
        <v>1599</v>
      </c>
      <c r="F1348" t="s">
        <v>14806</v>
      </c>
      <c r="G1348">
        <v>10309</v>
      </c>
      <c r="H1348" t="s">
        <v>14807</v>
      </c>
      <c r="J1348" t="s">
        <v>14808</v>
      </c>
      <c r="K1348" t="s">
        <v>14808</v>
      </c>
      <c r="L1348" t="s">
        <v>14809</v>
      </c>
      <c r="M1348" t="s">
        <v>14807</v>
      </c>
      <c r="N1348" t="s">
        <v>14810</v>
      </c>
      <c r="O1348" t="s">
        <v>14807</v>
      </c>
      <c r="P1348">
        <v>40.527438944106301</v>
      </c>
      <c r="Q1348">
        <v>-74.232560946244803</v>
      </c>
      <c r="R1348">
        <v>1</v>
      </c>
      <c r="S1348" t="s">
        <v>152</v>
      </c>
      <c r="U1348" t="s">
        <v>14811</v>
      </c>
      <c r="Y1348" t="s">
        <v>14812</v>
      </c>
      <c r="AB1348" t="s">
        <v>14813</v>
      </c>
      <c r="AE1348" t="s">
        <v>14805</v>
      </c>
      <c r="AO1348" t="s">
        <v>2841</v>
      </c>
      <c r="AP1348" t="s">
        <v>2842</v>
      </c>
      <c r="AQ1348" t="s">
        <v>1613</v>
      </c>
      <c r="AR1348" t="s">
        <v>1144</v>
      </c>
      <c r="AS1348" t="s">
        <v>1145</v>
      </c>
      <c r="AT1348" t="s">
        <v>2841</v>
      </c>
      <c r="AU1348" t="s">
        <v>2842</v>
      </c>
      <c r="AV1348" t="s">
        <v>1613</v>
      </c>
      <c r="AW1348" t="s">
        <v>1599</v>
      </c>
      <c r="AX1348" t="s">
        <v>1144</v>
      </c>
      <c r="AY1348" t="s">
        <v>1145</v>
      </c>
      <c r="BB1348" t="b">
        <v>1</v>
      </c>
      <c r="BC1348" t="b">
        <v>0</v>
      </c>
      <c r="BD1348" t="b">
        <v>0</v>
      </c>
    </row>
    <row r="1349" spans="1:56" x14ac:dyDescent="0.25">
      <c r="A1349" t="s">
        <v>14814</v>
      </c>
      <c r="B1349" t="s">
        <v>143</v>
      </c>
      <c r="C1349" t="s">
        <v>144</v>
      </c>
      <c r="D1349" t="s">
        <v>14815</v>
      </c>
      <c r="E1349" t="s">
        <v>998</v>
      </c>
      <c r="F1349" t="s">
        <v>14806</v>
      </c>
      <c r="G1349">
        <v>10309</v>
      </c>
      <c r="H1349" t="s">
        <v>14816</v>
      </c>
      <c r="J1349" t="s">
        <v>14817</v>
      </c>
      <c r="K1349" t="s">
        <v>14817</v>
      </c>
      <c r="L1349" t="s">
        <v>14818</v>
      </c>
      <c r="M1349" t="s">
        <v>14816</v>
      </c>
      <c r="N1349" t="s">
        <v>14819</v>
      </c>
      <c r="O1349" t="s">
        <v>14816</v>
      </c>
      <c r="P1349">
        <v>40.527416446054701</v>
      </c>
      <c r="Q1349">
        <v>-74.232164609477607</v>
      </c>
      <c r="R1349">
        <v>1</v>
      </c>
      <c r="S1349" t="s">
        <v>152</v>
      </c>
      <c r="W1349" t="s">
        <v>14820</v>
      </c>
      <c r="X1349" t="s">
        <v>14821</v>
      </c>
      <c r="Y1349" t="s">
        <v>14822</v>
      </c>
      <c r="AB1349" t="s">
        <v>14823</v>
      </c>
      <c r="AE1349" t="s">
        <v>14815</v>
      </c>
      <c r="AO1349" t="s">
        <v>1011</v>
      </c>
      <c r="AP1349" t="s">
        <v>1012</v>
      </c>
      <c r="AQ1349" t="s">
        <v>1013</v>
      </c>
      <c r="AR1349" t="s">
        <v>632</v>
      </c>
      <c r="AS1349" t="s">
        <v>633</v>
      </c>
      <c r="AT1349" t="s">
        <v>1011</v>
      </c>
      <c r="AU1349" t="s">
        <v>1012</v>
      </c>
      <c r="AV1349" t="s">
        <v>1013</v>
      </c>
      <c r="AW1349" t="s">
        <v>998</v>
      </c>
      <c r="AX1349" t="s">
        <v>632</v>
      </c>
      <c r="AY1349" t="s">
        <v>633</v>
      </c>
      <c r="BB1349" t="b">
        <v>1</v>
      </c>
      <c r="BC1349" t="b">
        <v>0</v>
      </c>
      <c r="BD1349" t="b">
        <v>0</v>
      </c>
    </row>
    <row r="1350" spans="1:56" x14ac:dyDescent="0.25">
      <c r="A1350" t="s">
        <v>14824</v>
      </c>
      <c r="B1350" t="s">
        <v>143</v>
      </c>
      <c r="C1350" t="s">
        <v>144</v>
      </c>
      <c r="D1350" t="s">
        <v>14825</v>
      </c>
      <c r="E1350" t="s">
        <v>613</v>
      </c>
      <c r="F1350" t="s">
        <v>3601</v>
      </c>
      <c r="G1350">
        <v>10309</v>
      </c>
      <c r="H1350" t="s">
        <v>14826</v>
      </c>
      <c r="J1350" t="s">
        <v>14827</v>
      </c>
      <c r="K1350" t="s">
        <v>14827</v>
      </c>
      <c r="L1350" t="s">
        <v>14828</v>
      </c>
      <c r="M1350" t="s">
        <v>14826</v>
      </c>
      <c r="N1350" t="s">
        <v>14829</v>
      </c>
      <c r="O1350" t="s">
        <v>14826</v>
      </c>
      <c r="P1350">
        <v>40.526961587698601</v>
      </c>
      <c r="Q1350">
        <v>-74.231469014341798</v>
      </c>
      <c r="R1350">
        <v>1</v>
      </c>
      <c r="S1350" t="s">
        <v>152</v>
      </c>
      <c r="U1350" t="s">
        <v>14830</v>
      </c>
      <c r="W1350" t="s">
        <v>14831</v>
      </c>
      <c r="X1350" t="s">
        <v>14832</v>
      </c>
      <c r="Y1350" t="s">
        <v>14833</v>
      </c>
      <c r="Z1350" t="s">
        <v>14834</v>
      </c>
      <c r="AB1350" t="s">
        <v>14835</v>
      </c>
      <c r="AE1350" t="s">
        <v>14825</v>
      </c>
      <c r="AO1350" t="s">
        <v>913</v>
      </c>
      <c r="AP1350" t="s">
        <v>914</v>
      </c>
      <c r="AQ1350" t="s">
        <v>631</v>
      </c>
      <c r="AR1350" t="s">
        <v>632</v>
      </c>
      <c r="AS1350" t="s">
        <v>633</v>
      </c>
      <c r="AT1350" t="s">
        <v>913</v>
      </c>
      <c r="AU1350" t="s">
        <v>914</v>
      </c>
      <c r="AV1350" t="s">
        <v>631</v>
      </c>
      <c r="AW1350" t="s">
        <v>613</v>
      </c>
      <c r="AX1350" t="s">
        <v>632</v>
      </c>
      <c r="AY1350" t="s">
        <v>633</v>
      </c>
      <c r="AZ1350" t="s">
        <v>937</v>
      </c>
      <c r="BA1350" t="s">
        <v>938</v>
      </c>
      <c r="BB1350" t="b">
        <v>1</v>
      </c>
      <c r="BC1350" t="b">
        <v>0</v>
      </c>
      <c r="BD1350" t="b">
        <v>0</v>
      </c>
    </row>
    <row r="1351" spans="1:56" x14ac:dyDescent="0.25">
      <c r="A1351" t="s">
        <v>14836</v>
      </c>
      <c r="B1351" t="s">
        <v>143</v>
      </c>
      <c r="C1351" t="s">
        <v>144</v>
      </c>
      <c r="D1351" t="s">
        <v>14837</v>
      </c>
      <c r="E1351" t="s">
        <v>1313</v>
      </c>
      <c r="F1351" t="s">
        <v>3601</v>
      </c>
      <c r="G1351">
        <v>10309</v>
      </c>
      <c r="H1351" t="s">
        <v>14838</v>
      </c>
      <c r="J1351" t="s">
        <v>14839</v>
      </c>
      <c r="K1351" t="s">
        <v>14839</v>
      </c>
      <c r="L1351" t="s">
        <v>14840</v>
      </c>
      <c r="M1351" t="s">
        <v>14838</v>
      </c>
      <c r="N1351" t="s">
        <v>14841</v>
      </c>
      <c r="O1351" t="s">
        <v>14838</v>
      </c>
      <c r="P1351">
        <v>40.526891443867498</v>
      </c>
      <c r="Q1351">
        <v>-74.231396156419606</v>
      </c>
      <c r="R1351">
        <v>1</v>
      </c>
      <c r="S1351" t="s">
        <v>152</v>
      </c>
      <c r="U1351" t="s">
        <v>14842</v>
      </c>
      <c r="V1351" t="s">
        <v>14843</v>
      </c>
      <c r="W1351" t="s">
        <v>14844</v>
      </c>
      <c r="X1351" t="s">
        <v>14845</v>
      </c>
      <c r="Y1351" t="s">
        <v>14846</v>
      </c>
      <c r="AA1351" t="s">
        <v>14847</v>
      </c>
      <c r="AB1351" t="s">
        <v>14848</v>
      </c>
      <c r="AE1351" t="s">
        <v>14837</v>
      </c>
      <c r="AO1351" t="s">
        <v>1644</v>
      </c>
      <c r="AP1351" t="s">
        <v>1645</v>
      </c>
      <c r="AQ1351" t="s">
        <v>1325</v>
      </c>
      <c r="AR1351" t="s">
        <v>845</v>
      </c>
      <c r="AS1351" t="s">
        <v>846</v>
      </c>
      <c r="AT1351" t="s">
        <v>1644</v>
      </c>
      <c r="AU1351" t="s">
        <v>1645</v>
      </c>
      <c r="AV1351" t="s">
        <v>1325</v>
      </c>
      <c r="AW1351" t="s">
        <v>1313</v>
      </c>
      <c r="AX1351" t="s">
        <v>845</v>
      </c>
      <c r="AY1351" t="s">
        <v>846</v>
      </c>
      <c r="BB1351" t="b">
        <v>1</v>
      </c>
      <c r="BC1351" t="b">
        <v>0</v>
      </c>
      <c r="BD1351" t="b">
        <v>0</v>
      </c>
    </row>
    <row r="1352" spans="1:56" x14ac:dyDescent="0.25">
      <c r="A1352" t="s">
        <v>14849</v>
      </c>
      <c r="B1352" t="s">
        <v>143</v>
      </c>
      <c r="C1352" t="s">
        <v>144</v>
      </c>
      <c r="D1352" t="s">
        <v>14850</v>
      </c>
      <c r="E1352" t="s">
        <v>5724</v>
      </c>
      <c r="F1352" t="s">
        <v>14851</v>
      </c>
      <c r="G1352">
        <v>10309</v>
      </c>
      <c r="H1352" t="s">
        <v>14852</v>
      </c>
      <c r="J1352" t="s">
        <v>14853</v>
      </c>
      <c r="K1352" t="s">
        <v>14853</v>
      </c>
      <c r="L1352" t="s">
        <v>14854</v>
      </c>
      <c r="M1352" t="s">
        <v>14855</v>
      </c>
      <c r="N1352" t="s">
        <v>14856</v>
      </c>
      <c r="O1352" t="s">
        <v>14855</v>
      </c>
      <c r="P1352">
        <v>40.530258469913399</v>
      </c>
      <c r="Q1352">
        <v>-74.230257886148195</v>
      </c>
      <c r="R1352">
        <v>1</v>
      </c>
      <c r="S1352" t="s">
        <v>152</v>
      </c>
      <c r="T1352" t="s">
        <v>3460</v>
      </c>
      <c r="U1352" t="s">
        <v>14857</v>
      </c>
      <c r="AB1352" t="s">
        <v>14858</v>
      </c>
      <c r="AE1352" t="s">
        <v>14850</v>
      </c>
      <c r="AH1352" t="s">
        <v>14859</v>
      </c>
      <c r="AI1352" t="s">
        <v>14850</v>
      </c>
      <c r="AJ1352" t="s">
        <v>14860</v>
      </c>
      <c r="AO1352" t="s">
        <v>5735</v>
      </c>
      <c r="AP1352" t="s">
        <v>5724</v>
      </c>
      <c r="AQ1352" t="s">
        <v>5735</v>
      </c>
      <c r="AR1352" t="s">
        <v>513</v>
      </c>
      <c r="AS1352" t="s">
        <v>514</v>
      </c>
      <c r="AT1352" t="s">
        <v>5735</v>
      </c>
      <c r="AU1352" t="s">
        <v>5724</v>
      </c>
      <c r="AV1352" t="s">
        <v>5735</v>
      </c>
      <c r="AW1352" t="s">
        <v>5724</v>
      </c>
      <c r="AX1352" t="s">
        <v>513</v>
      </c>
      <c r="AY1352" t="s">
        <v>514</v>
      </c>
      <c r="BB1352" t="b">
        <v>1</v>
      </c>
      <c r="BC1352" t="b">
        <v>0</v>
      </c>
      <c r="BD1352" t="b">
        <v>0</v>
      </c>
    </row>
    <row r="1353" spans="1:56" x14ac:dyDescent="0.25">
      <c r="A1353" t="s">
        <v>14861</v>
      </c>
      <c r="B1353" t="s">
        <v>143</v>
      </c>
      <c r="C1353" t="s">
        <v>144</v>
      </c>
      <c r="D1353" t="s">
        <v>14862</v>
      </c>
      <c r="E1353" t="s">
        <v>14863</v>
      </c>
      <c r="F1353" t="s">
        <v>14864</v>
      </c>
      <c r="G1353">
        <v>10309</v>
      </c>
      <c r="H1353" t="s">
        <v>14865</v>
      </c>
      <c r="J1353" t="s">
        <v>14866</v>
      </c>
      <c r="K1353" t="s">
        <v>14866</v>
      </c>
      <c r="L1353" t="s">
        <v>14867</v>
      </c>
      <c r="M1353" t="s">
        <v>14865</v>
      </c>
      <c r="N1353" t="s">
        <v>14868</v>
      </c>
      <c r="O1353" t="s">
        <v>14865</v>
      </c>
      <c r="P1353">
        <v>40.530398368978801</v>
      </c>
      <c r="Q1353">
        <v>-74.230337643908697</v>
      </c>
      <c r="R1353">
        <v>1</v>
      </c>
      <c r="S1353" t="s">
        <v>152</v>
      </c>
      <c r="U1353" t="s">
        <v>14869</v>
      </c>
      <c r="AB1353" t="s">
        <v>14870</v>
      </c>
      <c r="AE1353" t="s">
        <v>14862</v>
      </c>
      <c r="AH1353" t="s">
        <v>14871</v>
      </c>
      <c r="AI1353" t="s">
        <v>14862</v>
      </c>
      <c r="AJ1353" t="s">
        <v>14872</v>
      </c>
      <c r="AO1353" t="s">
        <v>14873</v>
      </c>
      <c r="AP1353" t="s">
        <v>14863</v>
      </c>
      <c r="AQ1353" t="s">
        <v>14873</v>
      </c>
      <c r="AR1353" t="s">
        <v>10131</v>
      </c>
      <c r="AS1353" t="s">
        <v>10132</v>
      </c>
      <c r="AT1353" t="s">
        <v>14873</v>
      </c>
      <c r="AU1353" t="s">
        <v>14863</v>
      </c>
      <c r="AV1353" t="s">
        <v>14873</v>
      </c>
      <c r="AW1353" t="s">
        <v>14863</v>
      </c>
      <c r="AX1353" t="s">
        <v>10131</v>
      </c>
      <c r="AY1353" t="s">
        <v>10132</v>
      </c>
      <c r="BB1353" t="b">
        <v>1</v>
      </c>
      <c r="BC1353" t="b">
        <v>0</v>
      </c>
      <c r="BD1353" t="b">
        <v>0</v>
      </c>
    </row>
    <row r="1354" spans="1:56" x14ac:dyDescent="0.25">
      <c r="A1354" t="s">
        <v>14874</v>
      </c>
      <c r="B1354" t="s">
        <v>143</v>
      </c>
      <c r="C1354" t="s">
        <v>144</v>
      </c>
      <c r="D1354" t="s">
        <v>14875</v>
      </c>
      <c r="E1354" t="s">
        <v>1104</v>
      </c>
      <c r="F1354" t="s">
        <v>14876</v>
      </c>
      <c r="G1354">
        <v>10309</v>
      </c>
      <c r="H1354" t="s">
        <v>14877</v>
      </c>
      <c r="J1354" t="s">
        <v>14878</v>
      </c>
      <c r="K1354" t="s">
        <v>14878</v>
      </c>
      <c r="L1354" t="s">
        <v>14879</v>
      </c>
      <c r="M1354" t="s">
        <v>14877</v>
      </c>
      <c r="N1354" t="s">
        <v>14880</v>
      </c>
      <c r="O1354" t="s">
        <v>14877</v>
      </c>
      <c r="P1354">
        <v>40.5310398306503</v>
      </c>
      <c r="Q1354">
        <v>-74.232125487779399</v>
      </c>
      <c r="R1354">
        <v>1</v>
      </c>
      <c r="S1354" t="s">
        <v>152</v>
      </c>
      <c r="T1354" t="s">
        <v>14881</v>
      </c>
      <c r="U1354" t="s">
        <v>14882</v>
      </c>
      <c r="V1354" t="s">
        <v>14883</v>
      </c>
      <c r="W1354" t="s">
        <v>14884</v>
      </c>
      <c r="X1354" t="s">
        <v>14885</v>
      </c>
      <c r="Y1354" t="s">
        <v>14886</v>
      </c>
      <c r="AB1354" t="s">
        <v>14887</v>
      </c>
      <c r="AE1354" t="s">
        <v>14875</v>
      </c>
      <c r="AO1354" t="s">
        <v>1117</v>
      </c>
      <c r="AP1354" t="s">
        <v>1104</v>
      </c>
      <c r="AQ1354" t="s">
        <v>1117</v>
      </c>
      <c r="AR1354" t="s">
        <v>440</v>
      </c>
      <c r="AS1354" t="s">
        <v>441</v>
      </c>
      <c r="AT1354" t="s">
        <v>1117</v>
      </c>
      <c r="AU1354" t="s">
        <v>1104</v>
      </c>
      <c r="AV1354" t="s">
        <v>1117</v>
      </c>
      <c r="AW1354" t="s">
        <v>1104</v>
      </c>
      <c r="AX1354" t="s">
        <v>440</v>
      </c>
      <c r="AY1354" t="s">
        <v>441</v>
      </c>
      <c r="BB1354" t="b">
        <v>1</v>
      </c>
      <c r="BC1354" t="b">
        <v>0</v>
      </c>
      <c r="BD1354" t="b">
        <v>0</v>
      </c>
    </row>
    <row r="1355" spans="1:56" x14ac:dyDescent="0.25">
      <c r="A1355" t="s">
        <v>14888</v>
      </c>
      <c r="B1355" t="s">
        <v>143</v>
      </c>
      <c r="C1355" t="s">
        <v>144</v>
      </c>
      <c r="D1355" t="s">
        <v>14889</v>
      </c>
      <c r="E1355" t="s">
        <v>785</v>
      </c>
      <c r="F1355" t="s">
        <v>14890</v>
      </c>
      <c r="G1355">
        <v>10309</v>
      </c>
      <c r="H1355" t="s">
        <v>14891</v>
      </c>
      <c r="J1355" t="s">
        <v>14892</v>
      </c>
      <c r="K1355" t="s">
        <v>14892</v>
      </c>
      <c r="L1355" t="s">
        <v>14893</v>
      </c>
      <c r="M1355" t="s">
        <v>14891</v>
      </c>
      <c r="N1355" t="s">
        <v>14894</v>
      </c>
      <c r="O1355" t="s">
        <v>14891</v>
      </c>
      <c r="P1355">
        <v>40.542124680499803</v>
      </c>
      <c r="Q1355">
        <v>-74.206751497028307</v>
      </c>
      <c r="R1355">
        <v>2</v>
      </c>
      <c r="S1355" t="s">
        <v>152</v>
      </c>
      <c r="U1355" t="s">
        <v>14895</v>
      </c>
      <c r="AB1355" t="s">
        <v>14896</v>
      </c>
      <c r="AE1355" t="s">
        <v>14889</v>
      </c>
      <c r="AH1355" t="s">
        <v>4102</v>
      </c>
      <c r="AI1355" t="s">
        <v>4094</v>
      </c>
      <c r="AO1355" t="s">
        <v>947</v>
      </c>
      <c r="AP1355" t="s">
        <v>948</v>
      </c>
      <c r="AQ1355" t="s">
        <v>795</v>
      </c>
      <c r="AR1355" t="s">
        <v>267</v>
      </c>
      <c r="AS1355" t="s">
        <v>268</v>
      </c>
      <c r="AT1355" t="s">
        <v>947</v>
      </c>
      <c r="AU1355" t="s">
        <v>948</v>
      </c>
      <c r="AV1355" t="s">
        <v>795</v>
      </c>
      <c r="AW1355" t="s">
        <v>785</v>
      </c>
      <c r="AX1355" t="s">
        <v>267</v>
      </c>
      <c r="AY1355" t="s">
        <v>268</v>
      </c>
      <c r="BB1355" t="b">
        <v>0</v>
      </c>
      <c r="BC1355" t="b">
        <v>1</v>
      </c>
      <c r="BD1355" t="b">
        <v>0</v>
      </c>
    </row>
    <row r="1356" spans="1:56" x14ac:dyDescent="0.25">
      <c r="A1356" t="s">
        <v>14897</v>
      </c>
      <c r="B1356" t="s">
        <v>143</v>
      </c>
      <c r="C1356" t="s">
        <v>144</v>
      </c>
      <c r="D1356" t="s">
        <v>14898</v>
      </c>
      <c r="E1356" t="s">
        <v>14863</v>
      </c>
      <c r="F1356" t="s">
        <v>8032</v>
      </c>
      <c r="G1356">
        <v>10308</v>
      </c>
      <c r="H1356" t="s">
        <v>14899</v>
      </c>
      <c r="J1356" t="s">
        <v>14900</v>
      </c>
      <c r="K1356" t="s">
        <v>14900</v>
      </c>
      <c r="L1356" t="s">
        <v>14901</v>
      </c>
      <c r="M1356" t="s">
        <v>14902</v>
      </c>
      <c r="N1356" t="s">
        <v>14903</v>
      </c>
      <c r="O1356" t="s">
        <v>14904</v>
      </c>
      <c r="P1356">
        <v>40.559721188734699</v>
      </c>
      <c r="Q1356">
        <v>-74.163836812374299</v>
      </c>
      <c r="R1356">
        <v>1</v>
      </c>
      <c r="S1356" t="s">
        <v>152</v>
      </c>
      <c r="T1356" t="s">
        <v>14905</v>
      </c>
      <c r="U1356" t="s">
        <v>14906</v>
      </c>
      <c r="W1356" t="s">
        <v>14907</v>
      </c>
      <c r="X1356" t="s">
        <v>14908</v>
      </c>
      <c r="Z1356" t="s">
        <v>14909</v>
      </c>
      <c r="AB1356" t="s">
        <v>14910</v>
      </c>
      <c r="AE1356" t="s">
        <v>14898</v>
      </c>
      <c r="AO1356" t="s">
        <v>14873</v>
      </c>
      <c r="AP1356" t="s">
        <v>14863</v>
      </c>
      <c r="AQ1356" t="s">
        <v>14873</v>
      </c>
      <c r="AR1356" t="s">
        <v>10131</v>
      </c>
      <c r="AS1356" t="s">
        <v>10132</v>
      </c>
      <c r="AT1356" t="s">
        <v>14873</v>
      </c>
      <c r="AU1356" t="s">
        <v>14863</v>
      </c>
      <c r="AV1356" t="s">
        <v>14873</v>
      </c>
      <c r="AW1356" t="s">
        <v>14863</v>
      </c>
      <c r="AX1356" t="s">
        <v>10131</v>
      </c>
      <c r="AY1356" t="s">
        <v>10132</v>
      </c>
      <c r="BB1356" t="b">
        <v>1</v>
      </c>
      <c r="BC1356" t="b">
        <v>0</v>
      </c>
      <c r="BD1356" t="b">
        <v>0</v>
      </c>
    </row>
    <row r="1357" spans="1:56" x14ac:dyDescent="0.25">
      <c r="A1357" t="s">
        <v>14911</v>
      </c>
      <c r="B1357" t="s">
        <v>143</v>
      </c>
      <c r="C1357" t="s">
        <v>144</v>
      </c>
      <c r="D1357" t="s">
        <v>14912</v>
      </c>
      <c r="E1357" t="s">
        <v>613</v>
      </c>
      <c r="F1357" t="s">
        <v>14913</v>
      </c>
      <c r="G1357">
        <v>10309</v>
      </c>
      <c r="H1357" t="s">
        <v>14914</v>
      </c>
      <c r="J1357" t="s">
        <v>14915</v>
      </c>
      <c r="K1357" t="s">
        <v>14915</v>
      </c>
      <c r="L1357" t="s">
        <v>14916</v>
      </c>
      <c r="M1357" t="s">
        <v>14917</v>
      </c>
      <c r="N1357" t="s">
        <v>14918</v>
      </c>
      <c r="O1357" t="s">
        <v>14919</v>
      </c>
      <c r="P1357">
        <v>40.521024795063497</v>
      </c>
      <c r="Q1357">
        <v>-74.2387770012473</v>
      </c>
      <c r="R1357">
        <v>1</v>
      </c>
      <c r="S1357" t="s">
        <v>152</v>
      </c>
      <c r="AB1357" t="s">
        <v>14920</v>
      </c>
      <c r="AE1357" t="s">
        <v>14912</v>
      </c>
      <c r="AO1357" t="s">
        <v>9225</v>
      </c>
      <c r="AP1357" t="s">
        <v>9226</v>
      </c>
      <c r="AQ1357" t="s">
        <v>631</v>
      </c>
      <c r="AR1357" t="s">
        <v>632</v>
      </c>
      <c r="AS1357" t="s">
        <v>633</v>
      </c>
      <c r="AT1357" t="s">
        <v>9225</v>
      </c>
      <c r="AU1357" t="s">
        <v>9226</v>
      </c>
      <c r="AV1357" t="s">
        <v>631</v>
      </c>
      <c r="AW1357" t="s">
        <v>613</v>
      </c>
      <c r="AX1357" t="s">
        <v>632</v>
      </c>
      <c r="AY1357" t="s">
        <v>633</v>
      </c>
      <c r="AZ1357" t="s">
        <v>937</v>
      </c>
      <c r="BA1357" t="s">
        <v>938</v>
      </c>
      <c r="BB1357" t="b">
        <v>1</v>
      </c>
      <c r="BC1357" t="b">
        <v>0</v>
      </c>
      <c r="BD1357" t="b">
        <v>0</v>
      </c>
    </row>
    <row r="1358" spans="1:56" x14ac:dyDescent="0.25">
      <c r="A1358" t="s">
        <v>14921</v>
      </c>
      <c r="B1358" t="s">
        <v>143</v>
      </c>
      <c r="C1358" t="s">
        <v>144</v>
      </c>
      <c r="D1358" t="s">
        <v>14922</v>
      </c>
      <c r="E1358" t="s">
        <v>834</v>
      </c>
      <c r="F1358" t="s">
        <v>2749</v>
      </c>
      <c r="G1358">
        <v>10309</v>
      </c>
      <c r="H1358" t="s">
        <v>14923</v>
      </c>
      <c r="J1358" t="s">
        <v>14924</v>
      </c>
      <c r="K1358" t="s">
        <v>14924</v>
      </c>
      <c r="L1358" t="s">
        <v>14925</v>
      </c>
      <c r="M1358" t="s">
        <v>14926</v>
      </c>
      <c r="N1358" t="s">
        <v>14927</v>
      </c>
      <c r="O1358" t="s">
        <v>14926</v>
      </c>
      <c r="P1358">
        <v>40.522124286025097</v>
      </c>
      <c r="Q1358">
        <v>-74.215538706954902</v>
      </c>
      <c r="R1358">
        <v>1</v>
      </c>
      <c r="S1358" t="s">
        <v>152</v>
      </c>
      <c r="T1358" t="s">
        <v>14928</v>
      </c>
      <c r="U1358" t="s">
        <v>14929</v>
      </c>
      <c r="AB1358" t="s">
        <v>14930</v>
      </c>
      <c r="AE1358" t="s">
        <v>14922</v>
      </c>
      <c r="AO1358" t="s">
        <v>844</v>
      </c>
      <c r="AP1358" t="s">
        <v>834</v>
      </c>
      <c r="AQ1358" t="s">
        <v>844</v>
      </c>
      <c r="AR1358" t="s">
        <v>845</v>
      </c>
      <c r="AS1358" t="s">
        <v>846</v>
      </c>
      <c r="AT1358" t="s">
        <v>844</v>
      </c>
      <c r="AU1358" t="s">
        <v>834</v>
      </c>
      <c r="AV1358" t="s">
        <v>844</v>
      </c>
      <c r="AW1358" t="s">
        <v>834</v>
      </c>
      <c r="AX1358" t="s">
        <v>845</v>
      </c>
      <c r="AY1358" t="s">
        <v>846</v>
      </c>
      <c r="BB1358" t="b">
        <v>1</v>
      </c>
      <c r="BC1358" t="b">
        <v>0</v>
      </c>
      <c r="BD1358" t="b">
        <v>0</v>
      </c>
    </row>
    <row r="1359" spans="1:56" x14ac:dyDescent="0.25">
      <c r="A1359" t="s">
        <v>14931</v>
      </c>
      <c r="B1359" t="s">
        <v>143</v>
      </c>
      <c r="C1359" t="s">
        <v>144</v>
      </c>
      <c r="D1359" t="s">
        <v>14932</v>
      </c>
      <c r="E1359" t="s">
        <v>613</v>
      </c>
      <c r="F1359" t="s">
        <v>14933</v>
      </c>
      <c r="G1359">
        <v>10309</v>
      </c>
      <c r="H1359" t="s">
        <v>14934</v>
      </c>
      <c r="J1359" t="s">
        <v>14935</v>
      </c>
      <c r="K1359" t="s">
        <v>14935</v>
      </c>
      <c r="L1359" t="s">
        <v>14936</v>
      </c>
      <c r="M1359" t="s">
        <v>14934</v>
      </c>
      <c r="N1359" t="s">
        <v>14937</v>
      </c>
      <c r="O1359" t="s">
        <v>14934</v>
      </c>
      <c r="P1359">
        <v>40.521469319981499</v>
      </c>
      <c r="Q1359">
        <v>-74.215379141068297</v>
      </c>
      <c r="R1359">
        <v>1</v>
      </c>
      <c r="S1359" t="s">
        <v>152</v>
      </c>
      <c r="T1359" t="s">
        <v>14938</v>
      </c>
      <c r="U1359" t="s">
        <v>14939</v>
      </c>
      <c r="V1359" t="s">
        <v>14940</v>
      </c>
      <c r="W1359" t="s">
        <v>14941</v>
      </c>
      <c r="X1359" t="s">
        <v>14942</v>
      </c>
      <c r="AB1359" t="s">
        <v>14943</v>
      </c>
      <c r="AE1359" t="s">
        <v>14932</v>
      </c>
      <c r="AO1359" t="s">
        <v>2631</v>
      </c>
      <c r="AP1359" t="s">
        <v>2632</v>
      </c>
      <c r="AQ1359" t="s">
        <v>631</v>
      </c>
      <c r="AR1359" t="s">
        <v>632</v>
      </c>
      <c r="AS1359" t="s">
        <v>633</v>
      </c>
      <c r="AT1359" t="s">
        <v>2631</v>
      </c>
      <c r="AU1359" t="s">
        <v>2632</v>
      </c>
      <c r="AV1359" t="s">
        <v>631</v>
      </c>
      <c r="AW1359" t="s">
        <v>613</v>
      </c>
      <c r="AX1359" t="s">
        <v>632</v>
      </c>
      <c r="AY1359" t="s">
        <v>633</v>
      </c>
      <c r="BB1359" t="b">
        <v>1</v>
      </c>
      <c r="BC1359" t="b">
        <v>0</v>
      </c>
      <c r="BD1359" t="b">
        <v>0</v>
      </c>
    </row>
    <row r="1360" spans="1:56" x14ac:dyDescent="0.25">
      <c r="A1360" t="s">
        <v>14944</v>
      </c>
      <c r="B1360" t="s">
        <v>143</v>
      </c>
      <c r="C1360" t="s">
        <v>144</v>
      </c>
      <c r="D1360" t="s">
        <v>14945</v>
      </c>
      <c r="E1360" t="s">
        <v>785</v>
      </c>
      <c r="F1360" t="s">
        <v>14946</v>
      </c>
      <c r="G1360">
        <v>10308</v>
      </c>
      <c r="H1360" t="s">
        <v>14947</v>
      </c>
      <c r="J1360" t="s">
        <v>14948</v>
      </c>
      <c r="K1360" t="s">
        <v>14948</v>
      </c>
      <c r="L1360" t="s">
        <v>14949</v>
      </c>
      <c r="M1360" t="s">
        <v>14947</v>
      </c>
      <c r="N1360" t="s">
        <v>14950</v>
      </c>
      <c r="O1360" t="s">
        <v>14947</v>
      </c>
      <c r="P1360">
        <v>40.550102384953199</v>
      </c>
      <c r="Q1360">
        <v>-74.150613223587001</v>
      </c>
      <c r="R1360">
        <v>1</v>
      </c>
      <c r="S1360" t="s">
        <v>152</v>
      </c>
      <c r="U1360" t="s">
        <v>14951</v>
      </c>
      <c r="V1360" t="s">
        <v>14952</v>
      </c>
      <c r="W1360" t="s">
        <v>14953</v>
      </c>
      <c r="X1360" t="s">
        <v>14954</v>
      </c>
      <c r="AB1360" t="s">
        <v>14955</v>
      </c>
      <c r="AE1360" t="s">
        <v>14945</v>
      </c>
      <c r="AO1360" t="s">
        <v>14523</v>
      </c>
      <c r="AP1360" t="s">
        <v>14524</v>
      </c>
      <c r="AQ1360" t="s">
        <v>795</v>
      </c>
      <c r="AR1360" t="s">
        <v>267</v>
      </c>
      <c r="AS1360" t="s">
        <v>268</v>
      </c>
      <c r="AT1360" t="s">
        <v>14523</v>
      </c>
      <c r="AU1360" t="s">
        <v>14524</v>
      </c>
      <c r="AV1360" t="s">
        <v>795</v>
      </c>
      <c r="AW1360" t="s">
        <v>785</v>
      </c>
      <c r="AX1360" t="s">
        <v>267</v>
      </c>
      <c r="AY1360" t="s">
        <v>268</v>
      </c>
      <c r="BB1360" t="b">
        <v>1</v>
      </c>
      <c r="BC1360" t="b">
        <v>0</v>
      </c>
      <c r="BD1360" t="b">
        <v>0</v>
      </c>
    </row>
    <row r="1361" spans="1:56" x14ac:dyDescent="0.25">
      <c r="A1361" t="s">
        <v>14956</v>
      </c>
      <c r="B1361" t="s">
        <v>143</v>
      </c>
      <c r="C1361" t="s">
        <v>144</v>
      </c>
      <c r="D1361" t="s">
        <v>14957</v>
      </c>
      <c r="E1361" t="s">
        <v>613</v>
      </c>
      <c r="F1361" t="s">
        <v>14958</v>
      </c>
      <c r="G1361">
        <v>10308</v>
      </c>
      <c r="H1361" t="s">
        <v>14959</v>
      </c>
      <c r="J1361" t="s">
        <v>14960</v>
      </c>
      <c r="K1361" t="s">
        <v>14960</v>
      </c>
      <c r="L1361" t="s">
        <v>14961</v>
      </c>
      <c r="M1361" t="s">
        <v>14959</v>
      </c>
      <c r="N1361" t="s">
        <v>14962</v>
      </c>
      <c r="O1361" t="s">
        <v>14959</v>
      </c>
      <c r="P1361">
        <v>40.5501872652952</v>
      </c>
      <c r="Q1361">
        <v>-74.150564233804403</v>
      </c>
      <c r="R1361">
        <v>1</v>
      </c>
      <c r="S1361" t="s">
        <v>152</v>
      </c>
      <c r="T1361" t="s">
        <v>14963</v>
      </c>
      <c r="U1361" t="s">
        <v>14964</v>
      </c>
      <c r="W1361" t="s">
        <v>14965</v>
      </c>
      <c r="X1361" t="s">
        <v>14966</v>
      </c>
      <c r="Y1361" t="s">
        <v>14967</v>
      </c>
      <c r="Z1361" t="s">
        <v>14968</v>
      </c>
      <c r="AB1361" t="s">
        <v>14969</v>
      </c>
      <c r="AE1361" t="s">
        <v>14957</v>
      </c>
      <c r="AO1361" t="s">
        <v>631</v>
      </c>
      <c r="AP1361" t="s">
        <v>613</v>
      </c>
      <c r="AQ1361" t="s">
        <v>631</v>
      </c>
      <c r="AR1361" t="s">
        <v>632</v>
      </c>
      <c r="AS1361" t="s">
        <v>633</v>
      </c>
      <c r="AT1361" t="s">
        <v>631</v>
      </c>
      <c r="AU1361" t="s">
        <v>613</v>
      </c>
      <c r="AV1361" t="s">
        <v>631</v>
      </c>
      <c r="AW1361" t="s">
        <v>613</v>
      </c>
      <c r="AX1361" t="s">
        <v>632</v>
      </c>
      <c r="AY1361" t="s">
        <v>633</v>
      </c>
      <c r="BB1361" t="b">
        <v>1</v>
      </c>
      <c r="BC1361" t="b">
        <v>0</v>
      </c>
      <c r="BD1361" t="b">
        <v>0</v>
      </c>
    </row>
    <row r="1362" spans="1:56" x14ac:dyDescent="0.25">
      <c r="A1362" t="s">
        <v>14970</v>
      </c>
      <c r="B1362" t="s">
        <v>143</v>
      </c>
      <c r="C1362" t="s">
        <v>144</v>
      </c>
      <c r="D1362" t="s">
        <v>14971</v>
      </c>
      <c r="E1362" t="s">
        <v>751</v>
      </c>
      <c r="F1362" t="s">
        <v>7845</v>
      </c>
      <c r="G1362">
        <v>10309</v>
      </c>
      <c r="H1362" t="s">
        <v>14972</v>
      </c>
      <c r="J1362" t="s">
        <v>14973</v>
      </c>
      <c r="K1362" t="s">
        <v>14973</v>
      </c>
      <c r="L1362" t="s">
        <v>14974</v>
      </c>
      <c r="M1362" t="s">
        <v>14972</v>
      </c>
      <c r="N1362" t="s">
        <v>14975</v>
      </c>
      <c r="O1362" t="s">
        <v>14972</v>
      </c>
      <c r="P1362">
        <v>40.523950475885698</v>
      </c>
      <c r="Q1362">
        <v>-74.213684503354202</v>
      </c>
      <c r="R1362">
        <v>1</v>
      </c>
      <c r="S1362" t="s">
        <v>152</v>
      </c>
      <c r="T1362" t="s">
        <v>14976</v>
      </c>
      <c r="U1362" t="s">
        <v>14977</v>
      </c>
      <c r="V1362" t="s">
        <v>14978</v>
      </c>
      <c r="W1362" t="s">
        <v>14979</v>
      </c>
      <c r="X1362" t="s">
        <v>14980</v>
      </c>
      <c r="Y1362" t="s">
        <v>14981</v>
      </c>
      <c r="AB1362" t="s">
        <v>14982</v>
      </c>
      <c r="AE1362" t="s">
        <v>14971</v>
      </c>
      <c r="AO1362" t="s">
        <v>767</v>
      </c>
      <c r="AP1362" t="s">
        <v>751</v>
      </c>
      <c r="AQ1362" t="s">
        <v>767</v>
      </c>
      <c r="AR1362" t="s">
        <v>768</v>
      </c>
      <c r="AS1362" t="s">
        <v>769</v>
      </c>
      <c r="AT1362" t="s">
        <v>767</v>
      </c>
      <c r="AU1362" t="s">
        <v>751</v>
      </c>
      <c r="AV1362" t="s">
        <v>767</v>
      </c>
      <c r="AW1362" t="s">
        <v>751</v>
      </c>
      <c r="AX1362" t="s">
        <v>768</v>
      </c>
      <c r="AY1362" t="s">
        <v>769</v>
      </c>
      <c r="BB1362" t="b">
        <v>1</v>
      </c>
      <c r="BC1362" t="b">
        <v>0</v>
      </c>
      <c r="BD1362" t="b">
        <v>0</v>
      </c>
    </row>
    <row r="1363" spans="1:56" x14ac:dyDescent="0.25">
      <c r="A1363" t="s">
        <v>14983</v>
      </c>
      <c r="B1363" t="s">
        <v>143</v>
      </c>
      <c r="C1363" t="s">
        <v>144</v>
      </c>
      <c r="D1363" t="s">
        <v>14984</v>
      </c>
      <c r="E1363" t="s">
        <v>613</v>
      </c>
      <c r="F1363" t="s">
        <v>14985</v>
      </c>
      <c r="G1363">
        <v>10304</v>
      </c>
      <c r="H1363" t="s">
        <v>14986</v>
      </c>
      <c r="J1363" t="s">
        <v>14987</v>
      </c>
      <c r="K1363" t="s">
        <v>14987</v>
      </c>
      <c r="L1363" t="s">
        <v>14988</v>
      </c>
      <c r="M1363" t="s">
        <v>14986</v>
      </c>
      <c r="N1363" t="s">
        <v>14989</v>
      </c>
      <c r="O1363" t="s">
        <v>14986</v>
      </c>
      <c r="P1363">
        <v>40.544845222211997</v>
      </c>
      <c r="Q1363">
        <v>-74.165379196261597</v>
      </c>
      <c r="R1363">
        <v>1</v>
      </c>
      <c r="S1363" t="s">
        <v>152</v>
      </c>
      <c r="T1363" t="s">
        <v>14990</v>
      </c>
      <c r="U1363" t="s">
        <v>14991</v>
      </c>
      <c r="W1363" t="s">
        <v>14992</v>
      </c>
      <c r="X1363" t="s">
        <v>14993</v>
      </c>
      <c r="Y1363" t="s">
        <v>14994</v>
      </c>
      <c r="AA1363" t="s">
        <v>14995</v>
      </c>
      <c r="AB1363" t="s">
        <v>14996</v>
      </c>
      <c r="AE1363" t="s">
        <v>14984</v>
      </c>
      <c r="AO1363" t="s">
        <v>1100</v>
      </c>
      <c r="AP1363" t="s">
        <v>1101</v>
      </c>
      <c r="AQ1363" t="s">
        <v>631</v>
      </c>
      <c r="AR1363" t="s">
        <v>632</v>
      </c>
      <c r="AS1363" t="s">
        <v>633</v>
      </c>
      <c r="AT1363" t="s">
        <v>1100</v>
      </c>
      <c r="AU1363" t="s">
        <v>1101</v>
      </c>
      <c r="AV1363" t="s">
        <v>631</v>
      </c>
      <c r="AW1363" t="s">
        <v>613</v>
      </c>
      <c r="AX1363" t="s">
        <v>632</v>
      </c>
      <c r="AY1363" t="s">
        <v>633</v>
      </c>
      <c r="AZ1363" t="s">
        <v>716</v>
      </c>
      <c r="BA1363" t="s">
        <v>717</v>
      </c>
      <c r="BB1363" t="b">
        <v>1</v>
      </c>
      <c r="BC1363" t="b">
        <v>0</v>
      </c>
      <c r="BD1363" t="b">
        <v>0</v>
      </c>
    </row>
    <row r="1364" spans="1:56" x14ac:dyDescent="0.25">
      <c r="A1364" t="s">
        <v>14997</v>
      </c>
      <c r="B1364" t="s">
        <v>143</v>
      </c>
      <c r="C1364" t="s">
        <v>144</v>
      </c>
      <c r="D1364" t="s">
        <v>14998</v>
      </c>
      <c r="E1364" t="s">
        <v>1028</v>
      </c>
      <c r="F1364" t="s">
        <v>14999</v>
      </c>
      <c r="G1364">
        <v>10309</v>
      </c>
      <c r="H1364" t="s">
        <v>15000</v>
      </c>
      <c r="J1364" t="s">
        <v>15001</v>
      </c>
      <c r="K1364" t="s">
        <v>15001</v>
      </c>
      <c r="L1364" t="s">
        <v>15002</v>
      </c>
      <c r="M1364" t="s">
        <v>15003</v>
      </c>
      <c r="N1364" t="s">
        <v>15004</v>
      </c>
      <c r="O1364" t="s">
        <v>15003</v>
      </c>
      <c r="P1364">
        <v>40.526593397508599</v>
      </c>
      <c r="Q1364">
        <v>-74.201049956287093</v>
      </c>
      <c r="R1364">
        <v>1</v>
      </c>
      <c r="S1364" t="s">
        <v>152</v>
      </c>
      <c r="T1364" t="s">
        <v>15005</v>
      </c>
      <c r="U1364" t="s">
        <v>15006</v>
      </c>
      <c r="V1364" t="s">
        <v>15007</v>
      </c>
      <c r="W1364" t="s">
        <v>15008</v>
      </c>
      <c r="X1364" t="s">
        <v>15009</v>
      </c>
      <c r="Y1364" t="s">
        <v>15010</v>
      </c>
      <c r="AB1364" t="s">
        <v>15011</v>
      </c>
      <c r="AE1364" t="s">
        <v>14998</v>
      </c>
      <c r="AH1364" t="s">
        <v>15012</v>
      </c>
      <c r="AI1364" t="s">
        <v>14998</v>
      </c>
      <c r="AO1364" t="s">
        <v>1982</v>
      </c>
      <c r="AP1364" t="s">
        <v>1983</v>
      </c>
      <c r="AQ1364" t="s">
        <v>1039</v>
      </c>
      <c r="AR1364" t="s">
        <v>781</v>
      </c>
      <c r="AS1364" t="s">
        <v>782</v>
      </c>
      <c r="AT1364" t="s">
        <v>1982</v>
      </c>
      <c r="AU1364" t="s">
        <v>1983</v>
      </c>
      <c r="AV1364" t="s">
        <v>1039</v>
      </c>
      <c r="AW1364" t="s">
        <v>1028</v>
      </c>
      <c r="AX1364" t="s">
        <v>781</v>
      </c>
      <c r="AY1364" t="s">
        <v>782</v>
      </c>
      <c r="BB1364" t="b">
        <v>1</v>
      </c>
      <c r="BC1364" t="b">
        <v>0</v>
      </c>
      <c r="BD1364" t="b">
        <v>0</v>
      </c>
    </row>
    <row r="1365" spans="1:56" x14ac:dyDescent="0.25">
      <c r="A1365" t="s">
        <v>15013</v>
      </c>
      <c r="B1365" t="s">
        <v>143</v>
      </c>
      <c r="C1365" t="s">
        <v>144</v>
      </c>
      <c r="D1365" t="s">
        <v>2093</v>
      </c>
      <c r="E1365" t="s">
        <v>2094</v>
      </c>
      <c r="F1365" t="s">
        <v>15014</v>
      </c>
      <c r="G1365">
        <v>10312</v>
      </c>
      <c r="H1365" t="s">
        <v>15015</v>
      </c>
      <c r="J1365" t="s">
        <v>15016</v>
      </c>
      <c r="K1365" t="s">
        <v>15016</v>
      </c>
      <c r="L1365" t="s">
        <v>15017</v>
      </c>
      <c r="M1365" t="s">
        <v>15015</v>
      </c>
      <c r="N1365" t="s">
        <v>15018</v>
      </c>
      <c r="O1365" t="s">
        <v>15015</v>
      </c>
      <c r="P1365">
        <v>40.534108816120302</v>
      </c>
      <c r="Q1365">
        <v>-74.185987580874595</v>
      </c>
      <c r="R1365">
        <v>1</v>
      </c>
      <c r="S1365" t="s">
        <v>152</v>
      </c>
      <c r="W1365" t="s">
        <v>15019</v>
      </c>
      <c r="X1365" t="s">
        <v>8172</v>
      </c>
      <c r="Y1365" t="s">
        <v>8173</v>
      </c>
      <c r="AB1365" t="s">
        <v>15020</v>
      </c>
      <c r="AE1365" t="s">
        <v>2093</v>
      </c>
      <c r="AH1365" t="s">
        <v>2101</v>
      </c>
      <c r="AI1365" t="s">
        <v>2093</v>
      </c>
      <c r="AO1365" t="s">
        <v>2102</v>
      </c>
      <c r="AP1365" t="s">
        <v>2094</v>
      </c>
      <c r="AQ1365" t="s">
        <v>2102</v>
      </c>
      <c r="AR1365" t="s">
        <v>985</v>
      </c>
      <c r="AS1365" t="s">
        <v>986</v>
      </c>
      <c r="AT1365" t="s">
        <v>2102</v>
      </c>
      <c r="AU1365" t="s">
        <v>2094</v>
      </c>
      <c r="AV1365" t="s">
        <v>2102</v>
      </c>
      <c r="AW1365" t="s">
        <v>2094</v>
      </c>
      <c r="AX1365" t="s">
        <v>985</v>
      </c>
      <c r="AY1365" t="s">
        <v>986</v>
      </c>
      <c r="BB1365" t="b">
        <v>1</v>
      </c>
      <c r="BC1365" t="b">
        <v>0</v>
      </c>
      <c r="BD1365" t="b">
        <v>0</v>
      </c>
    </row>
    <row r="1366" spans="1:56" x14ac:dyDescent="0.25">
      <c r="A1366" t="s">
        <v>15021</v>
      </c>
      <c r="B1366" t="s">
        <v>143</v>
      </c>
      <c r="C1366" t="s">
        <v>144</v>
      </c>
      <c r="D1366" t="s">
        <v>15022</v>
      </c>
      <c r="E1366" t="s">
        <v>1433</v>
      </c>
      <c r="F1366" t="s">
        <v>15014</v>
      </c>
      <c r="G1366">
        <v>10312</v>
      </c>
      <c r="H1366" t="s">
        <v>15023</v>
      </c>
      <c r="J1366" t="s">
        <v>15024</v>
      </c>
      <c r="K1366" t="s">
        <v>15024</v>
      </c>
      <c r="L1366" t="s">
        <v>15025</v>
      </c>
      <c r="M1366" t="s">
        <v>15023</v>
      </c>
      <c r="N1366" t="s">
        <v>15026</v>
      </c>
      <c r="O1366" t="s">
        <v>15023</v>
      </c>
      <c r="P1366">
        <v>40.534001691741601</v>
      </c>
      <c r="Q1366">
        <v>-74.185838089278505</v>
      </c>
      <c r="R1366">
        <v>1</v>
      </c>
      <c r="S1366" t="s">
        <v>152</v>
      </c>
      <c r="T1366" t="s">
        <v>15027</v>
      </c>
      <c r="U1366" t="s">
        <v>15028</v>
      </c>
      <c r="W1366" t="s">
        <v>15029</v>
      </c>
      <c r="X1366" t="s">
        <v>15030</v>
      </c>
      <c r="AB1366" t="s">
        <v>15031</v>
      </c>
      <c r="AE1366" t="s">
        <v>15022</v>
      </c>
      <c r="AO1366" t="s">
        <v>2366</v>
      </c>
      <c r="AP1366" t="s">
        <v>2367</v>
      </c>
      <c r="AQ1366" t="s">
        <v>1443</v>
      </c>
      <c r="AR1366" t="s">
        <v>1444</v>
      </c>
      <c r="AS1366" t="s">
        <v>1445</v>
      </c>
      <c r="AT1366" t="s">
        <v>2366</v>
      </c>
      <c r="AU1366" t="s">
        <v>2367</v>
      </c>
      <c r="AV1366" t="s">
        <v>1443</v>
      </c>
      <c r="AW1366" t="s">
        <v>1433</v>
      </c>
      <c r="AX1366" t="s">
        <v>1444</v>
      </c>
      <c r="AY1366" t="s">
        <v>1445</v>
      </c>
      <c r="BB1366" t="b">
        <v>1</v>
      </c>
      <c r="BC1366" t="b">
        <v>0</v>
      </c>
      <c r="BD1366" t="b">
        <v>0</v>
      </c>
    </row>
    <row r="1367" spans="1:56" x14ac:dyDescent="0.25">
      <c r="A1367" t="s">
        <v>15032</v>
      </c>
      <c r="B1367" t="s">
        <v>143</v>
      </c>
      <c r="C1367" t="s">
        <v>144</v>
      </c>
      <c r="D1367" t="s">
        <v>15033</v>
      </c>
      <c r="E1367" t="s">
        <v>1433</v>
      </c>
      <c r="F1367" t="s">
        <v>15034</v>
      </c>
      <c r="G1367">
        <v>10312</v>
      </c>
      <c r="H1367" t="s">
        <v>15035</v>
      </c>
      <c r="J1367" t="s">
        <v>15036</v>
      </c>
      <c r="K1367" t="s">
        <v>15036</v>
      </c>
      <c r="L1367" t="s">
        <v>15037</v>
      </c>
      <c r="M1367" t="s">
        <v>15035</v>
      </c>
      <c r="N1367" t="s">
        <v>15038</v>
      </c>
      <c r="O1367" t="s">
        <v>15035</v>
      </c>
      <c r="P1367">
        <v>40.5360443179299</v>
      </c>
      <c r="Q1367">
        <v>-74.180351578982197</v>
      </c>
      <c r="R1367">
        <v>1</v>
      </c>
      <c r="S1367" t="s">
        <v>152</v>
      </c>
      <c r="U1367" t="s">
        <v>15039</v>
      </c>
      <c r="AB1367" t="s">
        <v>15040</v>
      </c>
      <c r="AE1367" t="s">
        <v>15033</v>
      </c>
      <c r="AO1367" t="s">
        <v>2366</v>
      </c>
      <c r="AP1367" t="s">
        <v>2367</v>
      </c>
      <c r="AQ1367" t="s">
        <v>1443</v>
      </c>
      <c r="AR1367" t="s">
        <v>1444</v>
      </c>
      <c r="AS1367" t="s">
        <v>1445</v>
      </c>
      <c r="AT1367" t="s">
        <v>2366</v>
      </c>
      <c r="AU1367" t="s">
        <v>2367</v>
      </c>
      <c r="AV1367" t="s">
        <v>1443</v>
      </c>
      <c r="AW1367" t="s">
        <v>1433</v>
      </c>
      <c r="AX1367" t="s">
        <v>1444</v>
      </c>
      <c r="AY1367" t="s">
        <v>1445</v>
      </c>
      <c r="BB1367" t="b">
        <v>1</v>
      </c>
      <c r="BC1367" t="b">
        <v>0</v>
      </c>
      <c r="BD1367" t="b">
        <v>0</v>
      </c>
    </row>
    <row r="1368" spans="1:56" x14ac:dyDescent="0.25">
      <c r="A1368" t="s">
        <v>15041</v>
      </c>
      <c r="B1368" t="s">
        <v>143</v>
      </c>
      <c r="C1368" t="s">
        <v>144</v>
      </c>
      <c r="D1368" t="s">
        <v>15042</v>
      </c>
      <c r="E1368" t="s">
        <v>2573</v>
      </c>
      <c r="F1368" t="s">
        <v>15043</v>
      </c>
      <c r="G1368">
        <v>10312</v>
      </c>
      <c r="H1368" t="s">
        <v>15044</v>
      </c>
      <c r="J1368" t="s">
        <v>15045</v>
      </c>
      <c r="K1368" t="s">
        <v>15045</v>
      </c>
      <c r="L1368" t="s">
        <v>15046</v>
      </c>
      <c r="M1368" t="s">
        <v>15044</v>
      </c>
      <c r="N1368" t="s">
        <v>15047</v>
      </c>
      <c r="O1368" t="s">
        <v>15044</v>
      </c>
      <c r="P1368">
        <v>40.540050927626901</v>
      </c>
      <c r="Q1368">
        <v>-74.176539995964006</v>
      </c>
      <c r="R1368">
        <v>1</v>
      </c>
      <c r="S1368" t="s">
        <v>152</v>
      </c>
      <c r="U1368" t="s">
        <v>15048</v>
      </c>
      <c r="W1368" t="s">
        <v>15049</v>
      </c>
      <c r="AB1368" t="s">
        <v>15050</v>
      </c>
      <c r="AE1368" t="s">
        <v>15042</v>
      </c>
      <c r="AO1368" t="s">
        <v>3841</v>
      </c>
      <c r="AP1368" t="s">
        <v>3842</v>
      </c>
      <c r="AQ1368" t="s">
        <v>2588</v>
      </c>
      <c r="AR1368" t="s">
        <v>985</v>
      </c>
      <c r="AS1368" t="s">
        <v>986</v>
      </c>
      <c r="AT1368" t="s">
        <v>3841</v>
      </c>
      <c r="AU1368" t="s">
        <v>3842</v>
      </c>
      <c r="AV1368" t="s">
        <v>2588</v>
      </c>
      <c r="AW1368" t="s">
        <v>2573</v>
      </c>
      <c r="AX1368" t="s">
        <v>985</v>
      </c>
      <c r="AY1368" t="s">
        <v>986</v>
      </c>
      <c r="BB1368" t="b">
        <v>1</v>
      </c>
      <c r="BC1368" t="b">
        <v>0</v>
      </c>
      <c r="BD1368" t="b">
        <v>0</v>
      </c>
    </row>
    <row r="1369" spans="1:56" x14ac:dyDescent="0.25">
      <c r="A1369" t="s">
        <v>15051</v>
      </c>
      <c r="B1369" t="s">
        <v>143</v>
      </c>
      <c r="C1369" t="s">
        <v>144</v>
      </c>
      <c r="D1369" t="s">
        <v>15052</v>
      </c>
      <c r="E1369" t="s">
        <v>751</v>
      </c>
      <c r="F1369" t="s">
        <v>15053</v>
      </c>
      <c r="G1369">
        <v>10308</v>
      </c>
      <c r="H1369" t="s">
        <v>15054</v>
      </c>
      <c r="J1369" t="s">
        <v>15055</v>
      </c>
      <c r="K1369" t="s">
        <v>15055</v>
      </c>
      <c r="L1369" t="s">
        <v>15056</v>
      </c>
      <c r="M1369" t="s">
        <v>15054</v>
      </c>
      <c r="N1369" t="s">
        <v>15057</v>
      </c>
      <c r="O1369" t="s">
        <v>15054</v>
      </c>
      <c r="P1369">
        <v>40.542894390902902</v>
      </c>
      <c r="Q1369">
        <v>-74.142760071059499</v>
      </c>
      <c r="R1369">
        <v>1</v>
      </c>
      <c r="S1369" t="s">
        <v>152</v>
      </c>
      <c r="T1369" t="s">
        <v>15058</v>
      </c>
      <c r="U1369" t="s">
        <v>15059</v>
      </c>
      <c r="W1369" t="s">
        <v>15060</v>
      </c>
      <c r="X1369" t="s">
        <v>15061</v>
      </c>
      <c r="Y1369" t="s">
        <v>15062</v>
      </c>
      <c r="AA1369" t="s">
        <v>15063</v>
      </c>
      <c r="AB1369" t="s">
        <v>15064</v>
      </c>
      <c r="AE1369" t="s">
        <v>15052</v>
      </c>
      <c r="AO1369" t="s">
        <v>15065</v>
      </c>
      <c r="AP1369" t="s">
        <v>15066</v>
      </c>
      <c r="AQ1369" t="s">
        <v>767</v>
      </c>
      <c r="AR1369" t="s">
        <v>768</v>
      </c>
      <c r="AS1369" t="s">
        <v>769</v>
      </c>
      <c r="AT1369" t="s">
        <v>15065</v>
      </c>
      <c r="AU1369" t="s">
        <v>15066</v>
      </c>
      <c r="AV1369" t="s">
        <v>767</v>
      </c>
      <c r="AW1369" t="s">
        <v>751</v>
      </c>
      <c r="AX1369" t="s">
        <v>768</v>
      </c>
      <c r="AY1369" t="s">
        <v>769</v>
      </c>
      <c r="BB1369" t="b">
        <v>1</v>
      </c>
      <c r="BC1369" t="b">
        <v>0</v>
      </c>
      <c r="BD1369" t="b">
        <v>0</v>
      </c>
    </row>
    <row r="1370" spans="1:56" x14ac:dyDescent="0.25">
      <c r="A1370" s="115" t="s">
        <v>15067</v>
      </c>
      <c r="B1370" t="s">
        <v>143</v>
      </c>
      <c r="C1370" t="s">
        <v>144</v>
      </c>
      <c r="D1370" t="s">
        <v>15068</v>
      </c>
      <c r="E1370" t="s">
        <v>785</v>
      </c>
      <c r="F1370" t="s">
        <v>15053</v>
      </c>
      <c r="G1370">
        <v>10308</v>
      </c>
      <c r="H1370" t="s">
        <v>15069</v>
      </c>
      <c r="J1370" t="s">
        <v>15070</v>
      </c>
      <c r="K1370" t="s">
        <v>15070</v>
      </c>
      <c r="L1370" s="115" t="s">
        <v>15071</v>
      </c>
      <c r="M1370" t="s">
        <v>15069</v>
      </c>
      <c r="N1370" s="115" t="s">
        <v>15072</v>
      </c>
      <c r="O1370" t="s">
        <v>15069</v>
      </c>
      <c r="P1370">
        <v>40.542922799030698</v>
      </c>
      <c r="Q1370">
        <v>-74.142801126101205</v>
      </c>
      <c r="R1370">
        <v>1</v>
      </c>
      <c r="S1370" t="s">
        <v>152</v>
      </c>
      <c r="U1370" t="s">
        <v>15073</v>
      </c>
      <c r="Y1370" t="s">
        <v>15074</v>
      </c>
      <c r="AB1370" t="s">
        <v>15075</v>
      </c>
      <c r="AE1370" t="s">
        <v>15068</v>
      </c>
      <c r="AO1370" s="115" t="s">
        <v>4317</v>
      </c>
      <c r="AP1370" t="s">
        <v>4318</v>
      </c>
      <c r="AQ1370" t="s">
        <v>795</v>
      </c>
      <c r="AR1370" t="s">
        <v>267</v>
      </c>
      <c r="AS1370" t="s">
        <v>268</v>
      </c>
      <c r="AT1370" s="115" t="s">
        <v>4317</v>
      </c>
      <c r="AU1370" t="s">
        <v>4318</v>
      </c>
      <c r="AV1370" t="s">
        <v>795</v>
      </c>
      <c r="AW1370" t="s">
        <v>785</v>
      </c>
      <c r="AX1370" t="s">
        <v>267</v>
      </c>
      <c r="AY1370" t="s">
        <v>268</v>
      </c>
      <c r="BB1370" t="b">
        <v>1</v>
      </c>
      <c r="BC1370" t="b">
        <v>0</v>
      </c>
      <c r="BD1370" t="b">
        <v>0</v>
      </c>
    </row>
    <row r="1371" spans="1:56" x14ac:dyDescent="0.25">
      <c r="A1371" t="s">
        <v>15076</v>
      </c>
      <c r="B1371" t="s">
        <v>143</v>
      </c>
      <c r="C1371" t="s">
        <v>144</v>
      </c>
      <c r="D1371" t="s">
        <v>15077</v>
      </c>
      <c r="E1371" t="s">
        <v>1433</v>
      </c>
      <c r="F1371" t="s">
        <v>15078</v>
      </c>
      <c r="G1371">
        <v>10308</v>
      </c>
      <c r="H1371" t="s">
        <v>15079</v>
      </c>
      <c r="J1371" t="s">
        <v>15080</v>
      </c>
      <c r="K1371" t="s">
        <v>15080</v>
      </c>
      <c r="L1371" t="s">
        <v>15081</v>
      </c>
      <c r="M1371" t="s">
        <v>15082</v>
      </c>
      <c r="N1371" t="s">
        <v>15083</v>
      </c>
      <c r="O1371" t="s">
        <v>15082</v>
      </c>
      <c r="P1371">
        <v>40.553035860660799</v>
      </c>
      <c r="Q1371">
        <v>-74.143091540902205</v>
      </c>
      <c r="R1371">
        <v>1</v>
      </c>
      <c r="S1371" t="s">
        <v>152</v>
      </c>
      <c r="T1371" t="s">
        <v>6998</v>
      </c>
      <c r="U1371" t="s">
        <v>15084</v>
      </c>
      <c r="W1371" t="s">
        <v>15085</v>
      </c>
      <c r="AB1371" t="s">
        <v>15086</v>
      </c>
      <c r="AE1371" t="s">
        <v>15077</v>
      </c>
      <c r="AO1371" t="s">
        <v>2366</v>
      </c>
      <c r="AP1371" t="s">
        <v>2367</v>
      </c>
      <c r="AQ1371" t="s">
        <v>1443</v>
      </c>
      <c r="AR1371" t="s">
        <v>1444</v>
      </c>
      <c r="AS1371" t="s">
        <v>1445</v>
      </c>
      <c r="AT1371" t="s">
        <v>2366</v>
      </c>
      <c r="AU1371" t="s">
        <v>2367</v>
      </c>
      <c r="AV1371" t="s">
        <v>1443</v>
      </c>
      <c r="AW1371" t="s">
        <v>1433</v>
      </c>
      <c r="AX1371" t="s">
        <v>1444</v>
      </c>
      <c r="AY1371" t="s">
        <v>1445</v>
      </c>
      <c r="BB1371" t="b">
        <v>1</v>
      </c>
      <c r="BC1371" t="b">
        <v>0</v>
      </c>
      <c r="BD1371" t="b">
        <v>0</v>
      </c>
    </row>
    <row r="1372" spans="1:56" x14ac:dyDescent="0.25">
      <c r="A1372" t="s">
        <v>15087</v>
      </c>
      <c r="B1372" t="s">
        <v>143</v>
      </c>
      <c r="C1372" t="s">
        <v>144</v>
      </c>
      <c r="D1372" t="s">
        <v>6650</v>
      </c>
      <c r="E1372" t="s">
        <v>2094</v>
      </c>
      <c r="F1372" t="s">
        <v>15078</v>
      </c>
      <c r="G1372">
        <v>10308</v>
      </c>
      <c r="H1372" t="s">
        <v>15088</v>
      </c>
      <c r="J1372" t="s">
        <v>15089</v>
      </c>
      <c r="K1372" t="s">
        <v>15089</v>
      </c>
      <c r="L1372" t="s">
        <v>15090</v>
      </c>
      <c r="M1372" t="s">
        <v>15091</v>
      </c>
      <c r="N1372" t="s">
        <v>15092</v>
      </c>
      <c r="O1372" t="s">
        <v>15091</v>
      </c>
      <c r="P1372">
        <v>40.552996127867402</v>
      </c>
      <c r="Q1372">
        <v>-74.142957743995197</v>
      </c>
      <c r="R1372">
        <v>1</v>
      </c>
      <c r="S1372" t="s">
        <v>152</v>
      </c>
      <c r="T1372" t="s">
        <v>1751</v>
      </c>
      <c r="U1372" t="s">
        <v>15084</v>
      </c>
      <c r="W1372" t="s">
        <v>15093</v>
      </c>
      <c r="X1372" t="s">
        <v>15094</v>
      </c>
      <c r="Y1372" t="s">
        <v>15095</v>
      </c>
      <c r="AA1372" t="s">
        <v>15096</v>
      </c>
      <c r="AB1372" t="s">
        <v>15097</v>
      </c>
      <c r="AE1372" t="s">
        <v>6650</v>
      </c>
      <c r="AH1372" t="s">
        <v>6649</v>
      </c>
      <c r="AI1372" t="s">
        <v>6650</v>
      </c>
      <c r="AO1372" t="s">
        <v>2102</v>
      </c>
      <c r="AP1372" t="s">
        <v>2094</v>
      </c>
      <c r="AQ1372" t="s">
        <v>2102</v>
      </c>
      <c r="AR1372" t="s">
        <v>985</v>
      </c>
      <c r="AS1372" t="s">
        <v>986</v>
      </c>
      <c r="AT1372" t="s">
        <v>2102</v>
      </c>
      <c r="AU1372" t="s">
        <v>2094</v>
      </c>
      <c r="AV1372" t="s">
        <v>2102</v>
      </c>
      <c r="AW1372" t="s">
        <v>2094</v>
      </c>
      <c r="AX1372" t="s">
        <v>985</v>
      </c>
      <c r="AY1372" t="s">
        <v>986</v>
      </c>
      <c r="BB1372" t="b">
        <v>1</v>
      </c>
      <c r="BC1372" t="b">
        <v>0</v>
      </c>
      <c r="BD1372" t="b">
        <v>0</v>
      </c>
    </row>
    <row r="1373" spans="1:56" x14ac:dyDescent="0.25">
      <c r="A1373" t="s">
        <v>15098</v>
      </c>
      <c r="B1373" t="s">
        <v>143</v>
      </c>
      <c r="C1373" t="s">
        <v>144</v>
      </c>
      <c r="D1373" t="s">
        <v>15099</v>
      </c>
      <c r="E1373" t="s">
        <v>2573</v>
      </c>
      <c r="F1373" t="s">
        <v>4636</v>
      </c>
      <c r="G1373">
        <v>10312</v>
      </c>
      <c r="H1373" t="s">
        <v>15100</v>
      </c>
      <c r="J1373" t="s">
        <v>15101</v>
      </c>
      <c r="K1373" t="s">
        <v>15101</v>
      </c>
      <c r="L1373" t="s">
        <v>15102</v>
      </c>
      <c r="M1373" t="s">
        <v>15103</v>
      </c>
      <c r="N1373" t="s">
        <v>15104</v>
      </c>
      <c r="O1373" t="s">
        <v>15105</v>
      </c>
      <c r="P1373">
        <v>40.540016454018698</v>
      </c>
      <c r="Q1373">
        <v>-74.176710490400396</v>
      </c>
      <c r="R1373">
        <v>1</v>
      </c>
      <c r="S1373" t="s">
        <v>152</v>
      </c>
      <c r="U1373" t="s">
        <v>15106</v>
      </c>
      <c r="W1373" t="s">
        <v>15107</v>
      </c>
      <c r="AB1373" t="s">
        <v>15108</v>
      </c>
      <c r="AE1373" t="s">
        <v>15099</v>
      </c>
      <c r="AO1373" t="s">
        <v>6535</v>
      </c>
      <c r="AP1373" t="s">
        <v>6536</v>
      </c>
      <c r="AQ1373" t="s">
        <v>2588</v>
      </c>
      <c r="AR1373" t="s">
        <v>985</v>
      </c>
      <c r="AS1373" t="s">
        <v>986</v>
      </c>
      <c r="AT1373" t="s">
        <v>6535</v>
      </c>
      <c r="AU1373" t="s">
        <v>6536</v>
      </c>
      <c r="AV1373" t="s">
        <v>2588</v>
      </c>
      <c r="AW1373" t="s">
        <v>2573</v>
      </c>
      <c r="AX1373" t="s">
        <v>985</v>
      </c>
      <c r="AY1373" t="s">
        <v>986</v>
      </c>
      <c r="BB1373" t="b">
        <v>1</v>
      </c>
      <c r="BC1373" t="b">
        <v>0</v>
      </c>
      <c r="BD1373" t="b">
        <v>0</v>
      </c>
    </row>
    <row r="1374" spans="1:56" x14ac:dyDescent="0.25">
      <c r="A1374" t="s">
        <v>15109</v>
      </c>
      <c r="B1374" t="s">
        <v>143</v>
      </c>
      <c r="C1374" t="s">
        <v>144</v>
      </c>
      <c r="D1374" t="s">
        <v>15110</v>
      </c>
      <c r="E1374" t="s">
        <v>613</v>
      </c>
      <c r="F1374" t="s">
        <v>4005</v>
      </c>
      <c r="G1374">
        <v>10312</v>
      </c>
      <c r="H1374" t="s">
        <v>15111</v>
      </c>
      <c r="J1374" t="s">
        <v>15112</v>
      </c>
      <c r="K1374" t="s">
        <v>15112</v>
      </c>
      <c r="L1374" t="s">
        <v>15113</v>
      </c>
      <c r="M1374" t="s">
        <v>3996</v>
      </c>
      <c r="N1374" t="s">
        <v>15114</v>
      </c>
      <c r="O1374" t="s">
        <v>15115</v>
      </c>
      <c r="P1374">
        <v>40.532760528348298</v>
      </c>
      <c r="Q1374">
        <v>-74.191851843530998</v>
      </c>
      <c r="R1374">
        <v>1</v>
      </c>
      <c r="S1374" t="s">
        <v>152</v>
      </c>
      <c r="T1374" t="s">
        <v>15116</v>
      </c>
      <c r="U1374" t="s">
        <v>15117</v>
      </c>
      <c r="W1374" t="s">
        <v>15118</v>
      </c>
      <c r="Y1374" t="s">
        <v>15119</v>
      </c>
      <c r="Z1374" t="s">
        <v>15120</v>
      </c>
      <c r="AB1374" t="s">
        <v>15121</v>
      </c>
      <c r="AC1374" t="s">
        <v>15122</v>
      </c>
      <c r="AD1374" t="s">
        <v>15123</v>
      </c>
      <c r="AE1374" t="s">
        <v>15110</v>
      </c>
      <c r="AK1374" t="s">
        <v>3953</v>
      </c>
      <c r="AL1374" t="s">
        <v>3949</v>
      </c>
      <c r="AM1374" t="s">
        <v>513</v>
      </c>
      <c r="AN1374" t="s">
        <v>514</v>
      </c>
      <c r="AO1374" t="s">
        <v>15124</v>
      </c>
      <c r="AP1374" t="s">
        <v>15125</v>
      </c>
      <c r="AQ1374" t="s">
        <v>631</v>
      </c>
      <c r="AR1374" t="s">
        <v>632</v>
      </c>
      <c r="AS1374" t="s">
        <v>633</v>
      </c>
      <c r="AT1374" t="s">
        <v>15124</v>
      </c>
      <c r="AU1374" t="s">
        <v>15125</v>
      </c>
      <c r="AV1374" t="s">
        <v>631</v>
      </c>
      <c r="AW1374" t="s">
        <v>613</v>
      </c>
      <c r="AX1374" t="s">
        <v>632</v>
      </c>
      <c r="AY1374" t="s">
        <v>633</v>
      </c>
      <c r="BB1374" t="b">
        <v>1</v>
      </c>
      <c r="BC1374" t="b">
        <v>0</v>
      </c>
      <c r="BD1374" t="b">
        <v>0</v>
      </c>
    </row>
    <row r="1375" spans="1:56" x14ac:dyDescent="0.25">
      <c r="A1375" t="s">
        <v>15126</v>
      </c>
      <c r="B1375" t="s">
        <v>143</v>
      </c>
      <c r="C1375" t="s">
        <v>144</v>
      </c>
      <c r="D1375" t="s">
        <v>4094</v>
      </c>
      <c r="E1375" t="s">
        <v>785</v>
      </c>
      <c r="F1375" t="s">
        <v>15127</v>
      </c>
      <c r="G1375">
        <v>10307</v>
      </c>
      <c r="H1375" t="s">
        <v>15128</v>
      </c>
      <c r="J1375" t="s">
        <v>15129</v>
      </c>
      <c r="K1375" t="s">
        <v>15129</v>
      </c>
      <c r="L1375" t="s">
        <v>15130</v>
      </c>
      <c r="M1375" t="s">
        <v>15131</v>
      </c>
      <c r="N1375" t="s">
        <v>15132</v>
      </c>
      <c r="O1375" t="s">
        <v>15133</v>
      </c>
      <c r="P1375">
        <v>40.5111514942569</v>
      </c>
      <c r="Q1375">
        <v>-74.241514002571606</v>
      </c>
      <c r="R1375">
        <v>1</v>
      </c>
      <c r="S1375" t="s">
        <v>152</v>
      </c>
      <c r="T1375" t="s">
        <v>15134</v>
      </c>
      <c r="U1375" t="s">
        <v>15135</v>
      </c>
      <c r="AB1375" t="s">
        <v>15136</v>
      </c>
      <c r="AE1375" t="s">
        <v>4094</v>
      </c>
      <c r="AH1375" t="s">
        <v>4102</v>
      </c>
      <c r="AI1375" t="s">
        <v>4094</v>
      </c>
      <c r="AO1375" t="s">
        <v>947</v>
      </c>
      <c r="AP1375" t="s">
        <v>948</v>
      </c>
      <c r="AQ1375" t="s">
        <v>795</v>
      </c>
      <c r="AR1375" t="s">
        <v>267</v>
      </c>
      <c r="AS1375" t="s">
        <v>268</v>
      </c>
      <c r="AT1375" t="s">
        <v>947</v>
      </c>
      <c r="AU1375" t="s">
        <v>948</v>
      </c>
      <c r="AV1375" t="s">
        <v>795</v>
      </c>
      <c r="AW1375" t="s">
        <v>785</v>
      </c>
      <c r="AX1375" t="s">
        <v>267</v>
      </c>
      <c r="AY1375" t="s">
        <v>268</v>
      </c>
      <c r="BB1375" t="b">
        <v>1</v>
      </c>
      <c r="BC1375" t="b">
        <v>0</v>
      </c>
      <c r="BD1375" t="b">
        <v>0</v>
      </c>
    </row>
    <row r="1376" spans="1:56" x14ac:dyDescent="0.25">
      <c r="A1376" t="s">
        <v>15137</v>
      </c>
      <c r="B1376" t="s">
        <v>143</v>
      </c>
      <c r="C1376" t="s">
        <v>144</v>
      </c>
      <c r="D1376" t="s">
        <v>5284</v>
      </c>
      <c r="E1376" t="s">
        <v>998</v>
      </c>
      <c r="F1376" t="s">
        <v>15138</v>
      </c>
      <c r="G1376">
        <v>10307</v>
      </c>
      <c r="H1376" t="s">
        <v>15139</v>
      </c>
      <c r="J1376" t="s">
        <v>15140</v>
      </c>
      <c r="K1376" t="s">
        <v>15140</v>
      </c>
      <c r="L1376" t="s">
        <v>15141</v>
      </c>
      <c r="M1376" t="s">
        <v>15142</v>
      </c>
      <c r="N1376" t="s">
        <v>15143</v>
      </c>
      <c r="O1376" t="s">
        <v>15144</v>
      </c>
      <c r="P1376">
        <v>40.517749078103201</v>
      </c>
      <c r="Q1376">
        <v>-74.235985456984196</v>
      </c>
      <c r="R1376">
        <v>1</v>
      </c>
      <c r="S1376" t="s">
        <v>152</v>
      </c>
      <c r="T1376" t="s">
        <v>15145</v>
      </c>
      <c r="U1376" t="s">
        <v>15146</v>
      </c>
      <c r="AB1376" t="s">
        <v>15147</v>
      </c>
      <c r="AE1376" t="s">
        <v>5284</v>
      </c>
      <c r="AH1376" t="s">
        <v>5297</v>
      </c>
      <c r="AI1376" t="s">
        <v>5284</v>
      </c>
      <c r="AJ1376" t="s">
        <v>5298</v>
      </c>
      <c r="AO1376" t="s">
        <v>3971</v>
      </c>
      <c r="AP1376" t="s">
        <v>3972</v>
      </c>
      <c r="AQ1376" t="s">
        <v>1013</v>
      </c>
      <c r="AR1376" t="s">
        <v>632</v>
      </c>
      <c r="AS1376" t="s">
        <v>633</v>
      </c>
      <c r="AT1376" t="s">
        <v>3971</v>
      </c>
      <c r="AU1376" t="s">
        <v>3972</v>
      </c>
      <c r="AV1376" t="s">
        <v>1013</v>
      </c>
      <c r="AW1376" t="s">
        <v>998</v>
      </c>
      <c r="AX1376" t="s">
        <v>632</v>
      </c>
      <c r="AY1376" t="s">
        <v>633</v>
      </c>
      <c r="BB1376" t="b">
        <v>1</v>
      </c>
      <c r="BC1376" t="b">
        <v>0</v>
      </c>
      <c r="BD1376" t="b">
        <v>0</v>
      </c>
    </row>
    <row r="1377" spans="1:56" x14ac:dyDescent="0.25">
      <c r="A1377" t="s">
        <v>15148</v>
      </c>
      <c r="B1377" t="s">
        <v>143</v>
      </c>
      <c r="C1377" t="s">
        <v>144</v>
      </c>
      <c r="D1377" t="s">
        <v>15149</v>
      </c>
      <c r="E1377" t="s">
        <v>613</v>
      </c>
      <c r="F1377" t="s">
        <v>15150</v>
      </c>
      <c r="G1377">
        <v>10312</v>
      </c>
      <c r="H1377" t="s">
        <v>15151</v>
      </c>
      <c r="J1377" t="s">
        <v>15152</v>
      </c>
      <c r="K1377" t="s">
        <v>15152</v>
      </c>
      <c r="L1377" t="s">
        <v>15153</v>
      </c>
      <c r="M1377" t="s">
        <v>15154</v>
      </c>
      <c r="N1377" t="s">
        <v>15155</v>
      </c>
      <c r="O1377" t="s">
        <v>15156</v>
      </c>
      <c r="P1377">
        <v>40.517912317699398</v>
      </c>
      <c r="Q1377">
        <v>-74.234150795873902</v>
      </c>
      <c r="R1377">
        <v>1</v>
      </c>
      <c r="S1377" t="s">
        <v>152</v>
      </c>
      <c r="T1377" t="s">
        <v>15157</v>
      </c>
      <c r="U1377" t="s">
        <v>15158</v>
      </c>
      <c r="AB1377" t="s">
        <v>15159</v>
      </c>
      <c r="AE1377" t="s">
        <v>15149</v>
      </c>
      <c r="AH1377" t="s">
        <v>15160</v>
      </c>
      <c r="AI1377" t="s">
        <v>15149</v>
      </c>
      <c r="AJ1377" t="s">
        <v>15161</v>
      </c>
      <c r="AO1377" t="s">
        <v>15162</v>
      </c>
      <c r="AP1377" t="s">
        <v>15163</v>
      </c>
      <c r="AQ1377" t="s">
        <v>631</v>
      </c>
      <c r="AR1377" t="s">
        <v>632</v>
      </c>
      <c r="AS1377" t="s">
        <v>633</v>
      </c>
      <c r="AT1377" t="s">
        <v>15162</v>
      </c>
      <c r="AU1377" t="s">
        <v>15163</v>
      </c>
      <c r="AV1377" t="s">
        <v>631</v>
      </c>
      <c r="AW1377" t="s">
        <v>613</v>
      </c>
      <c r="AX1377" t="s">
        <v>632</v>
      </c>
      <c r="AY1377" t="s">
        <v>633</v>
      </c>
      <c r="AZ1377" t="s">
        <v>716</v>
      </c>
      <c r="BA1377" t="s">
        <v>717</v>
      </c>
      <c r="BB1377" t="b">
        <v>1</v>
      </c>
      <c r="BC1377" t="b">
        <v>0</v>
      </c>
      <c r="BD1377" t="b">
        <v>0</v>
      </c>
    </row>
    <row r="1378" spans="1:56" x14ac:dyDescent="0.25">
      <c r="A1378" t="s">
        <v>15164</v>
      </c>
      <c r="B1378" t="s">
        <v>143</v>
      </c>
      <c r="C1378" t="s">
        <v>144</v>
      </c>
      <c r="D1378" t="s">
        <v>15165</v>
      </c>
      <c r="E1378" t="s">
        <v>834</v>
      </c>
      <c r="F1378" t="s">
        <v>15166</v>
      </c>
      <c r="G1378">
        <v>10307</v>
      </c>
      <c r="H1378" t="s">
        <v>15167</v>
      </c>
      <c r="J1378" t="s">
        <v>15168</v>
      </c>
      <c r="K1378" t="s">
        <v>15168</v>
      </c>
      <c r="L1378" t="s">
        <v>15169</v>
      </c>
      <c r="M1378" t="s">
        <v>15170</v>
      </c>
      <c r="N1378" t="s">
        <v>15171</v>
      </c>
      <c r="O1378" t="s">
        <v>15172</v>
      </c>
      <c r="P1378">
        <v>40.5169193979319</v>
      </c>
      <c r="Q1378">
        <v>-74.233218242824194</v>
      </c>
      <c r="R1378">
        <v>1</v>
      </c>
      <c r="S1378" t="s">
        <v>152</v>
      </c>
      <c r="T1378" t="s">
        <v>15173</v>
      </c>
      <c r="U1378" t="s">
        <v>15174</v>
      </c>
      <c r="Y1378" t="s">
        <v>15175</v>
      </c>
      <c r="AB1378" t="s">
        <v>15176</v>
      </c>
      <c r="AE1378" t="s">
        <v>15165</v>
      </c>
      <c r="AO1378" t="s">
        <v>844</v>
      </c>
      <c r="AP1378" t="s">
        <v>834</v>
      </c>
      <c r="AQ1378" t="s">
        <v>844</v>
      </c>
      <c r="AR1378" t="s">
        <v>845</v>
      </c>
      <c r="AS1378" t="s">
        <v>846</v>
      </c>
      <c r="AT1378" t="s">
        <v>844</v>
      </c>
      <c r="AU1378" t="s">
        <v>834</v>
      </c>
      <c r="AV1378" t="s">
        <v>844</v>
      </c>
      <c r="AW1378" t="s">
        <v>834</v>
      </c>
      <c r="AX1378" t="s">
        <v>845</v>
      </c>
      <c r="AY1378" t="s">
        <v>846</v>
      </c>
      <c r="BB1378" t="b">
        <v>1</v>
      </c>
      <c r="BC1378" t="b">
        <v>0</v>
      </c>
      <c r="BD1378" t="b">
        <v>0</v>
      </c>
    </row>
    <row r="1379" spans="1:56" x14ac:dyDescent="0.25">
      <c r="A1379" t="s">
        <v>15177</v>
      </c>
      <c r="B1379" t="s">
        <v>143</v>
      </c>
      <c r="C1379" t="s">
        <v>144</v>
      </c>
      <c r="D1379" t="s">
        <v>15178</v>
      </c>
      <c r="E1379" t="s">
        <v>1599</v>
      </c>
      <c r="F1379" t="s">
        <v>15179</v>
      </c>
      <c r="G1379">
        <v>10309</v>
      </c>
      <c r="H1379" t="s">
        <v>15180</v>
      </c>
      <c r="J1379" t="s">
        <v>15181</v>
      </c>
      <c r="K1379" t="s">
        <v>15181</v>
      </c>
      <c r="L1379" t="s">
        <v>15182</v>
      </c>
      <c r="M1379" t="s">
        <v>15183</v>
      </c>
      <c r="N1379" t="s">
        <v>15184</v>
      </c>
      <c r="O1379" t="s">
        <v>15185</v>
      </c>
      <c r="P1379">
        <v>40.522864666962001</v>
      </c>
      <c r="Q1379">
        <v>-74.234583704134906</v>
      </c>
      <c r="R1379">
        <v>1</v>
      </c>
      <c r="S1379" t="s">
        <v>152</v>
      </c>
      <c r="AB1379" t="s">
        <v>15186</v>
      </c>
      <c r="AE1379" t="s">
        <v>15178</v>
      </c>
      <c r="AO1379" t="s">
        <v>2841</v>
      </c>
      <c r="AP1379" t="s">
        <v>2842</v>
      </c>
      <c r="AQ1379" t="s">
        <v>1613</v>
      </c>
      <c r="AR1379" t="s">
        <v>1144</v>
      </c>
      <c r="AS1379" t="s">
        <v>1145</v>
      </c>
      <c r="AT1379" t="s">
        <v>2841</v>
      </c>
      <c r="AU1379" t="s">
        <v>2842</v>
      </c>
      <c r="AV1379" t="s">
        <v>1613</v>
      </c>
      <c r="AW1379" t="s">
        <v>1599</v>
      </c>
      <c r="AX1379" t="s">
        <v>1144</v>
      </c>
      <c r="AY1379" t="s">
        <v>1145</v>
      </c>
      <c r="BB1379" t="b">
        <v>1</v>
      </c>
      <c r="BC1379" t="b">
        <v>0</v>
      </c>
      <c r="BD1379" t="b">
        <v>0</v>
      </c>
    </row>
    <row r="1380" spans="1:56" x14ac:dyDescent="0.25">
      <c r="A1380" t="s">
        <v>15187</v>
      </c>
      <c r="B1380" t="s">
        <v>143</v>
      </c>
      <c r="C1380" t="s">
        <v>144</v>
      </c>
      <c r="D1380" t="s">
        <v>15188</v>
      </c>
      <c r="E1380" t="s">
        <v>1382</v>
      </c>
      <c r="F1380" t="s">
        <v>1652</v>
      </c>
      <c r="G1380">
        <v>10309</v>
      </c>
      <c r="H1380" t="s">
        <v>15189</v>
      </c>
      <c r="J1380" t="s">
        <v>15190</v>
      </c>
      <c r="K1380" t="s">
        <v>15190</v>
      </c>
      <c r="L1380" t="s">
        <v>15191</v>
      </c>
      <c r="M1380" t="s">
        <v>15192</v>
      </c>
      <c r="N1380" t="s">
        <v>15193</v>
      </c>
      <c r="O1380" t="s">
        <v>1622</v>
      </c>
      <c r="P1380">
        <v>40.5220606423741</v>
      </c>
      <c r="Q1380">
        <v>-74.235450297743498</v>
      </c>
      <c r="R1380">
        <v>1</v>
      </c>
      <c r="S1380" t="s">
        <v>152</v>
      </c>
      <c r="T1380" t="s">
        <v>15194</v>
      </c>
      <c r="U1380" t="s">
        <v>15195</v>
      </c>
      <c r="V1380" t="s">
        <v>15196</v>
      </c>
      <c r="W1380" t="s">
        <v>15197</v>
      </c>
      <c r="Y1380" t="s">
        <v>15198</v>
      </c>
      <c r="AA1380" t="s">
        <v>15199</v>
      </c>
      <c r="AB1380" t="s">
        <v>15200</v>
      </c>
      <c r="AE1380" t="s">
        <v>15188</v>
      </c>
      <c r="AK1380" t="s">
        <v>1412</v>
      </c>
      <c r="AL1380" t="s">
        <v>1407</v>
      </c>
      <c r="AM1380" t="s">
        <v>513</v>
      </c>
      <c r="AN1380" t="s">
        <v>514</v>
      </c>
      <c r="AO1380" t="s">
        <v>1390</v>
      </c>
      <c r="AP1380" t="s">
        <v>1382</v>
      </c>
      <c r="AQ1380" t="s">
        <v>1390</v>
      </c>
      <c r="AR1380" t="s">
        <v>768</v>
      </c>
      <c r="AS1380" t="s">
        <v>769</v>
      </c>
      <c r="AT1380" t="s">
        <v>1390</v>
      </c>
      <c r="AU1380" t="s">
        <v>1382</v>
      </c>
      <c r="AV1380" t="s">
        <v>1390</v>
      </c>
      <c r="AW1380" t="s">
        <v>1382</v>
      </c>
      <c r="AX1380" t="s">
        <v>768</v>
      </c>
      <c r="AY1380" t="s">
        <v>769</v>
      </c>
      <c r="BB1380" t="b">
        <v>1</v>
      </c>
      <c r="BC1380" t="b">
        <v>0</v>
      </c>
      <c r="BD1380" t="b">
        <v>0</v>
      </c>
    </row>
    <row r="1381" spans="1:56" x14ac:dyDescent="0.25">
      <c r="A1381" t="s">
        <v>15201</v>
      </c>
      <c r="B1381" t="s">
        <v>143</v>
      </c>
      <c r="C1381" t="s">
        <v>144</v>
      </c>
      <c r="D1381" t="s">
        <v>15202</v>
      </c>
      <c r="E1381" t="s">
        <v>2601</v>
      </c>
      <c r="F1381" t="s">
        <v>15203</v>
      </c>
      <c r="G1381">
        <v>10309</v>
      </c>
      <c r="H1381" t="s">
        <v>15204</v>
      </c>
      <c r="J1381" t="s">
        <v>15205</v>
      </c>
      <c r="K1381" t="s">
        <v>15205</v>
      </c>
      <c r="L1381" t="s">
        <v>15206</v>
      </c>
      <c r="M1381" t="s">
        <v>15204</v>
      </c>
      <c r="N1381" t="s">
        <v>15207</v>
      </c>
      <c r="O1381" t="s">
        <v>15208</v>
      </c>
      <c r="P1381">
        <v>40.530823062066901</v>
      </c>
      <c r="Q1381">
        <v>-74.231571234778301</v>
      </c>
      <c r="R1381">
        <v>1</v>
      </c>
      <c r="S1381" t="s">
        <v>152</v>
      </c>
      <c r="T1381" t="s">
        <v>1977</v>
      </c>
      <c r="U1381" t="s">
        <v>15209</v>
      </c>
      <c r="V1381" t="s">
        <v>15210</v>
      </c>
      <c r="W1381" t="s">
        <v>15211</v>
      </c>
      <c r="X1381" t="s">
        <v>15212</v>
      </c>
      <c r="Y1381" t="s">
        <v>15213</v>
      </c>
      <c r="AB1381" t="s">
        <v>15214</v>
      </c>
      <c r="AE1381" t="s">
        <v>15202</v>
      </c>
      <c r="AO1381" t="s">
        <v>3561</v>
      </c>
      <c r="AP1381" t="s">
        <v>3562</v>
      </c>
      <c r="AQ1381" t="s">
        <v>2617</v>
      </c>
      <c r="AR1381" t="s">
        <v>845</v>
      </c>
      <c r="AS1381" t="s">
        <v>846</v>
      </c>
      <c r="AT1381" t="s">
        <v>3561</v>
      </c>
      <c r="AU1381" t="s">
        <v>3562</v>
      </c>
      <c r="AV1381" t="s">
        <v>2617</v>
      </c>
      <c r="AW1381" t="s">
        <v>2601</v>
      </c>
      <c r="AX1381" t="s">
        <v>845</v>
      </c>
      <c r="AY1381" t="s">
        <v>846</v>
      </c>
      <c r="BB1381" t="b">
        <v>1</v>
      </c>
      <c r="BC1381" t="b">
        <v>0</v>
      </c>
      <c r="BD1381" t="b">
        <v>0</v>
      </c>
    </row>
    <row r="1382" spans="1:56" x14ac:dyDescent="0.25">
      <c r="A1382" t="s">
        <v>15215</v>
      </c>
      <c r="B1382" t="s">
        <v>143</v>
      </c>
      <c r="C1382" t="s">
        <v>144</v>
      </c>
      <c r="D1382" t="s">
        <v>15216</v>
      </c>
      <c r="E1382" t="s">
        <v>15217</v>
      </c>
      <c r="F1382" t="s">
        <v>15218</v>
      </c>
      <c r="G1382">
        <v>10307</v>
      </c>
      <c r="H1382" t="s">
        <v>15219</v>
      </c>
      <c r="J1382" t="s">
        <v>15220</v>
      </c>
      <c r="K1382" t="s">
        <v>15220</v>
      </c>
      <c r="L1382" t="s">
        <v>15221</v>
      </c>
      <c r="M1382" t="s">
        <v>15222</v>
      </c>
      <c r="N1382" t="s">
        <v>15223</v>
      </c>
      <c r="O1382" t="s">
        <v>15224</v>
      </c>
      <c r="P1382">
        <v>40.511417026486697</v>
      </c>
      <c r="Q1382">
        <v>-74.240911071773994</v>
      </c>
      <c r="R1382">
        <v>1</v>
      </c>
      <c r="S1382" t="s">
        <v>152</v>
      </c>
      <c r="T1382" t="s">
        <v>15225</v>
      </c>
      <c r="U1382" t="s">
        <v>15226</v>
      </c>
      <c r="W1382" t="s">
        <v>15227</v>
      </c>
      <c r="X1382" t="s">
        <v>15228</v>
      </c>
      <c r="Y1382" t="s">
        <v>15229</v>
      </c>
      <c r="AB1382" t="s">
        <v>15230</v>
      </c>
      <c r="AE1382" t="s">
        <v>15216</v>
      </c>
      <c r="AO1382" t="s">
        <v>15231</v>
      </c>
      <c r="AP1382" t="s">
        <v>15217</v>
      </c>
      <c r="AQ1382" t="s">
        <v>15231</v>
      </c>
      <c r="AR1382" t="s">
        <v>513</v>
      </c>
      <c r="AS1382" t="s">
        <v>514</v>
      </c>
      <c r="AT1382" t="s">
        <v>15231</v>
      </c>
      <c r="AU1382" t="s">
        <v>15217</v>
      </c>
      <c r="AV1382" t="s">
        <v>15231</v>
      </c>
      <c r="AW1382" t="s">
        <v>15217</v>
      </c>
      <c r="AX1382" t="s">
        <v>513</v>
      </c>
      <c r="AY1382" t="s">
        <v>514</v>
      </c>
      <c r="BB1382" t="b">
        <v>1</v>
      </c>
      <c r="BC1382" t="b">
        <v>0</v>
      </c>
      <c r="BD1382" t="b">
        <v>0</v>
      </c>
    </row>
    <row r="1383" spans="1:56" x14ac:dyDescent="0.25">
      <c r="A1383" t="s">
        <v>15232</v>
      </c>
      <c r="B1383" t="s">
        <v>143</v>
      </c>
      <c r="C1383" t="s">
        <v>144</v>
      </c>
      <c r="D1383" t="s">
        <v>15233</v>
      </c>
      <c r="E1383" t="s">
        <v>1888</v>
      </c>
      <c r="F1383" t="s">
        <v>15234</v>
      </c>
      <c r="G1383">
        <v>10307</v>
      </c>
      <c r="H1383" t="s">
        <v>15235</v>
      </c>
      <c r="J1383" t="s">
        <v>15236</v>
      </c>
      <c r="K1383" t="s">
        <v>15236</v>
      </c>
      <c r="L1383" t="s">
        <v>15237</v>
      </c>
      <c r="M1383" t="s">
        <v>15238</v>
      </c>
      <c r="N1383" t="s">
        <v>15239</v>
      </c>
      <c r="O1383" t="s">
        <v>15240</v>
      </c>
      <c r="P1383">
        <v>40.509872936007497</v>
      </c>
      <c r="Q1383">
        <v>-74.244401225996995</v>
      </c>
      <c r="R1383">
        <v>1</v>
      </c>
      <c r="S1383" t="s">
        <v>152</v>
      </c>
      <c r="T1383" t="s">
        <v>15241</v>
      </c>
      <c r="U1383" t="s">
        <v>15242</v>
      </c>
      <c r="V1383" t="s">
        <v>15243</v>
      </c>
      <c r="W1383" t="s">
        <v>15244</v>
      </c>
      <c r="X1383" t="s">
        <v>15245</v>
      </c>
      <c r="Y1383" t="s">
        <v>15246</v>
      </c>
      <c r="AA1383" t="s">
        <v>15247</v>
      </c>
      <c r="AB1383" t="s">
        <v>15248</v>
      </c>
      <c r="AE1383" t="s">
        <v>15233</v>
      </c>
      <c r="AO1383" t="s">
        <v>15249</v>
      </c>
      <c r="AP1383" t="s">
        <v>15250</v>
      </c>
      <c r="AQ1383" t="s">
        <v>1903</v>
      </c>
      <c r="AR1383" t="s">
        <v>513</v>
      </c>
      <c r="AS1383" t="s">
        <v>514</v>
      </c>
      <c r="AT1383" t="s">
        <v>15249</v>
      </c>
      <c r="AU1383" t="s">
        <v>15250</v>
      </c>
      <c r="AV1383" t="s">
        <v>1903</v>
      </c>
      <c r="AW1383" t="s">
        <v>1888</v>
      </c>
      <c r="AX1383" t="s">
        <v>513</v>
      </c>
      <c r="AY1383" t="s">
        <v>514</v>
      </c>
      <c r="BB1383" t="b">
        <v>1</v>
      </c>
      <c r="BC1383" t="b">
        <v>0</v>
      </c>
      <c r="BD1383" t="b">
        <v>0</v>
      </c>
    </row>
    <row r="1384" spans="1:56" x14ac:dyDescent="0.25">
      <c r="A1384" t="s">
        <v>15251</v>
      </c>
      <c r="B1384" t="s">
        <v>143</v>
      </c>
      <c r="C1384" t="s">
        <v>144</v>
      </c>
      <c r="D1384" t="s">
        <v>15252</v>
      </c>
      <c r="E1384" t="s">
        <v>2601</v>
      </c>
      <c r="F1384" t="s">
        <v>1600</v>
      </c>
      <c r="G1384">
        <v>10309</v>
      </c>
      <c r="H1384" t="s">
        <v>15253</v>
      </c>
      <c r="J1384" t="s">
        <v>15254</v>
      </c>
      <c r="K1384" t="s">
        <v>15254</v>
      </c>
      <c r="L1384" t="s">
        <v>15255</v>
      </c>
      <c r="M1384" t="s">
        <v>15256</v>
      </c>
      <c r="N1384" t="s">
        <v>15257</v>
      </c>
      <c r="O1384" t="s">
        <v>15258</v>
      </c>
      <c r="P1384">
        <v>40.521825819138897</v>
      </c>
      <c r="Q1384">
        <v>-74.235476138027096</v>
      </c>
      <c r="R1384">
        <v>1</v>
      </c>
      <c r="S1384" t="s">
        <v>152</v>
      </c>
      <c r="AB1384" t="s">
        <v>15259</v>
      </c>
      <c r="AE1384" t="s">
        <v>15252</v>
      </c>
      <c r="AK1384" t="s">
        <v>1412</v>
      </c>
      <c r="AL1384" t="s">
        <v>1407</v>
      </c>
      <c r="AM1384" t="s">
        <v>513</v>
      </c>
      <c r="AN1384" t="s">
        <v>514</v>
      </c>
      <c r="AO1384" t="s">
        <v>2615</v>
      </c>
      <c r="AP1384" t="s">
        <v>2616</v>
      </c>
      <c r="AQ1384" t="s">
        <v>2617</v>
      </c>
      <c r="AR1384" t="s">
        <v>845</v>
      </c>
      <c r="AS1384" t="s">
        <v>846</v>
      </c>
      <c r="AT1384" t="s">
        <v>2615</v>
      </c>
      <c r="AU1384" t="s">
        <v>2616</v>
      </c>
      <c r="AV1384" t="s">
        <v>2617</v>
      </c>
      <c r="AW1384" t="s">
        <v>2601</v>
      </c>
      <c r="AX1384" t="s">
        <v>845</v>
      </c>
      <c r="AY1384" t="s">
        <v>846</v>
      </c>
      <c r="BB1384" t="b">
        <v>1</v>
      </c>
      <c r="BC1384" t="b">
        <v>0</v>
      </c>
      <c r="BD1384" t="b">
        <v>0</v>
      </c>
    </row>
    <row r="1385" spans="1:56" x14ac:dyDescent="0.25">
      <c r="A1385" t="s">
        <v>15260</v>
      </c>
      <c r="B1385" t="s">
        <v>143</v>
      </c>
      <c r="C1385" t="s">
        <v>144</v>
      </c>
      <c r="D1385" t="s">
        <v>15261</v>
      </c>
      <c r="E1385" t="s">
        <v>1132</v>
      </c>
      <c r="F1385" t="s">
        <v>1462</v>
      </c>
      <c r="G1385">
        <v>10307</v>
      </c>
      <c r="H1385" t="s">
        <v>15262</v>
      </c>
      <c r="J1385" t="s">
        <v>15263</v>
      </c>
      <c r="K1385" t="s">
        <v>15263</v>
      </c>
      <c r="L1385" t="s">
        <v>15264</v>
      </c>
      <c r="M1385" t="s">
        <v>15265</v>
      </c>
      <c r="N1385" t="s">
        <v>15266</v>
      </c>
      <c r="O1385" t="s">
        <v>15267</v>
      </c>
      <c r="P1385">
        <v>40.517846543838402</v>
      </c>
      <c r="Q1385">
        <v>-74.235997872652206</v>
      </c>
      <c r="R1385">
        <v>1</v>
      </c>
      <c r="S1385" t="s">
        <v>152</v>
      </c>
      <c r="T1385" t="s">
        <v>6035</v>
      </c>
      <c r="U1385" t="s">
        <v>15268</v>
      </c>
      <c r="V1385" t="s">
        <v>15269</v>
      </c>
      <c r="W1385" t="s">
        <v>15270</v>
      </c>
      <c r="X1385" t="s">
        <v>15271</v>
      </c>
      <c r="Y1385" t="s">
        <v>15272</v>
      </c>
      <c r="Z1385" t="s">
        <v>15273</v>
      </c>
      <c r="AA1385" t="s">
        <v>15270</v>
      </c>
      <c r="AB1385" t="s">
        <v>15274</v>
      </c>
      <c r="AE1385" t="s">
        <v>15261</v>
      </c>
      <c r="AO1385" t="s">
        <v>3258</v>
      </c>
      <c r="AP1385" t="s">
        <v>3259</v>
      </c>
      <c r="AQ1385" t="s">
        <v>1143</v>
      </c>
      <c r="AR1385" t="s">
        <v>1144</v>
      </c>
      <c r="AS1385" t="s">
        <v>1145</v>
      </c>
      <c r="AT1385" t="s">
        <v>3258</v>
      </c>
      <c r="AU1385" t="s">
        <v>3259</v>
      </c>
      <c r="AV1385" t="s">
        <v>1143</v>
      </c>
      <c r="AW1385" t="s">
        <v>1132</v>
      </c>
      <c r="AX1385" t="s">
        <v>1144</v>
      </c>
      <c r="AY1385" t="s">
        <v>1145</v>
      </c>
      <c r="BB1385" t="b">
        <v>1</v>
      </c>
      <c r="BC1385" t="b">
        <v>0</v>
      </c>
      <c r="BD1385" t="b">
        <v>0</v>
      </c>
    </row>
    <row r="1386" spans="1:56" x14ac:dyDescent="0.25">
      <c r="A1386" t="s">
        <v>15275</v>
      </c>
      <c r="B1386" t="s">
        <v>143</v>
      </c>
      <c r="C1386" t="s">
        <v>144</v>
      </c>
      <c r="D1386" t="s">
        <v>15276</v>
      </c>
      <c r="E1386" t="s">
        <v>1225</v>
      </c>
      <c r="F1386" t="s">
        <v>15277</v>
      </c>
      <c r="G1386">
        <v>10307</v>
      </c>
      <c r="H1386" t="s">
        <v>15278</v>
      </c>
      <c r="J1386" t="s">
        <v>15279</v>
      </c>
      <c r="K1386" t="s">
        <v>15279</v>
      </c>
      <c r="L1386" t="s">
        <v>15280</v>
      </c>
      <c r="M1386" t="s">
        <v>15281</v>
      </c>
      <c r="N1386" t="s">
        <v>15282</v>
      </c>
      <c r="O1386" t="s">
        <v>15283</v>
      </c>
      <c r="P1386">
        <v>40.509974093441798</v>
      </c>
      <c r="Q1386">
        <v>-74.2440514934937</v>
      </c>
      <c r="R1386">
        <v>1</v>
      </c>
      <c r="S1386" t="s">
        <v>152</v>
      </c>
      <c r="AB1386" t="s">
        <v>15284</v>
      </c>
      <c r="AE1386" t="s">
        <v>15276</v>
      </c>
      <c r="AO1386" t="s">
        <v>1233</v>
      </c>
      <c r="AP1386" t="s">
        <v>1234</v>
      </c>
      <c r="AQ1386" t="s">
        <v>1235</v>
      </c>
      <c r="AR1386" t="s">
        <v>632</v>
      </c>
      <c r="AS1386" t="s">
        <v>633</v>
      </c>
      <c r="AT1386" t="s">
        <v>1233</v>
      </c>
      <c r="AU1386" t="s">
        <v>1234</v>
      </c>
      <c r="AV1386" t="s">
        <v>1235</v>
      </c>
      <c r="AW1386" t="s">
        <v>1225</v>
      </c>
      <c r="AX1386" t="s">
        <v>632</v>
      </c>
      <c r="AY1386" t="s">
        <v>633</v>
      </c>
      <c r="BB1386" t="b">
        <v>1</v>
      </c>
      <c r="BC1386" t="b">
        <v>0</v>
      </c>
      <c r="BD1386" t="b">
        <v>0</v>
      </c>
    </row>
    <row r="1387" spans="1:56" x14ac:dyDescent="0.25">
      <c r="A1387" t="s">
        <v>15285</v>
      </c>
      <c r="B1387" t="s">
        <v>143</v>
      </c>
      <c r="C1387" t="s">
        <v>144</v>
      </c>
      <c r="D1387" t="s">
        <v>15286</v>
      </c>
      <c r="E1387" t="s">
        <v>613</v>
      </c>
      <c r="F1387" t="s">
        <v>1970</v>
      </c>
      <c r="G1387">
        <v>10307</v>
      </c>
      <c r="H1387" t="s">
        <v>15287</v>
      </c>
      <c r="J1387" t="s">
        <v>15288</v>
      </c>
      <c r="K1387" t="s">
        <v>15288</v>
      </c>
      <c r="L1387" t="s">
        <v>15289</v>
      </c>
      <c r="M1387" t="s">
        <v>15290</v>
      </c>
      <c r="N1387" t="s">
        <v>15291</v>
      </c>
      <c r="O1387" t="s">
        <v>15292</v>
      </c>
      <c r="P1387">
        <v>40.516897854208601</v>
      </c>
      <c r="Q1387">
        <v>-74.234515443225604</v>
      </c>
      <c r="R1387">
        <v>1</v>
      </c>
      <c r="S1387" t="s">
        <v>152</v>
      </c>
      <c r="T1387" t="s">
        <v>15293</v>
      </c>
      <c r="U1387" t="s">
        <v>15294</v>
      </c>
      <c r="V1387" t="s">
        <v>15295</v>
      </c>
      <c r="W1387" t="s">
        <v>15296</v>
      </c>
      <c r="X1387" t="s">
        <v>15297</v>
      </c>
      <c r="Y1387" t="s">
        <v>15298</v>
      </c>
      <c r="AB1387" t="s">
        <v>15299</v>
      </c>
      <c r="AE1387" t="s">
        <v>15286</v>
      </c>
      <c r="AH1387" t="s">
        <v>15300</v>
      </c>
      <c r="AI1387" t="s">
        <v>15286</v>
      </c>
      <c r="AJ1387" t="s">
        <v>15301</v>
      </c>
      <c r="AO1387" t="s">
        <v>1541</v>
      </c>
      <c r="AP1387" t="s">
        <v>1542</v>
      </c>
      <c r="AQ1387" t="s">
        <v>631</v>
      </c>
      <c r="AR1387" t="s">
        <v>632</v>
      </c>
      <c r="AS1387" t="s">
        <v>633</v>
      </c>
      <c r="AT1387" t="s">
        <v>1541</v>
      </c>
      <c r="AU1387" t="s">
        <v>1542</v>
      </c>
      <c r="AV1387" t="s">
        <v>631</v>
      </c>
      <c r="AW1387" t="s">
        <v>613</v>
      </c>
      <c r="AX1387" t="s">
        <v>632</v>
      </c>
      <c r="AY1387" t="s">
        <v>633</v>
      </c>
      <c r="AZ1387" t="s">
        <v>716</v>
      </c>
      <c r="BA1387" t="s">
        <v>717</v>
      </c>
      <c r="BB1387" t="b">
        <v>1</v>
      </c>
      <c r="BC1387" t="b">
        <v>0</v>
      </c>
      <c r="BD1387" t="b">
        <v>0</v>
      </c>
    </row>
    <row r="1388" spans="1:56" x14ac:dyDescent="0.25">
      <c r="A1388" t="s">
        <v>15302</v>
      </c>
      <c r="B1388" t="s">
        <v>143</v>
      </c>
      <c r="C1388" t="s">
        <v>144</v>
      </c>
      <c r="D1388" t="s">
        <v>15303</v>
      </c>
      <c r="E1388" t="s">
        <v>2573</v>
      </c>
      <c r="F1388" t="s">
        <v>15304</v>
      </c>
      <c r="G1388">
        <v>10307</v>
      </c>
      <c r="H1388" t="s">
        <v>15305</v>
      </c>
      <c r="J1388" t="s">
        <v>15306</v>
      </c>
      <c r="K1388" t="s">
        <v>15306</v>
      </c>
      <c r="L1388" t="s">
        <v>15307</v>
      </c>
      <c r="M1388" t="s">
        <v>15308</v>
      </c>
      <c r="N1388" t="s">
        <v>15309</v>
      </c>
      <c r="O1388" t="s">
        <v>15310</v>
      </c>
      <c r="P1388">
        <v>40.5091803637089</v>
      </c>
      <c r="Q1388">
        <v>-74.247098749219603</v>
      </c>
      <c r="R1388">
        <v>1</v>
      </c>
      <c r="S1388" t="s">
        <v>152</v>
      </c>
      <c r="T1388" t="s">
        <v>15311</v>
      </c>
      <c r="U1388" t="s">
        <v>15312</v>
      </c>
      <c r="V1388" t="s">
        <v>15313</v>
      </c>
      <c r="W1388" t="s">
        <v>15314</v>
      </c>
      <c r="Y1388" t="s">
        <v>15315</v>
      </c>
      <c r="AB1388" t="s">
        <v>15316</v>
      </c>
      <c r="AE1388" t="s">
        <v>15303</v>
      </c>
      <c r="AO1388" t="s">
        <v>15317</v>
      </c>
      <c r="AP1388" t="s">
        <v>15318</v>
      </c>
      <c r="AQ1388" t="s">
        <v>2588</v>
      </c>
      <c r="AR1388" t="s">
        <v>985</v>
      </c>
      <c r="AS1388" t="s">
        <v>986</v>
      </c>
      <c r="AT1388" t="s">
        <v>15317</v>
      </c>
      <c r="AU1388" t="s">
        <v>15318</v>
      </c>
      <c r="AV1388" t="s">
        <v>2588</v>
      </c>
      <c r="AW1388" t="s">
        <v>2573</v>
      </c>
      <c r="AX1388" t="s">
        <v>985</v>
      </c>
      <c r="AY1388" t="s">
        <v>986</v>
      </c>
      <c r="BB1388" t="b">
        <v>1</v>
      </c>
      <c r="BC1388" t="b">
        <v>0</v>
      </c>
      <c r="BD1388" t="b">
        <v>0</v>
      </c>
    </row>
    <row r="1389" spans="1:56" x14ac:dyDescent="0.25">
      <c r="A1389" t="s">
        <v>15319</v>
      </c>
      <c r="B1389" t="s">
        <v>143</v>
      </c>
      <c r="C1389" t="s">
        <v>144</v>
      </c>
      <c r="D1389" t="s">
        <v>15320</v>
      </c>
      <c r="E1389" t="s">
        <v>1419</v>
      </c>
      <c r="F1389" t="s">
        <v>15138</v>
      </c>
      <c r="G1389">
        <v>10307</v>
      </c>
      <c r="H1389" t="s">
        <v>15321</v>
      </c>
      <c r="J1389" t="s">
        <v>15322</v>
      </c>
      <c r="K1389" t="s">
        <v>15322</v>
      </c>
      <c r="L1389" t="s">
        <v>15323</v>
      </c>
      <c r="M1389" t="s">
        <v>15324</v>
      </c>
      <c r="N1389" t="s">
        <v>15325</v>
      </c>
      <c r="O1389" t="s">
        <v>15326</v>
      </c>
      <c r="P1389">
        <v>40.5179523083738</v>
      </c>
      <c r="Q1389">
        <v>-74.235925060106794</v>
      </c>
      <c r="R1389">
        <v>1</v>
      </c>
      <c r="S1389" t="s">
        <v>152</v>
      </c>
      <c r="T1389" t="s">
        <v>3581</v>
      </c>
      <c r="U1389" t="s">
        <v>15327</v>
      </c>
      <c r="V1389" t="s">
        <v>15328</v>
      </c>
      <c r="W1389" t="s">
        <v>15329</v>
      </c>
      <c r="X1389" t="s">
        <v>15330</v>
      </c>
      <c r="Y1389" t="s">
        <v>15331</v>
      </c>
      <c r="AA1389" t="s">
        <v>15332</v>
      </c>
      <c r="AB1389" t="s">
        <v>15333</v>
      </c>
      <c r="AE1389" t="s">
        <v>15320</v>
      </c>
      <c r="AO1389" t="s">
        <v>2774</v>
      </c>
      <c r="AP1389" t="s">
        <v>2775</v>
      </c>
      <c r="AQ1389" t="s">
        <v>1430</v>
      </c>
      <c r="AR1389" t="s">
        <v>985</v>
      </c>
      <c r="AS1389" t="s">
        <v>986</v>
      </c>
      <c r="AT1389" t="s">
        <v>2774</v>
      </c>
      <c r="AU1389" t="s">
        <v>2775</v>
      </c>
      <c r="AV1389" t="s">
        <v>1430</v>
      </c>
      <c r="AW1389" t="s">
        <v>1419</v>
      </c>
      <c r="AX1389" t="s">
        <v>985</v>
      </c>
      <c r="AY1389" t="s">
        <v>986</v>
      </c>
      <c r="BB1389" t="b">
        <v>1</v>
      </c>
      <c r="BC1389" t="b">
        <v>0</v>
      </c>
      <c r="BD1389" t="b">
        <v>0</v>
      </c>
    </row>
    <row r="1390" spans="1:56" x14ac:dyDescent="0.25">
      <c r="A1390" t="s">
        <v>15334</v>
      </c>
      <c r="B1390" t="s">
        <v>143</v>
      </c>
      <c r="C1390" t="s">
        <v>144</v>
      </c>
      <c r="D1390" t="s">
        <v>15335</v>
      </c>
      <c r="E1390" t="s">
        <v>1313</v>
      </c>
      <c r="F1390" t="s">
        <v>15336</v>
      </c>
      <c r="G1390">
        <v>10309</v>
      </c>
      <c r="H1390" t="s">
        <v>15337</v>
      </c>
      <c r="J1390" t="s">
        <v>15338</v>
      </c>
      <c r="K1390" t="s">
        <v>15338</v>
      </c>
      <c r="L1390" t="s">
        <v>15339</v>
      </c>
      <c r="M1390" t="s">
        <v>15340</v>
      </c>
      <c r="N1390" t="s">
        <v>15341</v>
      </c>
      <c r="O1390" t="s">
        <v>15342</v>
      </c>
      <c r="P1390">
        <v>40.522081845950801</v>
      </c>
      <c r="Q1390">
        <v>-74.234666581366</v>
      </c>
      <c r="R1390">
        <v>1</v>
      </c>
      <c r="S1390" t="s">
        <v>152</v>
      </c>
      <c r="T1390" t="s">
        <v>15343</v>
      </c>
      <c r="U1390" t="s">
        <v>15344</v>
      </c>
      <c r="Y1390" t="s">
        <v>15345</v>
      </c>
      <c r="AB1390" t="s">
        <v>15346</v>
      </c>
      <c r="AE1390" t="s">
        <v>15335</v>
      </c>
      <c r="AO1390" t="s">
        <v>1323</v>
      </c>
      <c r="AP1390" t="s">
        <v>1324</v>
      </c>
      <c r="AQ1390" t="s">
        <v>1325</v>
      </c>
      <c r="AR1390" t="s">
        <v>845</v>
      </c>
      <c r="AS1390" t="s">
        <v>846</v>
      </c>
      <c r="AT1390" t="s">
        <v>1323</v>
      </c>
      <c r="AU1390" t="s">
        <v>1324</v>
      </c>
      <c r="AV1390" t="s">
        <v>1325</v>
      </c>
      <c r="AW1390" t="s">
        <v>1313</v>
      </c>
      <c r="AX1390" t="s">
        <v>845</v>
      </c>
      <c r="AY1390" t="s">
        <v>846</v>
      </c>
      <c r="BB1390" t="b">
        <v>1</v>
      </c>
      <c r="BC1390" t="b">
        <v>0</v>
      </c>
      <c r="BD1390" t="b">
        <v>0</v>
      </c>
    </row>
    <row r="1391" spans="1:56" x14ac:dyDescent="0.25">
      <c r="A1391" t="s">
        <v>15347</v>
      </c>
      <c r="B1391" t="s">
        <v>143</v>
      </c>
      <c r="C1391" t="s">
        <v>144</v>
      </c>
      <c r="D1391" t="s">
        <v>15348</v>
      </c>
      <c r="E1391" t="s">
        <v>834</v>
      </c>
      <c r="F1391" t="s">
        <v>2370</v>
      </c>
      <c r="G1391">
        <v>10309</v>
      </c>
      <c r="H1391" t="s">
        <v>15349</v>
      </c>
      <c r="J1391" t="s">
        <v>15350</v>
      </c>
      <c r="K1391" t="s">
        <v>15350</v>
      </c>
      <c r="L1391" t="s">
        <v>15351</v>
      </c>
      <c r="M1391" t="s">
        <v>15352</v>
      </c>
      <c r="N1391" t="s">
        <v>15353</v>
      </c>
      <c r="O1391" t="s">
        <v>15354</v>
      </c>
      <c r="P1391">
        <v>40.521596664594398</v>
      </c>
      <c r="Q1391">
        <v>-74.236740559946995</v>
      </c>
      <c r="R1391">
        <v>1</v>
      </c>
      <c r="S1391" t="s">
        <v>152</v>
      </c>
      <c r="T1391" t="s">
        <v>15355</v>
      </c>
      <c r="U1391" t="s">
        <v>15356</v>
      </c>
      <c r="W1391" t="s">
        <v>15357</v>
      </c>
      <c r="X1391" t="s">
        <v>15358</v>
      </c>
      <c r="Y1391" t="s">
        <v>15359</v>
      </c>
      <c r="AB1391" t="s">
        <v>15360</v>
      </c>
      <c r="AE1391" t="s">
        <v>15348</v>
      </c>
      <c r="AO1391" t="s">
        <v>844</v>
      </c>
      <c r="AP1391" t="s">
        <v>834</v>
      </c>
      <c r="AQ1391" t="s">
        <v>844</v>
      </c>
      <c r="AR1391" t="s">
        <v>845</v>
      </c>
      <c r="AS1391" t="s">
        <v>846</v>
      </c>
      <c r="AT1391" t="s">
        <v>844</v>
      </c>
      <c r="AU1391" t="s">
        <v>834</v>
      </c>
      <c r="AV1391" t="s">
        <v>844</v>
      </c>
      <c r="AW1391" t="s">
        <v>834</v>
      </c>
      <c r="AX1391" t="s">
        <v>845</v>
      </c>
      <c r="AY1391" t="s">
        <v>846</v>
      </c>
      <c r="BB1391" t="b">
        <v>1</v>
      </c>
      <c r="BC1391" t="b">
        <v>0</v>
      </c>
      <c r="BD1391" t="b">
        <v>0</v>
      </c>
    </row>
    <row r="1392" spans="1:56" x14ac:dyDescent="0.25">
      <c r="A1392" t="s">
        <v>15361</v>
      </c>
      <c r="B1392" t="s">
        <v>143</v>
      </c>
      <c r="C1392" t="s">
        <v>144</v>
      </c>
      <c r="D1392" t="s">
        <v>15362</v>
      </c>
      <c r="E1392" t="s">
        <v>613</v>
      </c>
      <c r="F1392" t="s">
        <v>1730</v>
      </c>
      <c r="G1392">
        <v>10309</v>
      </c>
      <c r="H1392" t="s">
        <v>15363</v>
      </c>
      <c r="J1392" t="s">
        <v>15364</v>
      </c>
      <c r="K1392" t="s">
        <v>15364</v>
      </c>
      <c r="L1392" t="s">
        <v>15365</v>
      </c>
      <c r="M1392" t="s">
        <v>15366</v>
      </c>
      <c r="N1392" t="s">
        <v>15367</v>
      </c>
      <c r="O1392" t="s">
        <v>15368</v>
      </c>
      <c r="P1392">
        <v>40.521884024498803</v>
      </c>
      <c r="Q1392">
        <v>-74.234688708988401</v>
      </c>
      <c r="R1392">
        <v>1</v>
      </c>
      <c r="S1392" t="s">
        <v>152</v>
      </c>
      <c r="T1392" t="s">
        <v>15369</v>
      </c>
      <c r="U1392" t="s">
        <v>15370</v>
      </c>
      <c r="V1392" t="s">
        <v>15371</v>
      </c>
      <c r="W1392" t="s">
        <v>15372</v>
      </c>
      <c r="Y1392" t="s">
        <v>15373</v>
      </c>
      <c r="Z1392" t="s">
        <v>15374</v>
      </c>
      <c r="AB1392" t="s">
        <v>15375</v>
      </c>
      <c r="AE1392" t="s">
        <v>15362</v>
      </c>
      <c r="AO1392" t="s">
        <v>1100</v>
      </c>
      <c r="AP1392" t="s">
        <v>1101</v>
      </c>
      <c r="AQ1392" t="s">
        <v>631</v>
      </c>
      <c r="AR1392" t="s">
        <v>632</v>
      </c>
      <c r="AS1392" t="s">
        <v>633</v>
      </c>
      <c r="AT1392" t="s">
        <v>1100</v>
      </c>
      <c r="AU1392" t="s">
        <v>1101</v>
      </c>
      <c r="AV1392" t="s">
        <v>631</v>
      </c>
      <c r="AW1392" t="s">
        <v>613</v>
      </c>
      <c r="AX1392" t="s">
        <v>632</v>
      </c>
      <c r="AY1392" t="s">
        <v>633</v>
      </c>
      <c r="AZ1392" t="s">
        <v>716</v>
      </c>
      <c r="BA1392" t="s">
        <v>717</v>
      </c>
      <c r="BB1392" t="b">
        <v>1</v>
      </c>
      <c r="BC1392" t="b">
        <v>0</v>
      </c>
      <c r="BD1392" t="b">
        <v>0</v>
      </c>
    </row>
    <row r="1393" spans="1:56" x14ac:dyDescent="0.25">
      <c r="A1393" t="s">
        <v>15376</v>
      </c>
      <c r="B1393" t="s">
        <v>143</v>
      </c>
      <c r="C1393" t="s">
        <v>144</v>
      </c>
      <c r="D1393" t="s">
        <v>15377</v>
      </c>
      <c r="E1393" t="s">
        <v>1729</v>
      </c>
      <c r="F1393" t="s">
        <v>1970</v>
      </c>
      <c r="G1393">
        <v>10307</v>
      </c>
      <c r="H1393" t="s">
        <v>15378</v>
      </c>
      <c r="J1393" t="s">
        <v>15379</v>
      </c>
      <c r="K1393" t="s">
        <v>15379</v>
      </c>
      <c r="L1393" t="s">
        <v>15380</v>
      </c>
      <c r="M1393" t="s">
        <v>15381</v>
      </c>
      <c r="N1393" t="s">
        <v>15382</v>
      </c>
      <c r="O1393" t="s">
        <v>15383</v>
      </c>
      <c r="P1393">
        <v>40.516970016613499</v>
      </c>
      <c r="Q1393">
        <v>-74.234411285471793</v>
      </c>
      <c r="R1393">
        <v>1</v>
      </c>
      <c r="S1393" t="s">
        <v>152</v>
      </c>
      <c r="T1393" t="s">
        <v>15384</v>
      </c>
      <c r="U1393" t="s">
        <v>15385</v>
      </c>
      <c r="W1393" t="s">
        <v>15386</v>
      </c>
      <c r="AB1393" t="s">
        <v>15387</v>
      </c>
      <c r="AE1393" t="s">
        <v>15377</v>
      </c>
      <c r="AO1393" t="s">
        <v>15388</v>
      </c>
      <c r="AP1393" t="s">
        <v>15389</v>
      </c>
      <c r="AQ1393" t="s">
        <v>1740</v>
      </c>
      <c r="AR1393" t="s">
        <v>845</v>
      </c>
      <c r="AS1393" t="s">
        <v>846</v>
      </c>
      <c r="AT1393" t="s">
        <v>15388</v>
      </c>
      <c r="AU1393" t="s">
        <v>15389</v>
      </c>
      <c r="AV1393" t="s">
        <v>1740</v>
      </c>
      <c r="AW1393" t="s">
        <v>1729</v>
      </c>
      <c r="AX1393" t="s">
        <v>845</v>
      </c>
      <c r="AY1393" t="s">
        <v>846</v>
      </c>
      <c r="BB1393" t="b">
        <v>1</v>
      </c>
      <c r="BC1393" t="b">
        <v>0</v>
      </c>
      <c r="BD1393" t="b">
        <v>0</v>
      </c>
    </row>
    <row r="1394" spans="1:56" x14ac:dyDescent="0.25">
      <c r="A1394" t="s">
        <v>15390</v>
      </c>
      <c r="B1394" t="s">
        <v>743</v>
      </c>
      <c r="F1394" t="s">
        <v>4005</v>
      </c>
      <c r="G1394">
        <v>10312</v>
      </c>
      <c r="H1394" t="s">
        <v>15391</v>
      </c>
      <c r="J1394" t="s">
        <v>15392</v>
      </c>
      <c r="K1394" t="s">
        <v>15392</v>
      </c>
      <c r="N1394" t="s">
        <v>15393</v>
      </c>
      <c r="O1394" t="s">
        <v>15394</v>
      </c>
      <c r="P1394">
        <v>40.532727985890197</v>
      </c>
      <c r="Q1394">
        <v>-74.191833238540397</v>
      </c>
      <c r="R1394">
        <v>1</v>
      </c>
      <c r="S1394" t="s">
        <v>152</v>
      </c>
      <c r="AB1394" t="s">
        <v>15395</v>
      </c>
      <c r="AK1394" t="s">
        <v>3953</v>
      </c>
      <c r="AL1394" t="s">
        <v>3949</v>
      </c>
      <c r="AM1394" t="s">
        <v>513</v>
      </c>
      <c r="AN1394" t="s">
        <v>514</v>
      </c>
      <c r="BB1394" t="b">
        <v>1</v>
      </c>
      <c r="BC1394" t="b">
        <v>0</v>
      </c>
      <c r="BD1394" t="b">
        <v>0</v>
      </c>
    </row>
    <row r="1395" spans="1:56" x14ac:dyDescent="0.25">
      <c r="A1395" t="s">
        <v>15396</v>
      </c>
      <c r="B1395" t="s">
        <v>743</v>
      </c>
      <c r="F1395" t="s">
        <v>15397</v>
      </c>
      <c r="G1395">
        <v>10309</v>
      </c>
      <c r="H1395" t="s">
        <v>15398</v>
      </c>
      <c r="J1395" t="s">
        <v>15399</v>
      </c>
      <c r="K1395" t="s">
        <v>15399</v>
      </c>
      <c r="N1395" t="s">
        <v>15400</v>
      </c>
      <c r="O1395" t="s">
        <v>15401</v>
      </c>
      <c r="P1395">
        <v>40.522069230456403</v>
      </c>
      <c r="Q1395">
        <v>-74.215465781639494</v>
      </c>
      <c r="R1395">
        <v>1</v>
      </c>
      <c r="S1395" t="s">
        <v>152</v>
      </c>
      <c r="AB1395" t="s">
        <v>15402</v>
      </c>
      <c r="BB1395" t="b">
        <v>1</v>
      </c>
      <c r="BC1395" t="b">
        <v>0</v>
      </c>
      <c r="BD1395" t="b">
        <v>0</v>
      </c>
    </row>
    <row r="1396" spans="1:56" x14ac:dyDescent="0.25">
      <c r="A1396" t="s">
        <v>15403</v>
      </c>
      <c r="B1396" t="s">
        <v>743</v>
      </c>
      <c r="F1396" t="s">
        <v>15404</v>
      </c>
      <c r="G1396">
        <v>10309</v>
      </c>
      <c r="H1396" t="s">
        <v>15405</v>
      </c>
      <c r="J1396" t="s">
        <v>15406</v>
      </c>
      <c r="K1396" t="s">
        <v>15406</v>
      </c>
      <c r="N1396" t="s">
        <v>15407</v>
      </c>
      <c r="O1396" t="s">
        <v>15408</v>
      </c>
      <c r="P1396">
        <v>40.523541248238402</v>
      </c>
      <c r="Q1396">
        <v>-74.216063440060097</v>
      </c>
      <c r="R1396">
        <v>1</v>
      </c>
      <c r="S1396" t="s">
        <v>152</v>
      </c>
      <c r="AB1396" t="s">
        <v>15409</v>
      </c>
      <c r="BB1396" t="b">
        <v>1</v>
      </c>
      <c r="BC1396" t="b">
        <v>0</v>
      </c>
      <c r="BD1396" t="b">
        <v>0</v>
      </c>
    </row>
    <row r="1397" spans="1:56" x14ac:dyDescent="0.25">
      <c r="A1397" t="s">
        <v>15410</v>
      </c>
      <c r="B1397" t="s">
        <v>743</v>
      </c>
      <c r="F1397" t="s">
        <v>14806</v>
      </c>
      <c r="G1397">
        <v>10309</v>
      </c>
      <c r="H1397" t="s">
        <v>15411</v>
      </c>
      <c r="J1397" t="s">
        <v>15412</v>
      </c>
      <c r="K1397" t="s">
        <v>15412</v>
      </c>
      <c r="N1397" t="s">
        <v>15413</v>
      </c>
      <c r="O1397" t="s">
        <v>15414</v>
      </c>
      <c r="P1397">
        <v>40.527337510190897</v>
      </c>
      <c r="Q1397">
        <v>-74.232195334840299</v>
      </c>
      <c r="R1397">
        <v>2</v>
      </c>
      <c r="S1397" t="s">
        <v>152</v>
      </c>
      <c r="AB1397" t="s">
        <v>15415</v>
      </c>
      <c r="AK1397" t="s">
        <v>2730</v>
      </c>
      <c r="AL1397" t="s">
        <v>2727</v>
      </c>
      <c r="AM1397" t="s">
        <v>513</v>
      </c>
      <c r="AN1397" t="s">
        <v>514</v>
      </c>
      <c r="BB1397" t="b">
        <v>0</v>
      </c>
      <c r="BC1397" t="b">
        <v>1</v>
      </c>
      <c r="BD1397" t="b">
        <v>0</v>
      </c>
    </row>
    <row r="1398" spans="1:56" x14ac:dyDescent="0.25">
      <c r="A1398" t="s">
        <v>15416</v>
      </c>
      <c r="B1398" t="s">
        <v>743</v>
      </c>
      <c r="F1398" t="s">
        <v>15417</v>
      </c>
      <c r="G1398">
        <v>10309</v>
      </c>
      <c r="H1398" t="s">
        <v>15418</v>
      </c>
      <c r="J1398" t="s">
        <v>15419</v>
      </c>
      <c r="K1398" t="s">
        <v>15419</v>
      </c>
      <c r="N1398" t="s">
        <v>15420</v>
      </c>
      <c r="O1398" t="s">
        <v>15421</v>
      </c>
      <c r="P1398">
        <v>40.528237414019998</v>
      </c>
      <c r="Q1398">
        <v>-74.228697616143293</v>
      </c>
      <c r="R1398">
        <v>1</v>
      </c>
      <c r="S1398" t="s">
        <v>152</v>
      </c>
      <c r="AB1398" t="s">
        <v>15422</v>
      </c>
      <c r="BB1398" t="b">
        <v>1</v>
      </c>
      <c r="BC1398" t="b">
        <v>0</v>
      </c>
      <c r="BD1398" t="b">
        <v>0</v>
      </c>
    </row>
    <row r="1399" spans="1:56" x14ac:dyDescent="0.25">
      <c r="A1399" t="s">
        <v>15423</v>
      </c>
      <c r="B1399" t="s">
        <v>743</v>
      </c>
      <c r="F1399" t="s">
        <v>15424</v>
      </c>
      <c r="G1399">
        <v>10312</v>
      </c>
      <c r="H1399" t="s">
        <v>15425</v>
      </c>
      <c r="J1399" t="s">
        <v>15426</v>
      </c>
      <c r="K1399" t="s">
        <v>15426</v>
      </c>
      <c r="N1399" t="s">
        <v>15427</v>
      </c>
      <c r="O1399" t="s">
        <v>4679</v>
      </c>
      <c r="P1399">
        <v>40.539691653552403</v>
      </c>
      <c r="Q1399">
        <v>-74.177130474114705</v>
      </c>
      <c r="R1399">
        <v>1</v>
      </c>
      <c r="S1399" t="s">
        <v>152</v>
      </c>
      <c r="AB1399" t="s">
        <v>15428</v>
      </c>
      <c r="BB1399" t="b">
        <v>1</v>
      </c>
      <c r="BC1399" t="b">
        <v>0</v>
      </c>
      <c r="BD1399" t="b">
        <v>0</v>
      </c>
    </row>
    <row r="1400" spans="1:56" x14ac:dyDescent="0.25">
      <c r="A1400" t="s">
        <v>15429</v>
      </c>
      <c r="B1400" t="s">
        <v>743</v>
      </c>
      <c r="F1400" t="s">
        <v>15430</v>
      </c>
      <c r="G1400">
        <v>10308</v>
      </c>
      <c r="H1400" t="s">
        <v>15431</v>
      </c>
      <c r="J1400" t="s">
        <v>15432</v>
      </c>
      <c r="K1400" t="s">
        <v>15432</v>
      </c>
      <c r="N1400" t="s">
        <v>15433</v>
      </c>
      <c r="O1400" t="s">
        <v>15434</v>
      </c>
      <c r="P1400">
        <v>40.552621978431603</v>
      </c>
      <c r="Q1400">
        <v>-74.150702255292103</v>
      </c>
      <c r="R1400">
        <v>1</v>
      </c>
      <c r="S1400" t="s">
        <v>152</v>
      </c>
      <c r="AB1400" t="s">
        <v>15435</v>
      </c>
      <c r="BB1400" t="b">
        <v>1</v>
      </c>
      <c r="BC1400" t="b">
        <v>0</v>
      </c>
      <c r="BD1400" t="b">
        <v>0</v>
      </c>
    </row>
    <row r="1401" spans="1:56" x14ac:dyDescent="0.25">
      <c r="A1401" t="s">
        <v>15436</v>
      </c>
      <c r="B1401" t="s">
        <v>743</v>
      </c>
      <c r="F1401" t="s">
        <v>15437</v>
      </c>
      <c r="G1401">
        <v>10305</v>
      </c>
      <c r="H1401" t="s">
        <v>15438</v>
      </c>
      <c r="J1401" t="s">
        <v>15439</v>
      </c>
      <c r="K1401" t="s">
        <v>15439</v>
      </c>
      <c r="N1401" t="s">
        <v>15440</v>
      </c>
      <c r="O1401" t="s">
        <v>15441</v>
      </c>
      <c r="P1401">
        <v>40.540232374530099</v>
      </c>
      <c r="Q1401">
        <v>-74.147977869672502</v>
      </c>
      <c r="R1401">
        <v>1</v>
      </c>
      <c r="S1401" t="s">
        <v>152</v>
      </c>
      <c r="AB1401" t="s">
        <v>15442</v>
      </c>
      <c r="BB1401" t="b">
        <v>1</v>
      </c>
      <c r="BC1401" t="b">
        <v>0</v>
      </c>
      <c r="BD1401" t="b">
        <v>0</v>
      </c>
    </row>
    <row r="1402" spans="1:56" x14ac:dyDescent="0.25">
      <c r="A1402" t="s">
        <v>15443</v>
      </c>
      <c r="B1402" t="s">
        <v>743</v>
      </c>
      <c r="F1402" t="s">
        <v>15444</v>
      </c>
      <c r="H1402" t="s">
        <v>15445</v>
      </c>
      <c r="J1402" t="s">
        <v>15446</v>
      </c>
      <c r="K1402" t="s">
        <v>15446</v>
      </c>
      <c r="N1402" t="s">
        <v>15447</v>
      </c>
      <c r="O1402" t="s">
        <v>15448</v>
      </c>
      <c r="P1402">
        <v>40.540982838354402</v>
      </c>
      <c r="Q1402">
        <v>-74.146911917910401</v>
      </c>
      <c r="R1402">
        <v>1</v>
      </c>
      <c r="S1402" t="s">
        <v>152</v>
      </c>
      <c r="AB1402" t="s">
        <v>15449</v>
      </c>
      <c r="BB1402" t="b">
        <v>1</v>
      </c>
      <c r="BC1402" t="b">
        <v>0</v>
      </c>
      <c r="BD1402" t="b">
        <v>0</v>
      </c>
    </row>
    <row r="1403" spans="1:56" x14ac:dyDescent="0.25">
      <c r="A1403" t="s">
        <v>15450</v>
      </c>
      <c r="B1403" t="s">
        <v>743</v>
      </c>
      <c r="F1403" t="s">
        <v>7222</v>
      </c>
      <c r="G1403">
        <v>10306</v>
      </c>
      <c r="H1403" t="s">
        <v>15451</v>
      </c>
      <c r="J1403" t="s">
        <v>15452</v>
      </c>
      <c r="K1403" t="s">
        <v>15452</v>
      </c>
      <c r="N1403" t="s">
        <v>15453</v>
      </c>
      <c r="O1403" t="s">
        <v>15454</v>
      </c>
      <c r="P1403">
        <v>40.564012922099799</v>
      </c>
      <c r="Q1403">
        <v>-74.1326828007995</v>
      </c>
      <c r="R1403">
        <v>1</v>
      </c>
      <c r="S1403" t="s">
        <v>152</v>
      </c>
      <c r="AB1403" t="s">
        <v>15455</v>
      </c>
      <c r="AK1403" t="s">
        <v>7247</v>
      </c>
      <c r="AL1403" t="s">
        <v>7222</v>
      </c>
      <c r="AM1403" t="s">
        <v>267</v>
      </c>
      <c r="AN1403" t="s">
        <v>268</v>
      </c>
      <c r="BB1403" t="b">
        <v>0</v>
      </c>
      <c r="BC1403" t="b">
        <v>1</v>
      </c>
      <c r="BD1403" t="b">
        <v>0</v>
      </c>
    </row>
    <row r="1404" spans="1:56" x14ac:dyDescent="0.25">
      <c r="A1404" s="115" t="s">
        <v>15456</v>
      </c>
      <c r="B1404" t="s">
        <v>143</v>
      </c>
      <c r="C1404" t="s">
        <v>144</v>
      </c>
      <c r="D1404" t="s">
        <v>15457</v>
      </c>
      <c r="E1404" t="s">
        <v>1419</v>
      </c>
      <c r="F1404" t="s">
        <v>15458</v>
      </c>
      <c r="G1404">
        <v>10307</v>
      </c>
      <c r="H1404" t="s">
        <v>15459</v>
      </c>
      <c r="J1404" t="s">
        <v>15460</v>
      </c>
      <c r="K1404" t="s">
        <v>15460</v>
      </c>
      <c r="L1404" s="115" t="s">
        <v>15461</v>
      </c>
      <c r="M1404" t="s">
        <v>15462</v>
      </c>
      <c r="N1404" t="s">
        <v>15463</v>
      </c>
      <c r="O1404" t="s">
        <v>15464</v>
      </c>
      <c r="P1404">
        <v>40.517563145735501</v>
      </c>
      <c r="Q1404">
        <v>-74.233970265669996</v>
      </c>
      <c r="R1404">
        <v>1</v>
      </c>
      <c r="S1404" t="s">
        <v>152</v>
      </c>
      <c r="T1404" t="s">
        <v>3581</v>
      </c>
      <c r="U1404" t="s">
        <v>15465</v>
      </c>
      <c r="AB1404" t="s">
        <v>15466</v>
      </c>
      <c r="AE1404" t="s">
        <v>15457</v>
      </c>
      <c r="AH1404" t="s">
        <v>15467</v>
      </c>
      <c r="AI1404" t="s">
        <v>15457</v>
      </c>
      <c r="AJ1404" t="s">
        <v>15468</v>
      </c>
      <c r="AO1404" t="s">
        <v>1430</v>
      </c>
      <c r="AP1404" t="s">
        <v>1419</v>
      </c>
      <c r="AQ1404" t="s">
        <v>1430</v>
      </c>
      <c r="AR1404" t="s">
        <v>985</v>
      </c>
      <c r="AS1404" t="s">
        <v>986</v>
      </c>
      <c r="AT1404" t="s">
        <v>1430</v>
      </c>
      <c r="AU1404" t="s">
        <v>1419</v>
      </c>
      <c r="AV1404" t="s">
        <v>1430</v>
      </c>
      <c r="AW1404" t="s">
        <v>1419</v>
      </c>
      <c r="AX1404" t="s">
        <v>985</v>
      </c>
      <c r="AY1404" t="s">
        <v>986</v>
      </c>
      <c r="BB1404" t="b">
        <v>1</v>
      </c>
      <c r="BC1404" t="b">
        <v>0</v>
      </c>
      <c r="BD1404" t="b">
        <v>0</v>
      </c>
    </row>
    <row r="1405" spans="1:56" x14ac:dyDescent="0.25">
      <c r="A1405" t="s">
        <v>15469</v>
      </c>
      <c r="B1405" t="s">
        <v>143</v>
      </c>
      <c r="C1405" t="s">
        <v>144</v>
      </c>
      <c r="D1405" t="s">
        <v>1490</v>
      </c>
      <c r="E1405" t="s">
        <v>1225</v>
      </c>
      <c r="F1405" t="s">
        <v>15470</v>
      </c>
      <c r="G1405">
        <v>10309</v>
      </c>
      <c r="H1405" t="s">
        <v>15471</v>
      </c>
      <c r="J1405" t="s">
        <v>15472</v>
      </c>
      <c r="K1405" t="s">
        <v>15472</v>
      </c>
      <c r="L1405" t="s">
        <v>15473</v>
      </c>
      <c r="M1405" t="s">
        <v>15474</v>
      </c>
      <c r="N1405" t="s">
        <v>15475</v>
      </c>
      <c r="O1405" t="s">
        <v>15476</v>
      </c>
      <c r="P1405">
        <v>40.526759634025098</v>
      </c>
      <c r="Q1405">
        <v>-74.201316362696602</v>
      </c>
      <c r="R1405">
        <v>1</v>
      </c>
      <c r="S1405" t="s">
        <v>152</v>
      </c>
      <c r="T1405" t="s">
        <v>15477</v>
      </c>
      <c r="U1405" t="s">
        <v>15478</v>
      </c>
      <c r="AB1405" t="s">
        <v>15479</v>
      </c>
      <c r="AE1405" t="s">
        <v>1490</v>
      </c>
      <c r="AH1405" t="s">
        <v>1499</v>
      </c>
      <c r="AI1405" t="s">
        <v>1490</v>
      </c>
      <c r="AJ1405" t="s">
        <v>1500</v>
      </c>
      <c r="AO1405" t="s">
        <v>1233</v>
      </c>
      <c r="AP1405" t="s">
        <v>1234</v>
      </c>
      <c r="AQ1405" t="s">
        <v>1235</v>
      </c>
      <c r="AR1405" t="s">
        <v>632</v>
      </c>
      <c r="AS1405" t="s">
        <v>633</v>
      </c>
      <c r="AT1405" t="s">
        <v>1233</v>
      </c>
      <c r="AU1405" t="s">
        <v>1234</v>
      </c>
      <c r="AV1405" t="s">
        <v>1235</v>
      </c>
      <c r="AW1405" t="s">
        <v>1225</v>
      </c>
      <c r="AX1405" t="s">
        <v>632</v>
      </c>
      <c r="AY1405" t="s">
        <v>633</v>
      </c>
      <c r="BB1405" t="b">
        <v>1</v>
      </c>
      <c r="BC1405" t="b">
        <v>0</v>
      </c>
      <c r="BD1405" t="b">
        <v>0</v>
      </c>
    </row>
    <row r="1406" spans="1:56" x14ac:dyDescent="0.25">
      <c r="A1406" t="s">
        <v>15480</v>
      </c>
      <c r="B1406" t="s">
        <v>143</v>
      </c>
      <c r="C1406" t="s">
        <v>144</v>
      </c>
      <c r="D1406" t="s">
        <v>14124</v>
      </c>
      <c r="E1406" t="s">
        <v>785</v>
      </c>
      <c r="F1406" t="s">
        <v>15481</v>
      </c>
      <c r="G1406">
        <v>10308</v>
      </c>
      <c r="H1406" t="s">
        <v>15482</v>
      </c>
      <c r="J1406" t="s">
        <v>15483</v>
      </c>
      <c r="K1406" t="s">
        <v>15483</v>
      </c>
      <c r="L1406" t="s">
        <v>15484</v>
      </c>
      <c r="M1406" t="s">
        <v>15485</v>
      </c>
      <c r="N1406" t="s">
        <v>15486</v>
      </c>
      <c r="O1406" t="s">
        <v>15487</v>
      </c>
      <c r="P1406">
        <v>40.551433188749598</v>
      </c>
      <c r="Q1406">
        <v>-74.149492396540793</v>
      </c>
      <c r="R1406">
        <v>1</v>
      </c>
      <c r="S1406" t="s">
        <v>152</v>
      </c>
      <c r="U1406" t="s">
        <v>15488</v>
      </c>
      <c r="AB1406" t="s">
        <v>15489</v>
      </c>
      <c r="AE1406" t="s">
        <v>14124</v>
      </c>
      <c r="AH1406" t="s">
        <v>14131</v>
      </c>
      <c r="AI1406" t="s">
        <v>14124</v>
      </c>
      <c r="AO1406" t="s">
        <v>947</v>
      </c>
      <c r="AP1406" t="s">
        <v>948</v>
      </c>
      <c r="AQ1406" t="s">
        <v>795</v>
      </c>
      <c r="AR1406" t="s">
        <v>267</v>
      </c>
      <c r="AS1406" t="s">
        <v>268</v>
      </c>
      <c r="AT1406" t="s">
        <v>947</v>
      </c>
      <c r="AU1406" t="s">
        <v>948</v>
      </c>
      <c r="AV1406" t="s">
        <v>795</v>
      </c>
      <c r="AW1406" t="s">
        <v>785</v>
      </c>
      <c r="AX1406" t="s">
        <v>267</v>
      </c>
      <c r="AY1406" t="s">
        <v>268</v>
      </c>
      <c r="BB1406" t="b">
        <v>1</v>
      </c>
      <c r="BC1406" t="b">
        <v>0</v>
      </c>
      <c r="BD1406" t="b">
        <v>0</v>
      </c>
    </row>
    <row r="1407" spans="1:56" x14ac:dyDescent="0.25">
      <c r="A1407" s="115" t="s">
        <v>15490</v>
      </c>
      <c r="B1407" t="s">
        <v>143</v>
      </c>
      <c r="C1407" t="s">
        <v>144</v>
      </c>
      <c r="D1407" t="s">
        <v>5646</v>
      </c>
      <c r="E1407" t="s">
        <v>613</v>
      </c>
      <c r="F1407" t="s">
        <v>14933</v>
      </c>
      <c r="G1407">
        <v>10309</v>
      </c>
      <c r="H1407" t="s">
        <v>15491</v>
      </c>
      <c r="J1407" t="s">
        <v>15492</v>
      </c>
      <c r="K1407" t="s">
        <v>15492</v>
      </c>
      <c r="L1407" s="115" t="s">
        <v>15493</v>
      </c>
      <c r="M1407" t="s">
        <v>15494</v>
      </c>
      <c r="N1407" t="s">
        <v>15495</v>
      </c>
      <c r="O1407" t="s">
        <v>15496</v>
      </c>
      <c r="P1407">
        <v>40.521547065316398</v>
      </c>
      <c r="Q1407">
        <v>-74.215392928544304</v>
      </c>
      <c r="R1407">
        <v>1</v>
      </c>
      <c r="S1407" t="s">
        <v>152</v>
      </c>
      <c r="T1407" t="s">
        <v>15497</v>
      </c>
      <c r="U1407" t="s">
        <v>15498</v>
      </c>
      <c r="AB1407" t="s">
        <v>15499</v>
      </c>
      <c r="AE1407" t="s">
        <v>5646</v>
      </c>
      <c r="AH1407" t="s">
        <v>5657</v>
      </c>
      <c r="AI1407" t="s">
        <v>5646</v>
      </c>
      <c r="AJ1407" t="s">
        <v>5658</v>
      </c>
      <c r="AO1407" t="s">
        <v>1100</v>
      </c>
      <c r="AP1407" t="s">
        <v>1101</v>
      </c>
      <c r="AQ1407" t="s">
        <v>631</v>
      </c>
      <c r="AR1407" t="s">
        <v>632</v>
      </c>
      <c r="AS1407" t="s">
        <v>633</v>
      </c>
      <c r="AT1407" t="s">
        <v>1100</v>
      </c>
      <c r="AU1407" t="s">
        <v>1101</v>
      </c>
      <c r="AV1407" t="s">
        <v>631</v>
      </c>
      <c r="AW1407" t="s">
        <v>613</v>
      </c>
      <c r="AX1407" t="s">
        <v>632</v>
      </c>
      <c r="AY1407" t="s">
        <v>633</v>
      </c>
      <c r="AZ1407" t="s">
        <v>716</v>
      </c>
      <c r="BA1407" t="s">
        <v>717</v>
      </c>
      <c r="BB1407" t="b">
        <v>1</v>
      </c>
      <c r="BC1407" t="b">
        <v>0</v>
      </c>
      <c r="BD1407" t="b">
        <v>0</v>
      </c>
    </row>
    <row r="1408" spans="1:56" x14ac:dyDescent="0.25">
      <c r="A1408" s="115" t="s">
        <v>15500</v>
      </c>
      <c r="B1408" t="s">
        <v>143</v>
      </c>
      <c r="C1408" t="s">
        <v>144</v>
      </c>
      <c r="D1408" t="s">
        <v>15501</v>
      </c>
      <c r="E1408" t="s">
        <v>868</v>
      </c>
      <c r="F1408" t="s">
        <v>15502</v>
      </c>
      <c r="G1408">
        <v>10308</v>
      </c>
      <c r="H1408" t="s">
        <v>15503</v>
      </c>
      <c r="J1408" t="s">
        <v>15504</v>
      </c>
      <c r="K1408" t="s">
        <v>15504</v>
      </c>
      <c r="L1408" s="115" t="s">
        <v>15505</v>
      </c>
      <c r="M1408" t="s">
        <v>15506</v>
      </c>
      <c r="N1408" t="s">
        <v>15507</v>
      </c>
      <c r="O1408" t="s">
        <v>15508</v>
      </c>
      <c r="P1408">
        <v>40.5514974805414</v>
      </c>
      <c r="Q1408">
        <v>-74.149371782616896</v>
      </c>
      <c r="R1408">
        <v>1</v>
      </c>
      <c r="S1408" t="s">
        <v>152</v>
      </c>
      <c r="T1408" t="s">
        <v>15509</v>
      </c>
      <c r="U1408" t="s">
        <v>15510</v>
      </c>
      <c r="AB1408" t="s">
        <v>15511</v>
      </c>
      <c r="AE1408" t="s">
        <v>15501</v>
      </c>
      <c r="AH1408" t="s">
        <v>15512</v>
      </c>
      <c r="AI1408" t="s">
        <v>15501</v>
      </c>
      <c r="AJ1408" t="s">
        <v>15513</v>
      </c>
      <c r="AO1408" t="s">
        <v>4205</v>
      </c>
      <c r="AP1408" t="s">
        <v>4206</v>
      </c>
      <c r="AQ1408" t="s">
        <v>880</v>
      </c>
      <c r="AR1408" t="s">
        <v>440</v>
      </c>
      <c r="AS1408" t="s">
        <v>441</v>
      </c>
      <c r="AT1408" t="s">
        <v>4205</v>
      </c>
      <c r="AU1408" t="s">
        <v>4206</v>
      </c>
      <c r="AV1408" t="s">
        <v>880</v>
      </c>
      <c r="AW1408" t="s">
        <v>868</v>
      </c>
      <c r="AX1408" t="s">
        <v>440</v>
      </c>
      <c r="AY1408" t="s">
        <v>441</v>
      </c>
      <c r="BB1408" t="b">
        <v>1</v>
      </c>
      <c r="BC1408" t="b">
        <v>0</v>
      </c>
      <c r="BD1408" t="b">
        <v>0</v>
      </c>
    </row>
    <row r="1409" spans="1:56" x14ac:dyDescent="0.25">
      <c r="A1409" t="s">
        <v>15514</v>
      </c>
      <c r="B1409" t="s">
        <v>143</v>
      </c>
      <c r="C1409" t="s">
        <v>144</v>
      </c>
      <c r="D1409" t="s">
        <v>5284</v>
      </c>
      <c r="E1409" t="s">
        <v>998</v>
      </c>
      <c r="F1409" t="s">
        <v>7235</v>
      </c>
      <c r="G1409">
        <v>10306</v>
      </c>
      <c r="H1409" t="s">
        <v>15515</v>
      </c>
      <c r="J1409" t="s">
        <v>15516</v>
      </c>
      <c r="K1409" t="s">
        <v>15516</v>
      </c>
      <c r="L1409" t="s">
        <v>15517</v>
      </c>
      <c r="M1409" t="s">
        <v>15518</v>
      </c>
      <c r="N1409" t="s">
        <v>15519</v>
      </c>
      <c r="O1409" t="s">
        <v>15520</v>
      </c>
      <c r="P1409">
        <v>40.564151329009398</v>
      </c>
      <c r="Q1409">
        <v>-74.133010201712096</v>
      </c>
      <c r="R1409">
        <v>1</v>
      </c>
      <c r="S1409" t="s">
        <v>152</v>
      </c>
      <c r="T1409" t="s">
        <v>2990</v>
      </c>
      <c r="U1409" t="s">
        <v>15521</v>
      </c>
      <c r="AB1409" t="s">
        <v>15522</v>
      </c>
      <c r="AE1409" t="s">
        <v>5284</v>
      </c>
      <c r="AH1409" t="s">
        <v>5297</v>
      </c>
      <c r="AI1409" t="s">
        <v>5284</v>
      </c>
      <c r="AJ1409" t="s">
        <v>5298</v>
      </c>
      <c r="AK1409" t="s">
        <v>7196</v>
      </c>
      <c r="AL1409" t="s">
        <v>7193</v>
      </c>
      <c r="AM1409" t="s">
        <v>513</v>
      </c>
      <c r="AN1409" t="s">
        <v>514</v>
      </c>
      <c r="AO1409" t="s">
        <v>3971</v>
      </c>
      <c r="AP1409" t="s">
        <v>3972</v>
      </c>
      <c r="AQ1409" t="s">
        <v>1013</v>
      </c>
      <c r="AR1409" t="s">
        <v>632</v>
      </c>
      <c r="AS1409" t="s">
        <v>633</v>
      </c>
      <c r="AT1409" t="s">
        <v>3971</v>
      </c>
      <c r="AU1409" t="s">
        <v>3972</v>
      </c>
      <c r="AV1409" t="s">
        <v>1013</v>
      </c>
      <c r="AW1409" t="s">
        <v>998</v>
      </c>
      <c r="AX1409" t="s">
        <v>632</v>
      </c>
      <c r="AY1409" t="s">
        <v>633</v>
      </c>
      <c r="BB1409" t="b">
        <v>1</v>
      </c>
      <c r="BC1409" t="b">
        <v>0</v>
      </c>
      <c r="BD1409" t="b">
        <v>0</v>
      </c>
    </row>
    <row r="1410" spans="1:56" x14ac:dyDescent="0.25">
      <c r="A1410" s="115" t="s">
        <v>15523</v>
      </c>
      <c r="B1410" t="s">
        <v>143</v>
      </c>
      <c r="C1410" t="s">
        <v>144</v>
      </c>
      <c r="D1410" t="s">
        <v>15524</v>
      </c>
      <c r="E1410" t="s">
        <v>613</v>
      </c>
      <c r="F1410" t="s">
        <v>3059</v>
      </c>
      <c r="G1410">
        <v>10309</v>
      </c>
      <c r="H1410" t="s">
        <v>15525</v>
      </c>
      <c r="J1410" t="s">
        <v>15526</v>
      </c>
      <c r="K1410" t="s">
        <v>15526</v>
      </c>
      <c r="L1410" s="115" t="s">
        <v>15527</v>
      </c>
      <c r="M1410" t="s">
        <v>15528</v>
      </c>
      <c r="N1410" t="s">
        <v>15529</v>
      </c>
      <c r="O1410" t="s">
        <v>15530</v>
      </c>
      <c r="P1410">
        <v>40.525835544557303</v>
      </c>
      <c r="Q1410">
        <v>-74.201934287290996</v>
      </c>
      <c r="R1410">
        <v>1</v>
      </c>
      <c r="S1410" t="s">
        <v>152</v>
      </c>
      <c r="T1410" t="s">
        <v>15531</v>
      </c>
      <c r="U1410" t="s">
        <v>15532</v>
      </c>
      <c r="W1410" t="s">
        <v>15533</v>
      </c>
      <c r="Y1410" t="s">
        <v>15534</v>
      </c>
      <c r="Z1410" t="s">
        <v>15535</v>
      </c>
      <c r="AB1410" t="s">
        <v>15536</v>
      </c>
      <c r="AE1410" t="s">
        <v>15524</v>
      </c>
      <c r="AO1410" t="s">
        <v>714</v>
      </c>
      <c r="AP1410" t="s">
        <v>715</v>
      </c>
      <c r="AQ1410" t="s">
        <v>631</v>
      </c>
      <c r="AR1410" t="s">
        <v>632</v>
      </c>
      <c r="AS1410" t="s">
        <v>633</v>
      </c>
      <c r="AT1410" t="s">
        <v>714</v>
      </c>
      <c r="AU1410" t="s">
        <v>715</v>
      </c>
      <c r="AV1410" t="s">
        <v>631</v>
      </c>
      <c r="AW1410" t="s">
        <v>613</v>
      </c>
      <c r="AX1410" t="s">
        <v>632</v>
      </c>
      <c r="AY1410" t="s">
        <v>633</v>
      </c>
      <c r="AZ1410" t="s">
        <v>716</v>
      </c>
      <c r="BA1410" t="s">
        <v>717</v>
      </c>
      <c r="BB1410" t="b">
        <v>1</v>
      </c>
      <c r="BC1410" t="b">
        <v>0</v>
      </c>
      <c r="BD1410" t="b">
        <v>0</v>
      </c>
    </row>
    <row r="1411" spans="1:56" x14ac:dyDescent="0.25">
      <c r="A1411" s="115" t="s">
        <v>15537</v>
      </c>
      <c r="B1411" t="s">
        <v>143</v>
      </c>
      <c r="C1411" t="s">
        <v>144</v>
      </c>
      <c r="D1411" t="s">
        <v>15538</v>
      </c>
      <c r="E1411" t="s">
        <v>1292</v>
      </c>
      <c r="F1411" t="s">
        <v>7612</v>
      </c>
      <c r="G1411">
        <v>10306</v>
      </c>
      <c r="H1411" t="s">
        <v>15539</v>
      </c>
      <c r="J1411" t="s">
        <v>15540</v>
      </c>
      <c r="K1411" t="s">
        <v>15540</v>
      </c>
      <c r="L1411" s="115" t="s">
        <v>15541</v>
      </c>
      <c r="M1411" t="s">
        <v>15542</v>
      </c>
      <c r="N1411" t="s">
        <v>15543</v>
      </c>
      <c r="O1411" t="s">
        <v>15544</v>
      </c>
      <c r="P1411">
        <v>40.561055124341202</v>
      </c>
      <c r="Q1411">
        <v>-74.135590848592699</v>
      </c>
      <c r="R1411">
        <v>-1</v>
      </c>
      <c r="S1411" t="s">
        <v>152</v>
      </c>
      <c r="T1411" t="s">
        <v>15545</v>
      </c>
      <c r="U1411" t="s">
        <v>15546</v>
      </c>
      <c r="V1411" t="s">
        <v>15547</v>
      </c>
      <c r="W1411" t="s">
        <v>15548</v>
      </c>
      <c r="X1411" t="s">
        <v>15549</v>
      </c>
      <c r="Y1411" t="s">
        <v>15550</v>
      </c>
      <c r="AB1411" t="s">
        <v>15551</v>
      </c>
      <c r="AE1411" t="s">
        <v>15538</v>
      </c>
      <c r="AO1411" t="s">
        <v>1304</v>
      </c>
      <c r="AP1411" t="s">
        <v>1292</v>
      </c>
      <c r="AQ1411" t="s">
        <v>1304</v>
      </c>
      <c r="AR1411" t="s">
        <v>985</v>
      </c>
      <c r="AS1411" t="s">
        <v>986</v>
      </c>
      <c r="AT1411" t="s">
        <v>1304</v>
      </c>
      <c r="AU1411" t="s">
        <v>1292</v>
      </c>
      <c r="AV1411" t="s">
        <v>1304</v>
      </c>
      <c r="AW1411" t="s">
        <v>1292</v>
      </c>
      <c r="AX1411" t="s">
        <v>985</v>
      </c>
      <c r="AY1411" t="s">
        <v>986</v>
      </c>
      <c r="BB1411" t="b">
        <v>1</v>
      </c>
      <c r="BC1411" t="b">
        <v>0</v>
      </c>
      <c r="BD1411" t="b">
        <v>0</v>
      </c>
    </row>
    <row r="1412" spans="1:56" x14ac:dyDescent="0.25">
      <c r="A1412" t="s">
        <v>15552</v>
      </c>
      <c r="B1412" t="s">
        <v>143</v>
      </c>
      <c r="C1412" t="s">
        <v>144</v>
      </c>
      <c r="D1412" t="s">
        <v>15553</v>
      </c>
      <c r="E1412" t="s">
        <v>2078</v>
      </c>
      <c r="F1412" t="s">
        <v>15554</v>
      </c>
      <c r="G1412">
        <v>10308</v>
      </c>
      <c r="H1412" t="s">
        <v>15555</v>
      </c>
      <c r="J1412" t="s">
        <v>15556</v>
      </c>
      <c r="K1412" t="s">
        <v>15556</v>
      </c>
      <c r="L1412" t="s">
        <v>15557</v>
      </c>
      <c r="M1412" t="s">
        <v>15558</v>
      </c>
      <c r="N1412" t="s">
        <v>15559</v>
      </c>
      <c r="O1412" t="s">
        <v>15560</v>
      </c>
      <c r="P1412">
        <v>40.549376220116898</v>
      </c>
      <c r="Q1412">
        <v>-74.150797717068798</v>
      </c>
      <c r="R1412">
        <v>1</v>
      </c>
      <c r="S1412" t="s">
        <v>152</v>
      </c>
      <c r="U1412" t="s">
        <v>15561</v>
      </c>
      <c r="X1412" t="s">
        <v>15562</v>
      </c>
      <c r="Y1412" t="s">
        <v>15563</v>
      </c>
      <c r="AB1412" t="s">
        <v>15564</v>
      </c>
      <c r="AE1412" t="s">
        <v>15553</v>
      </c>
      <c r="AO1412" t="s">
        <v>2085</v>
      </c>
      <c r="AP1412" t="s">
        <v>2078</v>
      </c>
      <c r="AQ1412" t="s">
        <v>2085</v>
      </c>
      <c r="AR1412" t="s">
        <v>2086</v>
      </c>
      <c r="AS1412" t="s">
        <v>2087</v>
      </c>
      <c r="AT1412" t="s">
        <v>2085</v>
      </c>
      <c r="AU1412" t="s">
        <v>2078</v>
      </c>
      <c r="AV1412" t="s">
        <v>2085</v>
      </c>
      <c r="AW1412" t="s">
        <v>2078</v>
      </c>
      <c r="AX1412" t="s">
        <v>2086</v>
      </c>
      <c r="AY1412" t="s">
        <v>2087</v>
      </c>
      <c r="BB1412" t="b">
        <v>1</v>
      </c>
      <c r="BC1412" t="b">
        <v>0</v>
      </c>
      <c r="BD1412" t="b">
        <v>0</v>
      </c>
    </row>
    <row r="1413" spans="1:56" x14ac:dyDescent="0.25">
      <c r="A1413" t="s">
        <v>15565</v>
      </c>
      <c r="B1413" t="s">
        <v>143</v>
      </c>
      <c r="C1413" t="s">
        <v>144</v>
      </c>
      <c r="D1413" t="s">
        <v>15566</v>
      </c>
      <c r="E1413" t="s">
        <v>1313</v>
      </c>
      <c r="F1413" t="s">
        <v>3780</v>
      </c>
      <c r="G1413">
        <v>10309</v>
      </c>
      <c r="H1413" t="s">
        <v>15567</v>
      </c>
      <c r="J1413" t="s">
        <v>15568</v>
      </c>
      <c r="K1413" t="s">
        <v>15568</v>
      </c>
      <c r="L1413" t="s">
        <v>15569</v>
      </c>
      <c r="M1413" t="s">
        <v>15570</v>
      </c>
      <c r="N1413" t="s">
        <v>15571</v>
      </c>
      <c r="O1413" t="s">
        <v>15572</v>
      </c>
      <c r="P1413">
        <v>40.525845313128798</v>
      </c>
      <c r="Q1413">
        <v>-74.200503379915602</v>
      </c>
      <c r="R1413">
        <v>1</v>
      </c>
      <c r="S1413" t="s">
        <v>152</v>
      </c>
      <c r="AB1413" t="s">
        <v>15573</v>
      </c>
      <c r="AE1413" t="s">
        <v>15566</v>
      </c>
      <c r="AK1413" t="s">
        <v>3761</v>
      </c>
      <c r="AL1413" t="s">
        <v>3758</v>
      </c>
      <c r="AM1413" t="s">
        <v>513</v>
      </c>
      <c r="AN1413" t="s">
        <v>514</v>
      </c>
      <c r="AO1413" t="s">
        <v>1644</v>
      </c>
      <c r="AP1413" t="s">
        <v>1645</v>
      </c>
      <c r="AQ1413" t="s">
        <v>1325</v>
      </c>
      <c r="AR1413" t="s">
        <v>845</v>
      </c>
      <c r="AS1413" t="s">
        <v>846</v>
      </c>
      <c r="AT1413" t="s">
        <v>1644</v>
      </c>
      <c r="AU1413" t="s">
        <v>1645</v>
      </c>
      <c r="AV1413" t="s">
        <v>1325</v>
      </c>
      <c r="AW1413" t="s">
        <v>1313</v>
      </c>
      <c r="AX1413" t="s">
        <v>845</v>
      </c>
      <c r="AY1413" t="s">
        <v>846</v>
      </c>
      <c r="BB1413" t="b">
        <v>1</v>
      </c>
      <c r="BC1413" t="b">
        <v>0</v>
      </c>
      <c r="BD1413" t="b">
        <v>0</v>
      </c>
    </row>
    <row r="1414" spans="1:56" x14ac:dyDescent="0.25">
      <c r="A1414" t="s">
        <v>15574</v>
      </c>
      <c r="B1414" t="s">
        <v>143</v>
      </c>
      <c r="C1414" t="s">
        <v>144</v>
      </c>
      <c r="D1414" t="s">
        <v>15575</v>
      </c>
      <c r="E1414" t="s">
        <v>613</v>
      </c>
      <c r="F1414" t="s">
        <v>15430</v>
      </c>
      <c r="G1414">
        <v>10308</v>
      </c>
      <c r="H1414" t="s">
        <v>15567</v>
      </c>
      <c r="J1414" t="s">
        <v>15576</v>
      </c>
      <c r="K1414" t="s">
        <v>15576</v>
      </c>
      <c r="L1414" t="s">
        <v>15577</v>
      </c>
      <c r="M1414" t="s">
        <v>15570</v>
      </c>
      <c r="N1414" t="s">
        <v>15578</v>
      </c>
      <c r="O1414" t="s">
        <v>15579</v>
      </c>
      <c r="P1414">
        <v>40.552547818328001</v>
      </c>
      <c r="Q1414">
        <v>-74.150669939810001</v>
      </c>
      <c r="R1414">
        <v>1</v>
      </c>
      <c r="S1414" t="s">
        <v>152</v>
      </c>
      <c r="T1414" t="s">
        <v>15580</v>
      </c>
      <c r="U1414" t="s">
        <v>15581</v>
      </c>
      <c r="V1414" t="s">
        <v>15582</v>
      </c>
      <c r="W1414" t="s">
        <v>15583</v>
      </c>
      <c r="X1414" t="s">
        <v>15584</v>
      </c>
      <c r="Y1414" t="s">
        <v>15585</v>
      </c>
      <c r="Z1414" t="s">
        <v>15586</v>
      </c>
      <c r="AB1414" t="s">
        <v>15587</v>
      </c>
      <c r="AE1414" t="s">
        <v>15575</v>
      </c>
      <c r="AO1414" t="s">
        <v>2420</v>
      </c>
      <c r="AP1414" t="s">
        <v>2421</v>
      </c>
      <c r="AQ1414" t="s">
        <v>631</v>
      </c>
      <c r="AR1414" t="s">
        <v>632</v>
      </c>
      <c r="AS1414" t="s">
        <v>633</v>
      </c>
      <c r="AT1414" t="s">
        <v>2420</v>
      </c>
      <c r="AU1414" t="s">
        <v>2421</v>
      </c>
      <c r="AV1414" t="s">
        <v>631</v>
      </c>
      <c r="AW1414" t="s">
        <v>613</v>
      </c>
      <c r="AX1414" t="s">
        <v>632</v>
      </c>
      <c r="AY1414" t="s">
        <v>633</v>
      </c>
      <c r="AZ1414" t="s">
        <v>716</v>
      </c>
      <c r="BA1414" t="s">
        <v>717</v>
      </c>
      <c r="BB1414" t="b">
        <v>1</v>
      </c>
      <c r="BC1414" t="b">
        <v>0</v>
      </c>
      <c r="BD1414" t="b">
        <v>0</v>
      </c>
    </row>
    <row r="1415" spans="1:56" x14ac:dyDescent="0.25">
      <c r="A1415" t="s">
        <v>15588</v>
      </c>
      <c r="B1415" t="s">
        <v>143</v>
      </c>
      <c r="C1415" t="s">
        <v>144</v>
      </c>
      <c r="D1415" t="s">
        <v>15589</v>
      </c>
      <c r="E1415" t="s">
        <v>785</v>
      </c>
      <c r="F1415" t="s">
        <v>15590</v>
      </c>
      <c r="G1415">
        <v>10307</v>
      </c>
      <c r="H1415" t="s">
        <v>15591</v>
      </c>
      <c r="J1415" t="s">
        <v>15592</v>
      </c>
      <c r="K1415" t="s">
        <v>15592</v>
      </c>
      <c r="L1415" t="s">
        <v>15593</v>
      </c>
      <c r="M1415" t="s">
        <v>15591</v>
      </c>
      <c r="N1415" t="s">
        <v>15594</v>
      </c>
      <c r="O1415" t="s">
        <v>15595</v>
      </c>
      <c r="P1415">
        <v>40.509834696378299</v>
      </c>
      <c r="Q1415">
        <v>-74.243955500636204</v>
      </c>
      <c r="R1415">
        <v>1</v>
      </c>
      <c r="S1415" t="s">
        <v>152</v>
      </c>
      <c r="AB1415" t="s">
        <v>15596</v>
      </c>
      <c r="AE1415" t="s">
        <v>15589</v>
      </c>
      <c r="AO1415" t="s">
        <v>15597</v>
      </c>
      <c r="AP1415" t="s">
        <v>15598</v>
      </c>
      <c r="AQ1415" t="s">
        <v>795</v>
      </c>
      <c r="AR1415" t="s">
        <v>267</v>
      </c>
      <c r="AS1415" t="s">
        <v>268</v>
      </c>
      <c r="AT1415" t="s">
        <v>15597</v>
      </c>
      <c r="AU1415" t="s">
        <v>15598</v>
      </c>
      <c r="AV1415" t="s">
        <v>795</v>
      </c>
      <c r="AW1415" t="s">
        <v>785</v>
      </c>
      <c r="AX1415" t="s">
        <v>267</v>
      </c>
      <c r="AY1415" t="s">
        <v>268</v>
      </c>
      <c r="BB1415" t="b">
        <v>1</v>
      </c>
      <c r="BC1415" t="b">
        <v>0</v>
      </c>
      <c r="BD1415" t="b">
        <v>0</v>
      </c>
    </row>
    <row r="1416" spans="1:56" x14ac:dyDescent="0.25">
      <c r="A1416" t="s">
        <v>15599</v>
      </c>
      <c r="B1416" t="s">
        <v>143</v>
      </c>
      <c r="C1416" t="s">
        <v>144</v>
      </c>
      <c r="D1416" t="s">
        <v>15600</v>
      </c>
      <c r="E1416" t="s">
        <v>1349</v>
      </c>
      <c r="F1416" t="s">
        <v>15601</v>
      </c>
      <c r="G1416">
        <v>10312</v>
      </c>
      <c r="H1416" t="s">
        <v>15602</v>
      </c>
      <c r="J1416" t="s">
        <v>15603</v>
      </c>
      <c r="K1416" t="s">
        <v>15603</v>
      </c>
      <c r="L1416" t="s">
        <v>15604</v>
      </c>
      <c r="M1416" t="s">
        <v>15605</v>
      </c>
      <c r="N1416" t="s">
        <v>15606</v>
      </c>
      <c r="O1416" t="s">
        <v>15607</v>
      </c>
      <c r="P1416">
        <v>40.5597125964916</v>
      </c>
      <c r="Q1416">
        <v>-74.167970352829599</v>
      </c>
      <c r="R1416">
        <v>1</v>
      </c>
      <c r="S1416" t="s">
        <v>152</v>
      </c>
      <c r="T1416" t="s">
        <v>15608</v>
      </c>
      <c r="U1416" t="s">
        <v>15609</v>
      </c>
      <c r="V1416" t="s">
        <v>15610</v>
      </c>
      <c r="W1416" t="s">
        <v>15611</v>
      </c>
      <c r="X1416" t="s">
        <v>15612</v>
      </c>
      <c r="Y1416" t="s">
        <v>15613</v>
      </c>
      <c r="AB1416" t="s">
        <v>15614</v>
      </c>
      <c r="AE1416" t="s">
        <v>15600</v>
      </c>
      <c r="AH1416" t="s">
        <v>15615</v>
      </c>
      <c r="AI1416" t="s">
        <v>15600</v>
      </c>
      <c r="AJ1416" t="s">
        <v>15616</v>
      </c>
      <c r="AK1416" t="s">
        <v>7685</v>
      </c>
      <c r="AL1416" t="s">
        <v>7683</v>
      </c>
      <c r="AM1416" t="s">
        <v>513</v>
      </c>
      <c r="AN1416" t="s">
        <v>514</v>
      </c>
      <c r="AO1416" t="s">
        <v>6927</v>
      </c>
      <c r="AP1416" t="s">
        <v>6928</v>
      </c>
      <c r="AQ1416" t="s">
        <v>1364</v>
      </c>
      <c r="AR1416" t="s">
        <v>985</v>
      </c>
      <c r="AS1416" t="s">
        <v>986</v>
      </c>
      <c r="AT1416" t="s">
        <v>6927</v>
      </c>
      <c r="AU1416" t="s">
        <v>6928</v>
      </c>
      <c r="AV1416" t="s">
        <v>1364</v>
      </c>
      <c r="AW1416" t="s">
        <v>1349</v>
      </c>
      <c r="AX1416" t="s">
        <v>985</v>
      </c>
      <c r="AY1416" t="s">
        <v>986</v>
      </c>
      <c r="BB1416" t="b">
        <v>1</v>
      </c>
      <c r="BC1416" t="b">
        <v>0</v>
      </c>
      <c r="BD1416" t="b">
        <v>0</v>
      </c>
    </row>
    <row r="1417" spans="1:56" x14ac:dyDescent="0.25">
      <c r="A1417" t="s">
        <v>15617</v>
      </c>
      <c r="B1417" t="s">
        <v>143</v>
      </c>
      <c r="C1417" t="s">
        <v>144</v>
      </c>
      <c r="D1417" t="s">
        <v>15618</v>
      </c>
      <c r="E1417" t="s">
        <v>1433</v>
      </c>
      <c r="F1417" t="s">
        <v>15619</v>
      </c>
      <c r="G1417">
        <v>10308</v>
      </c>
      <c r="H1417" t="s">
        <v>15620</v>
      </c>
      <c r="J1417" t="s">
        <v>15621</v>
      </c>
      <c r="K1417" t="s">
        <v>15621</v>
      </c>
      <c r="L1417" t="s">
        <v>15622</v>
      </c>
      <c r="M1417" t="s">
        <v>15623</v>
      </c>
      <c r="N1417" t="s">
        <v>15624</v>
      </c>
      <c r="O1417" t="s">
        <v>15625</v>
      </c>
      <c r="P1417">
        <v>40.5428589038425</v>
      </c>
      <c r="Q1417">
        <v>-74.1459815432314</v>
      </c>
      <c r="R1417">
        <v>1</v>
      </c>
      <c r="S1417" t="s">
        <v>152</v>
      </c>
      <c r="AB1417" t="s">
        <v>15626</v>
      </c>
      <c r="AE1417" t="s">
        <v>15618</v>
      </c>
      <c r="AO1417" t="s">
        <v>2366</v>
      </c>
      <c r="AP1417" t="s">
        <v>2367</v>
      </c>
      <c r="AQ1417" t="s">
        <v>1443</v>
      </c>
      <c r="AR1417" t="s">
        <v>1444</v>
      </c>
      <c r="AS1417" t="s">
        <v>1445</v>
      </c>
      <c r="AT1417" t="s">
        <v>2366</v>
      </c>
      <c r="AU1417" t="s">
        <v>2367</v>
      </c>
      <c r="AV1417" t="s">
        <v>1443</v>
      </c>
      <c r="AW1417" t="s">
        <v>1433</v>
      </c>
      <c r="AX1417" t="s">
        <v>1444</v>
      </c>
      <c r="AY1417" t="s">
        <v>1445</v>
      </c>
      <c r="BB1417" t="b">
        <v>1</v>
      </c>
      <c r="BC1417" t="b">
        <v>0</v>
      </c>
      <c r="BD1417" t="b">
        <v>0</v>
      </c>
    </row>
    <row r="1418" spans="1:56" x14ac:dyDescent="0.25">
      <c r="A1418" t="s">
        <v>15627</v>
      </c>
      <c r="B1418" t="s">
        <v>143</v>
      </c>
      <c r="C1418" t="s">
        <v>144</v>
      </c>
      <c r="D1418" t="s">
        <v>15628</v>
      </c>
      <c r="E1418" t="s">
        <v>868</v>
      </c>
      <c r="F1418" t="s">
        <v>6745</v>
      </c>
      <c r="G1418">
        <v>10308</v>
      </c>
      <c r="H1418" t="s">
        <v>15629</v>
      </c>
      <c r="J1418" t="s">
        <v>15630</v>
      </c>
      <c r="K1418" t="s">
        <v>15630</v>
      </c>
      <c r="L1418" t="s">
        <v>15631</v>
      </c>
      <c r="M1418" t="s">
        <v>15632</v>
      </c>
      <c r="N1418" t="s">
        <v>15633</v>
      </c>
      <c r="O1418" t="s">
        <v>15634</v>
      </c>
      <c r="P1418">
        <v>40.537402096571597</v>
      </c>
      <c r="Q1418">
        <v>-74.150774458475894</v>
      </c>
      <c r="R1418">
        <v>1</v>
      </c>
      <c r="S1418" t="s">
        <v>152</v>
      </c>
      <c r="T1418" t="s">
        <v>15635</v>
      </c>
      <c r="U1418" t="s">
        <v>15636</v>
      </c>
      <c r="V1418" t="s">
        <v>15637</v>
      </c>
      <c r="W1418" t="s">
        <v>15638</v>
      </c>
      <c r="AA1418" t="s">
        <v>15639</v>
      </c>
      <c r="AB1418" t="s">
        <v>15640</v>
      </c>
      <c r="AE1418" t="s">
        <v>15628</v>
      </c>
      <c r="AO1418" t="s">
        <v>4806</v>
      </c>
      <c r="AP1418" t="s">
        <v>4807</v>
      </c>
      <c r="AQ1418" t="s">
        <v>880</v>
      </c>
      <c r="AR1418" t="s">
        <v>440</v>
      </c>
      <c r="AS1418" t="s">
        <v>441</v>
      </c>
      <c r="AT1418" t="s">
        <v>4806</v>
      </c>
      <c r="AU1418" t="s">
        <v>4807</v>
      </c>
      <c r="AV1418" t="s">
        <v>880</v>
      </c>
      <c r="AW1418" t="s">
        <v>868</v>
      </c>
      <c r="AX1418" t="s">
        <v>440</v>
      </c>
      <c r="AY1418" t="s">
        <v>441</v>
      </c>
      <c r="BB1418" t="b">
        <v>1</v>
      </c>
      <c r="BC1418" t="b">
        <v>0</v>
      </c>
      <c r="BD1418" t="b">
        <v>0</v>
      </c>
    </row>
    <row r="1419" spans="1:56" x14ac:dyDescent="0.25">
      <c r="A1419" t="s">
        <v>15641</v>
      </c>
      <c r="B1419" t="s">
        <v>143</v>
      </c>
      <c r="C1419" t="s">
        <v>144</v>
      </c>
      <c r="D1419" t="s">
        <v>15642</v>
      </c>
      <c r="E1419" t="s">
        <v>2573</v>
      </c>
      <c r="F1419" t="s">
        <v>15643</v>
      </c>
      <c r="G1419">
        <v>10309</v>
      </c>
      <c r="H1419" t="s">
        <v>15644</v>
      </c>
      <c r="J1419" t="s">
        <v>15645</v>
      </c>
      <c r="K1419" t="s">
        <v>15645</v>
      </c>
      <c r="L1419" t="s">
        <v>15646</v>
      </c>
      <c r="M1419" t="s">
        <v>15647</v>
      </c>
      <c r="N1419" t="s">
        <v>15648</v>
      </c>
      <c r="O1419" t="s">
        <v>15649</v>
      </c>
      <c r="P1419">
        <v>40.542831910839297</v>
      </c>
      <c r="Q1419">
        <v>-74.207403905385604</v>
      </c>
      <c r="R1419">
        <v>1</v>
      </c>
      <c r="S1419" t="s">
        <v>152</v>
      </c>
      <c r="U1419" t="s">
        <v>15650</v>
      </c>
      <c r="V1419" t="s">
        <v>15651</v>
      </c>
      <c r="W1419" t="s">
        <v>15652</v>
      </c>
      <c r="X1419" t="s">
        <v>15653</v>
      </c>
      <c r="Y1419" t="s">
        <v>15654</v>
      </c>
      <c r="AB1419" t="s">
        <v>15655</v>
      </c>
      <c r="AE1419" t="s">
        <v>15642</v>
      </c>
      <c r="AK1419" t="s">
        <v>3072</v>
      </c>
      <c r="AL1419" t="s">
        <v>3069</v>
      </c>
      <c r="AM1419" t="s">
        <v>513</v>
      </c>
      <c r="AN1419" t="s">
        <v>514</v>
      </c>
      <c r="AO1419" t="s">
        <v>2586</v>
      </c>
      <c r="AP1419" t="s">
        <v>2587</v>
      </c>
      <c r="AQ1419" t="s">
        <v>2588</v>
      </c>
      <c r="AR1419" t="s">
        <v>985</v>
      </c>
      <c r="AS1419" t="s">
        <v>986</v>
      </c>
      <c r="AT1419" t="s">
        <v>2586</v>
      </c>
      <c r="AU1419" t="s">
        <v>2587</v>
      </c>
      <c r="AV1419" t="s">
        <v>2588</v>
      </c>
      <c r="AW1419" t="s">
        <v>2573</v>
      </c>
      <c r="AX1419" t="s">
        <v>985</v>
      </c>
      <c r="AY1419" t="s">
        <v>986</v>
      </c>
      <c r="BB1419" t="b">
        <v>1</v>
      </c>
      <c r="BC1419" t="b">
        <v>0</v>
      </c>
      <c r="BD1419" t="b">
        <v>0</v>
      </c>
    </row>
    <row r="1420" spans="1:56" x14ac:dyDescent="0.25">
      <c r="A1420" t="s">
        <v>15656</v>
      </c>
      <c r="B1420" t="s">
        <v>143</v>
      </c>
      <c r="C1420" t="s">
        <v>144</v>
      </c>
      <c r="D1420" t="s">
        <v>15657</v>
      </c>
      <c r="E1420" t="s">
        <v>1165</v>
      </c>
      <c r="F1420" t="s">
        <v>15658</v>
      </c>
      <c r="G1420">
        <v>10308</v>
      </c>
      <c r="H1420" t="s">
        <v>15659</v>
      </c>
      <c r="J1420" t="s">
        <v>15660</v>
      </c>
      <c r="K1420" t="s">
        <v>15660</v>
      </c>
      <c r="L1420" t="s">
        <v>15661</v>
      </c>
      <c r="M1420" t="s">
        <v>15662</v>
      </c>
      <c r="N1420" t="s">
        <v>15663</v>
      </c>
      <c r="O1420" t="s">
        <v>15664</v>
      </c>
      <c r="P1420">
        <v>40.5377023199135</v>
      </c>
      <c r="Q1420">
        <v>-74.150540974250404</v>
      </c>
      <c r="R1420">
        <v>1</v>
      </c>
      <c r="S1420" t="s">
        <v>152</v>
      </c>
      <c r="AB1420" t="s">
        <v>15665</v>
      </c>
      <c r="AE1420" t="s">
        <v>15657</v>
      </c>
      <c r="AO1420" t="s">
        <v>1174</v>
      </c>
      <c r="AP1420" t="s">
        <v>1175</v>
      </c>
      <c r="AQ1420" t="s">
        <v>1176</v>
      </c>
      <c r="AR1420" t="s">
        <v>985</v>
      </c>
      <c r="AS1420" t="s">
        <v>986</v>
      </c>
      <c r="AT1420" t="s">
        <v>1174</v>
      </c>
      <c r="AU1420" t="s">
        <v>1175</v>
      </c>
      <c r="AV1420" t="s">
        <v>1176</v>
      </c>
      <c r="AW1420" t="s">
        <v>1165</v>
      </c>
      <c r="AX1420" t="s">
        <v>985</v>
      </c>
      <c r="AY1420" t="s">
        <v>986</v>
      </c>
      <c r="BB1420" t="b">
        <v>1</v>
      </c>
      <c r="BC1420" t="b">
        <v>0</v>
      </c>
      <c r="BD1420" t="b">
        <v>0</v>
      </c>
    </row>
    <row r="1421" spans="1:56" x14ac:dyDescent="0.25">
      <c r="A1421" t="s">
        <v>15666</v>
      </c>
      <c r="B1421" t="s">
        <v>143</v>
      </c>
      <c r="C1421" t="s">
        <v>144</v>
      </c>
      <c r="D1421" t="s">
        <v>15667</v>
      </c>
      <c r="E1421" t="s">
        <v>1433</v>
      </c>
      <c r="F1421" t="s">
        <v>4442</v>
      </c>
      <c r="H1421" t="s">
        <v>15668</v>
      </c>
      <c r="J1421" t="s">
        <v>15669</v>
      </c>
      <c r="K1421" t="s">
        <v>15669</v>
      </c>
      <c r="L1421" t="s">
        <v>15670</v>
      </c>
      <c r="M1421" t="s">
        <v>15671</v>
      </c>
      <c r="N1421" t="s">
        <v>15672</v>
      </c>
      <c r="O1421" t="s">
        <v>15673</v>
      </c>
      <c r="P1421">
        <v>40.541746990271498</v>
      </c>
      <c r="Q1421">
        <v>-74.178331938611507</v>
      </c>
      <c r="R1421">
        <v>1</v>
      </c>
      <c r="S1421" t="s">
        <v>152</v>
      </c>
      <c r="U1421" t="s">
        <v>15674</v>
      </c>
      <c r="AB1421" t="s">
        <v>15675</v>
      </c>
      <c r="AE1421" t="s">
        <v>15667</v>
      </c>
      <c r="AO1421" t="s">
        <v>6662</v>
      </c>
      <c r="AP1421" t="s">
        <v>6663</v>
      </c>
      <c r="AQ1421" t="s">
        <v>1443</v>
      </c>
      <c r="AR1421" t="s">
        <v>1444</v>
      </c>
      <c r="AS1421" t="s">
        <v>1445</v>
      </c>
      <c r="AT1421" t="s">
        <v>6662</v>
      </c>
      <c r="AU1421" t="s">
        <v>6663</v>
      </c>
      <c r="AV1421" t="s">
        <v>1443</v>
      </c>
      <c r="AW1421" t="s">
        <v>1433</v>
      </c>
      <c r="AX1421" t="s">
        <v>1444</v>
      </c>
      <c r="AY1421" t="s">
        <v>1445</v>
      </c>
      <c r="BB1421" t="b">
        <v>1</v>
      </c>
      <c r="BC1421" t="b">
        <v>0</v>
      </c>
      <c r="BD1421" t="b">
        <v>0</v>
      </c>
    </row>
    <row r="1422" spans="1:56" x14ac:dyDescent="0.25">
      <c r="A1422" t="s">
        <v>15676</v>
      </c>
      <c r="B1422" t="s">
        <v>143</v>
      </c>
      <c r="C1422" t="s">
        <v>144</v>
      </c>
      <c r="D1422" t="s">
        <v>15677</v>
      </c>
      <c r="E1422" t="s">
        <v>1599</v>
      </c>
      <c r="F1422" t="s">
        <v>15678</v>
      </c>
      <c r="G1422">
        <v>10309</v>
      </c>
      <c r="H1422" t="s">
        <v>15679</v>
      </c>
      <c r="J1422" t="s">
        <v>15680</v>
      </c>
      <c r="K1422" t="s">
        <v>15680</v>
      </c>
      <c r="L1422" t="s">
        <v>15681</v>
      </c>
      <c r="M1422" t="s">
        <v>15682</v>
      </c>
      <c r="N1422" t="s">
        <v>15683</v>
      </c>
      <c r="O1422" t="s">
        <v>15684</v>
      </c>
      <c r="P1422">
        <v>40.524896213250699</v>
      </c>
      <c r="Q1422">
        <v>-74.200733776156994</v>
      </c>
      <c r="R1422">
        <v>1</v>
      </c>
      <c r="S1422" t="s">
        <v>152</v>
      </c>
      <c r="AB1422" t="s">
        <v>15685</v>
      </c>
      <c r="AE1422" t="s">
        <v>15677</v>
      </c>
      <c r="AO1422" t="s">
        <v>2841</v>
      </c>
      <c r="AP1422" t="s">
        <v>2842</v>
      </c>
      <c r="AQ1422" t="s">
        <v>1613</v>
      </c>
      <c r="AR1422" t="s">
        <v>1144</v>
      </c>
      <c r="AS1422" t="s">
        <v>1145</v>
      </c>
      <c r="AT1422" t="s">
        <v>2841</v>
      </c>
      <c r="AU1422" t="s">
        <v>2842</v>
      </c>
      <c r="AV1422" t="s">
        <v>1613</v>
      </c>
      <c r="AW1422" t="s">
        <v>1599</v>
      </c>
      <c r="AX1422" t="s">
        <v>1144</v>
      </c>
      <c r="AY1422" t="s">
        <v>1145</v>
      </c>
      <c r="BB1422" t="b">
        <v>1</v>
      </c>
      <c r="BC1422" t="b">
        <v>0</v>
      </c>
      <c r="BD1422" t="b">
        <v>0</v>
      </c>
    </row>
    <row r="1423" spans="1:56" x14ac:dyDescent="0.25">
      <c r="A1423" t="s">
        <v>15686</v>
      </c>
      <c r="B1423" t="s">
        <v>143</v>
      </c>
      <c r="C1423" t="s">
        <v>144</v>
      </c>
      <c r="D1423" t="s">
        <v>15687</v>
      </c>
      <c r="E1423" t="s">
        <v>2601</v>
      </c>
      <c r="F1423" t="s">
        <v>15688</v>
      </c>
      <c r="G1423">
        <v>10308</v>
      </c>
      <c r="H1423" t="s">
        <v>15689</v>
      </c>
      <c r="J1423" t="s">
        <v>15690</v>
      </c>
      <c r="K1423" t="s">
        <v>15690</v>
      </c>
      <c r="L1423" t="s">
        <v>15691</v>
      </c>
      <c r="M1423" t="s">
        <v>15692</v>
      </c>
      <c r="N1423" t="s">
        <v>15693</v>
      </c>
      <c r="O1423" t="s">
        <v>15694</v>
      </c>
      <c r="P1423">
        <v>40.550722698933001</v>
      </c>
      <c r="Q1423">
        <v>-74.150339257703706</v>
      </c>
      <c r="R1423">
        <v>1</v>
      </c>
      <c r="S1423" t="s">
        <v>152</v>
      </c>
      <c r="T1423" t="s">
        <v>15695</v>
      </c>
      <c r="U1423" t="s">
        <v>15696</v>
      </c>
      <c r="W1423" t="s">
        <v>15697</v>
      </c>
      <c r="AB1423" t="s">
        <v>15698</v>
      </c>
      <c r="AE1423" t="s">
        <v>15687</v>
      </c>
      <c r="AO1423" t="s">
        <v>2615</v>
      </c>
      <c r="AP1423" t="s">
        <v>2616</v>
      </c>
      <c r="AQ1423" t="s">
        <v>2617</v>
      </c>
      <c r="AR1423" t="s">
        <v>845</v>
      </c>
      <c r="AS1423" t="s">
        <v>846</v>
      </c>
      <c r="AT1423" t="s">
        <v>2615</v>
      </c>
      <c r="AU1423" t="s">
        <v>2616</v>
      </c>
      <c r="AV1423" t="s">
        <v>2617</v>
      </c>
      <c r="AW1423" t="s">
        <v>2601</v>
      </c>
      <c r="AX1423" t="s">
        <v>845</v>
      </c>
      <c r="AY1423" t="s">
        <v>846</v>
      </c>
      <c r="BB1423" t="b">
        <v>1</v>
      </c>
      <c r="BC1423" t="b">
        <v>0</v>
      </c>
      <c r="BD1423" t="b">
        <v>0</v>
      </c>
    </row>
    <row r="1424" spans="1:56" x14ac:dyDescent="0.25">
      <c r="A1424" t="s">
        <v>15699</v>
      </c>
      <c r="B1424" t="s">
        <v>143</v>
      </c>
      <c r="C1424" t="s">
        <v>144</v>
      </c>
      <c r="D1424" t="s">
        <v>2762</v>
      </c>
      <c r="E1424" t="s">
        <v>1419</v>
      </c>
      <c r="F1424" t="s">
        <v>15700</v>
      </c>
      <c r="G1424">
        <v>10308</v>
      </c>
      <c r="H1424" t="s">
        <v>15701</v>
      </c>
      <c r="J1424" t="s">
        <v>15702</v>
      </c>
      <c r="K1424" t="s">
        <v>15702</v>
      </c>
      <c r="L1424" t="s">
        <v>15703</v>
      </c>
      <c r="M1424" t="s">
        <v>15704</v>
      </c>
      <c r="N1424" t="s">
        <v>15705</v>
      </c>
      <c r="O1424" t="s">
        <v>15706</v>
      </c>
      <c r="P1424">
        <v>40.538667147507702</v>
      </c>
      <c r="Q1424">
        <v>-74.148693835038898</v>
      </c>
      <c r="R1424">
        <v>1</v>
      </c>
      <c r="S1424" t="s">
        <v>152</v>
      </c>
      <c r="T1424" t="s">
        <v>15707</v>
      </c>
      <c r="U1424" t="s">
        <v>15708</v>
      </c>
      <c r="W1424" t="s">
        <v>2771</v>
      </c>
      <c r="X1424" t="s">
        <v>15709</v>
      </c>
      <c r="Y1424" t="s">
        <v>15710</v>
      </c>
      <c r="AB1424" t="s">
        <v>15711</v>
      </c>
      <c r="AE1424" t="s">
        <v>2762</v>
      </c>
      <c r="AH1424" s="115" t="s">
        <v>2773</v>
      </c>
      <c r="AI1424" t="s">
        <v>2762</v>
      </c>
      <c r="AJ1424" t="s">
        <v>2771</v>
      </c>
      <c r="AO1424" t="s">
        <v>2774</v>
      </c>
      <c r="AP1424" t="s">
        <v>2775</v>
      </c>
      <c r="AQ1424" t="s">
        <v>1430</v>
      </c>
      <c r="AR1424" t="s">
        <v>985</v>
      </c>
      <c r="AS1424" t="s">
        <v>986</v>
      </c>
      <c r="AT1424" t="s">
        <v>2774</v>
      </c>
      <c r="AU1424" t="s">
        <v>2775</v>
      </c>
      <c r="AV1424" t="s">
        <v>1430</v>
      </c>
      <c r="AW1424" t="s">
        <v>1419</v>
      </c>
      <c r="AX1424" t="s">
        <v>985</v>
      </c>
      <c r="AY1424" t="s">
        <v>986</v>
      </c>
      <c r="BB1424" t="b">
        <v>1</v>
      </c>
      <c r="BC1424" t="b">
        <v>0</v>
      </c>
      <c r="BD1424" t="b">
        <v>0</v>
      </c>
    </row>
    <row r="1425" spans="1:56" x14ac:dyDescent="0.25">
      <c r="A1425" t="s">
        <v>15712</v>
      </c>
      <c r="B1425" t="s">
        <v>143</v>
      </c>
      <c r="C1425" t="s">
        <v>144</v>
      </c>
      <c r="D1425" t="s">
        <v>15713</v>
      </c>
      <c r="E1425" t="s">
        <v>1028</v>
      </c>
      <c r="F1425" t="s">
        <v>3793</v>
      </c>
      <c r="G1425">
        <v>10309</v>
      </c>
      <c r="H1425" t="s">
        <v>15714</v>
      </c>
      <c r="J1425" t="s">
        <v>15715</v>
      </c>
      <c r="K1425" t="s">
        <v>15715</v>
      </c>
      <c r="L1425" t="s">
        <v>15716</v>
      </c>
      <c r="M1425" t="s">
        <v>15717</v>
      </c>
      <c r="N1425" t="s">
        <v>15718</v>
      </c>
      <c r="O1425" t="s">
        <v>15719</v>
      </c>
      <c r="P1425">
        <v>40.5259606575164</v>
      </c>
      <c r="Q1425">
        <v>-74.200402568313606</v>
      </c>
      <c r="R1425">
        <v>1</v>
      </c>
      <c r="S1425" t="s">
        <v>152</v>
      </c>
      <c r="T1425" t="s">
        <v>15720</v>
      </c>
      <c r="U1425" t="s">
        <v>15721</v>
      </c>
      <c r="W1425" t="s">
        <v>15722</v>
      </c>
      <c r="X1425" t="s">
        <v>15723</v>
      </c>
      <c r="Y1425" t="s">
        <v>11168</v>
      </c>
      <c r="AB1425" t="s">
        <v>15724</v>
      </c>
      <c r="AE1425" t="s">
        <v>15713</v>
      </c>
      <c r="AK1425" t="s">
        <v>3761</v>
      </c>
      <c r="AL1425" t="s">
        <v>3758</v>
      </c>
      <c r="AM1425" t="s">
        <v>513</v>
      </c>
      <c r="AN1425" t="s">
        <v>514</v>
      </c>
      <c r="AO1425" s="115" t="s">
        <v>2435</v>
      </c>
      <c r="AP1425" t="s">
        <v>2436</v>
      </c>
      <c r="AQ1425" t="s">
        <v>1039</v>
      </c>
      <c r="AR1425" t="s">
        <v>781</v>
      </c>
      <c r="AS1425" t="s">
        <v>782</v>
      </c>
      <c r="AT1425" s="115" t="s">
        <v>2435</v>
      </c>
      <c r="AU1425" t="s">
        <v>2436</v>
      </c>
      <c r="AV1425" t="s">
        <v>1039</v>
      </c>
      <c r="AW1425" t="s">
        <v>1028</v>
      </c>
      <c r="AX1425" t="s">
        <v>781</v>
      </c>
      <c r="AY1425" t="s">
        <v>782</v>
      </c>
      <c r="BB1425" t="b">
        <v>1</v>
      </c>
      <c r="BC1425" t="b">
        <v>0</v>
      </c>
      <c r="BD1425" t="b">
        <v>0</v>
      </c>
    </row>
    <row r="1426" spans="1:56" x14ac:dyDescent="0.25">
      <c r="A1426" t="s">
        <v>15725</v>
      </c>
      <c r="B1426" t="s">
        <v>143</v>
      </c>
      <c r="C1426" t="s">
        <v>144</v>
      </c>
      <c r="D1426" t="s">
        <v>15726</v>
      </c>
      <c r="E1426" t="s">
        <v>613</v>
      </c>
      <c r="F1426" t="s">
        <v>15727</v>
      </c>
      <c r="G1426">
        <v>10308</v>
      </c>
      <c r="H1426" t="s">
        <v>15728</v>
      </c>
      <c r="J1426" t="s">
        <v>15729</v>
      </c>
      <c r="K1426" t="s">
        <v>15729</v>
      </c>
      <c r="L1426" t="s">
        <v>15730</v>
      </c>
      <c r="M1426" t="s">
        <v>15731</v>
      </c>
      <c r="N1426" t="s">
        <v>15732</v>
      </c>
      <c r="O1426" t="s">
        <v>15733</v>
      </c>
      <c r="P1426">
        <v>40.541601671573702</v>
      </c>
      <c r="Q1426">
        <v>-74.146823240539902</v>
      </c>
      <c r="R1426">
        <v>1</v>
      </c>
      <c r="S1426" t="s">
        <v>152</v>
      </c>
      <c r="T1426" t="s">
        <v>15734</v>
      </c>
      <c r="U1426" t="s">
        <v>15735</v>
      </c>
      <c r="V1426" t="s">
        <v>15736</v>
      </c>
      <c r="W1426" t="s">
        <v>15737</v>
      </c>
      <c r="X1426" t="s">
        <v>15738</v>
      </c>
      <c r="Y1426" t="s">
        <v>15739</v>
      </c>
      <c r="Z1426" t="s">
        <v>15740</v>
      </c>
      <c r="AA1426" t="s">
        <v>15741</v>
      </c>
      <c r="AB1426" t="s">
        <v>15742</v>
      </c>
      <c r="AE1426" t="s">
        <v>15726</v>
      </c>
      <c r="AO1426" t="s">
        <v>1100</v>
      </c>
      <c r="AP1426" t="s">
        <v>1101</v>
      </c>
      <c r="AQ1426" t="s">
        <v>631</v>
      </c>
      <c r="AR1426" t="s">
        <v>632</v>
      </c>
      <c r="AS1426" t="s">
        <v>633</v>
      </c>
      <c r="AT1426" t="s">
        <v>1100</v>
      </c>
      <c r="AU1426" t="s">
        <v>1101</v>
      </c>
      <c r="AV1426" t="s">
        <v>631</v>
      </c>
      <c r="AW1426" t="s">
        <v>613</v>
      </c>
      <c r="AX1426" t="s">
        <v>632</v>
      </c>
      <c r="AY1426" t="s">
        <v>633</v>
      </c>
      <c r="AZ1426" t="s">
        <v>716</v>
      </c>
      <c r="BA1426" t="s">
        <v>717</v>
      </c>
      <c r="BB1426" t="b">
        <v>1</v>
      </c>
      <c r="BC1426" t="b">
        <v>0</v>
      </c>
      <c r="BD1426" t="b">
        <v>0</v>
      </c>
    </row>
    <row r="1427" spans="1:56" x14ac:dyDescent="0.25">
      <c r="A1427" s="115" t="s">
        <v>15743</v>
      </c>
      <c r="B1427" t="s">
        <v>143</v>
      </c>
      <c r="C1427" t="s">
        <v>144</v>
      </c>
      <c r="D1427" t="s">
        <v>15744</v>
      </c>
      <c r="E1427" t="s">
        <v>1313</v>
      </c>
      <c r="F1427" t="s">
        <v>15745</v>
      </c>
      <c r="G1427">
        <v>10308</v>
      </c>
      <c r="H1427" t="s">
        <v>15746</v>
      </c>
      <c r="J1427" t="s">
        <v>15747</v>
      </c>
      <c r="K1427" t="s">
        <v>15747</v>
      </c>
      <c r="L1427" s="115" t="s">
        <v>15748</v>
      </c>
      <c r="M1427" t="s">
        <v>15749</v>
      </c>
      <c r="N1427" t="s">
        <v>15750</v>
      </c>
      <c r="O1427" t="s">
        <v>15751</v>
      </c>
      <c r="P1427">
        <v>40.541871621783102</v>
      </c>
      <c r="Q1427">
        <v>-74.145641765816407</v>
      </c>
      <c r="R1427">
        <v>1</v>
      </c>
      <c r="S1427" t="s">
        <v>152</v>
      </c>
      <c r="U1427" t="s">
        <v>15752</v>
      </c>
      <c r="AB1427" t="s">
        <v>15753</v>
      </c>
      <c r="AE1427" t="s">
        <v>15744</v>
      </c>
      <c r="AO1427" t="s">
        <v>1644</v>
      </c>
      <c r="AP1427" t="s">
        <v>1645</v>
      </c>
      <c r="AQ1427" t="s">
        <v>1325</v>
      </c>
      <c r="AR1427" t="s">
        <v>845</v>
      </c>
      <c r="AS1427" t="s">
        <v>846</v>
      </c>
      <c r="AT1427" t="s">
        <v>1644</v>
      </c>
      <c r="AU1427" t="s">
        <v>1645</v>
      </c>
      <c r="AV1427" t="s">
        <v>1325</v>
      </c>
      <c r="AW1427" t="s">
        <v>1313</v>
      </c>
      <c r="AX1427" t="s">
        <v>845</v>
      </c>
      <c r="AY1427" t="s">
        <v>846</v>
      </c>
      <c r="BB1427" t="b">
        <v>1</v>
      </c>
      <c r="BC1427" t="b">
        <v>0</v>
      </c>
      <c r="BD1427" t="b">
        <v>0</v>
      </c>
    </row>
    <row r="1428" spans="1:56" x14ac:dyDescent="0.25">
      <c r="A1428" t="s">
        <v>15754</v>
      </c>
      <c r="B1428" t="s">
        <v>143</v>
      </c>
      <c r="C1428" t="s">
        <v>144</v>
      </c>
      <c r="D1428" t="s">
        <v>15755</v>
      </c>
      <c r="E1428" t="s">
        <v>1313</v>
      </c>
      <c r="F1428" t="s">
        <v>15756</v>
      </c>
      <c r="G1428">
        <v>10312</v>
      </c>
      <c r="H1428" t="s">
        <v>15757</v>
      </c>
      <c r="J1428" t="s">
        <v>15758</v>
      </c>
      <c r="K1428" t="s">
        <v>15758</v>
      </c>
      <c r="L1428" t="s">
        <v>15759</v>
      </c>
      <c r="M1428" t="s">
        <v>15760</v>
      </c>
      <c r="N1428" t="s">
        <v>15761</v>
      </c>
      <c r="O1428" t="s">
        <v>15762</v>
      </c>
      <c r="P1428">
        <v>40.559708682130598</v>
      </c>
      <c r="Q1428">
        <v>-74.168007636287697</v>
      </c>
      <c r="R1428">
        <v>1</v>
      </c>
      <c r="S1428" t="s">
        <v>152</v>
      </c>
      <c r="U1428" t="s">
        <v>15763</v>
      </c>
      <c r="AB1428" t="s">
        <v>15764</v>
      </c>
      <c r="AE1428" t="s">
        <v>15755</v>
      </c>
      <c r="AK1428" t="s">
        <v>7685</v>
      </c>
      <c r="AL1428" t="s">
        <v>7683</v>
      </c>
      <c r="AM1428" t="s">
        <v>513</v>
      </c>
      <c r="AN1428" t="s">
        <v>514</v>
      </c>
      <c r="AO1428" t="s">
        <v>1644</v>
      </c>
      <c r="AP1428" t="s">
        <v>1645</v>
      </c>
      <c r="AQ1428" t="s">
        <v>1325</v>
      </c>
      <c r="AR1428" t="s">
        <v>845</v>
      </c>
      <c r="AS1428" t="s">
        <v>846</v>
      </c>
      <c r="AT1428" t="s">
        <v>1644</v>
      </c>
      <c r="AU1428" t="s">
        <v>1645</v>
      </c>
      <c r="AV1428" t="s">
        <v>1325</v>
      </c>
      <c r="AW1428" t="s">
        <v>1313</v>
      </c>
      <c r="AX1428" t="s">
        <v>845</v>
      </c>
      <c r="AY1428" t="s">
        <v>846</v>
      </c>
      <c r="BB1428" t="b">
        <v>1</v>
      </c>
      <c r="BC1428" t="b">
        <v>0</v>
      </c>
      <c r="BD1428" t="b">
        <v>0</v>
      </c>
    </row>
    <row r="1429" spans="1:56" x14ac:dyDescent="0.25">
      <c r="A1429" s="115" t="s">
        <v>15765</v>
      </c>
      <c r="B1429" t="s">
        <v>143</v>
      </c>
      <c r="C1429" t="s">
        <v>144</v>
      </c>
      <c r="D1429" t="s">
        <v>15766</v>
      </c>
      <c r="E1429" t="s">
        <v>834</v>
      </c>
      <c r="F1429" t="s">
        <v>15767</v>
      </c>
      <c r="G1429">
        <v>10309</v>
      </c>
      <c r="H1429" t="s">
        <v>15768</v>
      </c>
      <c r="J1429" t="s">
        <v>15769</v>
      </c>
      <c r="K1429" t="s">
        <v>15769</v>
      </c>
      <c r="L1429" s="115" t="s">
        <v>15770</v>
      </c>
      <c r="M1429" t="s">
        <v>15771</v>
      </c>
      <c r="N1429" t="s">
        <v>15772</v>
      </c>
      <c r="O1429" t="s">
        <v>15773</v>
      </c>
      <c r="P1429">
        <v>40.527442507802498</v>
      </c>
      <c r="Q1429">
        <v>-74.232483726729001</v>
      </c>
      <c r="R1429">
        <v>1</v>
      </c>
      <c r="S1429" t="s">
        <v>152</v>
      </c>
      <c r="AB1429" t="s">
        <v>15774</v>
      </c>
      <c r="AE1429" t="s">
        <v>15766</v>
      </c>
      <c r="AK1429" t="s">
        <v>2730</v>
      </c>
      <c r="AL1429" t="s">
        <v>2727</v>
      </c>
      <c r="AM1429" t="s">
        <v>513</v>
      </c>
      <c r="AN1429" t="s">
        <v>514</v>
      </c>
      <c r="AO1429" t="s">
        <v>844</v>
      </c>
      <c r="AP1429" t="s">
        <v>834</v>
      </c>
      <c r="AQ1429" t="s">
        <v>844</v>
      </c>
      <c r="AR1429" t="s">
        <v>845</v>
      </c>
      <c r="AS1429" t="s">
        <v>846</v>
      </c>
      <c r="AT1429" t="s">
        <v>844</v>
      </c>
      <c r="AU1429" t="s">
        <v>834</v>
      </c>
      <c r="AV1429" t="s">
        <v>844</v>
      </c>
      <c r="AW1429" t="s">
        <v>834</v>
      </c>
      <c r="AX1429" t="s">
        <v>845</v>
      </c>
      <c r="AY1429" t="s">
        <v>846</v>
      </c>
      <c r="BB1429" t="b">
        <v>1</v>
      </c>
      <c r="BC1429" t="b">
        <v>0</v>
      </c>
      <c r="BD1429" t="b">
        <v>0</v>
      </c>
    </row>
    <row r="1430" spans="1:56" x14ac:dyDescent="0.25">
      <c r="A1430" t="s">
        <v>15775</v>
      </c>
      <c r="B1430" t="s">
        <v>143</v>
      </c>
      <c r="C1430" t="s">
        <v>144</v>
      </c>
      <c r="D1430" t="s">
        <v>15776</v>
      </c>
      <c r="E1430" t="s">
        <v>1743</v>
      </c>
      <c r="F1430" t="s">
        <v>15777</v>
      </c>
      <c r="G1430">
        <v>10309</v>
      </c>
      <c r="H1430" t="s">
        <v>15778</v>
      </c>
      <c r="J1430" t="s">
        <v>15779</v>
      </c>
      <c r="K1430" t="s">
        <v>15779</v>
      </c>
      <c r="L1430" t="s">
        <v>15780</v>
      </c>
      <c r="M1430" t="s">
        <v>15778</v>
      </c>
      <c r="N1430" t="s">
        <v>15781</v>
      </c>
      <c r="O1430" t="s">
        <v>15782</v>
      </c>
      <c r="P1430">
        <v>40.522098266121503</v>
      </c>
      <c r="Q1430">
        <v>-74.215895620345194</v>
      </c>
      <c r="R1430">
        <v>1</v>
      </c>
      <c r="S1430" t="s">
        <v>152</v>
      </c>
      <c r="T1430" t="s">
        <v>15783</v>
      </c>
      <c r="U1430" t="s">
        <v>15784</v>
      </c>
      <c r="V1430" t="s">
        <v>15785</v>
      </c>
      <c r="W1430" t="s">
        <v>15786</v>
      </c>
      <c r="X1430" t="s">
        <v>15787</v>
      </c>
      <c r="Y1430" t="s">
        <v>15788</v>
      </c>
      <c r="AB1430" t="s">
        <v>15789</v>
      </c>
      <c r="AE1430" t="s">
        <v>15776</v>
      </c>
      <c r="AO1430" t="s">
        <v>1756</v>
      </c>
      <c r="AP1430" t="s">
        <v>1743</v>
      </c>
      <c r="AQ1430" t="s">
        <v>1756</v>
      </c>
      <c r="AR1430" t="s">
        <v>1144</v>
      </c>
      <c r="AS1430" t="s">
        <v>1145</v>
      </c>
      <c r="AT1430" t="s">
        <v>1756</v>
      </c>
      <c r="AU1430" t="s">
        <v>1743</v>
      </c>
      <c r="AV1430" t="s">
        <v>1756</v>
      </c>
      <c r="AW1430" t="s">
        <v>1743</v>
      </c>
      <c r="AX1430" t="s">
        <v>1144</v>
      </c>
      <c r="AY1430" t="s">
        <v>1145</v>
      </c>
      <c r="BB1430" t="b">
        <v>1</v>
      </c>
      <c r="BC1430" t="b">
        <v>0</v>
      </c>
      <c r="BD1430" t="b">
        <v>0</v>
      </c>
    </row>
    <row r="1431" spans="1:56" x14ac:dyDescent="0.25">
      <c r="A1431" t="s">
        <v>15790</v>
      </c>
      <c r="B1431" t="s">
        <v>143</v>
      </c>
      <c r="C1431" t="s">
        <v>144</v>
      </c>
      <c r="D1431" t="s">
        <v>15791</v>
      </c>
      <c r="E1431" t="s">
        <v>834</v>
      </c>
      <c r="F1431" t="s">
        <v>15792</v>
      </c>
      <c r="G1431">
        <v>10308</v>
      </c>
      <c r="H1431" t="s">
        <v>15793</v>
      </c>
      <c r="J1431" t="s">
        <v>15794</v>
      </c>
      <c r="K1431" t="s">
        <v>15794</v>
      </c>
      <c r="L1431" t="s">
        <v>15795</v>
      </c>
      <c r="M1431" t="s">
        <v>15796</v>
      </c>
      <c r="N1431" t="s">
        <v>15797</v>
      </c>
      <c r="O1431" t="s">
        <v>15798</v>
      </c>
      <c r="P1431">
        <v>40.551174198379201</v>
      </c>
      <c r="Q1431">
        <v>-74.150902772270797</v>
      </c>
      <c r="R1431">
        <v>1</v>
      </c>
      <c r="S1431" t="s">
        <v>152</v>
      </c>
      <c r="U1431" t="s">
        <v>15799</v>
      </c>
      <c r="AB1431" t="s">
        <v>15800</v>
      </c>
      <c r="AE1431" t="s">
        <v>15791</v>
      </c>
      <c r="AO1431" t="s">
        <v>844</v>
      </c>
      <c r="AP1431" t="s">
        <v>834</v>
      </c>
      <c r="AQ1431" t="s">
        <v>844</v>
      </c>
      <c r="AR1431" t="s">
        <v>845</v>
      </c>
      <c r="AS1431" t="s">
        <v>846</v>
      </c>
      <c r="AT1431" t="s">
        <v>844</v>
      </c>
      <c r="AU1431" t="s">
        <v>834</v>
      </c>
      <c r="AV1431" t="s">
        <v>844</v>
      </c>
      <c r="AW1431" t="s">
        <v>834</v>
      </c>
      <c r="AX1431" t="s">
        <v>845</v>
      </c>
      <c r="AY1431" t="s">
        <v>846</v>
      </c>
      <c r="BB1431" t="b">
        <v>1</v>
      </c>
      <c r="BC1431" t="b">
        <v>0</v>
      </c>
      <c r="BD1431" t="b">
        <v>0</v>
      </c>
    </row>
    <row r="1432" spans="1:56" x14ac:dyDescent="0.25">
      <c r="A1432" t="s">
        <v>15801</v>
      </c>
      <c r="B1432" t="s">
        <v>143</v>
      </c>
      <c r="C1432" t="s">
        <v>144</v>
      </c>
      <c r="D1432" t="s">
        <v>15802</v>
      </c>
      <c r="E1432" t="s">
        <v>1028</v>
      </c>
      <c r="F1432" t="s">
        <v>15803</v>
      </c>
      <c r="G1432">
        <v>10312</v>
      </c>
      <c r="H1432" t="s">
        <v>15804</v>
      </c>
      <c r="J1432" t="s">
        <v>15805</v>
      </c>
      <c r="K1432" t="s">
        <v>15805</v>
      </c>
      <c r="L1432" t="s">
        <v>15806</v>
      </c>
      <c r="M1432" t="s">
        <v>15807</v>
      </c>
      <c r="N1432" t="s">
        <v>15808</v>
      </c>
      <c r="O1432" t="s">
        <v>15809</v>
      </c>
      <c r="P1432">
        <v>40.542118932424998</v>
      </c>
      <c r="Q1432">
        <v>-74.177664131557194</v>
      </c>
      <c r="R1432">
        <v>1</v>
      </c>
      <c r="S1432" t="s">
        <v>152</v>
      </c>
      <c r="T1432" t="s">
        <v>15810</v>
      </c>
      <c r="U1432" t="s">
        <v>15811</v>
      </c>
      <c r="V1432" t="s">
        <v>15812</v>
      </c>
      <c r="W1432" t="s">
        <v>15813</v>
      </c>
      <c r="AB1432" t="s">
        <v>15814</v>
      </c>
      <c r="AE1432" t="s">
        <v>15802</v>
      </c>
      <c r="AO1432" t="s">
        <v>3670</v>
      </c>
      <c r="AP1432" t="s">
        <v>3671</v>
      </c>
      <c r="AQ1432" t="s">
        <v>1039</v>
      </c>
      <c r="AR1432" t="s">
        <v>781</v>
      </c>
      <c r="AS1432" t="s">
        <v>782</v>
      </c>
      <c r="AT1432" t="s">
        <v>3670</v>
      </c>
      <c r="AU1432" t="s">
        <v>3671</v>
      </c>
      <c r="AV1432" t="s">
        <v>1039</v>
      </c>
      <c r="AW1432" t="s">
        <v>1028</v>
      </c>
      <c r="AX1432" t="s">
        <v>781</v>
      </c>
      <c r="AY1432" t="s">
        <v>782</v>
      </c>
      <c r="BB1432" t="b">
        <v>1</v>
      </c>
      <c r="BC1432" t="b">
        <v>0</v>
      </c>
      <c r="BD1432" t="b">
        <v>0</v>
      </c>
    </row>
    <row r="1433" spans="1:56" x14ac:dyDescent="0.25">
      <c r="A1433" t="s">
        <v>15815</v>
      </c>
      <c r="B1433" t="s">
        <v>143</v>
      </c>
      <c r="C1433" t="s">
        <v>144</v>
      </c>
      <c r="D1433" t="s">
        <v>15816</v>
      </c>
      <c r="E1433" t="s">
        <v>613</v>
      </c>
      <c r="F1433" t="s">
        <v>15817</v>
      </c>
      <c r="G1433">
        <v>10307</v>
      </c>
      <c r="H1433" t="s">
        <v>15818</v>
      </c>
      <c r="J1433" t="s">
        <v>15819</v>
      </c>
      <c r="K1433" t="s">
        <v>15819</v>
      </c>
      <c r="L1433" t="s">
        <v>15820</v>
      </c>
      <c r="M1433" t="s">
        <v>15821</v>
      </c>
      <c r="N1433" t="s">
        <v>15822</v>
      </c>
      <c r="O1433" t="s">
        <v>15823</v>
      </c>
      <c r="P1433">
        <v>40.509229488704598</v>
      </c>
      <c r="Q1433">
        <v>-74.246539722013694</v>
      </c>
      <c r="R1433">
        <v>1</v>
      </c>
      <c r="S1433" t="s">
        <v>152</v>
      </c>
      <c r="AB1433" t="s">
        <v>15824</v>
      </c>
      <c r="AE1433" t="s">
        <v>15816</v>
      </c>
      <c r="AO1433" t="s">
        <v>1100</v>
      </c>
      <c r="AP1433" t="s">
        <v>1101</v>
      </c>
      <c r="AQ1433" t="s">
        <v>631</v>
      </c>
      <c r="AR1433" t="s">
        <v>632</v>
      </c>
      <c r="AS1433" t="s">
        <v>633</v>
      </c>
      <c r="AT1433" t="s">
        <v>1100</v>
      </c>
      <c r="AU1433" t="s">
        <v>1101</v>
      </c>
      <c r="AV1433" t="s">
        <v>631</v>
      </c>
      <c r="AW1433" t="s">
        <v>613</v>
      </c>
      <c r="AX1433" t="s">
        <v>632</v>
      </c>
      <c r="AY1433" t="s">
        <v>633</v>
      </c>
      <c r="AZ1433" t="s">
        <v>937</v>
      </c>
      <c r="BA1433" t="s">
        <v>938</v>
      </c>
      <c r="BB1433" t="b">
        <v>1</v>
      </c>
      <c r="BC1433" t="b">
        <v>0</v>
      </c>
      <c r="BD1433" t="b">
        <v>0</v>
      </c>
    </row>
    <row r="1434" spans="1:56" x14ac:dyDescent="0.25">
      <c r="A1434" t="s">
        <v>15825</v>
      </c>
      <c r="B1434" t="s">
        <v>143</v>
      </c>
      <c r="C1434" t="s">
        <v>144</v>
      </c>
      <c r="D1434" t="s">
        <v>15826</v>
      </c>
      <c r="E1434" t="s">
        <v>613</v>
      </c>
      <c r="F1434" t="s">
        <v>15827</v>
      </c>
      <c r="G1434">
        <v>10308</v>
      </c>
      <c r="H1434" t="s">
        <v>15828</v>
      </c>
      <c r="J1434" t="s">
        <v>15829</v>
      </c>
      <c r="K1434" t="s">
        <v>15829</v>
      </c>
      <c r="L1434" t="s">
        <v>15830</v>
      </c>
      <c r="M1434" t="s">
        <v>15831</v>
      </c>
      <c r="N1434" t="s">
        <v>15832</v>
      </c>
      <c r="O1434" t="s">
        <v>15833</v>
      </c>
      <c r="P1434">
        <v>40.559554621368498</v>
      </c>
      <c r="Q1434">
        <v>-74.164515026022002</v>
      </c>
      <c r="R1434">
        <v>1</v>
      </c>
      <c r="S1434" t="s">
        <v>152</v>
      </c>
      <c r="U1434" t="s">
        <v>15834</v>
      </c>
      <c r="W1434" t="s">
        <v>15835</v>
      </c>
      <c r="Y1434" t="s">
        <v>15836</v>
      </c>
      <c r="Z1434" t="s">
        <v>15835</v>
      </c>
      <c r="AB1434" t="s">
        <v>15837</v>
      </c>
      <c r="AE1434" t="s">
        <v>15826</v>
      </c>
      <c r="AO1434" t="s">
        <v>1100</v>
      </c>
      <c r="AP1434" t="s">
        <v>1101</v>
      </c>
      <c r="AQ1434" t="s">
        <v>631</v>
      </c>
      <c r="AR1434" t="s">
        <v>632</v>
      </c>
      <c r="AS1434" t="s">
        <v>633</v>
      </c>
      <c r="AT1434" t="s">
        <v>1100</v>
      </c>
      <c r="AU1434" t="s">
        <v>1101</v>
      </c>
      <c r="AV1434" t="s">
        <v>631</v>
      </c>
      <c r="AW1434" t="s">
        <v>613</v>
      </c>
      <c r="AX1434" t="s">
        <v>632</v>
      </c>
      <c r="AY1434" t="s">
        <v>633</v>
      </c>
      <c r="AZ1434" t="s">
        <v>716</v>
      </c>
      <c r="BA1434" t="s">
        <v>717</v>
      </c>
      <c r="BB1434" t="b">
        <v>1</v>
      </c>
      <c r="BC1434" t="b">
        <v>0</v>
      </c>
      <c r="BD1434" t="b">
        <v>0</v>
      </c>
    </row>
    <row r="1435" spans="1:56" x14ac:dyDescent="0.25">
      <c r="A1435" t="s">
        <v>15838</v>
      </c>
      <c r="B1435" t="s">
        <v>143</v>
      </c>
      <c r="C1435" t="s">
        <v>144</v>
      </c>
      <c r="D1435" t="s">
        <v>15839</v>
      </c>
      <c r="E1435" t="s">
        <v>1433</v>
      </c>
      <c r="F1435" t="s">
        <v>15840</v>
      </c>
      <c r="G1435">
        <v>10312</v>
      </c>
      <c r="H1435" t="s">
        <v>15841</v>
      </c>
      <c r="J1435" t="s">
        <v>15842</v>
      </c>
      <c r="K1435" t="s">
        <v>15842</v>
      </c>
      <c r="L1435" t="s">
        <v>15843</v>
      </c>
      <c r="M1435" t="s">
        <v>15844</v>
      </c>
      <c r="N1435" t="s">
        <v>15845</v>
      </c>
      <c r="O1435" t="s">
        <v>15846</v>
      </c>
      <c r="P1435">
        <v>40.544519029241698</v>
      </c>
      <c r="Q1435">
        <v>-74.163165209423696</v>
      </c>
      <c r="R1435">
        <v>1</v>
      </c>
      <c r="S1435" t="s">
        <v>152</v>
      </c>
      <c r="AB1435" t="s">
        <v>15847</v>
      </c>
      <c r="AE1435" t="s">
        <v>15839</v>
      </c>
      <c r="AO1435" t="s">
        <v>6662</v>
      </c>
      <c r="AP1435" t="s">
        <v>6663</v>
      </c>
      <c r="AQ1435" t="s">
        <v>1443</v>
      </c>
      <c r="AR1435" t="s">
        <v>1444</v>
      </c>
      <c r="AS1435" t="s">
        <v>1445</v>
      </c>
      <c r="AT1435" t="s">
        <v>6662</v>
      </c>
      <c r="AU1435" t="s">
        <v>6663</v>
      </c>
      <c r="AV1435" t="s">
        <v>1443</v>
      </c>
      <c r="AW1435" t="s">
        <v>1433</v>
      </c>
      <c r="AX1435" t="s">
        <v>1444</v>
      </c>
      <c r="AY1435" t="s">
        <v>1445</v>
      </c>
      <c r="BB1435" t="b">
        <v>1</v>
      </c>
      <c r="BC1435" t="b">
        <v>0</v>
      </c>
      <c r="BD1435" t="b">
        <v>0</v>
      </c>
    </row>
    <row r="1436" spans="1:56" x14ac:dyDescent="0.25">
      <c r="A1436" t="s">
        <v>15848</v>
      </c>
      <c r="B1436" t="s">
        <v>143</v>
      </c>
      <c r="C1436" t="s">
        <v>144</v>
      </c>
      <c r="D1436" t="s">
        <v>15849</v>
      </c>
      <c r="E1436" t="s">
        <v>1433</v>
      </c>
      <c r="F1436" t="s">
        <v>5230</v>
      </c>
      <c r="G1436">
        <v>10312</v>
      </c>
      <c r="H1436" t="s">
        <v>15850</v>
      </c>
      <c r="J1436" t="s">
        <v>15851</v>
      </c>
      <c r="K1436" t="s">
        <v>15851</v>
      </c>
      <c r="L1436" s="115" t="s">
        <v>15852</v>
      </c>
      <c r="M1436" t="s">
        <v>15853</v>
      </c>
      <c r="N1436" t="s">
        <v>15854</v>
      </c>
      <c r="O1436" t="s">
        <v>15855</v>
      </c>
      <c r="P1436">
        <v>40.546446817956699</v>
      </c>
      <c r="Q1436">
        <v>-74.159545665540193</v>
      </c>
      <c r="R1436">
        <v>1</v>
      </c>
      <c r="S1436" t="s">
        <v>152</v>
      </c>
      <c r="AB1436" t="s">
        <v>15856</v>
      </c>
      <c r="AE1436" t="s">
        <v>15849</v>
      </c>
      <c r="AO1436" t="s">
        <v>2366</v>
      </c>
      <c r="AP1436" t="s">
        <v>2367</v>
      </c>
      <c r="AQ1436" t="s">
        <v>1443</v>
      </c>
      <c r="AR1436" t="s">
        <v>1444</v>
      </c>
      <c r="AS1436" t="s">
        <v>1445</v>
      </c>
      <c r="AT1436" t="s">
        <v>2366</v>
      </c>
      <c r="AU1436" t="s">
        <v>2367</v>
      </c>
      <c r="AV1436" t="s">
        <v>1443</v>
      </c>
      <c r="AW1436" t="s">
        <v>1433</v>
      </c>
      <c r="AX1436" t="s">
        <v>1444</v>
      </c>
      <c r="AY1436" t="s">
        <v>1445</v>
      </c>
      <c r="BB1436" t="b">
        <v>1</v>
      </c>
      <c r="BC1436" t="b">
        <v>0</v>
      </c>
      <c r="BD1436" t="b">
        <v>0</v>
      </c>
    </row>
    <row r="1437" spans="1:56" x14ac:dyDescent="0.25">
      <c r="A1437" t="s">
        <v>15857</v>
      </c>
      <c r="B1437" t="s">
        <v>143</v>
      </c>
      <c r="C1437" t="s">
        <v>144</v>
      </c>
      <c r="D1437" t="s">
        <v>15858</v>
      </c>
      <c r="E1437" t="s">
        <v>1132</v>
      </c>
      <c r="F1437" t="s">
        <v>15859</v>
      </c>
      <c r="G1437">
        <v>10309</v>
      </c>
      <c r="H1437" t="s">
        <v>15853</v>
      </c>
      <c r="J1437" t="s">
        <v>15860</v>
      </c>
      <c r="K1437" t="s">
        <v>15860</v>
      </c>
      <c r="L1437" t="s">
        <v>15861</v>
      </c>
      <c r="M1437" t="s">
        <v>15862</v>
      </c>
      <c r="N1437" t="s">
        <v>15863</v>
      </c>
      <c r="O1437" t="s">
        <v>15864</v>
      </c>
      <c r="P1437">
        <v>40.523215303578397</v>
      </c>
      <c r="Q1437">
        <v>-74.216287432176003</v>
      </c>
      <c r="R1437">
        <v>1</v>
      </c>
      <c r="S1437" t="s">
        <v>152</v>
      </c>
      <c r="AB1437" t="s">
        <v>15865</v>
      </c>
      <c r="AE1437" t="s">
        <v>15858</v>
      </c>
      <c r="AO1437" t="s">
        <v>2074</v>
      </c>
      <c r="AP1437" t="s">
        <v>2075</v>
      </c>
      <c r="AQ1437" t="s">
        <v>1143</v>
      </c>
      <c r="AR1437" t="s">
        <v>1144</v>
      </c>
      <c r="AS1437" t="s">
        <v>1145</v>
      </c>
      <c r="AT1437" t="s">
        <v>7488</v>
      </c>
      <c r="AU1437" t="s">
        <v>7489</v>
      </c>
      <c r="AV1437" t="s">
        <v>4890</v>
      </c>
      <c r="AW1437" t="s">
        <v>4891</v>
      </c>
      <c r="AX1437" t="s">
        <v>4892</v>
      </c>
      <c r="AY1437" t="s">
        <v>4893</v>
      </c>
      <c r="AZ1437" t="s">
        <v>716</v>
      </c>
      <c r="BA1437" t="s">
        <v>717</v>
      </c>
      <c r="BB1437" t="b">
        <v>1</v>
      </c>
      <c r="BC1437" t="b">
        <v>0</v>
      </c>
      <c r="BD1437" t="b">
        <v>0</v>
      </c>
    </row>
    <row r="1438" spans="1:56" x14ac:dyDescent="0.25">
      <c r="A1438" t="s">
        <v>15866</v>
      </c>
      <c r="B1438" t="s">
        <v>143</v>
      </c>
      <c r="C1438" t="s">
        <v>144</v>
      </c>
      <c r="D1438" t="s">
        <v>15867</v>
      </c>
      <c r="E1438" t="s">
        <v>15868</v>
      </c>
      <c r="F1438" t="s">
        <v>7235</v>
      </c>
      <c r="G1438">
        <v>10306</v>
      </c>
      <c r="H1438" t="s">
        <v>15869</v>
      </c>
      <c r="J1438" t="s">
        <v>15870</v>
      </c>
      <c r="K1438" t="s">
        <v>15870</v>
      </c>
      <c r="L1438" t="s">
        <v>15871</v>
      </c>
      <c r="M1438" t="s">
        <v>15872</v>
      </c>
      <c r="N1438" t="s">
        <v>15873</v>
      </c>
      <c r="O1438" t="s">
        <v>15874</v>
      </c>
      <c r="P1438">
        <v>40.564389703994699</v>
      </c>
      <c r="Q1438">
        <v>-74.133526560461107</v>
      </c>
      <c r="R1438">
        <v>1</v>
      </c>
      <c r="S1438" t="s">
        <v>152</v>
      </c>
      <c r="AB1438" t="s">
        <v>15875</v>
      </c>
      <c r="AE1438" t="s">
        <v>15867</v>
      </c>
      <c r="AK1438" t="s">
        <v>7196</v>
      </c>
      <c r="AL1438" t="s">
        <v>7193</v>
      </c>
      <c r="AM1438" t="s">
        <v>513</v>
      </c>
      <c r="AN1438" t="s">
        <v>514</v>
      </c>
      <c r="AO1438" t="s">
        <v>15876</v>
      </c>
      <c r="AP1438" t="s">
        <v>15877</v>
      </c>
      <c r="AQ1438" t="s">
        <v>15878</v>
      </c>
      <c r="AR1438" t="s">
        <v>513</v>
      </c>
      <c r="AS1438" t="s">
        <v>514</v>
      </c>
      <c r="AT1438" t="s">
        <v>15876</v>
      </c>
      <c r="AU1438" t="s">
        <v>15877</v>
      </c>
      <c r="AV1438" t="s">
        <v>15878</v>
      </c>
      <c r="AW1438" t="s">
        <v>15868</v>
      </c>
      <c r="AX1438" t="s">
        <v>513</v>
      </c>
      <c r="AY1438" t="s">
        <v>514</v>
      </c>
      <c r="BB1438" t="b">
        <v>1</v>
      </c>
      <c r="BC1438" t="b">
        <v>0</v>
      </c>
      <c r="BD1438" t="b">
        <v>0</v>
      </c>
    </row>
    <row r="1439" spans="1:56" x14ac:dyDescent="0.25">
      <c r="A1439" s="115" t="s">
        <v>15879</v>
      </c>
      <c r="B1439" t="s">
        <v>143</v>
      </c>
      <c r="C1439" t="s">
        <v>144</v>
      </c>
      <c r="D1439" t="s">
        <v>15880</v>
      </c>
      <c r="E1439" t="s">
        <v>834</v>
      </c>
      <c r="F1439" t="s">
        <v>4870</v>
      </c>
      <c r="G1439">
        <v>10312</v>
      </c>
      <c r="H1439" t="s">
        <v>15872</v>
      </c>
      <c r="J1439" t="s">
        <v>15881</v>
      </c>
      <c r="K1439" t="s">
        <v>15881</v>
      </c>
      <c r="L1439" s="115" t="s">
        <v>15882</v>
      </c>
      <c r="M1439" t="s">
        <v>15883</v>
      </c>
      <c r="N1439" t="s">
        <v>15884</v>
      </c>
      <c r="O1439" t="s">
        <v>15885</v>
      </c>
      <c r="P1439">
        <v>40.544507474359499</v>
      </c>
      <c r="Q1439">
        <v>-74.165689186307105</v>
      </c>
      <c r="R1439">
        <v>1</v>
      </c>
      <c r="S1439" t="s">
        <v>152</v>
      </c>
      <c r="U1439" t="s">
        <v>15886</v>
      </c>
      <c r="Y1439" t="s">
        <v>15887</v>
      </c>
      <c r="AB1439" t="s">
        <v>15888</v>
      </c>
      <c r="AE1439" t="s">
        <v>15880</v>
      </c>
      <c r="AO1439" t="s">
        <v>844</v>
      </c>
      <c r="AP1439" t="s">
        <v>834</v>
      </c>
      <c r="AQ1439" t="s">
        <v>844</v>
      </c>
      <c r="AR1439" t="s">
        <v>845</v>
      </c>
      <c r="AS1439" t="s">
        <v>846</v>
      </c>
      <c r="AT1439" t="s">
        <v>844</v>
      </c>
      <c r="AU1439" t="s">
        <v>834</v>
      </c>
      <c r="AV1439" t="s">
        <v>844</v>
      </c>
      <c r="AW1439" t="s">
        <v>834</v>
      </c>
      <c r="AX1439" t="s">
        <v>845</v>
      </c>
      <c r="AY1439" t="s">
        <v>846</v>
      </c>
      <c r="BB1439" t="b">
        <v>1</v>
      </c>
      <c r="BC1439" t="b">
        <v>0</v>
      </c>
      <c r="BD1439" t="b">
        <v>0</v>
      </c>
    </row>
    <row r="1440" spans="1:56" x14ac:dyDescent="0.25">
      <c r="A1440" s="115" t="s">
        <v>15889</v>
      </c>
      <c r="B1440" t="s">
        <v>143</v>
      </c>
      <c r="C1440" t="s">
        <v>144</v>
      </c>
      <c r="D1440" t="s">
        <v>15890</v>
      </c>
      <c r="E1440" t="s">
        <v>2601</v>
      </c>
      <c r="F1440" t="s">
        <v>147</v>
      </c>
      <c r="G1440">
        <v>10309</v>
      </c>
      <c r="H1440" t="s">
        <v>15891</v>
      </c>
      <c r="J1440" t="s">
        <v>15892</v>
      </c>
      <c r="K1440" t="s">
        <v>15892</v>
      </c>
      <c r="L1440" s="115" t="s">
        <v>15893</v>
      </c>
      <c r="M1440" t="s">
        <v>15894</v>
      </c>
      <c r="N1440" t="s">
        <v>15895</v>
      </c>
      <c r="O1440" t="s">
        <v>15896</v>
      </c>
      <c r="P1440">
        <v>40.520570088103703</v>
      </c>
      <c r="Q1440">
        <v>-74.236332402532</v>
      </c>
      <c r="R1440">
        <v>1</v>
      </c>
      <c r="S1440" t="s">
        <v>152</v>
      </c>
      <c r="T1440" t="s">
        <v>15897</v>
      </c>
      <c r="U1440" t="s">
        <v>15898</v>
      </c>
      <c r="W1440" t="s">
        <v>15899</v>
      </c>
      <c r="X1440" t="s">
        <v>15900</v>
      </c>
      <c r="Y1440" t="s">
        <v>15901</v>
      </c>
      <c r="AB1440" t="s">
        <v>15902</v>
      </c>
      <c r="AE1440" t="s">
        <v>15890</v>
      </c>
      <c r="AO1440" t="s">
        <v>15903</v>
      </c>
      <c r="AP1440" t="s">
        <v>15904</v>
      </c>
      <c r="AQ1440" t="s">
        <v>2617</v>
      </c>
      <c r="AR1440" t="s">
        <v>845</v>
      </c>
      <c r="AS1440" t="s">
        <v>846</v>
      </c>
      <c r="AT1440" t="s">
        <v>15903</v>
      </c>
      <c r="AU1440" t="s">
        <v>15904</v>
      </c>
      <c r="AV1440" t="s">
        <v>2617</v>
      </c>
      <c r="AW1440" t="s">
        <v>2601</v>
      </c>
      <c r="AX1440" t="s">
        <v>845</v>
      </c>
      <c r="AY1440" t="s">
        <v>846</v>
      </c>
      <c r="BB1440" t="b">
        <v>1</v>
      </c>
      <c r="BC1440" t="b">
        <v>0</v>
      </c>
      <c r="BD1440" t="b">
        <v>0</v>
      </c>
    </row>
    <row r="1441" spans="1:56" x14ac:dyDescent="0.25">
      <c r="A1441" t="s">
        <v>15905</v>
      </c>
      <c r="B1441" t="s">
        <v>143</v>
      </c>
      <c r="C1441" t="s">
        <v>144</v>
      </c>
      <c r="D1441" t="s">
        <v>15906</v>
      </c>
      <c r="E1441" t="s">
        <v>2078</v>
      </c>
      <c r="F1441" t="s">
        <v>15907</v>
      </c>
      <c r="G1441">
        <v>10309</v>
      </c>
      <c r="H1441" t="s">
        <v>15908</v>
      </c>
      <c r="J1441" t="s">
        <v>15909</v>
      </c>
      <c r="K1441" t="s">
        <v>15909</v>
      </c>
      <c r="L1441" t="s">
        <v>15910</v>
      </c>
      <c r="M1441" t="s">
        <v>15911</v>
      </c>
      <c r="N1441" t="s">
        <v>15912</v>
      </c>
      <c r="O1441" t="s">
        <v>15913</v>
      </c>
      <c r="P1441">
        <v>40.5234011391792</v>
      </c>
      <c r="Q1441">
        <v>-74.216169597270095</v>
      </c>
      <c r="R1441">
        <v>1</v>
      </c>
      <c r="S1441" t="s">
        <v>152</v>
      </c>
      <c r="T1441" t="s">
        <v>15914</v>
      </c>
      <c r="U1441" t="s">
        <v>15915</v>
      </c>
      <c r="W1441" t="s">
        <v>15916</v>
      </c>
      <c r="X1441" t="s">
        <v>15917</v>
      </c>
      <c r="Y1441" t="s">
        <v>15918</v>
      </c>
      <c r="AB1441" t="s">
        <v>15919</v>
      </c>
      <c r="AE1441" t="s">
        <v>15906</v>
      </c>
      <c r="AO1441" t="s">
        <v>15920</v>
      </c>
      <c r="AP1441" t="s">
        <v>15921</v>
      </c>
      <c r="AQ1441" t="s">
        <v>2085</v>
      </c>
      <c r="AR1441" t="s">
        <v>2086</v>
      </c>
      <c r="AS1441" t="s">
        <v>2087</v>
      </c>
      <c r="AT1441" t="s">
        <v>15920</v>
      </c>
      <c r="AU1441" t="s">
        <v>15921</v>
      </c>
      <c r="AV1441" t="s">
        <v>2085</v>
      </c>
      <c r="AW1441" t="s">
        <v>2078</v>
      </c>
      <c r="AX1441" t="s">
        <v>2086</v>
      </c>
      <c r="AY1441" t="s">
        <v>2087</v>
      </c>
      <c r="BB1441" t="b">
        <v>1</v>
      </c>
      <c r="BC1441" t="b">
        <v>0</v>
      </c>
      <c r="BD1441" t="b">
        <v>0</v>
      </c>
    </row>
    <row r="1442" spans="1:56" x14ac:dyDescent="0.25">
      <c r="A1442" t="s">
        <v>15922</v>
      </c>
      <c r="B1442" t="s">
        <v>143</v>
      </c>
      <c r="C1442" t="s">
        <v>144</v>
      </c>
      <c r="D1442" t="s">
        <v>15923</v>
      </c>
      <c r="E1442" t="s">
        <v>834</v>
      </c>
      <c r="F1442" t="s">
        <v>15924</v>
      </c>
      <c r="G1442">
        <v>10309</v>
      </c>
      <c r="H1442" t="s">
        <v>15925</v>
      </c>
      <c r="J1442" t="s">
        <v>15926</v>
      </c>
      <c r="K1442" t="s">
        <v>15926</v>
      </c>
      <c r="L1442" t="s">
        <v>15927</v>
      </c>
      <c r="M1442" t="s">
        <v>15928</v>
      </c>
      <c r="N1442" t="s">
        <v>15929</v>
      </c>
      <c r="O1442" t="s">
        <v>15930</v>
      </c>
      <c r="P1442">
        <v>40.5234657641412</v>
      </c>
      <c r="Q1442">
        <v>-74.216118365415397</v>
      </c>
      <c r="R1442">
        <v>1</v>
      </c>
      <c r="S1442" t="s">
        <v>152</v>
      </c>
      <c r="U1442" t="s">
        <v>15931</v>
      </c>
      <c r="AB1442" t="s">
        <v>15932</v>
      </c>
      <c r="AE1442" t="s">
        <v>15923</v>
      </c>
      <c r="AO1442" t="s">
        <v>844</v>
      </c>
      <c r="AP1442" t="s">
        <v>834</v>
      </c>
      <c r="AQ1442" t="s">
        <v>844</v>
      </c>
      <c r="AR1442" t="s">
        <v>845</v>
      </c>
      <c r="AS1442" t="s">
        <v>846</v>
      </c>
      <c r="AT1442" t="s">
        <v>844</v>
      </c>
      <c r="AU1442" t="s">
        <v>834</v>
      </c>
      <c r="AV1442" t="s">
        <v>844</v>
      </c>
      <c r="AW1442" t="s">
        <v>834</v>
      </c>
      <c r="AX1442" t="s">
        <v>845</v>
      </c>
      <c r="AY1442" t="s">
        <v>846</v>
      </c>
      <c r="BB1442" t="b">
        <v>1</v>
      </c>
      <c r="BC1442" t="b">
        <v>0</v>
      </c>
      <c r="BD1442" t="b">
        <v>0</v>
      </c>
    </row>
    <row r="1443" spans="1:56" x14ac:dyDescent="0.25">
      <c r="A1443" t="s">
        <v>15933</v>
      </c>
      <c r="B1443" t="s">
        <v>143</v>
      </c>
      <c r="C1443" t="s">
        <v>144</v>
      </c>
      <c r="D1443" t="s">
        <v>15934</v>
      </c>
      <c r="E1443" t="s">
        <v>1313</v>
      </c>
      <c r="F1443" t="s">
        <v>15935</v>
      </c>
      <c r="G1443">
        <v>10308</v>
      </c>
      <c r="H1443" t="s">
        <v>15936</v>
      </c>
      <c r="J1443" t="s">
        <v>15937</v>
      </c>
      <c r="K1443" t="s">
        <v>15937</v>
      </c>
      <c r="L1443" t="s">
        <v>15938</v>
      </c>
      <c r="M1443" t="s">
        <v>15939</v>
      </c>
      <c r="N1443" t="s">
        <v>15940</v>
      </c>
      <c r="O1443" t="s">
        <v>15941</v>
      </c>
      <c r="P1443">
        <v>40.540334582936801</v>
      </c>
      <c r="Q1443">
        <v>-74.147894317286699</v>
      </c>
      <c r="R1443">
        <v>1</v>
      </c>
      <c r="S1443" t="s">
        <v>152</v>
      </c>
      <c r="T1443" t="s">
        <v>15942</v>
      </c>
      <c r="U1443" t="s">
        <v>15943</v>
      </c>
      <c r="V1443" t="s">
        <v>15944</v>
      </c>
      <c r="W1443" t="s">
        <v>15945</v>
      </c>
      <c r="X1443" t="s">
        <v>15946</v>
      </c>
      <c r="Y1443" t="s">
        <v>15947</v>
      </c>
      <c r="AB1443" t="s">
        <v>15948</v>
      </c>
      <c r="AE1443" t="s">
        <v>15934</v>
      </c>
      <c r="AO1443" t="s">
        <v>1644</v>
      </c>
      <c r="AP1443" t="s">
        <v>1645</v>
      </c>
      <c r="AQ1443" t="s">
        <v>1325</v>
      </c>
      <c r="AR1443" t="s">
        <v>845</v>
      </c>
      <c r="AS1443" t="s">
        <v>846</v>
      </c>
      <c r="AT1443" t="s">
        <v>1644</v>
      </c>
      <c r="AU1443" t="s">
        <v>1645</v>
      </c>
      <c r="AV1443" t="s">
        <v>1325</v>
      </c>
      <c r="AW1443" t="s">
        <v>1313</v>
      </c>
      <c r="AX1443" t="s">
        <v>845</v>
      </c>
      <c r="AY1443" t="s">
        <v>846</v>
      </c>
      <c r="BB1443" t="b">
        <v>1</v>
      </c>
      <c r="BC1443" t="b">
        <v>0</v>
      </c>
      <c r="BD1443" t="b">
        <v>0</v>
      </c>
    </row>
    <row r="1444" spans="1:56" x14ac:dyDescent="0.25">
      <c r="A1444" t="s">
        <v>15949</v>
      </c>
      <c r="B1444" t="s">
        <v>143</v>
      </c>
      <c r="C1444" t="s">
        <v>144</v>
      </c>
      <c r="D1444" t="s">
        <v>15950</v>
      </c>
      <c r="E1444" t="s">
        <v>1132</v>
      </c>
      <c r="F1444" t="s">
        <v>15951</v>
      </c>
      <c r="G1444">
        <v>10312</v>
      </c>
      <c r="H1444" t="s">
        <v>15952</v>
      </c>
      <c r="J1444" t="s">
        <v>15953</v>
      </c>
      <c r="K1444" t="s">
        <v>15953</v>
      </c>
      <c r="L1444" t="s">
        <v>15954</v>
      </c>
      <c r="M1444" t="s">
        <v>15955</v>
      </c>
      <c r="N1444" t="s">
        <v>15956</v>
      </c>
      <c r="O1444" t="s">
        <v>15957</v>
      </c>
      <c r="P1444">
        <v>40.541486544361497</v>
      </c>
      <c r="Q1444">
        <v>-74.178459412439693</v>
      </c>
      <c r="R1444">
        <v>1</v>
      </c>
      <c r="S1444" t="s">
        <v>152</v>
      </c>
      <c r="Y1444" t="s">
        <v>15958</v>
      </c>
      <c r="AB1444" t="s">
        <v>15959</v>
      </c>
      <c r="AE1444" t="s">
        <v>15950</v>
      </c>
      <c r="AO1444" t="s">
        <v>1141</v>
      </c>
      <c r="AP1444" t="s">
        <v>1142</v>
      </c>
      <c r="AQ1444" t="s">
        <v>1143</v>
      </c>
      <c r="AR1444" t="s">
        <v>1144</v>
      </c>
      <c r="AS1444" t="s">
        <v>1145</v>
      </c>
      <c r="AT1444" t="s">
        <v>1141</v>
      </c>
      <c r="AU1444" t="s">
        <v>1142</v>
      </c>
      <c r="AV1444" t="s">
        <v>1143</v>
      </c>
      <c r="AW1444" t="s">
        <v>1132</v>
      </c>
      <c r="AX1444" t="s">
        <v>1144</v>
      </c>
      <c r="AY1444" t="s">
        <v>1145</v>
      </c>
      <c r="BB1444" t="b">
        <v>1</v>
      </c>
      <c r="BC1444" t="b">
        <v>0</v>
      </c>
      <c r="BD1444" t="b">
        <v>0</v>
      </c>
    </row>
    <row r="1445" spans="1:56" x14ac:dyDescent="0.25">
      <c r="A1445" t="s">
        <v>15960</v>
      </c>
      <c r="B1445" t="s">
        <v>143</v>
      </c>
      <c r="C1445" t="s">
        <v>144</v>
      </c>
      <c r="D1445" t="s">
        <v>15961</v>
      </c>
      <c r="E1445" t="s">
        <v>785</v>
      </c>
      <c r="F1445" t="s">
        <v>15962</v>
      </c>
      <c r="G1445">
        <v>10308</v>
      </c>
      <c r="H1445" t="s">
        <v>15963</v>
      </c>
      <c r="J1445" t="s">
        <v>15964</v>
      </c>
      <c r="K1445" t="s">
        <v>15964</v>
      </c>
      <c r="L1445" t="s">
        <v>15965</v>
      </c>
      <c r="M1445" t="s">
        <v>15966</v>
      </c>
      <c r="N1445" t="s">
        <v>15967</v>
      </c>
      <c r="O1445" t="s">
        <v>15968</v>
      </c>
      <c r="P1445">
        <v>40.549469638508597</v>
      </c>
      <c r="Q1445">
        <v>-74.150626463224398</v>
      </c>
      <c r="R1445">
        <v>1</v>
      </c>
      <c r="S1445" t="s">
        <v>152</v>
      </c>
      <c r="U1445" t="s">
        <v>15969</v>
      </c>
      <c r="V1445" t="s">
        <v>15970</v>
      </c>
      <c r="W1445" t="s">
        <v>15971</v>
      </c>
      <c r="X1445" t="s">
        <v>15972</v>
      </c>
      <c r="Y1445" t="s">
        <v>15973</v>
      </c>
      <c r="AA1445" t="s">
        <v>15974</v>
      </c>
      <c r="AB1445" t="s">
        <v>15975</v>
      </c>
      <c r="AE1445" t="s">
        <v>15961</v>
      </c>
      <c r="AO1445" t="s">
        <v>1377</v>
      </c>
      <c r="AP1445" t="s">
        <v>1378</v>
      </c>
      <c r="AQ1445" t="s">
        <v>795</v>
      </c>
      <c r="AR1445" t="s">
        <v>267</v>
      </c>
      <c r="AS1445" t="s">
        <v>268</v>
      </c>
      <c r="AT1445" t="s">
        <v>1377</v>
      </c>
      <c r="AU1445" t="s">
        <v>1378</v>
      </c>
      <c r="AV1445" t="s">
        <v>795</v>
      </c>
      <c r="AW1445" t="s">
        <v>785</v>
      </c>
      <c r="AX1445" t="s">
        <v>267</v>
      </c>
      <c r="AY1445" t="s">
        <v>268</v>
      </c>
      <c r="BB1445" t="b">
        <v>1</v>
      </c>
      <c r="BC1445" t="b">
        <v>0</v>
      </c>
      <c r="BD1445" t="b">
        <v>0</v>
      </c>
    </row>
    <row r="1446" spans="1:56" x14ac:dyDescent="0.25">
      <c r="A1446" t="s">
        <v>15976</v>
      </c>
      <c r="B1446" t="s">
        <v>143</v>
      </c>
      <c r="C1446" t="s">
        <v>144</v>
      </c>
      <c r="D1446" t="s">
        <v>15977</v>
      </c>
      <c r="E1446" t="s">
        <v>613</v>
      </c>
      <c r="F1446" t="s">
        <v>15978</v>
      </c>
      <c r="G1446">
        <v>10312</v>
      </c>
      <c r="H1446" t="s">
        <v>15979</v>
      </c>
      <c r="J1446" t="s">
        <v>15980</v>
      </c>
      <c r="K1446" t="s">
        <v>15980</v>
      </c>
      <c r="L1446" t="s">
        <v>15981</v>
      </c>
      <c r="M1446" t="s">
        <v>15982</v>
      </c>
      <c r="N1446" t="s">
        <v>15983</v>
      </c>
      <c r="O1446" t="s">
        <v>15984</v>
      </c>
      <c r="P1446">
        <v>40.541611823091401</v>
      </c>
      <c r="Q1446">
        <v>-74.177276723345898</v>
      </c>
      <c r="R1446">
        <v>1</v>
      </c>
      <c r="S1446" t="s">
        <v>152</v>
      </c>
      <c r="T1446" t="s">
        <v>15985</v>
      </c>
      <c r="U1446" t="s">
        <v>15986</v>
      </c>
      <c r="V1446" t="s">
        <v>15987</v>
      </c>
      <c r="W1446" t="s">
        <v>15988</v>
      </c>
      <c r="Y1446" t="s">
        <v>15989</v>
      </c>
      <c r="Z1446" t="s">
        <v>15990</v>
      </c>
      <c r="AB1446" t="s">
        <v>15991</v>
      </c>
      <c r="AE1446" t="s">
        <v>15977</v>
      </c>
      <c r="AO1446" t="s">
        <v>2420</v>
      </c>
      <c r="AP1446" t="s">
        <v>2421</v>
      </c>
      <c r="AQ1446" t="s">
        <v>631</v>
      </c>
      <c r="AR1446" t="s">
        <v>632</v>
      </c>
      <c r="AS1446" t="s">
        <v>633</v>
      </c>
      <c r="AT1446" t="s">
        <v>2420</v>
      </c>
      <c r="AU1446" t="s">
        <v>2421</v>
      </c>
      <c r="AV1446" t="s">
        <v>631</v>
      </c>
      <c r="AW1446" t="s">
        <v>613</v>
      </c>
      <c r="AX1446" t="s">
        <v>632</v>
      </c>
      <c r="AY1446" t="s">
        <v>633</v>
      </c>
      <c r="AZ1446" t="s">
        <v>716</v>
      </c>
      <c r="BA1446" t="s">
        <v>717</v>
      </c>
      <c r="BB1446" t="b">
        <v>1</v>
      </c>
      <c r="BC1446" t="b">
        <v>0</v>
      </c>
      <c r="BD1446" t="b">
        <v>0</v>
      </c>
    </row>
    <row r="1447" spans="1:56" x14ac:dyDescent="0.25">
      <c r="A1447" t="s">
        <v>15992</v>
      </c>
      <c r="B1447" t="s">
        <v>143</v>
      </c>
      <c r="C1447" t="s">
        <v>144</v>
      </c>
      <c r="D1447" t="s">
        <v>15993</v>
      </c>
      <c r="E1447" t="s">
        <v>1599</v>
      </c>
      <c r="F1447" t="s">
        <v>15994</v>
      </c>
      <c r="G1447">
        <v>10308</v>
      </c>
      <c r="H1447" t="s">
        <v>15995</v>
      </c>
      <c r="J1447" t="s">
        <v>15996</v>
      </c>
      <c r="K1447" t="s">
        <v>15996</v>
      </c>
      <c r="L1447" t="s">
        <v>15997</v>
      </c>
      <c r="M1447" t="s">
        <v>15998</v>
      </c>
      <c r="N1447" t="s">
        <v>15999</v>
      </c>
      <c r="O1447" t="s">
        <v>16000</v>
      </c>
      <c r="P1447">
        <v>40.5412474389544</v>
      </c>
      <c r="Q1447">
        <v>-74.146691719467796</v>
      </c>
      <c r="R1447">
        <v>1</v>
      </c>
      <c r="S1447" t="s">
        <v>152</v>
      </c>
      <c r="AB1447" t="s">
        <v>16001</v>
      </c>
      <c r="AE1447" t="s">
        <v>15993</v>
      </c>
      <c r="AO1447" t="s">
        <v>2841</v>
      </c>
      <c r="AP1447" t="s">
        <v>2842</v>
      </c>
      <c r="AQ1447" t="s">
        <v>1613</v>
      </c>
      <c r="AR1447" t="s">
        <v>1144</v>
      </c>
      <c r="AS1447" t="s">
        <v>1145</v>
      </c>
      <c r="AT1447" t="s">
        <v>2841</v>
      </c>
      <c r="AU1447" t="s">
        <v>2842</v>
      </c>
      <c r="AV1447" t="s">
        <v>1613</v>
      </c>
      <c r="AW1447" t="s">
        <v>1599</v>
      </c>
      <c r="AX1447" t="s">
        <v>1144</v>
      </c>
      <c r="AY1447" t="s">
        <v>1145</v>
      </c>
      <c r="BB1447" t="b">
        <v>1</v>
      </c>
      <c r="BC1447" t="b">
        <v>0</v>
      </c>
      <c r="BD1447" t="b">
        <v>0</v>
      </c>
    </row>
    <row r="1448" spans="1:56" x14ac:dyDescent="0.25">
      <c r="A1448" t="s">
        <v>16002</v>
      </c>
      <c r="B1448" t="s">
        <v>143</v>
      </c>
      <c r="C1448" t="s">
        <v>144</v>
      </c>
      <c r="D1448" t="s">
        <v>16003</v>
      </c>
      <c r="E1448" t="s">
        <v>2078</v>
      </c>
      <c r="F1448" t="s">
        <v>16004</v>
      </c>
      <c r="G1448">
        <v>10308</v>
      </c>
      <c r="H1448" t="s">
        <v>16005</v>
      </c>
      <c r="J1448" t="s">
        <v>16006</v>
      </c>
      <c r="K1448" t="s">
        <v>16006</v>
      </c>
      <c r="L1448" t="s">
        <v>16007</v>
      </c>
      <c r="M1448" t="s">
        <v>16008</v>
      </c>
      <c r="N1448" t="s">
        <v>16009</v>
      </c>
      <c r="O1448" t="s">
        <v>16010</v>
      </c>
      <c r="P1448">
        <v>40.539292016445103</v>
      </c>
      <c r="Q1448">
        <v>-74.148331183685798</v>
      </c>
      <c r="R1448">
        <v>1</v>
      </c>
      <c r="S1448" t="s">
        <v>152</v>
      </c>
      <c r="U1448" t="s">
        <v>16011</v>
      </c>
      <c r="X1448" t="s">
        <v>16012</v>
      </c>
      <c r="Y1448" t="s">
        <v>16013</v>
      </c>
      <c r="AB1448" t="s">
        <v>16014</v>
      </c>
      <c r="AE1448" t="s">
        <v>16003</v>
      </c>
      <c r="AO1448" t="s">
        <v>2085</v>
      </c>
      <c r="AP1448" t="s">
        <v>2078</v>
      </c>
      <c r="AQ1448" t="s">
        <v>2085</v>
      </c>
      <c r="AR1448" t="s">
        <v>2086</v>
      </c>
      <c r="AS1448" t="s">
        <v>2087</v>
      </c>
      <c r="AT1448" t="s">
        <v>2085</v>
      </c>
      <c r="AU1448" t="s">
        <v>2078</v>
      </c>
      <c r="AV1448" t="s">
        <v>2085</v>
      </c>
      <c r="AW1448" t="s">
        <v>2078</v>
      </c>
      <c r="AX1448" t="s">
        <v>2086</v>
      </c>
      <c r="AY1448" t="s">
        <v>2087</v>
      </c>
      <c r="BB1448" t="b">
        <v>1</v>
      </c>
      <c r="BC1448" t="b">
        <v>0</v>
      </c>
      <c r="BD1448" t="b">
        <v>0</v>
      </c>
    </row>
    <row r="1449" spans="1:56" x14ac:dyDescent="0.25">
      <c r="A1449" t="s">
        <v>16015</v>
      </c>
      <c r="B1449" t="s">
        <v>143</v>
      </c>
      <c r="C1449" t="s">
        <v>144</v>
      </c>
      <c r="D1449" t="s">
        <v>16016</v>
      </c>
      <c r="E1449" t="s">
        <v>2078</v>
      </c>
      <c r="F1449" t="s">
        <v>16017</v>
      </c>
      <c r="G1449">
        <v>10312</v>
      </c>
      <c r="H1449" t="s">
        <v>16018</v>
      </c>
      <c r="J1449" t="s">
        <v>16019</v>
      </c>
      <c r="K1449" t="s">
        <v>16019</v>
      </c>
      <c r="L1449" t="s">
        <v>16020</v>
      </c>
      <c r="M1449" t="s">
        <v>16021</v>
      </c>
      <c r="N1449" t="s">
        <v>16022</v>
      </c>
      <c r="O1449" t="s">
        <v>16023</v>
      </c>
      <c r="P1449">
        <v>40.5404354119405</v>
      </c>
      <c r="Q1449">
        <v>-74.177207071107603</v>
      </c>
      <c r="R1449">
        <v>1</v>
      </c>
      <c r="S1449" t="s">
        <v>152</v>
      </c>
      <c r="T1449" t="s">
        <v>16024</v>
      </c>
      <c r="U1449" t="s">
        <v>16025</v>
      </c>
      <c r="W1449" t="s">
        <v>16026</v>
      </c>
      <c r="X1449" t="s">
        <v>16027</v>
      </c>
      <c r="Y1449" t="s">
        <v>16028</v>
      </c>
      <c r="Z1449" t="s">
        <v>16029</v>
      </c>
      <c r="AB1449" t="s">
        <v>16030</v>
      </c>
      <c r="AE1449" t="s">
        <v>16016</v>
      </c>
      <c r="AO1449" t="s">
        <v>16031</v>
      </c>
      <c r="AP1449" t="s">
        <v>16032</v>
      </c>
      <c r="AQ1449" t="s">
        <v>2085</v>
      </c>
      <c r="AR1449" t="s">
        <v>2086</v>
      </c>
      <c r="AS1449" t="s">
        <v>2087</v>
      </c>
      <c r="AT1449" t="s">
        <v>16031</v>
      </c>
      <c r="AU1449" t="s">
        <v>16032</v>
      </c>
      <c r="AV1449" t="s">
        <v>2085</v>
      </c>
      <c r="AW1449" t="s">
        <v>2078</v>
      </c>
      <c r="AX1449" t="s">
        <v>2086</v>
      </c>
      <c r="AY1449" t="s">
        <v>2087</v>
      </c>
      <c r="BB1449" t="b">
        <v>1</v>
      </c>
      <c r="BC1449" t="b">
        <v>0</v>
      </c>
      <c r="BD1449" t="b">
        <v>0</v>
      </c>
    </row>
    <row r="1450" spans="1:56" x14ac:dyDescent="0.25">
      <c r="A1450" t="s">
        <v>16033</v>
      </c>
      <c r="B1450" t="s">
        <v>143</v>
      </c>
      <c r="C1450" t="s">
        <v>144</v>
      </c>
      <c r="D1450" t="s">
        <v>16034</v>
      </c>
      <c r="E1450" t="s">
        <v>834</v>
      </c>
      <c r="F1450" t="s">
        <v>16035</v>
      </c>
      <c r="G1450">
        <v>10308</v>
      </c>
      <c r="H1450" t="s">
        <v>16036</v>
      </c>
      <c r="J1450" t="s">
        <v>16037</v>
      </c>
      <c r="K1450" t="s">
        <v>16037</v>
      </c>
      <c r="L1450" t="s">
        <v>16038</v>
      </c>
      <c r="M1450" t="s">
        <v>16039</v>
      </c>
      <c r="N1450" t="s">
        <v>16040</v>
      </c>
      <c r="O1450" t="s">
        <v>16041</v>
      </c>
      <c r="P1450">
        <v>40.549806110719203</v>
      </c>
      <c r="Q1450">
        <v>-74.150700882697507</v>
      </c>
      <c r="R1450">
        <v>1</v>
      </c>
      <c r="S1450" t="s">
        <v>152</v>
      </c>
      <c r="T1450" t="s">
        <v>16042</v>
      </c>
      <c r="U1450" t="s">
        <v>16043</v>
      </c>
      <c r="W1450" t="s">
        <v>16044</v>
      </c>
      <c r="AB1450" t="s">
        <v>16045</v>
      </c>
      <c r="AE1450" t="s">
        <v>16034</v>
      </c>
      <c r="AO1450" t="s">
        <v>844</v>
      </c>
      <c r="AP1450" t="s">
        <v>834</v>
      </c>
      <c r="AQ1450" t="s">
        <v>844</v>
      </c>
      <c r="AR1450" t="s">
        <v>845</v>
      </c>
      <c r="AS1450" t="s">
        <v>846</v>
      </c>
      <c r="AT1450" t="s">
        <v>844</v>
      </c>
      <c r="AU1450" t="s">
        <v>834</v>
      </c>
      <c r="AV1450" t="s">
        <v>844</v>
      </c>
      <c r="AW1450" t="s">
        <v>834</v>
      </c>
      <c r="AX1450" t="s">
        <v>845</v>
      </c>
      <c r="AY1450" t="s">
        <v>846</v>
      </c>
      <c r="BB1450" t="b">
        <v>1</v>
      </c>
      <c r="BC1450" t="b">
        <v>0</v>
      </c>
      <c r="BD1450" t="b">
        <v>0</v>
      </c>
    </row>
    <row r="1451" spans="1:56" x14ac:dyDescent="0.25">
      <c r="A1451" s="115" t="s">
        <v>16046</v>
      </c>
      <c r="B1451" t="s">
        <v>143</v>
      </c>
      <c r="C1451" t="s">
        <v>144</v>
      </c>
      <c r="D1451" t="s">
        <v>7933</v>
      </c>
      <c r="E1451" t="s">
        <v>1132</v>
      </c>
      <c r="F1451" t="s">
        <v>7918</v>
      </c>
      <c r="G1451">
        <v>10309</v>
      </c>
      <c r="H1451" t="s">
        <v>16047</v>
      </c>
      <c r="J1451" t="s">
        <v>16048</v>
      </c>
      <c r="K1451" t="s">
        <v>16048</v>
      </c>
      <c r="L1451" s="115" t="s">
        <v>7932</v>
      </c>
      <c r="M1451" t="s">
        <v>16049</v>
      </c>
      <c r="N1451" t="s">
        <v>16050</v>
      </c>
      <c r="O1451" t="s">
        <v>16051</v>
      </c>
      <c r="P1451">
        <v>40.523922342498899</v>
      </c>
      <c r="Q1451">
        <v>-74.215108290591502</v>
      </c>
      <c r="R1451">
        <v>1</v>
      </c>
      <c r="S1451" t="s">
        <v>152</v>
      </c>
      <c r="AB1451" t="s">
        <v>16052</v>
      </c>
      <c r="AE1451" t="s">
        <v>7933</v>
      </c>
      <c r="AO1451" t="s">
        <v>2074</v>
      </c>
      <c r="AP1451" t="s">
        <v>2075</v>
      </c>
      <c r="AQ1451" t="s">
        <v>1143</v>
      </c>
      <c r="AR1451" t="s">
        <v>1144</v>
      </c>
      <c r="AS1451" t="s">
        <v>1145</v>
      </c>
      <c r="AT1451" t="s">
        <v>7488</v>
      </c>
      <c r="AU1451" t="s">
        <v>7489</v>
      </c>
      <c r="AV1451" t="s">
        <v>4890</v>
      </c>
      <c r="AW1451" t="s">
        <v>4891</v>
      </c>
      <c r="AX1451" t="s">
        <v>4892</v>
      </c>
      <c r="AY1451" t="s">
        <v>4893</v>
      </c>
      <c r="AZ1451" t="s">
        <v>716</v>
      </c>
      <c r="BA1451" t="s">
        <v>717</v>
      </c>
      <c r="BB1451" t="b">
        <v>1</v>
      </c>
      <c r="BC1451" t="b">
        <v>0</v>
      </c>
      <c r="BD1451" t="b">
        <v>0</v>
      </c>
    </row>
    <row r="1452" spans="1:56" x14ac:dyDescent="0.25">
      <c r="A1452" s="115" t="s">
        <v>16053</v>
      </c>
      <c r="B1452" t="s">
        <v>143</v>
      </c>
      <c r="C1452" t="s">
        <v>144</v>
      </c>
      <c r="D1452" t="s">
        <v>16054</v>
      </c>
      <c r="E1452" t="s">
        <v>1599</v>
      </c>
      <c r="F1452" t="s">
        <v>16055</v>
      </c>
      <c r="G1452">
        <v>10308</v>
      </c>
      <c r="H1452" t="s">
        <v>16056</v>
      </c>
      <c r="J1452" t="s">
        <v>16057</v>
      </c>
      <c r="K1452" t="s">
        <v>16057</v>
      </c>
      <c r="L1452" s="115" t="s">
        <v>16058</v>
      </c>
      <c r="M1452" t="s">
        <v>16059</v>
      </c>
      <c r="N1452" t="s">
        <v>16060</v>
      </c>
      <c r="O1452" t="s">
        <v>16061</v>
      </c>
      <c r="P1452">
        <v>40.553873162121697</v>
      </c>
      <c r="Q1452">
        <v>-74.142869450960106</v>
      </c>
      <c r="R1452">
        <v>1</v>
      </c>
      <c r="S1452" t="s">
        <v>152</v>
      </c>
      <c r="T1452" t="s">
        <v>16062</v>
      </c>
      <c r="U1452" t="s">
        <v>16063</v>
      </c>
      <c r="W1452" t="s">
        <v>16064</v>
      </c>
      <c r="AB1452" t="s">
        <v>16065</v>
      </c>
      <c r="AE1452" t="s">
        <v>16054</v>
      </c>
      <c r="AO1452" t="s">
        <v>2841</v>
      </c>
      <c r="AP1452" t="s">
        <v>2842</v>
      </c>
      <c r="AQ1452" t="s">
        <v>1613</v>
      </c>
      <c r="AR1452" t="s">
        <v>1144</v>
      </c>
      <c r="AS1452" t="s">
        <v>1145</v>
      </c>
      <c r="AT1452" t="s">
        <v>2841</v>
      </c>
      <c r="AU1452" t="s">
        <v>2842</v>
      </c>
      <c r="AV1452" t="s">
        <v>1613</v>
      </c>
      <c r="AW1452" t="s">
        <v>1599</v>
      </c>
      <c r="AX1452" t="s">
        <v>1144</v>
      </c>
      <c r="AY1452" t="s">
        <v>1145</v>
      </c>
      <c r="BB1452" t="b">
        <v>1</v>
      </c>
      <c r="BC1452" t="b">
        <v>0</v>
      </c>
      <c r="BD1452" t="b">
        <v>0</v>
      </c>
    </row>
    <row r="1453" spans="1:56" x14ac:dyDescent="0.25">
      <c r="A1453" s="115" t="s">
        <v>16066</v>
      </c>
      <c r="B1453" t="s">
        <v>143</v>
      </c>
      <c r="C1453" t="s">
        <v>144</v>
      </c>
      <c r="D1453" t="s">
        <v>16067</v>
      </c>
      <c r="E1453" t="s">
        <v>1313</v>
      </c>
      <c r="F1453" t="s">
        <v>16068</v>
      </c>
      <c r="G1453">
        <v>10309</v>
      </c>
      <c r="H1453" t="s">
        <v>16059</v>
      </c>
      <c r="J1453" t="s">
        <v>16069</v>
      </c>
      <c r="K1453" t="s">
        <v>16069</v>
      </c>
      <c r="L1453" s="115" t="s">
        <v>16070</v>
      </c>
      <c r="M1453" t="s">
        <v>16071</v>
      </c>
      <c r="N1453" t="s">
        <v>16072</v>
      </c>
      <c r="O1453" t="s">
        <v>16073</v>
      </c>
      <c r="P1453">
        <v>40.521702901650798</v>
      </c>
      <c r="Q1453">
        <v>-74.234707931837406</v>
      </c>
      <c r="R1453">
        <v>1</v>
      </c>
      <c r="S1453" t="s">
        <v>152</v>
      </c>
      <c r="T1453" t="s">
        <v>2060</v>
      </c>
      <c r="U1453" t="s">
        <v>16074</v>
      </c>
      <c r="V1453" t="s">
        <v>16075</v>
      </c>
      <c r="Y1453" t="s">
        <v>16076</v>
      </c>
      <c r="AB1453" t="s">
        <v>16077</v>
      </c>
      <c r="AE1453" t="s">
        <v>16067</v>
      </c>
      <c r="AO1453" t="s">
        <v>1644</v>
      </c>
      <c r="AP1453" t="s">
        <v>1645</v>
      </c>
      <c r="AQ1453" t="s">
        <v>1325</v>
      </c>
      <c r="AR1453" t="s">
        <v>845</v>
      </c>
      <c r="AS1453" t="s">
        <v>846</v>
      </c>
      <c r="AT1453" t="s">
        <v>1644</v>
      </c>
      <c r="AU1453" t="s">
        <v>1645</v>
      </c>
      <c r="AV1453" t="s">
        <v>1325</v>
      </c>
      <c r="AW1453" t="s">
        <v>1313</v>
      </c>
      <c r="AX1453" t="s">
        <v>845</v>
      </c>
      <c r="AY1453" t="s">
        <v>846</v>
      </c>
      <c r="BB1453" t="b">
        <v>1</v>
      </c>
      <c r="BC1453" t="b">
        <v>0</v>
      </c>
      <c r="BD1453" t="b">
        <v>0</v>
      </c>
    </row>
    <row r="1454" spans="1:56" x14ac:dyDescent="0.25">
      <c r="A1454" s="115" t="s">
        <v>16078</v>
      </c>
      <c r="B1454" t="s">
        <v>143</v>
      </c>
      <c r="C1454" t="s">
        <v>144</v>
      </c>
      <c r="D1454" t="s">
        <v>16079</v>
      </c>
      <c r="E1454" t="s">
        <v>613</v>
      </c>
      <c r="F1454" t="s">
        <v>1922</v>
      </c>
      <c r="G1454">
        <v>10309</v>
      </c>
      <c r="H1454" t="s">
        <v>16080</v>
      </c>
      <c r="J1454" t="s">
        <v>16081</v>
      </c>
      <c r="K1454" t="s">
        <v>16081</v>
      </c>
      <c r="L1454" s="115" t="s">
        <v>16082</v>
      </c>
      <c r="M1454" t="s">
        <v>16083</v>
      </c>
      <c r="N1454" t="s">
        <v>16084</v>
      </c>
      <c r="O1454" t="s">
        <v>16085</v>
      </c>
      <c r="P1454">
        <v>40.523234100503302</v>
      </c>
      <c r="Q1454">
        <v>-74.234542371656005</v>
      </c>
      <c r="R1454">
        <v>1</v>
      </c>
      <c r="S1454" t="s">
        <v>152</v>
      </c>
      <c r="T1454" t="s">
        <v>620</v>
      </c>
      <c r="U1454" t="s">
        <v>16086</v>
      </c>
      <c r="W1454" t="s">
        <v>16087</v>
      </c>
      <c r="Y1454" t="s">
        <v>16088</v>
      </c>
      <c r="Z1454" t="s">
        <v>16089</v>
      </c>
      <c r="AB1454" t="s">
        <v>16090</v>
      </c>
      <c r="AE1454" t="s">
        <v>16079</v>
      </c>
      <c r="AO1454" t="s">
        <v>16091</v>
      </c>
      <c r="AP1454" t="s">
        <v>16092</v>
      </c>
      <c r="AQ1454" t="s">
        <v>631</v>
      </c>
      <c r="AR1454" t="s">
        <v>632</v>
      </c>
      <c r="AS1454" t="s">
        <v>633</v>
      </c>
      <c r="AT1454" t="s">
        <v>16091</v>
      </c>
      <c r="AU1454" t="s">
        <v>16092</v>
      </c>
      <c r="AV1454" t="s">
        <v>631</v>
      </c>
      <c r="AW1454" t="s">
        <v>613</v>
      </c>
      <c r="AX1454" t="s">
        <v>632</v>
      </c>
      <c r="AY1454" t="s">
        <v>633</v>
      </c>
      <c r="BB1454" t="b">
        <v>1</v>
      </c>
      <c r="BC1454" t="b">
        <v>0</v>
      </c>
      <c r="BD1454" t="b">
        <v>0</v>
      </c>
    </row>
    <row r="1455" spans="1:56" x14ac:dyDescent="0.25">
      <c r="A1455" t="s">
        <v>16093</v>
      </c>
      <c r="B1455" t="s">
        <v>143</v>
      </c>
      <c r="C1455" t="s">
        <v>144</v>
      </c>
      <c r="D1455" t="s">
        <v>16094</v>
      </c>
      <c r="E1455" t="s">
        <v>1313</v>
      </c>
      <c r="F1455" t="s">
        <v>12789</v>
      </c>
      <c r="G1455">
        <v>10309</v>
      </c>
      <c r="H1455" t="s">
        <v>16095</v>
      </c>
      <c r="J1455" t="s">
        <v>16096</v>
      </c>
      <c r="K1455" t="s">
        <v>16096</v>
      </c>
      <c r="L1455" t="s">
        <v>16097</v>
      </c>
      <c r="M1455" t="s">
        <v>16098</v>
      </c>
      <c r="N1455" t="s">
        <v>16099</v>
      </c>
      <c r="O1455" t="s">
        <v>16100</v>
      </c>
      <c r="P1455">
        <v>40.522136726289297</v>
      </c>
      <c r="Q1455">
        <v>-74.214091675228104</v>
      </c>
      <c r="R1455">
        <v>1</v>
      </c>
      <c r="S1455" t="s">
        <v>152</v>
      </c>
      <c r="U1455" t="s">
        <v>16101</v>
      </c>
      <c r="AB1455" t="s">
        <v>16102</v>
      </c>
      <c r="AE1455" t="s">
        <v>16094</v>
      </c>
      <c r="AO1455" t="s">
        <v>1644</v>
      </c>
      <c r="AP1455" t="s">
        <v>1645</v>
      </c>
      <c r="AQ1455" t="s">
        <v>1325</v>
      </c>
      <c r="AR1455" t="s">
        <v>845</v>
      </c>
      <c r="AS1455" t="s">
        <v>846</v>
      </c>
      <c r="AT1455" t="s">
        <v>1644</v>
      </c>
      <c r="AU1455" t="s">
        <v>1645</v>
      </c>
      <c r="AV1455" t="s">
        <v>1325</v>
      </c>
      <c r="AW1455" t="s">
        <v>1313</v>
      </c>
      <c r="AX1455" t="s">
        <v>845</v>
      </c>
      <c r="AY1455" t="s">
        <v>846</v>
      </c>
      <c r="BB1455" t="b">
        <v>1</v>
      </c>
      <c r="BC1455" t="b">
        <v>0</v>
      </c>
      <c r="BD1455" t="b">
        <v>0</v>
      </c>
    </row>
    <row r="1456" spans="1:56" x14ac:dyDescent="0.25">
      <c r="A1456" s="115" t="s">
        <v>16103</v>
      </c>
      <c r="B1456" t="s">
        <v>143</v>
      </c>
      <c r="C1456" t="s">
        <v>144</v>
      </c>
      <c r="D1456" t="s">
        <v>16104</v>
      </c>
      <c r="E1456" t="s">
        <v>834</v>
      </c>
      <c r="F1456" t="s">
        <v>16105</v>
      </c>
      <c r="G1456">
        <v>10308</v>
      </c>
      <c r="H1456" t="s">
        <v>16106</v>
      </c>
      <c r="J1456" t="s">
        <v>16107</v>
      </c>
      <c r="K1456" t="s">
        <v>16107</v>
      </c>
      <c r="L1456" s="115" t="s">
        <v>16108</v>
      </c>
      <c r="M1456" t="s">
        <v>16109</v>
      </c>
      <c r="N1456" t="s">
        <v>16110</v>
      </c>
      <c r="O1456" t="s">
        <v>6960</v>
      </c>
      <c r="P1456">
        <v>40.539233251492902</v>
      </c>
      <c r="Q1456">
        <v>-74.149025327989904</v>
      </c>
      <c r="R1456">
        <v>1</v>
      </c>
      <c r="S1456" t="s">
        <v>152</v>
      </c>
      <c r="AB1456" t="s">
        <v>16111</v>
      </c>
      <c r="AE1456" t="s">
        <v>16104</v>
      </c>
      <c r="AO1456" t="s">
        <v>844</v>
      </c>
      <c r="AP1456" t="s">
        <v>834</v>
      </c>
      <c r="AQ1456" t="s">
        <v>844</v>
      </c>
      <c r="AR1456" t="s">
        <v>845</v>
      </c>
      <c r="AS1456" t="s">
        <v>846</v>
      </c>
      <c r="AT1456" t="s">
        <v>844</v>
      </c>
      <c r="AU1456" t="s">
        <v>834</v>
      </c>
      <c r="AV1456" t="s">
        <v>844</v>
      </c>
      <c r="AW1456" t="s">
        <v>834</v>
      </c>
      <c r="AX1456" t="s">
        <v>845</v>
      </c>
      <c r="AY1456" t="s">
        <v>846</v>
      </c>
      <c r="BB1456" t="b">
        <v>1</v>
      </c>
      <c r="BC1456" t="b">
        <v>0</v>
      </c>
      <c r="BD1456" t="b">
        <v>0</v>
      </c>
    </row>
    <row r="1457" spans="1:56" x14ac:dyDescent="0.25">
      <c r="A1457" s="115" t="s">
        <v>16112</v>
      </c>
      <c r="B1457" t="s">
        <v>143</v>
      </c>
      <c r="C1457" t="s">
        <v>144</v>
      </c>
      <c r="D1457" t="s">
        <v>16113</v>
      </c>
      <c r="E1457" t="s">
        <v>798</v>
      </c>
      <c r="F1457" t="s">
        <v>16114</v>
      </c>
      <c r="G1457">
        <v>10309</v>
      </c>
      <c r="H1457" t="s">
        <v>16109</v>
      </c>
      <c r="J1457" t="s">
        <v>16115</v>
      </c>
      <c r="K1457" t="s">
        <v>16115</v>
      </c>
      <c r="L1457" s="115" t="s">
        <v>16116</v>
      </c>
      <c r="M1457" t="s">
        <v>16117</v>
      </c>
      <c r="N1457" t="s">
        <v>16118</v>
      </c>
      <c r="O1457" t="s">
        <v>16119</v>
      </c>
      <c r="P1457">
        <v>40.527390102134</v>
      </c>
      <c r="Q1457">
        <v>-74.231871456845099</v>
      </c>
      <c r="R1457">
        <v>1</v>
      </c>
      <c r="S1457" t="s">
        <v>152</v>
      </c>
      <c r="T1457" t="s">
        <v>16120</v>
      </c>
      <c r="U1457" t="s">
        <v>16121</v>
      </c>
      <c r="W1457" t="s">
        <v>16122</v>
      </c>
      <c r="AB1457" t="s">
        <v>16123</v>
      </c>
      <c r="AE1457" t="s">
        <v>16113</v>
      </c>
      <c r="AH1457" t="s">
        <v>16124</v>
      </c>
      <c r="AI1457" t="s">
        <v>16125</v>
      </c>
      <c r="AJ1457" t="s">
        <v>16126</v>
      </c>
      <c r="AK1457" t="s">
        <v>2730</v>
      </c>
      <c r="AL1457" t="s">
        <v>2727</v>
      </c>
      <c r="AM1457" t="s">
        <v>513</v>
      </c>
      <c r="AN1457" t="s">
        <v>514</v>
      </c>
      <c r="AO1457" t="s">
        <v>10320</v>
      </c>
      <c r="AP1457" t="s">
        <v>10321</v>
      </c>
      <c r="AQ1457" t="s">
        <v>808</v>
      </c>
      <c r="AR1457" t="s">
        <v>513</v>
      </c>
      <c r="AS1457" t="s">
        <v>514</v>
      </c>
      <c r="AT1457" t="s">
        <v>10320</v>
      </c>
      <c r="AU1457" t="s">
        <v>10321</v>
      </c>
      <c r="AV1457" t="s">
        <v>808</v>
      </c>
      <c r="AW1457" t="s">
        <v>798</v>
      </c>
      <c r="AX1457" t="s">
        <v>513</v>
      </c>
      <c r="AY1457" t="s">
        <v>514</v>
      </c>
      <c r="BB1457" t="b">
        <v>1</v>
      </c>
      <c r="BC1457" t="b">
        <v>0</v>
      </c>
      <c r="BD1457" t="b">
        <v>0</v>
      </c>
    </row>
    <row r="1458" spans="1:56" x14ac:dyDescent="0.25">
      <c r="A1458" s="115" t="s">
        <v>16127</v>
      </c>
      <c r="B1458" t="s">
        <v>143</v>
      </c>
      <c r="C1458" t="s">
        <v>144</v>
      </c>
      <c r="D1458" t="s">
        <v>16128</v>
      </c>
      <c r="E1458" t="s">
        <v>146</v>
      </c>
      <c r="F1458" t="s">
        <v>3630</v>
      </c>
      <c r="G1458">
        <v>10309</v>
      </c>
      <c r="H1458" t="s">
        <v>16129</v>
      </c>
      <c r="J1458" t="s">
        <v>16130</v>
      </c>
      <c r="K1458" t="s">
        <v>16130</v>
      </c>
      <c r="L1458" s="115" t="s">
        <v>16131</v>
      </c>
      <c r="M1458" t="s">
        <v>16132</v>
      </c>
      <c r="N1458" t="s">
        <v>16133</v>
      </c>
      <c r="O1458" t="s">
        <v>16134</v>
      </c>
      <c r="P1458">
        <v>40.526844089295501</v>
      </c>
      <c r="Q1458">
        <v>-74.231346786855099</v>
      </c>
      <c r="R1458">
        <v>1</v>
      </c>
      <c r="S1458" t="s">
        <v>152</v>
      </c>
      <c r="T1458" t="s">
        <v>1260</v>
      </c>
      <c r="U1458" t="s">
        <v>16135</v>
      </c>
      <c r="V1458" t="s">
        <v>16136</v>
      </c>
      <c r="W1458" t="s">
        <v>16137</v>
      </c>
      <c r="X1458" t="s">
        <v>16138</v>
      </c>
      <c r="Y1458" t="s">
        <v>16139</v>
      </c>
      <c r="AA1458" t="s">
        <v>16140</v>
      </c>
      <c r="AB1458" t="s">
        <v>16141</v>
      </c>
      <c r="AE1458" t="s">
        <v>16128</v>
      </c>
      <c r="AK1458" t="s">
        <v>2730</v>
      </c>
      <c r="AL1458" t="s">
        <v>2727</v>
      </c>
      <c r="AM1458" t="s">
        <v>513</v>
      </c>
      <c r="AN1458" t="s">
        <v>514</v>
      </c>
      <c r="AO1458" t="s">
        <v>16142</v>
      </c>
      <c r="AP1458" t="s">
        <v>16143</v>
      </c>
      <c r="AQ1458" t="s">
        <v>162</v>
      </c>
      <c r="AR1458" t="s">
        <v>163</v>
      </c>
      <c r="AS1458" t="s">
        <v>164</v>
      </c>
      <c r="AT1458" t="s">
        <v>16142</v>
      </c>
      <c r="AU1458" t="s">
        <v>16143</v>
      </c>
      <c r="AV1458" t="s">
        <v>162</v>
      </c>
      <c r="AW1458" t="s">
        <v>146</v>
      </c>
      <c r="AX1458" t="s">
        <v>163</v>
      </c>
      <c r="AY1458" t="s">
        <v>164</v>
      </c>
      <c r="BB1458" t="b">
        <v>1</v>
      </c>
      <c r="BC1458" t="b">
        <v>0</v>
      </c>
      <c r="BD1458" t="b">
        <v>0</v>
      </c>
    </row>
    <row r="1459" spans="1:56" x14ac:dyDescent="0.25">
      <c r="A1459" t="s">
        <v>16144</v>
      </c>
      <c r="B1459" t="s">
        <v>143</v>
      </c>
      <c r="C1459" t="s">
        <v>144</v>
      </c>
      <c r="D1459" t="s">
        <v>16145</v>
      </c>
      <c r="E1459" t="s">
        <v>834</v>
      </c>
      <c r="F1459" t="s">
        <v>706</v>
      </c>
      <c r="G1459">
        <v>10308</v>
      </c>
      <c r="H1459" t="s">
        <v>16146</v>
      </c>
      <c r="J1459" t="s">
        <v>16147</v>
      </c>
      <c r="K1459" t="s">
        <v>16147</v>
      </c>
      <c r="L1459" t="s">
        <v>16148</v>
      </c>
      <c r="M1459" t="s">
        <v>16149</v>
      </c>
      <c r="N1459" t="s">
        <v>16150</v>
      </c>
      <c r="O1459" t="s">
        <v>5103</v>
      </c>
      <c r="P1459">
        <v>40.545668145294698</v>
      </c>
      <c r="Q1459">
        <v>-74.158893471762497</v>
      </c>
      <c r="R1459">
        <v>1</v>
      </c>
      <c r="S1459" t="s">
        <v>152</v>
      </c>
      <c r="U1459" t="s">
        <v>16151</v>
      </c>
      <c r="Y1459" t="s">
        <v>16152</v>
      </c>
      <c r="AB1459" t="s">
        <v>16153</v>
      </c>
      <c r="AE1459" t="s">
        <v>16145</v>
      </c>
      <c r="AO1459" t="s">
        <v>844</v>
      </c>
      <c r="AP1459" t="s">
        <v>834</v>
      </c>
      <c r="AQ1459" t="s">
        <v>844</v>
      </c>
      <c r="AR1459" t="s">
        <v>845</v>
      </c>
      <c r="AS1459" t="s">
        <v>846</v>
      </c>
      <c r="AT1459" t="s">
        <v>844</v>
      </c>
      <c r="AU1459" t="s">
        <v>834</v>
      </c>
      <c r="AV1459" t="s">
        <v>844</v>
      </c>
      <c r="AW1459" t="s">
        <v>834</v>
      </c>
      <c r="AX1459" t="s">
        <v>845</v>
      </c>
      <c r="AY1459" t="s">
        <v>846</v>
      </c>
      <c r="BB1459" t="b">
        <v>1</v>
      </c>
      <c r="BC1459" t="b">
        <v>0</v>
      </c>
      <c r="BD1459" t="b">
        <v>0</v>
      </c>
    </row>
    <row r="1460" spans="1:56" x14ac:dyDescent="0.25">
      <c r="A1460" s="115" t="s">
        <v>16154</v>
      </c>
      <c r="B1460" t="s">
        <v>143</v>
      </c>
      <c r="C1460" t="s">
        <v>144</v>
      </c>
      <c r="D1460" t="s">
        <v>16155</v>
      </c>
      <c r="E1460" t="s">
        <v>1165</v>
      </c>
      <c r="F1460" t="s">
        <v>2749</v>
      </c>
      <c r="G1460">
        <v>10309</v>
      </c>
      <c r="H1460" t="s">
        <v>16156</v>
      </c>
      <c r="J1460" t="s">
        <v>16157</v>
      </c>
      <c r="K1460" t="s">
        <v>16157</v>
      </c>
      <c r="L1460" s="115" t="s">
        <v>16158</v>
      </c>
      <c r="M1460" t="s">
        <v>16159</v>
      </c>
      <c r="N1460" t="s">
        <v>16160</v>
      </c>
      <c r="O1460" t="s">
        <v>16161</v>
      </c>
      <c r="P1460">
        <v>40.522113967261902</v>
      </c>
      <c r="Q1460">
        <v>-74.215688219265203</v>
      </c>
      <c r="R1460">
        <v>1</v>
      </c>
      <c r="S1460" t="s">
        <v>152</v>
      </c>
      <c r="AB1460" t="s">
        <v>16162</v>
      </c>
      <c r="AE1460" t="s">
        <v>16155</v>
      </c>
      <c r="AO1460" t="s">
        <v>1701</v>
      </c>
      <c r="AP1460" t="s">
        <v>1702</v>
      </c>
      <c r="AQ1460" t="s">
        <v>1176</v>
      </c>
      <c r="AR1460" t="s">
        <v>985</v>
      </c>
      <c r="AS1460" t="s">
        <v>986</v>
      </c>
      <c r="AT1460" t="s">
        <v>1701</v>
      </c>
      <c r="AU1460" t="s">
        <v>1702</v>
      </c>
      <c r="AV1460" t="s">
        <v>1176</v>
      </c>
      <c r="AW1460" t="s">
        <v>1165</v>
      </c>
      <c r="AX1460" t="s">
        <v>985</v>
      </c>
      <c r="AY1460" t="s">
        <v>986</v>
      </c>
      <c r="BB1460" t="b">
        <v>1</v>
      </c>
      <c r="BC1460" t="b">
        <v>0</v>
      </c>
      <c r="BD1460" t="b">
        <v>0</v>
      </c>
    </row>
    <row r="1461" spans="1:56" x14ac:dyDescent="0.25">
      <c r="A1461" s="115" t="s">
        <v>16163</v>
      </c>
      <c r="B1461" t="s">
        <v>143</v>
      </c>
      <c r="C1461" t="s">
        <v>144</v>
      </c>
      <c r="D1461" t="s">
        <v>16164</v>
      </c>
      <c r="E1461" t="s">
        <v>7731</v>
      </c>
      <c r="F1461" t="s">
        <v>16165</v>
      </c>
      <c r="G1461">
        <v>10309</v>
      </c>
      <c r="H1461" t="s">
        <v>16166</v>
      </c>
      <c r="J1461" t="s">
        <v>16167</v>
      </c>
      <c r="K1461" t="s">
        <v>16167</v>
      </c>
      <c r="L1461" s="115" t="s">
        <v>16168</v>
      </c>
      <c r="M1461" t="s">
        <v>16169</v>
      </c>
      <c r="N1461" t="s">
        <v>16170</v>
      </c>
      <c r="O1461" t="s">
        <v>16171</v>
      </c>
      <c r="P1461">
        <v>40.542024440980597</v>
      </c>
      <c r="Q1461">
        <v>-74.207472857920806</v>
      </c>
      <c r="R1461">
        <v>1</v>
      </c>
      <c r="S1461" t="s">
        <v>152</v>
      </c>
      <c r="T1461" t="s">
        <v>10011</v>
      </c>
      <c r="U1461" t="s">
        <v>16172</v>
      </c>
      <c r="V1461" t="s">
        <v>16173</v>
      </c>
      <c r="W1461" t="s">
        <v>16174</v>
      </c>
      <c r="X1461" t="s">
        <v>16175</v>
      </c>
      <c r="Y1461" t="s">
        <v>16176</v>
      </c>
      <c r="AB1461" t="s">
        <v>16177</v>
      </c>
      <c r="AE1461" t="s">
        <v>16164</v>
      </c>
      <c r="AH1461" t="s">
        <v>16178</v>
      </c>
      <c r="AI1461" t="s">
        <v>16164</v>
      </c>
      <c r="AJ1461" t="s">
        <v>16174</v>
      </c>
      <c r="AO1461" t="s">
        <v>16179</v>
      </c>
      <c r="AP1461" t="s">
        <v>16180</v>
      </c>
      <c r="AQ1461" t="s">
        <v>7740</v>
      </c>
      <c r="AR1461" t="s">
        <v>632</v>
      </c>
      <c r="AS1461" t="s">
        <v>633</v>
      </c>
      <c r="AT1461" t="s">
        <v>16179</v>
      </c>
      <c r="AU1461" t="s">
        <v>16180</v>
      </c>
      <c r="AV1461" t="s">
        <v>7740</v>
      </c>
      <c r="AW1461" t="s">
        <v>7731</v>
      </c>
      <c r="AX1461" t="s">
        <v>632</v>
      </c>
      <c r="AY1461" t="s">
        <v>633</v>
      </c>
      <c r="BB1461" t="b">
        <v>1</v>
      </c>
      <c r="BC1461" t="b">
        <v>0</v>
      </c>
      <c r="BD1461" t="b">
        <v>0</v>
      </c>
    </row>
    <row r="1462" spans="1:56" x14ac:dyDescent="0.25">
      <c r="A1462" t="s">
        <v>16181</v>
      </c>
      <c r="B1462" t="s">
        <v>143</v>
      </c>
      <c r="C1462" t="s">
        <v>144</v>
      </c>
      <c r="D1462" t="s">
        <v>16182</v>
      </c>
      <c r="E1462" t="s">
        <v>16183</v>
      </c>
      <c r="F1462" t="s">
        <v>16184</v>
      </c>
      <c r="G1462">
        <v>10308</v>
      </c>
      <c r="H1462" t="s">
        <v>16185</v>
      </c>
      <c r="J1462" t="s">
        <v>16186</v>
      </c>
      <c r="K1462" t="s">
        <v>16186</v>
      </c>
      <c r="L1462" t="s">
        <v>16187</v>
      </c>
      <c r="M1462" t="s">
        <v>16188</v>
      </c>
      <c r="N1462" t="s">
        <v>16189</v>
      </c>
      <c r="O1462" t="s">
        <v>16190</v>
      </c>
      <c r="P1462">
        <v>40.537212609015199</v>
      </c>
      <c r="Q1462">
        <v>-74.150010113441397</v>
      </c>
      <c r="R1462">
        <v>1</v>
      </c>
      <c r="S1462" t="s">
        <v>152</v>
      </c>
      <c r="AB1462" t="s">
        <v>16191</v>
      </c>
      <c r="AE1462" t="s">
        <v>16182</v>
      </c>
      <c r="AO1462" t="s">
        <v>16192</v>
      </c>
      <c r="AP1462" t="s">
        <v>16193</v>
      </c>
      <c r="AQ1462" t="s">
        <v>16194</v>
      </c>
      <c r="AR1462" t="s">
        <v>513</v>
      </c>
      <c r="AS1462" t="s">
        <v>514</v>
      </c>
      <c r="AT1462" t="s">
        <v>16192</v>
      </c>
      <c r="AU1462" t="s">
        <v>16193</v>
      </c>
      <c r="AV1462" t="s">
        <v>16194</v>
      </c>
      <c r="AW1462" t="s">
        <v>16183</v>
      </c>
      <c r="AX1462" t="s">
        <v>513</v>
      </c>
      <c r="AY1462" t="s">
        <v>514</v>
      </c>
      <c r="BB1462" t="b">
        <v>1</v>
      </c>
      <c r="BC1462" t="b">
        <v>0</v>
      </c>
      <c r="BD1462" t="b">
        <v>0</v>
      </c>
    </row>
    <row r="1463" spans="1:56" x14ac:dyDescent="0.25">
      <c r="A1463" s="115" t="s">
        <v>16195</v>
      </c>
      <c r="B1463" t="s">
        <v>143</v>
      </c>
      <c r="C1463" t="s">
        <v>144</v>
      </c>
      <c r="D1463" t="s">
        <v>16196</v>
      </c>
      <c r="E1463" t="s">
        <v>998</v>
      </c>
      <c r="F1463" t="s">
        <v>16197</v>
      </c>
      <c r="G1463">
        <v>10302</v>
      </c>
      <c r="H1463" t="s">
        <v>16198</v>
      </c>
      <c r="J1463" t="s">
        <v>16199</v>
      </c>
      <c r="K1463" t="s">
        <v>16199</v>
      </c>
      <c r="L1463" s="115" t="s">
        <v>16200</v>
      </c>
      <c r="M1463" t="s">
        <v>16201</v>
      </c>
      <c r="N1463" t="s">
        <v>16202</v>
      </c>
      <c r="O1463" t="s">
        <v>16203</v>
      </c>
      <c r="P1463">
        <v>40.560344013515298</v>
      </c>
      <c r="Q1463">
        <v>-74.168683699623102</v>
      </c>
      <c r="R1463">
        <v>1</v>
      </c>
      <c r="S1463" t="s">
        <v>152</v>
      </c>
      <c r="U1463" t="s">
        <v>16204</v>
      </c>
      <c r="W1463" t="s">
        <v>16205</v>
      </c>
      <c r="Y1463" t="s">
        <v>16206</v>
      </c>
      <c r="AB1463" t="s">
        <v>16207</v>
      </c>
      <c r="AE1463" t="s">
        <v>16196</v>
      </c>
      <c r="AK1463" t="s">
        <v>7685</v>
      </c>
      <c r="AL1463" t="s">
        <v>7683</v>
      </c>
      <c r="AM1463" t="s">
        <v>513</v>
      </c>
      <c r="AN1463" t="s">
        <v>514</v>
      </c>
      <c r="AO1463" t="s">
        <v>3971</v>
      </c>
      <c r="AP1463" t="s">
        <v>3972</v>
      </c>
      <c r="AQ1463" t="s">
        <v>1013</v>
      </c>
      <c r="AR1463" t="s">
        <v>632</v>
      </c>
      <c r="AS1463" t="s">
        <v>633</v>
      </c>
      <c r="AT1463" t="s">
        <v>3971</v>
      </c>
      <c r="AU1463" t="s">
        <v>3972</v>
      </c>
      <c r="AV1463" t="s">
        <v>1013</v>
      </c>
      <c r="AW1463" t="s">
        <v>998</v>
      </c>
      <c r="AX1463" t="s">
        <v>632</v>
      </c>
      <c r="AY1463" t="s">
        <v>633</v>
      </c>
      <c r="BB1463" t="b">
        <v>1</v>
      </c>
      <c r="BC1463" t="b">
        <v>0</v>
      </c>
      <c r="BD1463" t="b">
        <v>0</v>
      </c>
    </row>
    <row r="1464" spans="1:56" x14ac:dyDescent="0.25">
      <c r="A1464" s="115" t="s">
        <v>16208</v>
      </c>
      <c r="B1464" t="s">
        <v>143</v>
      </c>
      <c r="C1464" t="s">
        <v>144</v>
      </c>
      <c r="D1464" t="s">
        <v>16209</v>
      </c>
      <c r="E1464" t="s">
        <v>998</v>
      </c>
      <c r="F1464" t="s">
        <v>15777</v>
      </c>
      <c r="G1464">
        <v>10309</v>
      </c>
      <c r="H1464" t="s">
        <v>16201</v>
      </c>
      <c r="J1464" t="s">
        <v>16210</v>
      </c>
      <c r="K1464" t="s">
        <v>16210</v>
      </c>
      <c r="L1464" s="115" t="s">
        <v>16211</v>
      </c>
      <c r="M1464" t="s">
        <v>16212</v>
      </c>
      <c r="N1464" t="s">
        <v>16213</v>
      </c>
      <c r="O1464" t="s">
        <v>16214</v>
      </c>
      <c r="P1464">
        <v>40.522093082359198</v>
      </c>
      <c r="Q1464">
        <v>-74.215961077496303</v>
      </c>
      <c r="R1464">
        <v>1</v>
      </c>
      <c r="S1464" t="s">
        <v>152</v>
      </c>
      <c r="U1464" t="s">
        <v>16215</v>
      </c>
      <c r="W1464" t="s">
        <v>16216</v>
      </c>
      <c r="Y1464" t="s">
        <v>3967</v>
      </c>
      <c r="AB1464" t="s">
        <v>16217</v>
      </c>
      <c r="AE1464" t="s">
        <v>16209</v>
      </c>
      <c r="AO1464" t="s">
        <v>3971</v>
      </c>
      <c r="AP1464" t="s">
        <v>3972</v>
      </c>
      <c r="AQ1464" t="s">
        <v>1013</v>
      </c>
      <c r="AR1464" t="s">
        <v>632</v>
      </c>
      <c r="AS1464" t="s">
        <v>633</v>
      </c>
      <c r="AT1464" t="s">
        <v>3971</v>
      </c>
      <c r="AU1464" t="s">
        <v>3972</v>
      </c>
      <c r="AV1464" t="s">
        <v>1013</v>
      </c>
      <c r="AW1464" t="s">
        <v>998</v>
      </c>
      <c r="AX1464" t="s">
        <v>632</v>
      </c>
      <c r="AY1464" t="s">
        <v>633</v>
      </c>
      <c r="BB1464" t="b">
        <v>1</v>
      </c>
      <c r="BC1464" t="b">
        <v>0</v>
      </c>
      <c r="BD1464" t="b">
        <v>0</v>
      </c>
    </row>
    <row r="1465" spans="1:56" x14ac:dyDescent="0.25">
      <c r="A1465" t="s">
        <v>16218</v>
      </c>
      <c r="B1465" t="s">
        <v>143</v>
      </c>
      <c r="C1465" t="s">
        <v>144</v>
      </c>
      <c r="D1465" t="s">
        <v>16219</v>
      </c>
      <c r="E1465" t="s">
        <v>613</v>
      </c>
      <c r="F1465" t="s">
        <v>16220</v>
      </c>
      <c r="G1465">
        <v>10312</v>
      </c>
      <c r="H1465" t="s">
        <v>16221</v>
      </c>
      <c r="J1465" t="s">
        <v>16222</v>
      </c>
      <c r="K1465" t="s">
        <v>16222</v>
      </c>
      <c r="L1465" t="s">
        <v>16223</v>
      </c>
      <c r="M1465" t="s">
        <v>16224</v>
      </c>
      <c r="N1465" t="s">
        <v>16225</v>
      </c>
      <c r="O1465" t="s">
        <v>16226</v>
      </c>
      <c r="P1465">
        <v>40.544550147771602</v>
      </c>
      <c r="Q1465">
        <v>-74.160979561068302</v>
      </c>
      <c r="R1465">
        <v>1</v>
      </c>
      <c r="S1465" t="s">
        <v>152</v>
      </c>
      <c r="T1465" t="s">
        <v>16227</v>
      </c>
      <c r="U1465" t="s">
        <v>16228</v>
      </c>
      <c r="V1465" t="s">
        <v>16229</v>
      </c>
      <c r="W1465" t="s">
        <v>16230</v>
      </c>
      <c r="X1465" t="s">
        <v>16231</v>
      </c>
      <c r="Y1465" t="s">
        <v>16232</v>
      </c>
      <c r="Z1465" t="s">
        <v>16233</v>
      </c>
      <c r="AB1465" t="s">
        <v>16234</v>
      </c>
      <c r="AE1465" t="s">
        <v>16219</v>
      </c>
      <c r="AK1465" t="s">
        <v>5118</v>
      </c>
      <c r="AL1465" t="s">
        <v>5115</v>
      </c>
      <c r="AM1465" t="s">
        <v>513</v>
      </c>
      <c r="AN1465" t="s">
        <v>514</v>
      </c>
      <c r="AO1465" t="s">
        <v>15162</v>
      </c>
      <c r="AP1465" t="s">
        <v>15163</v>
      </c>
      <c r="AQ1465" t="s">
        <v>631</v>
      </c>
      <c r="AR1465" t="s">
        <v>632</v>
      </c>
      <c r="AS1465" t="s">
        <v>633</v>
      </c>
      <c r="AT1465" t="s">
        <v>15162</v>
      </c>
      <c r="AU1465" t="s">
        <v>15163</v>
      </c>
      <c r="AV1465" t="s">
        <v>631</v>
      </c>
      <c r="AW1465" t="s">
        <v>613</v>
      </c>
      <c r="AX1465" t="s">
        <v>632</v>
      </c>
      <c r="AY1465" t="s">
        <v>633</v>
      </c>
      <c r="BB1465" t="b">
        <v>1</v>
      </c>
      <c r="BC1465" t="b">
        <v>0</v>
      </c>
      <c r="BD1465" t="b">
        <v>0</v>
      </c>
    </row>
    <row r="1466" spans="1:56" x14ac:dyDescent="0.25">
      <c r="A1466" s="115" t="s">
        <v>16235</v>
      </c>
      <c r="B1466" t="s">
        <v>143</v>
      </c>
      <c r="C1466" t="s">
        <v>144</v>
      </c>
      <c r="D1466" t="s">
        <v>16236</v>
      </c>
      <c r="E1466" t="s">
        <v>1599</v>
      </c>
      <c r="F1466" t="s">
        <v>16237</v>
      </c>
      <c r="G1466">
        <v>10312</v>
      </c>
      <c r="H1466" t="s">
        <v>16238</v>
      </c>
      <c r="J1466" t="s">
        <v>16239</v>
      </c>
      <c r="K1466" t="s">
        <v>16239</v>
      </c>
      <c r="L1466" s="115" t="s">
        <v>16240</v>
      </c>
      <c r="M1466" t="s">
        <v>16241</v>
      </c>
      <c r="N1466" t="s">
        <v>16242</v>
      </c>
      <c r="O1466" t="s">
        <v>16243</v>
      </c>
      <c r="P1466">
        <v>40.5429138175082</v>
      </c>
      <c r="Q1466">
        <v>-74.164030506590507</v>
      </c>
      <c r="R1466">
        <v>1</v>
      </c>
      <c r="S1466" t="s">
        <v>152</v>
      </c>
      <c r="Y1466" t="s">
        <v>16244</v>
      </c>
      <c r="AB1466" t="s">
        <v>16245</v>
      </c>
      <c r="AE1466" t="s">
        <v>16236</v>
      </c>
      <c r="AO1466" t="s">
        <v>2841</v>
      </c>
      <c r="AP1466" t="s">
        <v>2842</v>
      </c>
      <c r="AQ1466" t="s">
        <v>1613</v>
      </c>
      <c r="AR1466" t="s">
        <v>1144</v>
      </c>
      <c r="AS1466" t="s">
        <v>1145</v>
      </c>
      <c r="AT1466" t="s">
        <v>2841</v>
      </c>
      <c r="AU1466" t="s">
        <v>2842</v>
      </c>
      <c r="AV1466" t="s">
        <v>1613</v>
      </c>
      <c r="AW1466" t="s">
        <v>1599</v>
      </c>
      <c r="AX1466" t="s">
        <v>1144</v>
      </c>
      <c r="AY1466" t="s">
        <v>1145</v>
      </c>
      <c r="BB1466" t="b">
        <v>1</v>
      </c>
      <c r="BC1466" t="b">
        <v>0</v>
      </c>
      <c r="BD1466" t="b">
        <v>0</v>
      </c>
    </row>
    <row r="1467" spans="1:56" x14ac:dyDescent="0.25">
      <c r="A1467" s="115" t="s">
        <v>16246</v>
      </c>
      <c r="B1467" t="s">
        <v>143</v>
      </c>
      <c r="C1467" t="s">
        <v>144</v>
      </c>
      <c r="D1467" t="s">
        <v>16247</v>
      </c>
      <c r="E1467" t="s">
        <v>834</v>
      </c>
      <c r="F1467" t="s">
        <v>16248</v>
      </c>
      <c r="G1467">
        <v>10308</v>
      </c>
      <c r="H1467" t="s">
        <v>16249</v>
      </c>
      <c r="J1467" t="s">
        <v>16250</v>
      </c>
      <c r="K1467" t="s">
        <v>16250</v>
      </c>
      <c r="L1467" s="115" t="s">
        <v>16251</v>
      </c>
      <c r="M1467" t="s">
        <v>16252</v>
      </c>
      <c r="N1467" t="s">
        <v>16253</v>
      </c>
      <c r="O1467" t="s">
        <v>16254</v>
      </c>
      <c r="P1467">
        <v>40.547525622876698</v>
      </c>
      <c r="Q1467">
        <v>-74.158063547321305</v>
      </c>
      <c r="R1467">
        <v>1</v>
      </c>
      <c r="S1467" t="s">
        <v>152</v>
      </c>
      <c r="AB1467" t="s">
        <v>16255</v>
      </c>
      <c r="AE1467" t="s">
        <v>16247</v>
      </c>
      <c r="AK1467" t="s">
        <v>4790</v>
      </c>
      <c r="AL1467" t="s">
        <v>4787</v>
      </c>
      <c r="AM1467" t="s">
        <v>513</v>
      </c>
      <c r="AN1467" t="s">
        <v>514</v>
      </c>
      <c r="AO1467" t="s">
        <v>844</v>
      </c>
      <c r="AP1467" t="s">
        <v>834</v>
      </c>
      <c r="AQ1467" t="s">
        <v>844</v>
      </c>
      <c r="AR1467" t="s">
        <v>845</v>
      </c>
      <c r="AS1467" t="s">
        <v>846</v>
      </c>
      <c r="AT1467" t="s">
        <v>844</v>
      </c>
      <c r="AU1467" t="s">
        <v>834</v>
      </c>
      <c r="AV1467" t="s">
        <v>844</v>
      </c>
      <c r="AW1467" t="s">
        <v>834</v>
      </c>
      <c r="AX1467" t="s">
        <v>845</v>
      </c>
      <c r="AY1467" t="s">
        <v>846</v>
      </c>
      <c r="BB1467" t="b">
        <v>1</v>
      </c>
      <c r="BC1467" t="b">
        <v>0</v>
      </c>
      <c r="BD1467" t="b">
        <v>0</v>
      </c>
    </row>
    <row r="1468" spans="1:56" x14ac:dyDescent="0.25">
      <c r="A1468" s="115" t="s">
        <v>16256</v>
      </c>
      <c r="B1468" t="s">
        <v>143</v>
      </c>
      <c r="C1468" t="s">
        <v>144</v>
      </c>
      <c r="D1468" t="s">
        <v>16257</v>
      </c>
      <c r="E1468" t="s">
        <v>613</v>
      </c>
      <c r="F1468" t="s">
        <v>3950</v>
      </c>
      <c r="G1468">
        <v>10312</v>
      </c>
      <c r="H1468" t="s">
        <v>16258</v>
      </c>
      <c r="J1468" t="s">
        <v>16259</v>
      </c>
      <c r="K1468" t="s">
        <v>16259</v>
      </c>
      <c r="L1468" s="115" t="s">
        <v>16260</v>
      </c>
      <c r="M1468" t="s">
        <v>16261</v>
      </c>
      <c r="N1468" t="s">
        <v>16262</v>
      </c>
      <c r="O1468" t="s">
        <v>16263</v>
      </c>
      <c r="P1468">
        <v>40.532635312086299</v>
      </c>
      <c r="Q1468">
        <v>-74.191839416688197</v>
      </c>
      <c r="R1468">
        <v>1</v>
      </c>
      <c r="S1468" t="s">
        <v>152</v>
      </c>
      <c r="U1468" t="s">
        <v>16264</v>
      </c>
      <c r="W1468" t="s">
        <v>16265</v>
      </c>
      <c r="Y1468" t="s">
        <v>16266</v>
      </c>
      <c r="Z1468" t="s">
        <v>16267</v>
      </c>
      <c r="AB1468" t="s">
        <v>16268</v>
      </c>
      <c r="AE1468" t="s">
        <v>16257</v>
      </c>
      <c r="AK1468" t="s">
        <v>3953</v>
      </c>
      <c r="AL1468" t="s">
        <v>3949</v>
      </c>
      <c r="AM1468" t="s">
        <v>513</v>
      </c>
      <c r="AN1468" t="s">
        <v>514</v>
      </c>
      <c r="AO1468" t="s">
        <v>16269</v>
      </c>
      <c r="AP1468" t="s">
        <v>16270</v>
      </c>
      <c r="AQ1468" t="s">
        <v>631</v>
      </c>
      <c r="AR1468" t="s">
        <v>632</v>
      </c>
      <c r="AS1468" t="s">
        <v>633</v>
      </c>
      <c r="AT1468" t="s">
        <v>16269</v>
      </c>
      <c r="AU1468" t="s">
        <v>16270</v>
      </c>
      <c r="AV1468" t="s">
        <v>631</v>
      </c>
      <c r="AW1468" t="s">
        <v>613</v>
      </c>
      <c r="AX1468" t="s">
        <v>632</v>
      </c>
      <c r="AY1468" t="s">
        <v>633</v>
      </c>
      <c r="BB1468" t="b">
        <v>1</v>
      </c>
      <c r="BC1468" t="b">
        <v>0</v>
      </c>
      <c r="BD1468" t="b">
        <v>0</v>
      </c>
    </row>
    <row r="1469" spans="1:56" x14ac:dyDescent="0.25">
      <c r="A1469" t="s">
        <v>16271</v>
      </c>
      <c r="B1469" t="s">
        <v>143</v>
      </c>
      <c r="C1469" t="s">
        <v>144</v>
      </c>
      <c r="D1469" t="s">
        <v>16272</v>
      </c>
      <c r="E1469" t="s">
        <v>1571</v>
      </c>
      <c r="F1469" t="s">
        <v>16273</v>
      </c>
      <c r="G1469">
        <v>10312</v>
      </c>
      <c r="H1469" t="s">
        <v>16274</v>
      </c>
      <c r="J1469" t="s">
        <v>16275</v>
      </c>
      <c r="K1469" t="s">
        <v>16275</v>
      </c>
      <c r="L1469" t="s">
        <v>16276</v>
      </c>
      <c r="M1469" t="s">
        <v>16277</v>
      </c>
      <c r="N1469" t="s">
        <v>16278</v>
      </c>
      <c r="O1469" t="s">
        <v>16279</v>
      </c>
      <c r="P1469">
        <v>40.541614133002497</v>
      </c>
      <c r="Q1469">
        <v>-74.162939577808004</v>
      </c>
      <c r="R1469">
        <v>1</v>
      </c>
      <c r="S1469" t="s">
        <v>152</v>
      </c>
      <c r="T1469" t="s">
        <v>16280</v>
      </c>
      <c r="U1469" t="s">
        <v>16281</v>
      </c>
      <c r="V1469" t="s">
        <v>16282</v>
      </c>
      <c r="W1469" t="s">
        <v>16283</v>
      </c>
      <c r="AB1469" t="s">
        <v>16284</v>
      </c>
      <c r="AE1469" t="s">
        <v>16272</v>
      </c>
      <c r="AO1469" t="s">
        <v>2814</v>
      </c>
      <c r="AP1469" t="s">
        <v>2815</v>
      </c>
      <c r="AQ1469" t="s">
        <v>1584</v>
      </c>
      <c r="AR1469" t="s">
        <v>1144</v>
      </c>
      <c r="AS1469" t="s">
        <v>1145</v>
      </c>
      <c r="AT1469" t="s">
        <v>2814</v>
      </c>
      <c r="AU1469" t="s">
        <v>2815</v>
      </c>
      <c r="AV1469" t="s">
        <v>1584</v>
      </c>
      <c r="AW1469" t="s">
        <v>1571</v>
      </c>
      <c r="AX1469" t="s">
        <v>1144</v>
      </c>
      <c r="AY1469" t="s">
        <v>1145</v>
      </c>
      <c r="BB1469" t="b">
        <v>1</v>
      </c>
      <c r="BC1469" t="b">
        <v>0</v>
      </c>
      <c r="BD1469" t="b">
        <v>0</v>
      </c>
    </row>
    <row r="1470" spans="1:56" x14ac:dyDescent="0.25">
      <c r="A1470" t="s">
        <v>16285</v>
      </c>
      <c r="B1470" t="s">
        <v>143</v>
      </c>
      <c r="C1470" t="s">
        <v>144</v>
      </c>
      <c r="D1470" t="s">
        <v>16286</v>
      </c>
      <c r="E1470" t="s">
        <v>613</v>
      </c>
      <c r="F1470" t="s">
        <v>16287</v>
      </c>
      <c r="G1470">
        <v>10309</v>
      </c>
      <c r="H1470" t="s">
        <v>16288</v>
      </c>
      <c r="J1470" t="s">
        <v>16289</v>
      </c>
      <c r="K1470" t="s">
        <v>16289</v>
      </c>
      <c r="L1470" t="s">
        <v>16290</v>
      </c>
      <c r="M1470" t="s">
        <v>16291</v>
      </c>
      <c r="N1470" t="s">
        <v>16292</v>
      </c>
      <c r="O1470" t="s">
        <v>16293</v>
      </c>
      <c r="P1470">
        <v>40.527342854192398</v>
      </c>
      <c r="Q1470">
        <v>-74.231760107455102</v>
      </c>
      <c r="R1470">
        <v>1</v>
      </c>
      <c r="S1470" t="s">
        <v>152</v>
      </c>
      <c r="T1470" t="s">
        <v>16294</v>
      </c>
      <c r="U1470" t="s">
        <v>16295</v>
      </c>
      <c r="V1470" t="s">
        <v>16296</v>
      </c>
      <c r="W1470" t="s">
        <v>16297</v>
      </c>
      <c r="Y1470" t="s">
        <v>16298</v>
      </c>
      <c r="AA1470" t="s">
        <v>16299</v>
      </c>
      <c r="AB1470" t="s">
        <v>16300</v>
      </c>
      <c r="AE1470" t="s">
        <v>16286</v>
      </c>
      <c r="AK1470" t="s">
        <v>2730</v>
      </c>
      <c r="AL1470" t="s">
        <v>2727</v>
      </c>
      <c r="AM1470" t="s">
        <v>513</v>
      </c>
      <c r="AN1470" t="s">
        <v>514</v>
      </c>
      <c r="AO1470" t="s">
        <v>913</v>
      </c>
      <c r="AP1470" t="s">
        <v>914</v>
      </c>
      <c r="AQ1470" t="s">
        <v>631</v>
      </c>
      <c r="AR1470" t="s">
        <v>632</v>
      </c>
      <c r="AS1470" t="s">
        <v>633</v>
      </c>
      <c r="AT1470" t="s">
        <v>913</v>
      </c>
      <c r="AU1470" t="s">
        <v>914</v>
      </c>
      <c r="AV1470" t="s">
        <v>631</v>
      </c>
      <c r="AW1470" t="s">
        <v>613</v>
      </c>
      <c r="AX1470" t="s">
        <v>632</v>
      </c>
      <c r="AY1470" t="s">
        <v>633</v>
      </c>
      <c r="AZ1470" t="s">
        <v>937</v>
      </c>
      <c r="BA1470" t="s">
        <v>938</v>
      </c>
      <c r="BB1470" t="b">
        <v>1</v>
      </c>
      <c r="BC1470" t="b">
        <v>0</v>
      </c>
      <c r="BD1470" t="b">
        <v>0</v>
      </c>
    </row>
    <row r="1471" spans="1:56" x14ac:dyDescent="0.25">
      <c r="A1471" t="s">
        <v>16301</v>
      </c>
      <c r="B1471" t="s">
        <v>143</v>
      </c>
      <c r="C1471" t="s">
        <v>144</v>
      </c>
      <c r="D1471" t="s">
        <v>16302</v>
      </c>
      <c r="E1471" t="s">
        <v>2196</v>
      </c>
      <c r="F1471" t="s">
        <v>14806</v>
      </c>
      <c r="G1471">
        <v>10309</v>
      </c>
      <c r="H1471" t="s">
        <v>16303</v>
      </c>
      <c r="J1471" t="s">
        <v>16304</v>
      </c>
      <c r="K1471" t="s">
        <v>16304</v>
      </c>
      <c r="L1471" t="s">
        <v>16305</v>
      </c>
      <c r="M1471" t="s">
        <v>16306</v>
      </c>
      <c r="N1471" t="s">
        <v>16307</v>
      </c>
      <c r="O1471" t="s">
        <v>16308</v>
      </c>
      <c r="P1471">
        <v>40.5274729775184</v>
      </c>
      <c r="Q1471">
        <v>-74.233057547113106</v>
      </c>
      <c r="R1471">
        <v>1</v>
      </c>
      <c r="S1471" t="s">
        <v>152</v>
      </c>
      <c r="T1471" t="s">
        <v>16309</v>
      </c>
      <c r="U1471" t="s">
        <v>16310</v>
      </c>
      <c r="V1471" t="s">
        <v>16311</v>
      </c>
      <c r="W1471" t="s">
        <v>16312</v>
      </c>
      <c r="Y1471" t="s">
        <v>16313</v>
      </c>
      <c r="AB1471" t="s">
        <v>16314</v>
      </c>
      <c r="AE1471" t="s">
        <v>16302</v>
      </c>
      <c r="AK1471" t="s">
        <v>2730</v>
      </c>
      <c r="AL1471" t="s">
        <v>2727</v>
      </c>
      <c r="AM1471" t="s">
        <v>513</v>
      </c>
      <c r="AN1471" t="s">
        <v>514</v>
      </c>
      <c r="AO1471" t="s">
        <v>16315</v>
      </c>
      <c r="AP1471" t="s">
        <v>16316</v>
      </c>
      <c r="AQ1471" t="s">
        <v>2211</v>
      </c>
      <c r="AR1471" t="s">
        <v>2212</v>
      </c>
      <c r="AS1471" t="s">
        <v>2213</v>
      </c>
      <c r="AT1471" t="s">
        <v>16315</v>
      </c>
      <c r="AU1471" t="s">
        <v>16316</v>
      </c>
      <c r="AV1471" t="s">
        <v>2211</v>
      </c>
      <c r="AW1471" t="s">
        <v>2196</v>
      </c>
      <c r="AX1471" t="s">
        <v>2212</v>
      </c>
      <c r="AY1471" t="s">
        <v>2213</v>
      </c>
      <c r="BB1471" t="b">
        <v>1</v>
      </c>
      <c r="BC1471" t="b">
        <v>0</v>
      </c>
      <c r="BD1471" t="b">
        <v>0</v>
      </c>
    </row>
    <row r="1472" spans="1:56" x14ac:dyDescent="0.25">
      <c r="A1472" t="s">
        <v>16317</v>
      </c>
      <c r="B1472" t="s">
        <v>143</v>
      </c>
      <c r="C1472" t="s">
        <v>144</v>
      </c>
      <c r="D1472" t="s">
        <v>16318</v>
      </c>
      <c r="E1472" t="s">
        <v>868</v>
      </c>
      <c r="F1472" t="s">
        <v>3372</v>
      </c>
      <c r="G1472">
        <v>10309</v>
      </c>
      <c r="H1472" t="s">
        <v>16319</v>
      </c>
      <c r="J1472" t="s">
        <v>16320</v>
      </c>
      <c r="K1472" t="s">
        <v>16320</v>
      </c>
      <c r="L1472" t="s">
        <v>16321</v>
      </c>
      <c r="M1472" t="s">
        <v>16322</v>
      </c>
      <c r="N1472" t="s">
        <v>16323</v>
      </c>
      <c r="O1472" t="s">
        <v>16324</v>
      </c>
      <c r="P1472">
        <v>40.527312460155699</v>
      </c>
      <c r="Q1472">
        <v>-74.233885329731095</v>
      </c>
      <c r="R1472">
        <v>1</v>
      </c>
      <c r="S1472" t="s">
        <v>152</v>
      </c>
      <c r="U1472" t="s">
        <v>16325</v>
      </c>
      <c r="V1472" t="s">
        <v>16326</v>
      </c>
      <c r="W1472" t="s">
        <v>16327</v>
      </c>
      <c r="Y1472" t="s">
        <v>16328</v>
      </c>
      <c r="AA1472" t="s">
        <v>16329</v>
      </c>
      <c r="AB1472" t="s">
        <v>16330</v>
      </c>
      <c r="AE1472" t="s">
        <v>16318</v>
      </c>
      <c r="AK1472" t="s">
        <v>2730</v>
      </c>
      <c r="AL1472" t="s">
        <v>2727</v>
      </c>
      <c r="AM1472" t="s">
        <v>513</v>
      </c>
      <c r="AN1472" t="s">
        <v>514</v>
      </c>
      <c r="AO1472" t="s">
        <v>16331</v>
      </c>
      <c r="AP1472" t="s">
        <v>16332</v>
      </c>
      <c r="AQ1472" t="s">
        <v>880</v>
      </c>
      <c r="AR1472" t="s">
        <v>440</v>
      </c>
      <c r="AS1472" t="s">
        <v>441</v>
      </c>
      <c r="AT1472" t="s">
        <v>16331</v>
      </c>
      <c r="AU1472" t="s">
        <v>16332</v>
      </c>
      <c r="AV1472" t="s">
        <v>880</v>
      </c>
      <c r="AW1472" t="s">
        <v>868</v>
      </c>
      <c r="AX1472" t="s">
        <v>440</v>
      </c>
      <c r="AY1472" t="s">
        <v>441</v>
      </c>
      <c r="BB1472" t="b">
        <v>1</v>
      </c>
      <c r="BC1472" t="b">
        <v>0</v>
      </c>
      <c r="BD1472" t="b">
        <v>0</v>
      </c>
    </row>
    <row r="1473" spans="1:56" x14ac:dyDescent="0.25">
      <c r="A1473" t="s">
        <v>16333</v>
      </c>
      <c r="B1473" t="s">
        <v>143</v>
      </c>
      <c r="C1473" t="s">
        <v>144</v>
      </c>
      <c r="D1473" t="s">
        <v>16334</v>
      </c>
      <c r="E1473" t="s">
        <v>868</v>
      </c>
      <c r="H1473" t="s">
        <v>16335</v>
      </c>
      <c r="J1473" t="s">
        <v>16336</v>
      </c>
      <c r="K1473" t="s">
        <v>16336</v>
      </c>
      <c r="L1473" t="s">
        <v>16337</v>
      </c>
      <c r="M1473" t="s">
        <v>16338</v>
      </c>
      <c r="N1473" t="s">
        <v>16339</v>
      </c>
      <c r="O1473" t="s">
        <v>16340</v>
      </c>
      <c r="P1473">
        <v>40.534576431136998</v>
      </c>
      <c r="Q1473">
        <v>-74.154078075332194</v>
      </c>
      <c r="R1473">
        <v>1</v>
      </c>
      <c r="S1473" t="s">
        <v>152</v>
      </c>
      <c r="AB1473" t="s">
        <v>16341</v>
      </c>
      <c r="AE1473" t="s">
        <v>16334</v>
      </c>
      <c r="AO1473" t="s">
        <v>4305</v>
      </c>
      <c r="AP1473" t="s">
        <v>4306</v>
      </c>
      <c r="AQ1473" t="s">
        <v>880</v>
      </c>
      <c r="AR1473" t="s">
        <v>440</v>
      </c>
      <c r="AS1473" t="s">
        <v>441</v>
      </c>
      <c r="AT1473" t="s">
        <v>4305</v>
      </c>
      <c r="AU1473" t="s">
        <v>4306</v>
      </c>
      <c r="AV1473" t="s">
        <v>880</v>
      </c>
      <c r="AW1473" t="s">
        <v>868</v>
      </c>
      <c r="AX1473" t="s">
        <v>440</v>
      </c>
      <c r="AY1473" t="s">
        <v>441</v>
      </c>
      <c r="BB1473" t="b">
        <v>1</v>
      </c>
      <c r="BC1473" t="b">
        <v>0</v>
      </c>
      <c r="BD1473" t="b">
        <v>0</v>
      </c>
    </row>
    <row r="1474" spans="1:56" x14ac:dyDescent="0.25">
      <c r="A1474" t="s">
        <v>16342</v>
      </c>
      <c r="B1474" t="s">
        <v>143</v>
      </c>
      <c r="C1474" t="s">
        <v>144</v>
      </c>
      <c r="D1474" t="s">
        <v>16343</v>
      </c>
      <c r="E1474" t="s">
        <v>517</v>
      </c>
      <c r="F1474" t="s">
        <v>16344</v>
      </c>
      <c r="H1474" t="s">
        <v>16345</v>
      </c>
      <c r="J1474" t="s">
        <v>16346</v>
      </c>
      <c r="K1474" t="s">
        <v>16346</v>
      </c>
      <c r="L1474" t="s">
        <v>16347</v>
      </c>
      <c r="M1474" t="s">
        <v>16348</v>
      </c>
      <c r="N1474" t="s">
        <v>16349</v>
      </c>
      <c r="O1474" t="s">
        <v>16350</v>
      </c>
      <c r="P1474">
        <v>40.541416527236102</v>
      </c>
      <c r="Q1474">
        <v>-74.146991104127196</v>
      </c>
      <c r="R1474">
        <v>1</v>
      </c>
      <c r="S1474" t="s">
        <v>152</v>
      </c>
      <c r="AB1474" t="s">
        <v>16351</v>
      </c>
      <c r="AE1474" t="s">
        <v>16343</v>
      </c>
      <c r="AO1474" t="s">
        <v>2496</v>
      </c>
      <c r="AP1474" t="s">
        <v>2497</v>
      </c>
      <c r="AQ1474" t="s">
        <v>530</v>
      </c>
      <c r="AR1474" t="s">
        <v>513</v>
      </c>
      <c r="AS1474" t="s">
        <v>514</v>
      </c>
      <c r="AT1474" t="s">
        <v>2496</v>
      </c>
      <c r="AU1474" t="s">
        <v>2497</v>
      </c>
      <c r="AV1474" t="s">
        <v>530</v>
      </c>
      <c r="AW1474" t="s">
        <v>517</v>
      </c>
      <c r="AX1474" t="s">
        <v>513</v>
      </c>
      <c r="AY1474" t="s">
        <v>514</v>
      </c>
      <c r="BB1474" t="b">
        <v>1</v>
      </c>
      <c r="BC1474" t="b">
        <v>0</v>
      </c>
      <c r="BD1474" t="b">
        <v>0</v>
      </c>
    </row>
    <row r="1475" spans="1:56" x14ac:dyDescent="0.25">
      <c r="A1475" t="s">
        <v>16352</v>
      </c>
      <c r="B1475" t="s">
        <v>143</v>
      </c>
      <c r="C1475" t="s">
        <v>144</v>
      </c>
      <c r="D1475" t="s">
        <v>16353</v>
      </c>
      <c r="E1475" t="s">
        <v>613</v>
      </c>
      <c r="F1475" t="s">
        <v>16354</v>
      </c>
      <c r="H1475" t="s">
        <v>16355</v>
      </c>
      <c r="J1475" t="s">
        <v>16356</v>
      </c>
      <c r="K1475" t="s">
        <v>16356</v>
      </c>
      <c r="L1475" t="s">
        <v>16357</v>
      </c>
      <c r="M1475" t="s">
        <v>16358</v>
      </c>
      <c r="N1475" t="s">
        <v>16359</v>
      </c>
      <c r="O1475" t="s">
        <v>16360</v>
      </c>
      <c r="P1475">
        <v>40.564611944983497</v>
      </c>
      <c r="Q1475">
        <v>-74.128079790870004</v>
      </c>
      <c r="R1475">
        <v>1</v>
      </c>
      <c r="S1475" t="s">
        <v>152</v>
      </c>
      <c r="W1475" t="s">
        <v>16361</v>
      </c>
      <c r="X1475" t="s">
        <v>16362</v>
      </c>
      <c r="Y1475" t="s">
        <v>16363</v>
      </c>
      <c r="AA1475" t="s">
        <v>2391</v>
      </c>
      <c r="AB1475" t="s">
        <v>16364</v>
      </c>
      <c r="AC1475" t="s">
        <v>16365</v>
      </c>
      <c r="AD1475" t="s">
        <v>16366</v>
      </c>
      <c r="AE1475" t="s">
        <v>16353</v>
      </c>
      <c r="AO1475" t="s">
        <v>2393</v>
      </c>
      <c r="AP1475" t="s">
        <v>2394</v>
      </c>
      <c r="AQ1475" t="s">
        <v>631</v>
      </c>
      <c r="AR1475" t="s">
        <v>632</v>
      </c>
      <c r="AS1475" t="s">
        <v>633</v>
      </c>
      <c r="AT1475" t="s">
        <v>2393</v>
      </c>
      <c r="AU1475" t="s">
        <v>2394</v>
      </c>
      <c r="AV1475" t="s">
        <v>631</v>
      </c>
      <c r="AW1475" t="s">
        <v>613</v>
      </c>
      <c r="AX1475" t="s">
        <v>632</v>
      </c>
      <c r="AY1475" t="s">
        <v>633</v>
      </c>
      <c r="BB1475" t="b">
        <v>1</v>
      </c>
      <c r="BC1475" t="b">
        <v>0</v>
      </c>
      <c r="BD1475" t="b">
        <v>0</v>
      </c>
    </row>
    <row r="1476" spans="1:56" x14ac:dyDescent="0.25">
      <c r="A1476" t="s">
        <v>16367</v>
      </c>
      <c r="B1476" t="s">
        <v>143</v>
      </c>
      <c r="C1476" t="s">
        <v>144</v>
      </c>
      <c r="D1476" t="s">
        <v>16368</v>
      </c>
      <c r="E1476" t="s">
        <v>785</v>
      </c>
      <c r="F1476" t="s">
        <v>16369</v>
      </c>
      <c r="G1476">
        <v>10307</v>
      </c>
      <c r="H1476" t="s">
        <v>16370</v>
      </c>
      <c r="J1476" t="s">
        <v>16371</v>
      </c>
      <c r="K1476" t="s">
        <v>16371</v>
      </c>
      <c r="L1476" t="s">
        <v>16372</v>
      </c>
      <c r="M1476" t="s">
        <v>16373</v>
      </c>
      <c r="N1476" t="s">
        <v>16374</v>
      </c>
      <c r="O1476" t="s">
        <v>16375</v>
      </c>
      <c r="P1476">
        <v>40.5094983661387</v>
      </c>
      <c r="Q1476">
        <v>-74.244788912463903</v>
      </c>
      <c r="R1476">
        <v>1</v>
      </c>
      <c r="S1476" t="s">
        <v>152</v>
      </c>
      <c r="T1476" t="s">
        <v>16376</v>
      </c>
      <c r="U1476" t="s">
        <v>16377</v>
      </c>
      <c r="V1476" t="s">
        <v>16378</v>
      </c>
      <c r="W1476" t="s">
        <v>16379</v>
      </c>
      <c r="X1476" t="s">
        <v>16380</v>
      </c>
      <c r="Y1476" t="s">
        <v>16381</v>
      </c>
      <c r="AB1476" t="s">
        <v>16382</v>
      </c>
      <c r="AE1476" t="s">
        <v>16368</v>
      </c>
      <c r="AO1476" t="s">
        <v>1377</v>
      </c>
      <c r="AP1476" t="s">
        <v>1378</v>
      </c>
      <c r="AQ1476" t="s">
        <v>795</v>
      </c>
      <c r="AR1476" t="s">
        <v>267</v>
      </c>
      <c r="AS1476" t="s">
        <v>268</v>
      </c>
      <c r="AT1476" t="s">
        <v>1377</v>
      </c>
      <c r="AU1476" t="s">
        <v>1378</v>
      </c>
      <c r="AV1476" t="s">
        <v>795</v>
      </c>
      <c r="AW1476" t="s">
        <v>785</v>
      </c>
      <c r="AX1476" t="s">
        <v>267</v>
      </c>
      <c r="AY1476" t="s">
        <v>268</v>
      </c>
      <c r="BB1476" t="b">
        <v>1</v>
      </c>
      <c r="BC1476" t="b">
        <v>0</v>
      </c>
      <c r="BD1476" t="b">
        <v>0</v>
      </c>
    </row>
    <row r="1477" spans="1:56" x14ac:dyDescent="0.25">
      <c r="A1477" t="s">
        <v>16383</v>
      </c>
      <c r="B1477" t="s">
        <v>143</v>
      </c>
      <c r="C1477" t="s">
        <v>144</v>
      </c>
      <c r="D1477" t="s">
        <v>16384</v>
      </c>
      <c r="E1477" t="s">
        <v>883</v>
      </c>
      <c r="F1477" t="s">
        <v>16385</v>
      </c>
      <c r="G1477">
        <v>10307</v>
      </c>
      <c r="H1477" t="s">
        <v>16386</v>
      </c>
      <c r="J1477" t="s">
        <v>16387</v>
      </c>
      <c r="K1477" t="s">
        <v>16387</v>
      </c>
      <c r="L1477" t="s">
        <v>16388</v>
      </c>
      <c r="M1477" t="s">
        <v>16389</v>
      </c>
      <c r="N1477" t="s">
        <v>16390</v>
      </c>
      <c r="O1477" t="s">
        <v>16391</v>
      </c>
      <c r="P1477">
        <v>40.509110780331099</v>
      </c>
      <c r="Q1477">
        <v>-74.246182457586698</v>
      </c>
      <c r="R1477">
        <v>1</v>
      </c>
      <c r="S1477" t="s">
        <v>152</v>
      </c>
      <c r="AB1477" t="s">
        <v>16392</v>
      </c>
      <c r="AE1477" t="s">
        <v>16384</v>
      </c>
      <c r="AO1477" t="s">
        <v>1202</v>
      </c>
      <c r="AP1477" t="s">
        <v>1203</v>
      </c>
      <c r="AQ1477" t="s">
        <v>897</v>
      </c>
      <c r="AR1477" t="s">
        <v>440</v>
      </c>
      <c r="AS1477" t="s">
        <v>441</v>
      </c>
      <c r="AT1477" t="s">
        <v>1202</v>
      </c>
      <c r="AU1477" t="s">
        <v>1203</v>
      </c>
      <c r="AV1477" t="s">
        <v>897</v>
      </c>
      <c r="AW1477" t="s">
        <v>883</v>
      </c>
      <c r="AX1477" t="s">
        <v>440</v>
      </c>
      <c r="AY1477" t="s">
        <v>441</v>
      </c>
      <c r="BB1477" t="b">
        <v>1</v>
      </c>
      <c r="BC1477" t="b">
        <v>0</v>
      </c>
      <c r="BD1477" t="b">
        <v>0</v>
      </c>
    </row>
    <row r="1478" spans="1:56" x14ac:dyDescent="0.25">
      <c r="A1478" t="s">
        <v>16393</v>
      </c>
      <c r="B1478" t="s">
        <v>743</v>
      </c>
      <c r="F1478" t="s">
        <v>16394</v>
      </c>
      <c r="H1478" t="s">
        <v>16395</v>
      </c>
      <c r="J1478" t="s">
        <v>16396</v>
      </c>
      <c r="K1478" t="s">
        <v>16396</v>
      </c>
      <c r="N1478" t="s">
        <v>16397</v>
      </c>
      <c r="O1478" t="s">
        <v>16398</v>
      </c>
      <c r="P1478">
        <v>40.5114536619974</v>
      </c>
      <c r="Q1478">
        <v>-74.240829793123893</v>
      </c>
      <c r="R1478">
        <v>1</v>
      </c>
      <c r="S1478" t="s">
        <v>152</v>
      </c>
      <c r="AB1478" t="s">
        <v>16399</v>
      </c>
      <c r="BB1478" t="b">
        <v>1</v>
      </c>
      <c r="BC1478" t="b">
        <v>0</v>
      </c>
      <c r="BD1478" t="b">
        <v>0</v>
      </c>
    </row>
    <row r="1479" spans="1:56" x14ac:dyDescent="0.25">
      <c r="A1479" t="s">
        <v>16400</v>
      </c>
      <c r="B1479" t="s">
        <v>143</v>
      </c>
      <c r="C1479" t="s">
        <v>144</v>
      </c>
      <c r="D1479" t="s">
        <v>16401</v>
      </c>
      <c r="E1479" t="s">
        <v>1729</v>
      </c>
      <c r="F1479" t="s">
        <v>16402</v>
      </c>
      <c r="G1479">
        <v>10307</v>
      </c>
      <c r="H1479" t="s">
        <v>16403</v>
      </c>
      <c r="J1479" t="s">
        <v>16404</v>
      </c>
      <c r="K1479" t="s">
        <v>16404</v>
      </c>
      <c r="L1479" t="s">
        <v>16405</v>
      </c>
      <c r="M1479" t="s">
        <v>16403</v>
      </c>
      <c r="N1479" t="s">
        <v>16406</v>
      </c>
      <c r="O1479" t="s">
        <v>16407</v>
      </c>
      <c r="P1479">
        <v>40.509068652594998</v>
      </c>
      <c r="Q1479">
        <v>-74.246571353616602</v>
      </c>
      <c r="R1479">
        <v>1</v>
      </c>
      <c r="S1479" t="s">
        <v>152</v>
      </c>
      <c r="U1479" t="s">
        <v>16408</v>
      </c>
      <c r="V1479" t="s">
        <v>16409</v>
      </c>
      <c r="W1479" t="s">
        <v>16410</v>
      </c>
      <c r="AA1479" t="s">
        <v>16411</v>
      </c>
      <c r="AB1479" t="s">
        <v>16412</v>
      </c>
      <c r="AE1479" t="s">
        <v>16401</v>
      </c>
      <c r="AO1479" t="s">
        <v>15388</v>
      </c>
      <c r="AP1479" t="s">
        <v>15389</v>
      </c>
      <c r="AQ1479" t="s">
        <v>1740</v>
      </c>
      <c r="AR1479" t="s">
        <v>845</v>
      </c>
      <c r="AS1479" t="s">
        <v>846</v>
      </c>
      <c r="AT1479" t="s">
        <v>15388</v>
      </c>
      <c r="AU1479" t="s">
        <v>15389</v>
      </c>
      <c r="AV1479" t="s">
        <v>1740</v>
      </c>
      <c r="AW1479" t="s">
        <v>1729</v>
      </c>
      <c r="AX1479" t="s">
        <v>845</v>
      </c>
      <c r="AY1479" t="s">
        <v>846</v>
      </c>
      <c r="BB1479" t="b">
        <v>1</v>
      </c>
      <c r="BC1479" t="b">
        <v>0</v>
      </c>
      <c r="BD1479" t="b">
        <v>0</v>
      </c>
    </row>
    <row r="1480" spans="1:56" x14ac:dyDescent="0.25">
      <c r="A1480" t="s">
        <v>16413</v>
      </c>
      <c r="B1480" t="s">
        <v>143</v>
      </c>
      <c r="C1480" t="s">
        <v>144</v>
      </c>
      <c r="D1480" t="s">
        <v>16414</v>
      </c>
      <c r="E1480" t="s">
        <v>613</v>
      </c>
      <c r="F1480" t="s">
        <v>16415</v>
      </c>
      <c r="G1480">
        <v>10307</v>
      </c>
      <c r="H1480" t="s">
        <v>16416</v>
      </c>
      <c r="J1480" t="s">
        <v>16417</v>
      </c>
      <c r="K1480" t="s">
        <v>16417</v>
      </c>
      <c r="L1480" t="s">
        <v>16418</v>
      </c>
      <c r="M1480" t="s">
        <v>16419</v>
      </c>
      <c r="N1480" t="s">
        <v>16420</v>
      </c>
      <c r="O1480" t="s">
        <v>16421</v>
      </c>
      <c r="P1480">
        <v>40.509027218521098</v>
      </c>
      <c r="Q1480">
        <v>-74.246702798166595</v>
      </c>
      <c r="R1480">
        <v>1</v>
      </c>
      <c r="S1480" t="s">
        <v>152</v>
      </c>
      <c r="T1480" t="s">
        <v>16422</v>
      </c>
      <c r="U1480" t="s">
        <v>16423</v>
      </c>
      <c r="W1480" t="s">
        <v>16424</v>
      </c>
      <c r="Z1480" t="s">
        <v>16425</v>
      </c>
      <c r="AB1480" t="s">
        <v>16426</v>
      </c>
      <c r="AE1480" t="s">
        <v>16414</v>
      </c>
      <c r="AO1480" t="s">
        <v>15162</v>
      </c>
      <c r="AP1480" t="s">
        <v>15163</v>
      </c>
      <c r="AQ1480" t="s">
        <v>631</v>
      </c>
      <c r="AR1480" t="s">
        <v>632</v>
      </c>
      <c r="AS1480" t="s">
        <v>633</v>
      </c>
      <c r="AT1480" t="s">
        <v>15162</v>
      </c>
      <c r="AU1480" t="s">
        <v>15163</v>
      </c>
      <c r="AV1480" t="s">
        <v>631</v>
      </c>
      <c r="AW1480" t="s">
        <v>613</v>
      </c>
      <c r="AX1480" t="s">
        <v>632</v>
      </c>
      <c r="AY1480" t="s">
        <v>633</v>
      </c>
      <c r="BB1480" t="b">
        <v>1</v>
      </c>
      <c r="BC1480" t="b">
        <v>0</v>
      </c>
      <c r="BD1480" t="b">
        <v>0</v>
      </c>
    </row>
    <row r="1481" spans="1:56" x14ac:dyDescent="0.25">
      <c r="A1481" t="s">
        <v>16427</v>
      </c>
      <c r="B1481" t="s">
        <v>143</v>
      </c>
      <c r="C1481" t="s">
        <v>144</v>
      </c>
      <c r="D1481" t="s">
        <v>16428</v>
      </c>
      <c r="E1481" t="s">
        <v>1313</v>
      </c>
      <c r="F1481" t="s">
        <v>869</v>
      </c>
      <c r="G1481">
        <v>10307</v>
      </c>
      <c r="H1481" t="s">
        <v>16429</v>
      </c>
      <c r="J1481" t="s">
        <v>16430</v>
      </c>
      <c r="K1481" t="s">
        <v>16430</v>
      </c>
      <c r="L1481" t="s">
        <v>16431</v>
      </c>
      <c r="M1481" t="s">
        <v>16432</v>
      </c>
      <c r="N1481" t="s">
        <v>16433</v>
      </c>
      <c r="O1481" t="s">
        <v>16434</v>
      </c>
      <c r="P1481">
        <v>40.511297747638501</v>
      </c>
      <c r="Q1481">
        <v>-74.241154280505498</v>
      </c>
      <c r="R1481">
        <v>1</v>
      </c>
      <c r="S1481" t="s">
        <v>152</v>
      </c>
      <c r="T1481" t="s">
        <v>16435</v>
      </c>
      <c r="U1481" t="s">
        <v>16436</v>
      </c>
      <c r="V1481" t="s">
        <v>16437</v>
      </c>
      <c r="X1481" t="s">
        <v>16438</v>
      </c>
      <c r="AB1481" t="s">
        <v>16439</v>
      </c>
      <c r="AE1481" t="s">
        <v>16428</v>
      </c>
      <c r="AO1481" t="s">
        <v>1323</v>
      </c>
      <c r="AP1481" t="s">
        <v>1324</v>
      </c>
      <c r="AQ1481" t="s">
        <v>1325</v>
      </c>
      <c r="AR1481" t="s">
        <v>845</v>
      </c>
      <c r="AS1481" t="s">
        <v>846</v>
      </c>
      <c r="AT1481" t="s">
        <v>1323</v>
      </c>
      <c r="AU1481" t="s">
        <v>1324</v>
      </c>
      <c r="AV1481" t="s">
        <v>1325</v>
      </c>
      <c r="AW1481" t="s">
        <v>1313</v>
      </c>
      <c r="AX1481" t="s">
        <v>845</v>
      </c>
      <c r="AY1481" t="s">
        <v>846</v>
      </c>
      <c r="BB1481" t="b">
        <v>1</v>
      </c>
      <c r="BC1481" t="b">
        <v>0</v>
      </c>
      <c r="BD1481" t="b">
        <v>0</v>
      </c>
    </row>
    <row r="1482" spans="1:56" x14ac:dyDescent="0.25">
      <c r="A1482" t="s">
        <v>16440</v>
      </c>
      <c r="B1482" t="s">
        <v>143</v>
      </c>
      <c r="C1482" t="s">
        <v>144</v>
      </c>
      <c r="D1482" t="s">
        <v>16441</v>
      </c>
      <c r="E1482" t="s">
        <v>16442</v>
      </c>
      <c r="F1482" t="s">
        <v>16443</v>
      </c>
      <c r="G1482">
        <v>10307</v>
      </c>
      <c r="H1482" t="s">
        <v>16444</v>
      </c>
      <c r="J1482" t="s">
        <v>16445</v>
      </c>
      <c r="K1482" t="s">
        <v>16445</v>
      </c>
      <c r="L1482" t="s">
        <v>16446</v>
      </c>
      <c r="M1482" t="s">
        <v>16444</v>
      </c>
      <c r="N1482" t="s">
        <v>16447</v>
      </c>
      <c r="O1482" t="s">
        <v>16448</v>
      </c>
      <c r="P1482">
        <v>40.511380306800497</v>
      </c>
      <c r="Q1482">
        <v>-74.240993839111198</v>
      </c>
      <c r="R1482">
        <v>1</v>
      </c>
      <c r="S1482" t="s">
        <v>152</v>
      </c>
      <c r="U1482" t="s">
        <v>16449</v>
      </c>
      <c r="V1482" t="s">
        <v>16450</v>
      </c>
      <c r="W1482" t="s">
        <v>16451</v>
      </c>
      <c r="Y1482" t="s">
        <v>16452</v>
      </c>
      <c r="AB1482" t="s">
        <v>16453</v>
      </c>
      <c r="AE1482" t="s">
        <v>16441</v>
      </c>
      <c r="AO1482" t="s">
        <v>16454</v>
      </c>
      <c r="AP1482" t="s">
        <v>16455</v>
      </c>
      <c r="AQ1482" t="s">
        <v>16456</v>
      </c>
      <c r="AR1482" t="s">
        <v>513</v>
      </c>
      <c r="AS1482" t="s">
        <v>514</v>
      </c>
      <c r="AT1482" t="s">
        <v>16454</v>
      </c>
      <c r="AU1482" t="s">
        <v>16455</v>
      </c>
      <c r="AV1482" t="s">
        <v>16456</v>
      </c>
      <c r="AW1482" t="s">
        <v>16442</v>
      </c>
      <c r="AX1482" t="s">
        <v>513</v>
      </c>
      <c r="AY1482" t="s">
        <v>514</v>
      </c>
      <c r="BB1482" t="b">
        <v>1</v>
      </c>
      <c r="BC1482" t="b">
        <v>0</v>
      </c>
      <c r="BD1482" t="b">
        <v>0</v>
      </c>
    </row>
    <row r="1483" spans="1:56" x14ac:dyDescent="0.25">
      <c r="A1483" t="s">
        <v>16457</v>
      </c>
      <c r="B1483" t="s">
        <v>743</v>
      </c>
      <c r="F1483" t="s">
        <v>16458</v>
      </c>
      <c r="G1483">
        <v>10306</v>
      </c>
      <c r="H1483" t="s">
        <v>16459</v>
      </c>
      <c r="J1483" t="s">
        <v>16460</v>
      </c>
      <c r="K1483" t="s">
        <v>16460</v>
      </c>
      <c r="N1483" t="s">
        <v>16461</v>
      </c>
      <c r="O1483" t="s">
        <v>16462</v>
      </c>
      <c r="P1483">
        <v>40.564831849429702</v>
      </c>
      <c r="Q1483">
        <v>-74.127248234601495</v>
      </c>
      <c r="R1483">
        <v>1</v>
      </c>
      <c r="S1483" t="s">
        <v>152</v>
      </c>
      <c r="AB1483" t="s">
        <v>16463</v>
      </c>
      <c r="BB1483" t="b">
        <v>1</v>
      </c>
      <c r="BC1483" t="b">
        <v>0</v>
      </c>
      <c r="BD1483" t="b">
        <v>0</v>
      </c>
    </row>
    <row r="1484" spans="1:56" x14ac:dyDescent="0.25">
      <c r="A1484" t="s">
        <v>16464</v>
      </c>
      <c r="B1484" t="s">
        <v>143</v>
      </c>
      <c r="C1484" t="s">
        <v>144</v>
      </c>
      <c r="D1484" t="s">
        <v>1224</v>
      </c>
      <c r="E1484" t="s">
        <v>1225</v>
      </c>
      <c r="F1484" t="s">
        <v>16465</v>
      </c>
      <c r="G1484">
        <v>10306</v>
      </c>
      <c r="H1484" t="s">
        <v>16466</v>
      </c>
      <c r="J1484" t="s">
        <v>16467</v>
      </c>
      <c r="K1484" t="s">
        <v>16467</v>
      </c>
      <c r="L1484" t="s">
        <v>16468</v>
      </c>
      <c r="M1484" t="s">
        <v>16469</v>
      </c>
      <c r="N1484" t="s">
        <v>16470</v>
      </c>
      <c r="O1484" t="s">
        <v>16471</v>
      </c>
      <c r="P1484">
        <v>40.571794380589999</v>
      </c>
      <c r="Q1484">
        <v>-74.145675146492707</v>
      </c>
      <c r="R1484">
        <v>1</v>
      </c>
      <c r="S1484" t="s">
        <v>152</v>
      </c>
      <c r="AB1484" t="s">
        <v>16472</v>
      </c>
      <c r="AE1484" t="s">
        <v>1224</v>
      </c>
      <c r="AO1484" t="s">
        <v>1233</v>
      </c>
      <c r="AP1484" t="s">
        <v>1234</v>
      </c>
      <c r="AQ1484" t="s">
        <v>1235</v>
      </c>
      <c r="AR1484" t="s">
        <v>632</v>
      </c>
      <c r="AS1484" t="s">
        <v>633</v>
      </c>
      <c r="AT1484" t="s">
        <v>1233</v>
      </c>
      <c r="AU1484" t="s">
        <v>1234</v>
      </c>
      <c r="AV1484" t="s">
        <v>1235</v>
      </c>
      <c r="AW1484" t="s">
        <v>1225</v>
      </c>
      <c r="AX1484" t="s">
        <v>632</v>
      </c>
      <c r="AY1484" t="s">
        <v>633</v>
      </c>
      <c r="BB1484" t="b">
        <v>1</v>
      </c>
      <c r="BC1484" t="b">
        <v>0</v>
      </c>
      <c r="BD1484" t="b">
        <v>0</v>
      </c>
    </row>
    <row r="1485" spans="1:56" x14ac:dyDescent="0.25">
      <c r="A1485" t="s">
        <v>16473</v>
      </c>
      <c r="B1485" t="s">
        <v>143</v>
      </c>
      <c r="C1485" t="s">
        <v>144</v>
      </c>
      <c r="D1485" t="s">
        <v>16474</v>
      </c>
      <c r="E1485" t="s">
        <v>1313</v>
      </c>
      <c r="F1485" t="s">
        <v>6687</v>
      </c>
      <c r="G1485">
        <v>10308</v>
      </c>
      <c r="H1485" t="s">
        <v>16475</v>
      </c>
      <c r="J1485" t="s">
        <v>16476</v>
      </c>
      <c r="K1485" t="s">
        <v>16476</v>
      </c>
      <c r="L1485" t="s">
        <v>16477</v>
      </c>
      <c r="M1485" t="s">
        <v>16478</v>
      </c>
      <c r="N1485" t="s">
        <v>16479</v>
      </c>
      <c r="O1485" t="s">
        <v>16480</v>
      </c>
      <c r="P1485">
        <v>40.542073356492601</v>
      </c>
      <c r="Q1485">
        <v>-74.146425258276196</v>
      </c>
      <c r="R1485">
        <v>1</v>
      </c>
      <c r="S1485" t="s">
        <v>152</v>
      </c>
      <c r="T1485" t="s">
        <v>16481</v>
      </c>
      <c r="U1485" t="s">
        <v>16482</v>
      </c>
      <c r="V1485" t="s">
        <v>16483</v>
      </c>
      <c r="W1485" t="s">
        <v>16484</v>
      </c>
      <c r="X1485" t="s">
        <v>16485</v>
      </c>
      <c r="Y1485" t="s">
        <v>16486</v>
      </c>
      <c r="AA1485" t="s">
        <v>16487</v>
      </c>
      <c r="AB1485" t="s">
        <v>16488</v>
      </c>
      <c r="AE1485" t="s">
        <v>16474</v>
      </c>
      <c r="AO1485" t="s">
        <v>1323</v>
      </c>
      <c r="AP1485" t="s">
        <v>1324</v>
      </c>
      <c r="AQ1485" t="s">
        <v>1325</v>
      </c>
      <c r="AR1485" t="s">
        <v>845</v>
      </c>
      <c r="AS1485" t="s">
        <v>846</v>
      </c>
      <c r="AT1485" t="s">
        <v>1323</v>
      </c>
      <c r="AU1485" t="s">
        <v>1324</v>
      </c>
      <c r="AV1485" t="s">
        <v>1325</v>
      </c>
      <c r="AW1485" t="s">
        <v>1313</v>
      </c>
      <c r="AX1485" t="s">
        <v>845</v>
      </c>
      <c r="AY1485" t="s">
        <v>846</v>
      </c>
      <c r="BB1485" t="b">
        <v>1</v>
      </c>
      <c r="BC1485" t="b">
        <v>0</v>
      </c>
      <c r="BD1485" t="b">
        <v>0</v>
      </c>
    </row>
    <row r="1486" spans="1:56" x14ac:dyDescent="0.25">
      <c r="A1486" t="s">
        <v>16489</v>
      </c>
      <c r="B1486" t="s">
        <v>143</v>
      </c>
      <c r="C1486" t="s">
        <v>144</v>
      </c>
      <c r="D1486" t="s">
        <v>16490</v>
      </c>
      <c r="E1486" t="s">
        <v>1313</v>
      </c>
      <c r="F1486" t="s">
        <v>7235</v>
      </c>
      <c r="G1486">
        <v>10306</v>
      </c>
      <c r="H1486" t="s">
        <v>16491</v>
      </c>
      <c r="J1486" t="s">
        <v>16492</v>
      </c>
      <c r="K1486" t="s">
        <v>16492</v>
      </c>
      <c r="L1486" t="s">
        <v>16493</v>
      </c>
      <c r="M1486" t="s">
        <v>16494</v>
      </c>
      <c r="N1486" t="s">
        <v>16495</v>
      </c>
      <c r="O1486" t="s">
        <v>16496</v>
      </c>
      <c r="P1486">
        <v>40.564203335611303</v>
      </c>
      <c r="Q1486">
        <v>-74.1331248458375</v>
      </c>
      <c r="R1486">
        <v>1</v>
      </c>
      <c r="S1486" t="s">
        <v>152</v>
      </c>
      <c r="U1486" t="s">
        <v>16497</v>
      </c>
      <c r="AB1486" t="s">
        <v>16498</v>
      </c>
      <c r="AE1486" t="s">
        <v>16490</v>
      </c>
      <c r="AK1486" t="s">
        <v>7196</v>
      </c>
      <c r="AL1486" t="s">
        <v>7193</v>
      </c>
      <c r="AM1486" t="s">
        <v>513</v>
      </c>
      <c r="AN1486" t="s">
        <v>514</v>
      </c>
      <c r="AO1486" t="s">
        <v>1323</v>
      </c>
      <c r="AP1486" t="s">
        <v>1324</v>
      </c>
      <c r="AQ1486" t="s">
        <v>1325</v>
      </c>
      <c r="AR1486" t="s">
        <v>845</v>
      </c>
      <c r="AS1486" t="s">
        <v>846</v>
      </c>
      <c r="AT1486" t="s">
        <v>1323</v>
      </c>
      <c r="AU1486" t="s">
        <v>1324</v>
      </c>
      <c r="AV1486" t="s">
        <v>1325</v>
      </c>
      <c r="AW1486" t="s">
        <v>1313</v>
      </c>
      <c r="AX1486" t="s">
        <v>845</v>
      </c>
      <c r="AY1486" t="s">
        <v>846</v>
      </c>
      <c r="BB1486" t="b">
        <v>1</v>
      </c>
      <c r="BC1486" t="b">
        <v>0</v>
      </c>
      <c r="BD1486" t="b">
        <v>0</v>
      </c>
    </row>
    <row r="1487" spans="1:56" x14ac:dyDescent="0.25">
      <c r="A1487" t="s">
        <v>16499</v>
      </c>
      <c r="B1487" t="s">
        <v>143</v>
      </c>
      <c r="C1487" t="s">
        <v>144</v>
      </c>
      <c r="D1487" t="s">
        <v>16500</v>
      </c>
      <c r="E1487" t="s">
        <v>785</v>
      </c>
      <c r="F1487" t="s">
        <v>16501</v>
      </c>
      <c r="G1487">
        <v>11204</v>
      </c>
      <c r="H1487" t="s">
        <v>16502</v>
      </c>
      <c r="J1487" t="s">
        <v>16503</v>
      </c>
      <c r="K1487" t="s">
        <v>16503</v>
      </c>
      <c r="L1487" t="s">
        <v>16504</v>
      </c>
      <c r="M1487" t="s">
        <v>16505</v>
      </c>
      <c r="N1487" t="s">
        <v>16506</v>
      </c>
      <c r="O1487" t="s">
        <v>16507</v>
      </c>
      <c r="P1487">
        <v>40.564861035907697</v>
      </c>
      <c r="Q1487">
        <v>-74.127483922476003</v>
      </c>
      <c r="R1487">
        <v>-1</v>
      </c>
      <c r="S1487" t="s">
        <v>152</v>
      </c>
      <c r="U1487" t="s">
        <v>16508</v>
      </c>
      <c r="V1487" t="s">
        <v>16509</v>
      </c>
      <c r="W1487" t="s">
        <v>16510</v>
      </c>
      <c r="X1487" t="s">
        <v>15061</v>
      </c>
      <c r="Y1487" t="s">
        <v>16511</v>
      </c>
      <c r="AA1487" t="s">
        <v>16512</v>
      </c>
      <c r="AB1487" t="s">
        <v>16513</v>
      </c>
      <c r="AE1487" t="s">
        <v>16500</v>
      </c>
      <c r="AO1487" t="s">
        <v>1377</v>
      </c>
      <c r="AP1487" t="s">
        <v>1378</v>
      </c>
      <c r="AQ1487" t="s">
        <v>795</v>
      </c>
      <c r="AR1487" t="s">
        <v>267</v>
      </c>
      <c r="AS1487" t="s">
        <v>268</v>
      </c>
      <c r="AT1487" t="s">
        <v>1377</v>
      </c>
      <c r="AU1487" t="s">
        <v>1378</v>
      </c>
      <c r="AV1487" t="s">
        <v>795</v>
      </c>
      <c r="AW1487" t="s">
        <v>785</v>
      </c>
      <c r="AX1487" t="s">
        <v>267</v>
      </c>
      <c r="AY1487" t="s">
        <v>268</v>
      </c>
      <c r="BB1487" t="b">
        <v>1</v>
      </c>
      <c r="BC1487" t="b">
        <v>0</v>
      </c>
      <c r="BD1487" t="b">
        <v>0</v>
      </c>
    </row>
    <row r="1488" spans="1:56" x14ac:dyDescent="0.25">
      <c r="A1488" t="s">
        <v>16514</v>
      </c>
      <c r="B1488" t="s">
        <v>143</v>
      </c>
      <c r="C1488" t="s">
        <v>144</v>
      </c>
      <c r="D1488" t="s">
        <v>16515</v>
      </c>
      <c r="E1488" t="s">
        <v>1599</v>
      </c>
      <c r="F1488" t="s">
        <v>16516</v>
      </c>
      <c r="G1488">
        <v>10306</v>
      </c>
      <c r="H1488" t="s">
        <v>16502</v>
      </c>
      <c r="J1488" t="s">
        <v>16517</v>
      </c>
      <c r="K1488" t="s">
        <v>16517</v>
      </c>
      <c r="L1488" t="s">
        <v>16518</v>
      </c>
      <c r="M1488" t="s">
        <v>16505</v>
      </c>
      <c r="N1488" t="s">
        <v>16519</v>
      </c>
      <c r="O1488" t="s">
        <v>16520</v>
      </c>
      <c r="P1488">
        <v>40.564827491962198</v>
      </c>
      <c r="Q1488">
        <v>-74.127215053348394</v>
      </c>
      <c r="R1488">
        <v>1</v>
      </c>
      <c r="S1488" t="s">
        <v>152</v>
      </c>
      <c r="AB1488" t="s">
        <v>16521</v>
      </c>
      <c r="AE1488" t="s">
        <v>16515</v>
      </c>
      <c r="AO1488" t="s">
        <v>2841</v>
      </c>
      <c r="AP1488" t="s">
        <v>2842</v>
      </c>
      <c r="AQ1488" t="s">
        <v>1613</v>
      </c>
      <c r="AR1488" t="s">
        <v>1144</v>
      </c>
      <c r="AS1488" t="s">
        <v>1145</v>
      </c>
      <c r="AT1488" t="s">
        <v>2841</v>
      </c>
      <c r="AU1488" t="s">
        <v>2842</v>
      </c>
      <c r="AV1488" t="s">
        <v>1613</v>
      </c>
      <c r="AW1488" t="s">
        <v>1599</v>
      </c>
      <c r="AX1488" t="s">
        <v>1144</v>
      </c>
      <c r="AY1488" t="s">
        <v>1145</v>
      </c>
      <c r="BB1488" t="b">
        <v>1</v>
      </c>
      <c r="BC1488" t="b">
        <v>0</v>
      </c>
      <c r="BD1488" t="b">
        <v>0</v>
      </c>
    </row>
    <row r="1489" spans="1:56" x14ac:dyDescent="0.25">
      <c r="A1489" t="s">
        <v>16522</v>
      </c>
      <c r="B1489" t="s">
        <v>143</v>
      </c>
      <c r="C1489" t="s">
        <v>144</v>
      </c>
      <c r="D1489" t="s">
        <v>16523</v>
      </c>
      <c r="E1489" t="s">
        <v>613</v>
      </c>
      <c r="F1489" t="s">
        <v>7612</v>
      </c>
      <c r="G1489">
        <v>10306</v>
      </c>
      <c r="H1489" t="s">
        <v>16502</v>
      </c>
      <c r="J1489" t="s">
        <v>16524</v>
      </c>
      <c r="K1489" t="s">
        <v>16524</v>
      </c>
      <c r="L1489" t="s">
        <v>16525</v>
      </c>
      <c r="M1489" t="s">
        <v>16505</v>
      </c>
      <c r="N1489" t="s">
        <v>16526</v>
      </c>
      <c r="O1489" t="s">
        <v>16527</v>
      </c>
      <c r="P1489">
        <v>40.5609866025777</v>
      </c>
      <c r="Q1489">
        <v>-74.135450396963904</v>
      </c>
      <c r="R1489">
        <v>1</v>
      </c>
      <c r="S1489" t="s">
        <v>152</v>
      </c>
      <c r="T1489" t="s">
        <v>16528</v>
      </c>
      <c r="U1489" t="s">
        <v>16529</v>
      </c>
      <c r="W1489" t="s">
        <v>16530</v>
      </c>
      <c r="Z1489" t="s">
        <v>16531</v>
      </c>
      <c r="AB1489" t="s">
        <v>16532</v>
      </c>
      <c r="AE1489" t="s">
        <v>16523</v>
      </c>
      <c r="AO1489" t="s">
        <v>15162</v>
      </c>
      <c r="AP1489" t="s">
        <v>15163</v>
      </c>
      <c r="AQ1489" t="s">
        <v>631</v>
      </c>
      <c r="AR1489" t="s">
        <v>632</v>
      </c>
      <c r="AS1489" t="s">
        <v>633</v>
      </c>
      <c r="AT1489" t="s">
        <v>15162</v>
      </c>
      <c r="AU1489" t="s">
        <v>15163</v>
      </c>
      <c r="AV1489" t="s">
        <v>631</v>
      </c>
      <c r="AW1489" t="s">
        <v>613</v>
      </c>
      <c r="AX1489" t="s">
        <v>632</v>
      </c>
      <c r="AY1489" t="s">
        <v>633</v>
      </c>
      <c r="BB1489" t="b">
        <v>1</v>
      </c>
      <c r="BC1489" t="b">
        <v>0</v>
      </c>
      <c r="BD1489" t="b">
        <v>0</v>
      </c>
    </row>
    <row r="1490" spans="1:56" x14ac:dyDescent="0.25">
      <c r="A1490" t="s">
        <v>16533</v>
      </c>
      <c r="B1490" t="s">
        <v>143</v>
      </c>
      <c r="C1490" t="s">
        <v>144</v>
      </c>
      <c r="D1490" t="s">
        <v>16534</v>
      </c>
      <c r="E1490" t="s">
        <v>1599</v>
      </c>
      <c r="F1490" t="s">
        <v>16535</v>
      </c>
      <c r="G1490">
        <v>10306</v>
      </c>
      <c r="H1490" t="s">
        <v>16502</v>
      </c>
      <c r="J1490" t="s">
        <v>16536</v>
      </c>
      <c r="K1490" t="s">
        <v>16536</v>
      </c>
      <c r="L1490" t="s">
        <v>16537</v>
      </c>
      <c r="M1490" t="s">
        <v>16505</v>
      </c>
      <c r="N1490" t="s">
        <v>16538</v>
      </c>
      <c r="O1490" t="s">
        <v>16539</v>
      </c>
      <c r="P1490">
        <v>40.561147094745401</v>
      </c>
      <c r="Q1490">
        <v>-74.135781066418602</v>
      </c>
      <c r="R1490">
        <v>1</v>
      </c>
      <c r="S1490" t="s">
        <v>152</v>
      </c>
      <c r="U1490" t="s">
        <v>16540</v>
      </c>
      <c r="AB1490" t="s">
        <v>16541</v>
      </c>
      <c r="AE1490" t="s">
        <v>16534</v>
      </c>
      <c r="AO1490" t="s">
        <v>2841</v>
      </c>
      <c r="AP1490" t="s">
        <v>2842</v>
      </c>
      <c r="AQ1490" t="s">
        <v>1613</v>
      </c>
      <c r="AR1490" t="s">
        <v>1144</v>
      </c>
      <c r="AS1490" t="s">
        <v>1145</v>
      </c>
      <c r="AT1490" t="s">
        <v>2841</v>
      </c>
      <c r="AU1490" t="s">
        <v>2842</v>
      </c>
      <c r="AV1490" t="s">
        <v>1613</v>
      </c>
      <c r="AW1490" t="s">
        <v>1599</v>
      </c>
      <c r="AX1490" t="s">
        <v>1144</v>
      </c>
      <c r="AY1490" t="s">
        <v>1145</v>
      </c>
      <c r="BB1490" t="b">
        <v>1</v>
      </c>
      <c r="BC1490" t="b">
        <v>0</v>
      </c>
      <c r="BD1490" t="b">
        <v>0</v>
      </c>
    </row>
    <row r="1491" spans="1:56" x14ac:dyDescent="0.25">
      <c r="A1491" s="115" t="s">
        <v>16542</v>
      </c>
      <c r="B1491" t="s">
        <v>143</v>
      </c>
      <c r="C1491" t="s">
        <v>144</v>
      </c>
      <c r="D1491" t="s">
        <v>16543</v>
      </c>
      <c r="E1491" t="s">
        <v>613</v>
      </c>
      <c r="F1491" t="s">
        <v>16544</v>
      </c>
      <c r="G1491">
        <v>10307</v>
      </c>
      <c r="H1491" t="s">
        <v>16545</v>
      </c>
      <c r="J1491" t="s">
        <v>16546</v>
      </c>
      <c r="K1491" t="s">
        <v>16546</v>
      </c>
      <c r="L1491" t="s">
        <v>16547</v>
      </c>
      <c r="M1491" t="s">
        <v>16548</v>
      </c>
      <c r="N1491" t="s">
        <v>16549</v>
      </c>
      <c r="O1491" t="s">
        <v>16550</v>
      </c>
      <c r="P1491">
        <v>40.511418369934603</v>
      </c>
      <c r="Q1491">
        <v>-74.241401537805899</v>
      </c>
      <c r="R1491">
        <v>1</v>
      </c>
      <c r="S1491" t="s">
        <v>152</v>
      </c>
      <c r="T1491" t="s">
        <v>5048</v>
      </c>
      <c r="U1491" t="s">
        <v>16551</v>
      </c>
      <c r="V1491" t="s">
        <v>16552</v>
      </c>
      <c r="W1491" t="s">
        <v>16553</v>
      </c>
      <c r="Z1491" t="s">
        <v>16553</v>
      </c>
      <c r="AA1491" t="s">
        <v>16554</v>
      </c>
      <c r="AB1491" t="s">
        <v>16555</v>
      </c>
      <c r="AE1491" t="s">
        <v>16543</v>
      </c>
      <c r="AO1491" t="s">
        <v>10754</v>
      </c>
      <c r="AP1491" t="s">
        <v>10755</v>
      </c>
      <c r="AQ1491" t="s">
        <v>631</v>
      </c>
      <c r="AR1491" t="s">
        <v>632</v>
      </c>
      <c r="AS1491" t="s">
        <v>633</v>
      </c>
      <c r="AT1491" t="s">
        <v>10754</v>
      </c>
      <c r="AU1491" t="s">
        <v>10755</v>
      </c>
      <c r="AV1491" t="s">
        <v>631</v>
      </c>
      <c r="AW1491" t="s">
        <v>613</v>
      </c>
      <c r="AX1491" t="s">
        <v>632</v>
      </c>
      <c r="AY1491" t="s">
        <v>633</v>
      </c>
      <c r="AZ1491" t="s">
        <v>716</v>
      </c>
      <c r="BA1491" t="s">
        <v>717</v>
      </c>
      <c r="BB1491" t="b">
        <v>1</v>
      </c>
      <c r="BC1491" t="b">
        <v>0</v>
      </c>
      <c r="BD1491" t="b">
        <v>0</v>
      </c>
    </row>
    <row r="1492" spans="1:56" x14ac:dyDescent="0.25">
      <c r="A1492" t="s">
        <v>16556</v>
      </c>
      <c r="B1492" t="s">
        <v>143</v>
      </c>
      <c r="C1492" t="s">
        <v>144</v>
      </c>
      <c r="D1492" t="s">
        <v>16557</v>
      </c>
      <c r="E1492" t="s">
        <v>1313</v>
      </c>
      <c r="F1492" t="s">
        <v>16558</v>
      </c>
      <c r="G1492">
        <v>10307</v>
      </c>
      <c r="H1492" t="s">
        <v>16559</v>
      </c>
      <c r="J1492" t="s">
        <v>16560</v>
      </c>
      <c r="K1492" t="s">
        <v>16560</v>
      </c>
      <c r="L1492" t="s">
        <v>16561</v>
      </c>
      <c r="M1492" t="s">
        <v>16562</v>
      </c>
      <c r="N1492" t="s">
        <v>16563</v>
      </c>
      <c r="O1492" t="s">
        <v>16564</v>
      </c>
      <c r="P1492">
        <v>40.509625159165601</v>
      </c>
      <c r="Q1492">
        <v>-74.246577346941706</v>
      </c>
      <c r="R1492">
        <v>1</v>
      </c>
      <c r="S1492" t="s">
        <v>152</v>
      </c>
      <c r="T1492" t="s">
        <v>16565</v>
      </c>
      <c r="U1492" t="s">
        <v>16566</v>
      </c>
      <c r="AB1492" t="s">
        <v>16567</v>
      </c>
      <c r="AE1492" t="s">
        <v>16557</v>
      </c>
      <c r="AO1492" t="s">
        <v>1644</v>
      </c>
      <c r="AP1492" t="s">
        <v>1645</v>
      </c>
      <c r="AQ1492" t="s">
        <v>1325</v>
      </c>
      <c r="AR1492" t="s">
        <v>845</v>
      </c>
      <c r="AS1492" t="s">
        <v>846</v>
      </c>
      <c r="AT1492" t="s">
        <v>1644</v>
      </c>
      <c r="AU1492" t="s">
        <v>1645</v>
      </c>
      <c r="AV1492" t="s">
        <v>1325</v>
      </c>
      <c r="AW1492" t="s">
        <v>1313</v>
      </c>
      <c r="AX1492" t="s">
        <v>845</v>
      </c>
      <c r="AY1492" t="s">
        <v>846</v>
      </c>
      <c r="BB1492" t="b">
        <v>1</v>
      </c>
      <c r="BC1492" t="b">
        <v>0</v>
      </c>
      <c r="BD1492" t="b">
        <v>0</v>
      </c>
    </row>
    <row r="1493" spans="1:56" x14ac:dyDescent="0.25">
      <c r="A1493" t="s">
        <v>16568</v>
      </c>
      <c r="B1493" t="s">
        <v>143</v>
      </c>
      <c r="C1493" t="s">
        <v>144</v>
      </c>
      <c r="D1493" t="s">
        <v>16569</v>
      </c>
      <c r="E1493" t="s">
        <v>834</v>
      </c>
      <c r="F1493" t="s">
        <v>16558</v>
      </c>
      <c r="G1493">
        <v>10307</v>
      </c>
      <c r="H1493" t="s">
        <v>16570</v>
      </c>
      <c r="J1493" t="s">
        <v>16571</v>
      </c>
      <c r="K1493" t="s">
        <v>16571</v>
      </c>
      <c r="L1493" t="s">
        <v>16572</v>
      </c>
      <c r="M1493" t="s">
        <v>16573</v>
      </c>
      <c r="N1493" t="s">
        <v>16574</v>
      </c>
      <c r="O1493" t="s">
        <v>16575</v>
      </c>
      <c r="P1493">
        <v>40.509599227474098</v>
      </c>
      <c r="Q1493">
        <v>-74.246621414288299</v>
      </c>
      <c r="R1493">
        <v>1</v>
      </c>
      <c r="S1493" t="s">
        <v>152</v>
      </c>
      <c r="T1493" t="s">
        <v>16576</v>
      </c>
      <c r="U1493" t="s">
        <v>16577</v>
      </c>
      <c r="AB1493" t="s">
        <v>16578</v>
      </c>
      <c r="AE1493" t="s">
        <v>16569</v>
      </c>
      <c r="AO1493" t="s">
        <v>844</v>
      </c>
      <c r="AP1493" t="s">
        <v>834</v>
      </c>
      <c r="AQ1493" t="s">
        <v>844</v>
      </c>
      <c r="AR1493" t="s">
        <v>845</v>
      </c>
      <c r="AS1493" t="s">
        <v>846</v>
      </c>
      <c r="AT1493" t="s">
        <v>844</v>
      </c>
      <c r="AU1493" t="s">
        <v>834</v>
      </c>
      <c r="AV1493" t="s">
        <v>844</v>
      </c>
      <c r="AW1493" t="s">
        <v>834</v>
      </c>
      <c r="AX1493" t="s">
        <v>845</v>
      </c>
      <c r="AY1493" t="s">
        <v>846</v>
      </c>
      <c r="BB1493" t="b">
        <v>1</v>
      </c>
      <c r="BC1493" t="b">
        <v>0</v>
      </c>
      <c r="BD1493" t="b">
        <v>0</v>
      </c>
    </row>
    <row r="1494" spans="1:56" x14ac:dyDescent="0.25">
      <c r="A1494" t="s">
        <v>16579</v>
      </c>
      <c r="B1494" t="s">
        <v>143</v>
      </c>
      <c r="C1494" t="s">
        <v>144</v>
      </c>
      <c r="D1494" t="s">
        <v>12199</v>
      </c>
      <c r="E1494" t="s">
        <v>7731</v>
      </c>
      <c r="F1494" t="s">
        <v>4810</v>
      </c>
      <c r="G1494">
        <v>10312</v>
      </c>
      <c r="H1494" t="s">
        <v>16580</v>
      </c>
      <c r="J1494" t="s">
        <v>16581</v>
      </c>
      <c r="K1494" t="s">
        <v>16581</v>
      </c>
      <c r="L1494" t="s">
        <v>16582</v>
      </c>
      <c r="M1494" t="s">
        <v>16583</v>
      </c>
      <c r="N1494" t="s">
        <v>16584</v>
      </c>
      <c r="O1494" t="s">
        <v>16585</v>
      </c>
      <c r="P1494">
        <v>40.5448394719254</v>
      </c>
      <c r="Q1494">
        <v>-74.1657564076489</v>
      </c>
      <c r="R1494">
        <v>1</v>
      </c>
      <c r="S1494" t="s">
        <v>152</v>
      </c>
      <c r="V1494" t="s">
        <v>12207</v>
      </c>
      <c r="W1494" t="s">
        <v>16586</v>
      </c>
      <c r="X1494" t="s">
        <v>16587</v>
      </c>
      <c r="Y1494" t="s">
        <v>12210</v>
      </c>
      <c r="AA1494" t="s">
        <v>12211</v>
      </c>
      <c r="AB1494" t="s">
        <v>16588</v>
      </c>
      <c r="AE1494" t="s">
        <v>12199</v>
      </c>
      <c r="AH1494" s="115" t="s">
        <v>12213</v>
      </c>
      <c r="AI1494" t="s">
        <v>12199</v>
      </c>
      <c r="AJ1494" t="s">
        <v>12214</v>
      </c>
      <c r="AO1494" t="s">
        <v>7738</v>
      </c>
      <c r="AP1494" t="s">
        <v>7739</v>
      </c>
      <c r="AQ1494" t="s">
        <v>7740</v>
      </c>
      <c r="AR1494" t="s">
        <v>632</v>
      </c>
      <c r="AS1494" t="s">
        <v>633</v>
      </c>
      <c r="AT1494" t="s">
        <v>7738</v>
      </c>
      <c r="AU1494" t="s">
        <v>7739</v>
      </c>
      <c r="AV1494" t="s">
        <v>7740</v>
      </c>
      <c r="AW1494" t="s">
        <v>7731</v>
      </c>
      <c r="AX1494" t="s">
        <v>632</v>
      </c>
      <c r="AY1494" t="s">
        <v>633</v>
      </c>
      <c r="BB1494" t="b">
        <v>1</v>
      </c>
      <c r="BC1494" t="b">
        <v>0</v>
      </c>
      <c r="BD1494" t="b">
        <v>0</v>
      </c>
    </row>
    <row r="1495" spans="1:56" x14ac:dyDescent="0.25">
      <c r="A1495" t="s">
        <v>16589</v>
      </c>
      <c r="B1495" t="s">
        <v>743</v>
      </c>
      <c r="F1495" t="s">
        <v>16590</v>
      </c>
      <c r="G1495">
        <v>10309</v>
      </c>
      <c r="H1495" t="s">
        <v>16591</v>
      </c>
      <c r="J1495" t="s">
        <v>16592</v>
      </c>
      <c r="K1495" t="s">
        <v>16592</v>
      </c>
      <c r="N1495" t="s">
        <v>16593</v>
      </c>
      <c r="O1495" t="s">
        <v>16594</v>
      </c>
      <c r="P1495">
        <v>40.557088136254301</v>
      </c>
      <c r="Q1495">
        <v>-74.208885901933698</v>
      </c>
      <c r="R1495">
        <v>1</v>
      </c>
      <c r="S1495" t="s">
        <v>152</v>
      </c>
      <c r="AB1495" t="s">
        <v>16595</v>
      </c>
      <c r="BB1495" t="b">
        <v>1</v>
      </c>
      <c r="BC1495" t="b">
        <v>0</v>
      </c>
      <c r="BD1495" t="b">
        <v>0</v>
      </c>
    </row>
    <row r="1496" spans="1:56" x14ac:dyDescent="0.25">
      <c r="A1496" t="s">
        <v>16596</v>
      </c>
      <c r="B1496" t="s">
        <v>743</v>
      </c>
      <c r="F1496" t="s">
        <v>16597</v>
      </c>
      <c r="G1496">
        <v>10309</v>
      </c>
      <c r="H1496" t="s">
        <v>16598</v>
      </c>
      <c r="J1496" t="s">
        <v>16599</v>
      </c>
      <c r="K1496" t="s">
        <v>16599</v>
      </c>
      <c r="N1496" t="s">
        <v>16600</v>
      </c>
      <c r="O1496" t="s">
        <v>16601</v>
      </c>
      <c r="P1496">
        <v>40.535025677860098</v>
      </c>
      <c r="Q1496">
        <v>-74.237192756645698</v>
      </c>
      <c r="R1496">
        <v>1</v>
      </c>
      <c r="S1496" t="s">
        <v>152</v>
      </c>
      <c r="AB1496" t="s">
        <v>16602</v>
      </c>
      <c r="BB1496" t="b">
        <v>1</v>
      </c>
      <c r="BC1496" t="b">
        <v>0</v>
      </c>
      <c r="BD1496" t="b">
        <v>0</v>
      </c>
    </row>
    <row r="1497" spans="1:56" x14ac:dyDescent="0.25">
      <c r="A1497" t="s">
        <v>16603</v>
      </c>
      <c r="B1497" t="s">
        <v>743</v>
      </c>
      <c r="F1497" t="s">
        <v>16604</v>
      </c>
      <c r="G1497">
        <v>10309</v>
      </c>
      <c r="H1497" t="s">
        <v>16605</v>
      </c>
      <c r="J1497" t="s">
        <v>16606</v>
      </c>
      <c r="K1497" t="s">
        <v>16606</v>
      </c>
      <c r="N1497" t="s">
        <v>16607</v>
      </c>
      <c r="O1497" t="s">
        <v>16608</v>
      </c>
      <c r="P1497">
        <v>40.5471653935451</v>
      </c>
      <c r="Q1497">
        <v>-74.222614825302898</v>
      </c>
      <c r="R1497">
        <v>1</v>
      </c>
      <c r="S1497" t="s">
        <v>152</v>
      </c>
      <c r="AB1497" t="s">
        <v>16609</v>
      </c>
      <c r="BB1497" t="b">
        <v>1</v>
      </c>
      <c r="BC1497" t="b">
        <v>0</v>
      </c>
      <c r="BD1497" t="b">
        <v>0</v>
      </c>
    </row>
    <row r="1498" spans="1:56" x14ac:dyDescent="0.25">
      <c r="A1498" t="s">
        <v>16610</v>
      </c>
      <c r="B1498" t="s">
        <v>743</v>
      </c>
      <c r="F1498" t="s">
        <v>16611</v>
      </c>
      <c r="G1498">
        <v>10309</v>
      </c>
      <c r="H1498" t="s">
        <v>16612</v>
      </c>
      <c r="J1498" t="s">
        <v>16613</v>
      </c>
      <c r="K1498" t="s">
        <v>16613</v>
      </c>
      <c r="N1498" t="s">
        <v>16614</v>
      </c>
      <c r="O1498" t="s">
        <v>16615</v>
      </c>
      <c r="P1498">
        <v>40.538401736366197</v>
      </c>
      <c r="Q1498">
        <v>-74.2413152050691</v>
      </c>
      <c r="R1498">
        <v>1</v>
      </c>
      <c r="S1498" t="s">
        <v>152</v>
      </c>
      <c r="AB1498" t="s">
        <v>16616</v>
      </c>
      <c r="BB1498" t="b">
        <v>1</v>
      </c>
      <c r="BC1498" t="b">
        <v>0</v>
      </c>
      <c r="BD1498" t="b">
        <v>0</v>
      </c>
    </row>
    <row r="1499" spans="1:56" x14ac:dyDescent="0.25">
      <c r="A1499" t="s">
        <v>16617</v>
      </c>
      <c r="B1499" t="s">
        <v>743</v>
      </c>
      <c r="F1499" t="s">
        <v>16618</v>
      </c>
      <c r="G1499">
        <v>10309</v>
      </c>
      <c r="H1499" t="s">
        <v>16619</v>
      </c>
      <c r="J1499" t="s">
        <v>16620</v>
      </c>
      <c r="K1499" t="s">
        <v>16620</v>
      </c>
      <c r="N1499" t="s">
        <v>16621</v>
      </c>
      <c r="O1499" t="s">
        <v>16622</v>
      </c>
      <c r="P1499">
        <v>40.524349515420496</v>
      </c>
      <c r="Q1499">
        <v>-74.238846167254394</v>
      </c>
      <c r="R1499">
        <v>1</v>
      </c>
      <c r="S1499" t="s">
        <v>152</v>
      </c>
      <c r="AB1499" t="s">
        <v>16623</v>
      </c>
      <c r="BB1499" t="b">
        <v>1</v>
      </c>
      <c r="BC1499" t="b">
        <v>0</v>
      </c>
      <c r="BD1499" t="b">
        <v>0</v>
      </c>
    </row>
    <row r="1500" spans="1:56" x14ac:dyDescent="0.25">
      <c r="A1500" t="s">
        <v>16624</v>
      </c>
      <c r="B1500" t="s">
        <v>743</v>
      </c>
      <c r="F1500" t="s">
        <v>16625</v>
      </c>
      <c r="G1500">
        <v>10309</v>
      </c>
      <c r="H1500" t="s">
        <v>16626</v>
      </c>
      <c r="J1500" t="s">
        <v>16627</v>
      </c>
      <c r="K1500" t="s">
        <v>16627</v>
      </c>
      <c r="N1500" t="s">
        <v>16628</v>
      </c>
      <c r="O1500" t="s">
        <v>16629</v>
      </c>
      <c r="P1500">
        <v>40.527954305839003</v>
      </c>
      <c r="Q1500">
        <v>-74.237128178374405</v>
      </c>
      <c r="R1500">
        <v>1</v>
      </c>
      <c r="S1500" t="s">
        <v>152</v>
      </c>
      <c r="AB1500" t="s">
        <v>16630</v>
      </c>
      <c r="BB1500" t="b">
        <v>1</v>
      </c>
      <c r="BC1500" t="b">
        <v>0</v>
      </c>
      <c r="BD1500" t="b">
        <v>0</v>
      </c>
    </row>
    <row r="1501" spans="1:56" x14ac:dyDescent="0.25">
      <c r="A1501" t="s">
        <v>16631</v>
      </c>
      <c r="B1501" t="s">
        <v>143</v>
      </c>
      <c r="C1501" t="s">
        <v>144</v>
      </c>
      <c r="D1501" t="s">
        <v>16632</v>
      </c>
      <c r="E1501" t="s">
        <v>1028</v>
      </c>
      <c r="F1501" t="s">
        <v>7033</v>
      </c>
      <c r="G1501">
        <v>10308</v>
      </c>
      <c r="H1501" t="s">
        <v>16633</v>
      </c>
      <c r="J1501" t="s">
        <v>15220</v>
      </c>
      <c r="K1501" t="s">
        <v>15220</v>
      </c>
      <c r="L1501" t="s">
        <v>16634</v>
      </c>
      <c r="M1501" t="s">
        <v>16635</v>
      </c>
      <c r="N1501" t="s">
        <v>16636</v>
      </c>
      <c r="O1501" t="s">
        <v>16637</v>
      </c>
      <c r="P1501">
        <v>40.539606759268601</v>
      </c>
      <c r="Q1501">
        <v>-74.147964257070797</v>
      </c>
      <c r="R1501">
        <v>1</v>
      </c>
      <c r="S1501" t="s">
        <v>152</v>
      </c>
      <c r="T1501" t="s">
        <v>12105</v>
      </c>
      <c r="U1501" t="s">
        <v>16638</v>
      </c>
      <c r="W1501" t="s">
        <v>16639</v>
      </c>
      <c r="X1501" t="s">
        <v>15723</v>
      </c>
      <c r="Y1501" t="s">
        <v>11168</v>
      </c>
      <c r="AB1501" t="s">
        <v>16640</v>
      </c>
      <c r="AE1501" t="s">
        <v>16632</v>
      </c>
      <c r="AO1501" s="115" t="s">
        <v>2435</v>
      </c>
      <c r="AP1501" t="s">
        <v>2436</v>
      </c>
      <c r="AQ1501" t="s">
        <v>1039</v>
      </c>
      <c r="AR1501" t="s">
        <v>781</v>
      </c>
      <c r="AS1501" t="s">
        <v>782</v>
      </c>
      <c r="AT1501" s="115" t="s">
        <v>2435</v>
      </c>
      <c r="AU1501" t="s">
        <v>2436</v>
      </c>
      <c r="AV1501" t="s">
        <v>1039</v>
      </c>
      <c r="AW1501" t="s">
        <v>1028</v>
      </c>
      <c r="AX1501" t="s">
        <v>781</v>
      </c>
      <c r="AY1501" t="s">
        <v>782</v>
      </c>
      <c r="BB1501" t="b">
        <v>1</v>
      </c>
      <c r="BC1501" t="b">
        <v>0</v>
      </c>
      <c r="BD1501" t="b">
        <v>0</v>
      </c>
    </row>
    <row r="1502" spans="1:56" x14ac:dyDescent="0.25">
      <c r="A1502" t="s">
        <v>16641</v>
      </c>
      <c r="B1502" t="s">
        <v>143</v>
      </c>
      <c r="C1502" t="s">
        <v>144</v>
      </c>
      <c r="D1502" t="s">
        <v>16642</v>
      </c>
      <c r="E1502" t="s">
        <v>785</v>
      </c>
      <c r="F1502" t="s">
        <v>16643</v>
      </c>
      <c r="H1502" t="s">
        <v>16644</v>
      </c>
      <c r="J1502" t="s">
        <v>16645</v>
      </c>
      <c r="K1502" t="s">
        <v>16645</v>
      </c>
      <c r="L1502" t="s">
        <v>16646</v>
      </c>
      <c r="M1502" t="s">
        <v>16647</v>
      </c>
      <c r="N1502" t="s">
        <v>16648</v>
      </c>
      <c r="O1502" t="s">
        <v>16649</v>
      </c>
      <c r="P1502">
        <v>40.5254703146678</v>
      </c>
      <c r="Q1502">
        <v>-74.201102513657702</v>
      </c>
      <c r="R1502">
        <v>1</v>
      </c>
      <c r="S1502" t="s">
        <v>152</v>
      </c>
      <c r="AB1502" t="s">
        <v>16650</v>
      </c>
      <c r="AE1502" t="s">
        <v>16642</v>
      </c>
      <c r="AO1502" t="s">
        <v>1345</v>
      </c>
      <c r="AP1502" t="s">
        <v>1346</v>
      </c>
      <c r="AQ1502" t="s">
        <v>795</v>
      </c>
      <c r="AR1502" t="s">
        <v>267</v>
      </c>
      <c r="AS1502" t="s">
        <v>268</v>
      </c>
      <c r="AT1502" t="s">
        <v>1345</v>
      </c>
      <c r="AU1502" t="s">
        <v>1346</v>
      </c>
      <c r="AV1502" t="s">
        <v>795</v>
      </c>
      <c r="AW1502" t="s">
        <v>785</v>
      </c>
      <c r="AX1502" t="s">
        <v>267</v>
      </c>
      <c r="AY1502" t="s">
        <v>268</v>
      </c>
      <c r="BB1502" t="b">
        <v>1</v>
      </c>
      <c r="BC1502" t="b">
        <v>0</v>
      </c>
      <c r="BD1502" t="b">
        <v>0</v>
      </c>
    </row>
    <row r="1503" spans="1:56" x14ac:dyDescent="0.25">
      <c r="A1503" t="s">
        <v>16651</v>
      </c>
      <c r="B1503" t="s">
        <v>143</v>
      </c>
      <c r="C1503" t="s">
        <v>144</v>
      </c>
      <c r="D1503" t="s">
        <v>16652</v>
      </c>
      <c r="E1503" t="s">
        <v>970</v>
      </c>
      <c r="F1503" t="s">
        <v>12789</v>
      </c>
      <c r="H1503" t="s">
        <v>16653</v>
      </c>
      <c r="J1503" t="s">
        <v>16654</v>
      </c>
      <c r="K1503" t="s">
        <v>16654</v>
      </c>
      <c r="L1503" t="s">
        <v>16655</v>
      </c>
      <c r="M1503" t="s">
        <v>16656</v>
      </c>
      <c r="N1503" t="s">
        <v>16657</v>
      </c>
      <c r="O1503" t="s">
        <v>16658</v>
      </c>
      <c r="P1503">
        <v>40.522154616083597</v>
      </c>
      <c r="Q1503">
        <v>-74.213927134567001</v>
      </c>
      <c r="R1503">
        <v>1</v>
      </c>
      <c r="S1503" t="s">
        <v>152</v>
      </c>
      <c r="AB1503" t="s">
        <v>16659</v>
      </c>
      <c r="AE1503" t="s">
        <v>16652</v>
      </c>
      <c r="AO1503" t="s">
        <v>11889</v>
      </c>
      <c r="AP1503" t="s">
        <v>11890</v>
      </c>
      <c r="AQ1503" t="s">
        <v>984</v>
      </c>
      <c r="AR1503" t="s">
        <v>985</v>
      </c>
      <c r="AS1503" t="s">
        <v>986</v>
      </c>
      <c r="AT1503" t="s">
        <v>11889</v>
      </c>
      <c r="AU1503" t="s">
        <v>11890</v>
      </c>
      <c r="AV1503" t="s">
        <v>984</v>
      </c>
      <c r="AW1503" t="s">
        <v>970</v>
      </c>
      <c r="AX1503" t="s">
        <v>985</v>
      </c>
      <c r="AY1503" t="s">
        <v>986</v>
      </c>
      <c r="BB1503" t="b">
        <v>1</v>
      </c>
      <c r="BC1503" t="b">
        <v>0</v>
      </c>
      <c r="BD1503" t="b">
        <v>0</v>
      </c>
    </row>
    <row r="1504" spans="1:56" x14ac:dyDescent="0.25">
      <c r="A1504" t="s">
        <v>16660</v>
      </c>
      <c r="B1504" t="s">
        <v>743</v>
      </c>
      <c r="F1504" t="s">
        <v>16661</v>
      </c>
      <c r="G1504">
        <v>10308</v>
      </c>
      <c r="H1504" t="s">
        <v>16662</v>
      </c>
      <c r="J1504" t="s">
        <v>16663</v>
      </c>
      <c r="K1504" t="s">
        <v>16663</v>
      </c>
      <c r="N1504" t="s">
        <v>16664</v>
      </c>
      <c r="O1504" t="s">
        <v>16665</v>
      </c>
      <c r="P1504">
        <v>40.550410621873503</v>
      </c>
      <c r="Q1504">
        <v>-74.152341253000998</v>
      </c>
      <c r="R1504">
        <v>1</v>
      </c>
      <c r="S1504" t="s">
        <v>152</v>
      </c>
      <c r="AB1504" t="s">
        <v>16666</v>
      </c>
      <c r="BB1504" t="b">
        <v>1</v>
      </c>
      <c r="BC1504" t="b">
        <v>0</v>
      </c>
      <c r="BD1504" t="b">
        <v>0</v>
      </c>
    </row>
    <row r="1505" spans="1:56" x14ac:dyDescent="0.25">
      <c r="A1505" t="s">
        <v>16667</v>
      </c>
      <c r="B1505" t="s">
        <v>143</v>
      </c>
      <c r="C1505" t="s">
        <v>144</v>
      </c>
      <c r="D1505" t="s">
        <v>16668</v>
      </c>
      <c r="E1505" t="s">
        <v>613</v>
      </c>
      <c r="F1505" t="s">
        <v>16669</v>
      </c>
      <c r="G1505">
        <v>10309</v>
      </c>
      <c r="H1505" t="s">
        <v>16670</v>
      </c>
      <c r="J1505" t="s">
        <v>16671</v>
      </c>
      <c r="K1505" t="s">
        <v>16671</v>
      </c>
      <c r="L1505" t="s">
        <v>16672</v>
      </c>
      <c r="M1505" t="s">
        <v>16673</v>
      </c>
      <c r="N1505" t="s">
        <v>16674</v>
      </c>
      <c r="O1505" t="s">
        <v>1927</v>
      </c>
      <c r="P1505">
        <v>40.523146561912498</v>
      </c>
      <c r="Q1505">
        <v>-74.234551677281601</v>
      </c>
      <c r="R1505">
        <v>1</v>
      </c>
      <c r="S1505" t="s">
        <v>152</v>
      </c>
      <c r="T1505" t="s">
        <v>16675</v>
      </c>
      <c r="W1505" t="s">
        <v>16676</v>
      </c>
      <c r="Y1505" t="s">
        <v>16677</v>
      </c>
      <c r="Z1505" t="s">
        <v>16678</v>
      </c>
      <c r="AB1505" t="s">
        <v>16679</v>
      </c>
      <c r="AE1505" t="s">
        <v>16668</v>
      </c>
      <c r="AO1505" t="s">
        <v>2631</v>
      </c>
      <c r="AP1505" t="s">
        <v>2632</v>
      </c>
      <c r="AQ1505" t="s">
        <v>631</v>
      </c>
      <c r="AR1505" t="s">
        <v>632</v>
      </c>
      <c r="AS1505" t="s">
        <v>633</v>
      </c>
      <c r="AT1505" t="s">
        <v>2631</v>
      </c>
      <c r="AU1505" t="s">
        <v>2632</v>
      </c>
      <c r="AV1505" t="s">
        <v>631</v>
      </c>
      <c r="AW1505" t="s">
        <v>613</v>
      </c>
      <c r="AX1505" t="s">
        <v>632</v>
      </c>
      <c r="AY1505" t="s">
        <v>633</v>
      </c>
      <c r="BB1505" t="b">
        <v>1</v>
      </c>
      <c r="BC1505" t="b">
        <v>0</v>
      </c>
      <c r="BD1505" t="b">
        <v>0</v>
      </c>
    </row>
    <row r="1506" spans="1:56" x14ac:dyDescent="0.25">
      <c r="A1506" t="s">
        <v>16680</v>
      </c>
      <c r="B1506" t="s">
        <v>143</v>
      </c>
      <c r="C1506" t="s">
        <v>144</v>
      </c>
      <c r="D1506" t="s">
        <v>16681</v>
      </c>
      <c r="E1506" t="s">
        <v>1599</v>
      </c>
      <c r="F1506" t="s">
        <v>16682</v>
      </c>
      <c r="G1506">
        <v>10309</v>
      </c>
      <c r="H1506" t="s">
        <v>16673</v>
      </c>
      <c r="J1506" t="s">
        <v>16683</v>
      </c>
      <c r="K1506" t="s">
        <v>16683</v>
      </c>
      <c r="L1506" t="s">
        <v>16684</v>
      </c>
      <c r="M1506" t="s">
        <v>16685</v>
      </c>
      <c r="N1506" t="s">
        <v>16686</v>
      </c>
      <c r="O1506" t="s">
        <v>16687</v>
      </c>
      <c r="P1506">
        <v>40.522826214614099</v>
      </c>
      <c r="Q1506">
        <v>-74.234586000157705</v>
      </c>
      <c r="R1506">
        <v>1</v>
      </c>
      <c r="S1506" t="s">
        <v>152</v>
      </c>
      <c r="AB1506" t="s">
        <v>16688</v>
      </c>
      <c r="AE1506" t="s">
        <v>16681</v>
      </c>
      <c r="AO1506" t="s">
        <v>2841</v>
      </c>
      <c r="AP1506" t="s">
        <v>2842</v>
      </c>
      <c r="AQ1506" t="s">
        <v>1613</v>
      </c>
      <c r="AR1506" t="s">
        <v>1144</v>
      </c>
      <c r="AS1506" t="s">
        <v>1145</v>
      </c>
      <c r="AT1506" t="s">
        <v>2841</v>
      </c>
      <c r="AU1506" t="s">
        <v>2842</v>
      </c>
      <c r="AV1506" t="s">
        <v>1613</v>
      </c>
      <c r="AW1506" t="s">
        <v>1599</v>
      </c>
      <c r="AX1506" t="s">
        <v>1144</v>
      </c>
      <c r="AY1506" t="s">
        <v>1145</v>
      </c>
      <c r="BB1506" t="b">
        <v>1</v>
      </c>
      <c r="BC1506" t="b">
        <v>0</v>
      </c>
      <c r="BD1506" t="b">
        <v>0</v>
      </c>
    </row>
    <row r="1507" spans="1:56" x14ac:dyDescent="0.25">
      <c r="A1507" t="s">
        <v>16689</v>
      </c>
      <c r="B1507" t="s">
        <v>143</v>
      </c>
      <c r="C1507" t="s">
        <v>144</v>
      </c>
      <c r="D1507" t="s">
        <v>16690</v>
      </c>
      <c r="E1507" t="s">
        <v>1743</v>
      </c>
      <c r="F1507" t="s">
        <v>16691</v>
      </c>
      <c r="G1507">
        <v>10309</v>
      </c>
      <c r="H1507" t="s">
        <v>16685</v>
      </c>
      <c r="J1507" t="s">
        <v>16692</v>
      </c>
      <c r="K1507" t="s">
        <v>16692</v>
      </c>
      <c r="L1507" t="s">
        <v>16693</v>
      </c>
      <c r="M1507" t="s">
        <v>16694</v>
      </c>
      <c r="N1507" t="s">
        <v>16695</v>
      </c>
      <c r="O1507" t="s">
        <v>16696</v>
      </c>
      <c r="P1507">
        <v>40.523069363700998</v>
      </c>
      <c r="Q1507">
        <v>-74.234560941466398</v>
      </c>
      <c r="R1507">
        <v>1</v>
      </c>
      <c r="S1507" t="s">
        <v>152</v>
      </c>
      <c r="T1507" t="s">
        <v>16697</v>
      </c>
      <c r="U1507" t="s">
        <v>16698</v>
      </c>
      <c r="V1507" t="s">
        <v>16699</v>
      </c>
      <c r="W1507" t="s">
        <v>16700</v>
      </c>
      <c r="X1507" t="s">
        <v>16701</v>
      </c>
      <c r="Y1507" t="s">
        <v>16702</v>
      </c>
      <c r="AA1507" t="s">
        <v>16703</v>
      </c>
      <c r="AB1507" t="s">
        <v>16704</v>
      </c>
      <c r="AE1507" t="s">
        <v>16690</v>
      </c>
      <c r="AO1507" t="s">
        <v>1756</v>
      </c>
      <c r="AP1507" t="s">
        <v>1743</v>
      </c>
      <c r="AQ1507" t="s">
        <v>1756</v>
      </c>
      <c r="AR1507" t="s">
        <v>1144</v>
      </c>
      <c r="AS1507" t="s">
        <v>1145</v>
      </c>
      <c r="AT1507" t="s">
        <v>1756</v>
      </c>
      <c r="AU1507" t="s">
        <v>1743</v>
      </c>
      <c r="AV1507" t="s">
        <v>1756</v>
      </c>
      <c r="AW1507" t="s">
        <v>1743</v>
      </c>
      <c r="AX1507" t="s">
        <v>1144</v>
      </c>
      <c r="AY1507" t="s">
        <v>1145</v>
      </c>
      <c r="BB1507" t="b">
        <v>1</v>
      </c>
      <c r="BC1507" t="b">
        <v>0</v>
      </c>
      <c r="BD1507" t="b">
        <v>0</v>
      </c>
    </row>
    <row r="1508" spans="1:56" x14ac:dyDescent="0.25">
      <c r="A1508" s="115" t="s">
        <v>16705</v>
      </c>
      <c r="B1508" t="s">
        <v>143</v>
      </c>
      <c r="C1508" t="s">
        <v>144</v>
      </c>
      <c r="D1508" t="s">
        <v>16706</v>
      </c>
      <c r="E1508" t="s">
        <v>785</v>
      </c>
      <c r="F1508" t="s">
        <v>16707</v>
      </c>
      <c r="G1508">
        <v>10307</v>
      </c>
      <c r="H1508" t="s">
        <v>16694</v>
      </c>
      <c r="J1508" t="s">
        <v>16708</v>
      </c>
      <c r="K1508" t="s">
        <v>16708</v>
      </c>
      <c r="L1508" s="115" t="s">
        <v>16709</v>
      </c>
      <c r="M1508" t="s">
        <v>16710</v>
      </c>
      <c r="N1508" t="s">
        <v>16711</v>
      </c>
      <c r="O1508" t="s">
        <v>16712</v>
      </c>
      <c r="P1508">
        <v>40.511056248145998</v>
      </c>
      <c r="Q1508">
        <v>-74.241677883586902</v>
      </c>
      <c r="R1508">
        <v>1</v>
      </c>
      <c r="S1508" t="s">
        <v>152</v>
      </c>
      <c r="U1508" t="s">
        <v>16713</v>
      </c>
      <c r="W1508" t="s">
        <v>16714</v>
      </c>
      <c r="X1508" t="s">
        <v>15061</v>
      </c>
      <c r="AB1508" t="s">
        <v>16715</v>
      </c>
      <c r="AE1508" t="s">
        <v>16706</v>
      </c>
      <c r="AO1508" t="s">
        <v>1945</v>
      </c>
      <c r="AP1508" t="s">
        <v>1946</v>
      </c>
      <c r="AQ1508" t="s">
        <v>795</v>
      </c>
      <c r="AR1508" t="s">
        <v>267</v>
      </c>
      <c r="AS1508" t="s">
        <v>268</v>
      </c>
      <c r="AT1508" t="s">
        <v>1945</v>
      </c>
      <c r="AU1508" t="s">
        <v>1946</v>
      </c>
      <c r="AV1508" t="s">
        <v>795</v>
      </c>
      <c r="AW1508" t="s">
        <v>785</v>
      </c>
      <c r="AX1508" t="s">
        <v>267</v>
      </c>
      <c r="AY1508" t="s">
        <v>268</v>
      </c>
      <c r="BB1508" t="b">
        <v>1</v>
      </c>
      <c r="BC1508" t="b">
        <v>0</v>
      </c>
      <c r="BD1508" t="b">
        <v>0</v>
      </c>
    </row>
    <row r="1509" spans="1:56" x14ac:dyDescent="0.25">
      <c r="A1509" s="115" t="s">
        <v>16716</v>
      </c>
      <c r="B1509" t="s">
        <v>143</v>
      </c>
      <c r="C1509" t="s">
        <v>144</v>
      </c>
      <c r="D1509" t="s">
        <v>16717</v>
      </c>
      <c r="E1509" t="s">
        <v>751</v>
      </c>
      <c r="F1509" t="s">
        <v>1600</v>
      </c>
      <c r="G1509">
        <v>10309</v>
      </c>
      <c r="H1509" t="s">
        <v>16694</v>
      </c>
      <c r="J1509" t="s">
        <v>16718</v>
      </c>
      <c r="K1509" t="s">
        <v>16718</v>
      </c>
      <c r="L1509" s="115" t="s">
        <v>16719</v>
      </c>
      <c r="M1509" t="s">
        <v>16694</v>
      </c>
      <c r="N1509" t="s">
        <v>16720</v>
      </c>
      <c r="O1509" t="s">
        <v>16721</v>
      </c>
      <c r="P1509">
        <v>40.521869698507103</v>
      </c>
      <c r="Q1509">
        <v>-74.235471219702902</v>
      </c>
      <c r="R1509">
        <v>1</v>
      </c>
      <c r="S1509" t="s">
        <v>152</v>
      </c>
      <c r="T1509" t="s">
        <v>14534</v>
      </c>
      <c r="U1509" t="s">
        <v>16722</v>
      </c>
      <c r="V1509" t="s">
        <v>16723</v>
      </c>
      <c r="W1509" t="s">
        <v>16724</v>
      </c>
      <c r="Y1509" t="s">
        <v>16725</v>
      </c>
      <c r="AB1509" t="s">
        <v>16726</v>
      </c>
      <c r="AE1509" t="s">
        <v>16717</v>
      </c>
      <c r="AK1509" t="s">
        <v>1412</v>
      </c>
      <c r="AL1509" t="s">
        <v>1407</v>
      </c>
      <c r="AM1509" t="s">
        <v>513</v>
      </c>
      <c r="AN1509" t="s">
        <v>514</v>
      </c>
      <c r="AO1509" t="s">
        <v>767</v>
      </c>
      <c r="AP1509" t="s">
        <v>751</v>
      </c>
      <c r="AQ1509" t="s">
        <v>767</v>
      </c>
      <c r="AR1509" t="s">
        <v>768</v>
      </c>
      <c r="AS1509" t="s">
        <v>769</v>
      </c>
      <c r="AT1509" t="s">
        <v>767</v>
      </c>
      <c r="AU1509" t="s">
        <v>751</v>
      </c>
      <c r="AV1509" t="s">
        <v>767</v>
      </c>
      <c r="AW1509" t="s">
        <v>751</v>
      </c>
      <c r="AX1509" t="s">
        <v>768</v>
      </c>
      <c r="AY1509" t="s">
        <v>769</v>
      </c>
      <c r="BB1509" t="b">
        <v>1</v>
      </c>
      <c r="BC1509" t="b">
        <v>0</v>
      </c>
      <c r="BD1509" t="b">
        <v>0</v>
      </c>
    </row>
    <row r="1510" spans="1:56" x14ac:dyDescent="0.25">
      <c r="A1510" t="s">
        <v>16727</v>
      </c>
      <c r="B1510" t="s">
        <v>143</v>
      </c>
      <c r="C1510" t="s">
        <v>144</v>
      </c>
      <c r="D1510" t="s">
        <v>16728</v>
      </c>
      <c r="E1510" t="s">
        <v>1313</v>
      </c>
      <c r="F1510" t="s">
        <v>16729</v>
      </c>
      <c r="G1510">
        <v>10307</v>
      </c>
      <c r="H1510" t="s">
        <v>16694</v>
      </c>
      <c r="J1510" t="s">
        <v>16730</v>
      </c>
      <c r="K1510" t="s">
        <v>16730</v>
      </c>
      <c r="L1510" t="s">
        <v>16731</v>
      </c>
      <c r="M1510" t="s">
        <v>16710</v>
      </c>
      <c r="N1510" t="s">
        <v>16732</v>
      </c>
      <c r="O1510" t="s">
        <v>16733</v>
      </c>
      <c r="P1510">
        <v>40.511203415535903</v>
      </c>
      <c r="Q1510">
        <v>-74.241416540751402</v>
      </c>
      <c r="R1510">
        <v>1</v>
      </c>
      <c r="S1510" t="s">
        <v>152</v>
      </c>
      <c r="T1510" t="s">
        <v>16734</v>
      </c>
      <c r="U1510" t="s">
        <v>16735</v>
      </c>
      <c r="W1510" t="s">
        <v>16736</v>
      </c>
      <c r="X1510" t="s">
        <v>16737</v>
      </c>
      <c r="Y1510" t="s">
        <v>16738</v>
      </c>
      <c r="AB1510" t="s">
        <v>16739</v>
      </c>
      <c r="AE1510" t="s">
        <v>16728</v>
      </c>
      <c r="AO1510" t="s">
        <v>1644</v>
      </c>
      <c r="AP1510" t="s">
        <v>1645</v>
      </c>
      <c r="AQ1510" t="s">
        <v>1325</v>
      </c>
      <c r="AR1510" t="s">
        <v>845</v>
      </c>
      <c r="AS1510" t="s">
        <v>846</v>
      </c>
      <c r="AT1510" t="s">
        <v>1644</v>
      </c>
      <c r="AU1510" t="s">
        <v>1645</v>
      </c>
      <c r="AV1510" t="s">
        <v>1325</v>
      </c>
      <c r="AW1510" t="s">
        <v>1313</v>
      </c>
      <c r="AX1510" t="s">
        <v>845</v>
      </c>
      <c r="AY1510" t="s">
        <v>846</v>
      </c>
      <c r="BB1510" t="b">
        <v>1</v>
      </c>
      <c r="BC1510" t="b">
        <v>0</v>
      </c>
      <c r="BD1510" t="b">
        <v>0</v>
      </c>
    </row>
    <row r="1511" spans="1:56" x14ac:dyDescent="0.25">
      <c r="A1511" s="115" t="s">
        <v>16740</v>
      </c>
      <c r="B1511" t="s">
        <v>143</v>
      </c>
      <c r="C1511" t="s">
        <v>144</v>
      </c>
      <c r="D1511" t="s">
        <v>16741</v>
      </c>
      <c r="E1511" t="s">
        <v>1132</v>
      </c>
      <c r="F1511" t="s">
        <v>16742</v>
      </c>
      <c r="G1511">
        <v>10309</v>
      </c>
      <c r="H1511" t="s">
        <v>16710</v>
      </c>
      <c r="J1511" t="s">
        <v>16743</v>
      </c>
      <c r="K1511" t="s">
        <v>16743</v>
      </c>
      <c r="L1511" s="115" t="s">
        <v>16744</v>
      </c>
      <c r="M1511" t="s">
        <v>16745</v>
      </c>
      <c r="N1511" t="s">
        <v>16746</v>
      </c>
      <c r="O1511" t="s">
        <v>16747</v>
      </c>
      <c r="P1511">
        <v>40.507610246044798</v>
      </c>
      <c r="Q1511">
        <v>-74.229387909897895</v>
      </c>
      <c r="R1511">
        <v>1</v>
      </c>
      <c r="S1511" t="s">
        <v>152</v>
      </c>
      <c r="T1511" t="s">
        <v>16748</v>
      </c>
      <c r="U1511" t="s">
        <v>16749</v>
      </c>
      <c r="W1511" t="s">
        <v>16750</v>
      </c>
      <c r="AB1511" t="s">
        <v>16751</v>
      </c>
      <c r="AE1511" t="s">
        <v>16741</v>
      </c>
      <c r="AO1511" t="s">
        <v>2074</v>
      </c>
      <c r="AP1511" t="s">
        <v>2075</v>
      </c>
      <c r="AQ1511" t="s">
        <v>1143</v>
      </c>
      <c r="AR1511" t="s">
        <v>1144</v>
      </c>
      <c r="AS1511" t="s">
        <v>1145</v>
      </c>
      <c r="AT1511" t="s">
        <v>7488</v>
      </c>
      <c r="AU1511" t="s">
        <v>7489</v>
      </c>
      <c r="AV1511" t="s">
        <v>4890</v>
      </c>
      <c r="AW1511" t="s">
        <v>4891</v>
      </c>
      <c r="AX1511" t="s">
        <v>4892</v>
      </c>
      <c r="AY1511" t="s">
        <v>4893</v>
      </c>
      <c r="AZ1511" t="s">
        <v>716</v>
      </c>
      <c r="BA1511" t="s">
        <v>717</v>
      </c>
      <c r="BB1511" t="b">
        <v>1</v>
      </c>
      <c r="BC1511" t="b">
        <v>0</v>
      </c>
      <c r="BD1511" t="b">
        <v>0</v>
      </c>
    </row>
    <row r="1512" spans="1:56" x14ac:dyDescent="0.25">
      <c r="A1512" t="s">
        <v>16752</v>
      </c>
      <c r="B1512" t="s">
        <v>143</v>
      </c>
      <c r="C1512" t="s">
        <v>144</v>
      </c>
      <c r="D1512" t="s">
        <v>16753</v>
      </c>
      <c r="E1512" t="s">
        <v>751</v>
      </c>
      <c r="F1512" t="s">
        <v>16754</v>
      </c>
      <c r="G1512">
        <v>10309</v>
      </c>
      <c r="H1512" t="s">
        <v>16745</v>
      </c>
      <c r="J1512" t="s">
        <v>16755</v>
      </c>
      <c r="K1512" t="s">
        <v>16755</v>
      </c>
      <c r="L1512" t="s">
        <v>16756</v>
      </c>
      <c r="M1512" t="s">
        <v>16757</v>
      </c>
      <c r="N1512" t="s">
        <v>16758</v>
      </c>
      <c r="O1512" t="s">
        <v>16759</v>
      </c>
      <c r="P1512">
        <v>40.537961516860904</v>
      </c>
      <c r="Q1512">
        <v>-74.237517530371406</v>
      </c>
      <c r="R1512">
        <v>1</v>
      </c>
      <c r="S1512" t="s">
        <v>152</v>
      </c>
      <c r="Y1512" t="s">
        <v>16760</v>
      </c>
      <c r="AB1512" t="s">
        <v>16761</v>
      </c>
      <c r="AE1512" t="s">
        <v>16753</v>
      </c>
      <c r="AO1512" t="s">
        <v>767</v>
      </c>
      <c r="AP1512" t="s">
        <v>751</v>
      </c>
      <c r="AQ1512" t="s">
        <v>767</v>
      </c>
      <c r="AR1512" t="s">
        <v>768</v>
      </c>
      <c r="AS1512" t="s">
        <v>769</v>
      </c>
      <c r="AT1512" t="s">
        <v>767</v>
      </c>
      <c r="AU1512" t="s">
        <v>751</v>
      </c>
      <c r="AV1512" t="s">
        <v>767</v>
      </c>
      <c r="AW1512" t="s">
        <v>751</v>
      </c>
      <c r="AX1512" t="s">
        <v>768</v>
      </c>
      <c r="AY1512" t="s">
        <v>769</v>
      </c>
      <c r="BB1512" t="b">
        <v>1</v>
      </c>
      <c r="BC1512" t="b">
        <v>0</v>
      </c>
      <c r="BD1512" t="b">
        <v>0</v>
      </c>
    </row>
    <row r="1513" spans="1:56" x14ac:dyDescent="0.25">
      <c r="A1513" t="s">
        <v>16762</v>
      </c>
      <c r="B1513" t="s">
        <v>143</v>
      </c>
      <c r="C1513" t="s">
        <v>144</v>
      </c>
      <c r="D1513" t="s">
        <v>16763</v>
      </c>
      <c r="E1513" t="s">
        <v>1028</v>
      </c>
      <c r="F1513" t="s">
        <v>16764</v>
      </c>
      <c r="G1513">
        <v>10307</v>
      </c>
      <c r="H1513" t="s">
        <v>16745</v>
      </c>
      <c r="J1513" t="s">
        <v>16765</v>
      </c>
      <c r="K1513" t="s">
        <v>16765</v>
      </c>
      <c r="L1513" t="s">
        <v>16766</v>
      </c>
      <c r="M1513" t="s">
        <v>16757</v>
      </c>
      <c r="N1513" t="s">
        <v>16767</v>
      </c>
      <c r="O1513" t="s">
        <v>16768</v>
      </c>
      <c r="P1513">
        <v>40.505299645446897</v>
      </c>
      <c r="Q1513">
        <v>-74.237878569515701</v>
      </c>
      <c r="R1513">
        <v>1</v>
      </c>
      <c r="S1513" t="s">
        <v>152</v>
      </c>
      <c r="T1513" t="s">
        <v>16769</v>
      </c>
      <c r="U1513" t="s">
        <v>16770</v>
      </c>
      <c r="W1513" t="s">
        <v>16771</v>
      </c>
      <c r="X1513" t="s">
        <v>16772</v>
      </c>
      <c r="Y1513" t="s">
        <v>16773</v>
      </c>
      <c r="AA1513" t="s">
        <v>16774</v>
      </c>
      <c r="AB1513" t="s">
        <v>16775</v>
      </c>
      <c r="AE1513" t="s">
        <v>16763</v>
      </c>
      <c r="AO1513" t="s">
        <v>3670</v>
      </c>
      <c r="AP1513" t="s">
        <v>3671</v>
      </c>
      <c r="AQ1513" t="s">
        <v>1039</v>
      </c>
      <c r="AR1513" t="s">
        <v>781</v>
      </c>
      <c r="AS1513" t="s">
        <v>782</v>
      </c>
      <c r="AT1513" t="s">
        <v>3670</v>
      </c>
      <c r="AU1513" t="s">
        <v>3671</v>
      </c>
      <c r="AV1513" t="s">
        <v>1039</v>
      </c>
      <c r="AW1513" t="s">
        <v>1028</v>
      </c>
      <c r="AX1513" t="s">
        <v>781</v>
      </c>
      <c r="AY1513" t="s">
        <v>782</v>
      </c>
      <c r="BB1513" t="b">
        <v>1</v>
      </c>
      <c r="BC1513" t="b">
        <v>0</v>
      </c>
      <c r="BD1513" t="b">
        <v>0</v>
      </c>
    </row>
    <row r="1514" spans="1:56" x14ac:dyDescent="0.25">
      <c r="A1514" s="115" t="s">
        <v>16776</v>
      </c>
      <c r="B1514" t="s">
        <v>143</v>
      </c>
      <c r="C1514" t="s">
        <v>144</v>
      </c>
      <c r="D1514" t="s">
        <v>16777</v>
      </c>
      <c r="E1514" t="s">
        <v>868</v>
      </c>
      <c r="F1514" t="s">
        <v>10333</v>
      </c>
      <c r="G1514">
        <v>10309</v>
      </c>
      <c r="H1514" t="s">
        <v>16757</v>
      </c>
      <c r="J1514" t="s">
        <v>16778</v>
      </c>
      <c r="K1514" t="s">
        <v>16778</v>
      </c>
      <c r="L1514" s="115" t="s">
        <v>16779</v>
      </c>
      <c r="M1514" t="s">
        <v>16780</v>
      </c>
      <c r="N1514" t="s">
        <v>16781</v>
      </c>
      <c r="O1514" t="s">
        <v>16782</v>
      </c>
      <c r="P1514">
        <v>40.538330893549897</v>
      </c>
      <c r="Q1514">
        <v>-74.239354310530004</v>
      </c>
      <c r="R1514">
        <v>1</v>
      </c>
      <c r="S1514" t="s">
        <v>152</v>
      </c>
      <c r="T1514" t="s">
        <v>16783</v>
      </c>
      <c r="V1514" t="s">
        <v>16784</v>
      </c>
      <c r="W1514" t="s">
        <v>16785</v>
      </c>
      <c r="X1514" t="s">
        <v>16786</v>
      </c>
      <c r="Y1514" t="s">
        <v>16787</v>
      </c>
      <c r="AA1514" t="s">
        <v>16788</v>
      </c>
      <c r="AB1514" t="s">
        <v>16789</v>
      </c>
      <c r="AE1514" t="s">
        <v>16777</v>
      </c>
      <c r="AO1514" t="s">
        <v>878</v>
      </c>
      <c r="AP1514" t="s">
        <v>879</v>
      </c>
      <c r="AQ1514" t="s">
        <v>880</v>
      </c>
      <c r="AR1514" t="s">
        <v>440</v>
      </c>
      <c r="AS1514" t="s">
        <v>441</v>
      </c>
      <c r="AT1514" t="s">
        <v>878</v>
      </c>
      <c r="AU1514" t="s">
        <v>879</v>
      </c>
      <c r="AV1514" t="s">
        <v>880</v>
      </c>
      <c r="AW1514" t="s">
        <v>868</v>
      </c>
      <c r="AX1514" t="s">
        <v>440</v>
      </c>
      <c r="AY1514" t="s">
        <v>441</v>
      </c>
      <c r="BB1514" t="b">
        <v>1</v>
      </c>
      <c r="BC1514" t="b">
        <v>0</v>
      </c>
      <c r="BD1514" t="b">
        <v>0</v>
      </c>
    </row>
    <row r="1515" spans="1:56" x14ac:dyDescent="0.25">
      <c r="A1515" s="115" t="s">
        <v>16790</v>
      </c>
      <c r="B1515" t="s">
        <v>143</v>
      </c>
      <c r="C1515" t="s">
        <v>144</v>
      </c>
      <c r="D1515" t="s">
        <v>16791</v>
      </c>
      <c r="E1515" t="s">
        <v>2196</v>
      </c>
      <c r="F1515" t="s">
        <v>16792</v>
      </c>
      <c r="G1515">
        <v>10309</v>
      </c>
      <c r="H1515" t="s">
        <v>16757</v>
      </c>
      <c r="J1515" t="s">
        <v>16793</v>
      </c>
      <c r="K1515" t="s">
        <v>16793</v>
      </c>
      <c r="L1515" s="115" t="s">
        <v>16794</v>
      </c>
      <c r="M1515" t="s">
        <v>16780</v>
      </c>
      <c r="N1515" t="s">
        <v>16795</v>
      </c>
      <c r="O1515" t="s">
        <v>16796</v>
      </c>
      <c r="P1515">
        <v>40.538330964063299</v>
      </c>
      <c r="Q1515">
        <v>-74.238838556096297</v>
      </c>
      <c r="R1515">
        <v>1</v>
      </c>
      <c r="S1515" t="s">
        <v>152</v>
      </c>
      <c r="U1515" t="s">
        <v>16797</v>
      </c>
      <c r="V1515" t="s">
        <v>16798</v>
      </c>
      <c r="W1515" t="s">
        <v>16799</v>
      </c>
      <c r="X1515" t="s">
        <v>16800</v>
      </c>
      <c r="Y1515" t="s">
        <v>16801</v>
      </c>
      <c r="AA1515" t="s">
        <v>16802</v>
      </c>
      <c r="AB1515" t="s">
        <v>16803</v>
      </c>
      <c r="AE1515" t="s">
        <v>16791</v>
      </c>
      <c r="AO1515" t="s">
        <v>16804</v>
      </c>
      <c r="AP1515" t="s">
        <v>16805</v>
      </c>
      <c r="AQ1515" t="s">
        <v>2211</v>
      </c>
      <c r="AR1515" t="s">
        <v>2212</v>
      </c>
      <c r="AS1515" t="s">
        <v>2213</v>
      </c>
      <c r="AT1515" t="s">
        <v>16804</v>
      </c>
      <c r="AU1515" t="s">
        <v>16805</v>
      </c>
      <c r="AV1515" t="s">
        <v>2211</v>
      </c>
      <c r="AW1515" t="s">
        <v>2196</v>
      </c>
      <c r="AX1515" t="s">
        <v>2212</v>
      </c>
      <c r="AY1515" t="s">
        <v>2213</v>
      </c>
      <c r="BB1515" t="b">
        <v>1</v>
      </c>
      <c r="BC1515" t="b">
        <v>0</v>
      </c>
      <c r="BD1515" t="b">
        <v>0</v>
      </c>
    </row>
    <row r="1516" spans="1:56" x14ac:dyDescent="0.25">
      <c r="A1516" t="s">
        <v>16806</v>
      </c>
      <c r="B1516" t="s">
        <v>143</v>
      </c>
      <c r="C1516" t="s">
        <v>144</v>
      </c>
      <c r="D1516" t="s">
        <v>16807</v>
      </c>
      <c r="E1516" t="s">
        <v>2078</v>
      </c>
      <c r="F1516" t="s">
        <v>16808</v>
      </c>
      <c r="G1516">
        <v>10309</v>
      </c>
      <c r="H1516" t="s">
        <v>16780</v>
      </c>
      <c r="J1516" t="s">
        <v>16809</v>
      </c>
      <c r="K1516" t="s">
        <v>16809</v>
      </c>
      <c r="L1516" t="s">
        <v>16810</v>
      </c>
      <c r="M1516" t="s">
        <v>16811</v>
      </c>
      <c r="N1516" t="s">
        <v>16812</v>
      </c>
      <c r="O1516" t="s">
        <v>16813</v>
      </c>
      <c r="P1516">
        <v>40.5468828364248</v>
      </c>
      <c r="Q1516">
        <v>-74.229348798065502</v>
      </c>
      <c r="R1516">
        <v>1</v>
      </c>
      <c r="S1516" t="s">
        <v>152</v>
      </c>
      <c r="T1516" t="s">
        <v>16814</v>
      </c>
      <c r="U1516" t="s">
        <v>16815</v>
      </c>
      <c r="V1516" t="s">
        <v>16816</v>
      </c>
      <c r="W1516" t="s">
        <v>16817</v>
      </c>
      <c r="X1516" t="s">
        <v>16818</v>
      </c>
      <c r="Y1516" t="s">
        <v>16819</v>
      </c>
      <c r="AB1516" t="s">
        <v>16820</v>
      </c>
      <c r="AE1516" t="s">
        <v>16807</v>
      </c>
      <c r="AO1516" t="s">
        <v>16821</v>
      </c>
      <c r="AP1516" t="s">
        <v>16822</v>
      </c>
      <c r="AQ1516" t="s">
        <v>2085</v>
      </c>
      <c r="AR1516" t="s">
        <v>2086</v>
      </c>
      <c r="AS1516" t="s">
        <v>2087</v>
      </c>
      <c r="AT1516" t="s">
        <v>16821</v>
      </c>
      <c r="AU1516" t="s">
        <v>16822</v>
      </c>
      <c r="AV1516" t="s">
        <v>2085</v>
      </c>
      <c r="AW1516" t="s">
        <v>2078</v>
      </c>
      <c r="AX1516" t="s">
        <v>2086</v>
      </c>
      <c r="AY1516" t="s">
        <v>2087</v>
      </c>
      <c r="BB1516" t="b">
        <v>1</v>
      </c>
      <c r="BC1516" t="b">
        <v>0</v>
      </c>
      <c r="BD1516" t="b">
        <v>0</v>
      </c>
    </row>
    <row r="1517" spans="1:56" x14ac:dyDescent="0.25">
      <c r="A1517" t="s">
        <v>16823</v>
      </c>
      <c r="B1517" t="s">
        <v>143</v>
      </c>
      <c r="C1517" t="s">
        <v>144</v>
      </c>
      <c r="D1517" t="s">
        <v>16824</v>
      </c>
      <c r="E1517" t="s">
        <v>2196</v>
      </c>
      <c r="F1517" t="s">
        <v>16825</v>
      </c>
      <c r="G1517">
        <v>10309</v>
      </c>
      <c r="H1517" t="s">
        <v>16780</v>
      </c>
      <c r="J1517" t="s">
        <v>16826</v>
      </c>
      <c r="K1517" t="s">
        <v>16826</v>
      </c>
      <c r="L1517" t="s">
        <v>16827</v>
      </c>
      <c r="M1517" t="s">
        <v>16811</v>
      </c>
      <c r="N1517" t="s">
        <v>16828</v>
      </c>
      <c r="O1517" t="s">
        <v>16829</v>
      </c>
      <c r="P1517">
        <v>40.538127088194997</v>
      </c>
      <c r="Q1517">
        <v>-74.241522506128206</v>
      </c>
      <c r="R1517">
        <v>1</v>
      </c>
      <c r="S1517" t="s">
        <v>152</v>
      </c>
      <c r="T1517" t="s">
        <v>16830</v>
      </c>
      <c r="U1517" t="s">
        <v>16831</v>
      </c>
      <c r="V1517" t="s">
        <v>16832</v>
      </c>
      <c r="W1517" t="s">
        <v>16833</v>
      </c>
      <c r="X1517" t="s">
        <v>16834</v>
      </c>
      <c r="Y1517" t="s">
        <v>16835</v>
      </c>
      <c r="AA1517" t="s">
        <v>16836</v>
      </c>
      <c r="AB1517" t="s">
        <v>16837</v>
      </c>
      <c r="AE1517" t="s">
        <v>16824</v>
      </c>
      <c r="AO1517" t="s">
        <v>4281</v>
      </c>
      <c r="AP1517" t="s">
        <v>4282</v>
      </c>
      <c r="AQ1517" t="s">
        <v>2211</v>
      </c>
      <c r="AR1517" t="s">
        <v>2212</v>
      </c>
      <c r="AS1517" t="s">
        <v>2213</v>
      </c>
      <c r="AT1517" t="s">
        <v>4281</v>
      </c>
      <c r="AU1517" t="s">
        <v>4282</v>
      </c>
      <c r="AV1517" t="s">
        <v>2211</v>
      </c>
      <c r="AW1517" t="s">
        <v>2196</v>
      </c>
      <c r="AX1517" t="s">
        <v>2212</v>
      </c>
      <c r="AY1517" t="s">
        <v>2213</v>
      </c>
      <c r="BB1517" t="b">
        <v>1</v>
      </c>
      <c r="BC1517" t="b">
        <v>0</v>
      </c>
      <c r="BD1517" t="b">
        <v>0</v>
      </c>
    </row>
    <row r="1518" spans="1:56" x14ac:dyDescent="0.25">
      <c r="A1518" s="115" t="s">
        <v>16838</v>
      </c>
      <c r="B1518" t="s">
        <v>143</v>
      </c>
      <c r="C1518" t="s">
        <v>144</v>
      </c>
      <c r="D1518" t="s">
        <v>16839</v>
      </c>
      <c r="E1518" t="s">
        <v>798</v>
      </c>
      <c r="F1518" t="s">
        <v>16840</v>
      </c>
      <c r="G1518">
        <v>10309</v>
      </c>
      <c r="H1518" t="s">
        <v>16811</v>
      </c>
      <c r="J1518" t="s">
        <v>16841</v>
      </c>
      <c r="K1518" t="s">
        <v>16841</v>
      </c>
      <c r="L1518" s="115" t="s">
        <v>16842</v>
      </c>
      <c r="M1518" t="s">
        <v>16843</v>
      </c>
      <c r="N1518" t="s">
        <v>16844</v>
      </c>
      <c r="O1518" t="s">
        <v>16845</v>
      </c>
      <c r="P1518">
        <v>40.548792184876902</v>
      </c>
      <c r="Q1518">
        <v>-74.232276633779506</v>
      </c>
      <c r="R1518">
        <v>1</v>
      </c>
      <c r="S1518" t="s">
        <v>152</v>
      </c>
      <c r="T1518" t="s">
        <v>16846</v>
      </c>
      <c r="U1518" t="s">
        <v>16847</v>
      </c>
      <c r="W1518" t="s">
        <v>16848</v>
      </c>
      <c r="Y1518" t="s">
        <v>16849</v>
      </c>
      <c r="AB1518" t="s">
        <v>16850</v>
      </c>
      <c r="AE1518" t="s">
        <v>16839</v>
      </c>
      <c r="AO1518" t="s">
        <v>14729</v>
      </c>
      <c r="AP1518" t="s">
        <v>14730</v>
      </c>
      <c r="AQ1518" t="s">
        <v>808</v>
      </c>
      <c r="AR1518" t="s">
        <v>513</v>
      </c>
      <c r="AS1518" t="s">
        <v>514</v>
      </c>
      <c r="AT1518" t="s">
        <v>14729</v>
      </c>
      <c r="AU1518" t="s">
        <v>14730</v>
      </c>
      <c r="AV1518" t="s">
        <v>808</v>
      </c>
      <c r="AW1518" t="s">
        <v>798</v>
      </c>
      <c r="AX1518" t="s">
        <v>513</v>
      </c>
      <c r="AY1518" t="s">
        <v>514</v>
      </c>
      <c r="BB1518" t="b">
        <v>1</v>
      </c>
      <c r="BC1518" t="b">
        <v>0</v>
      </c>
      <c r="BD1518" t="b">
        <v>0</v>
      </c>
    </row>
    <row r="1519" spans="1:56" x14ac:dyDescent="0.25">
      <c r="A1519" t="s">
        <v>16851</v>
      </c>
      <c r="B1519" t="s">
        <v>143</v>
      </c>
      <c r="C1519" t="s">
        <v>144</v>
      </c>
      <c r="D1519" t="s">
        <v>16852</v>
      </c>
      <c r="E1519" t="s">
        <v>1433</v>
      </c>
      <c r="F1519" t="s">
        <v>13438</v>
      </c>
      <c r="G1519">
        <v>10309</v>
      </c>
      <c r="H1519" t="s">
        <v>16811</v>
      </c>
      <c r="J1519" t="s">
        <v>16853</v>
      </c>
      <c r="K1519" t="s">
        <v>16853</v>
      </c>
      <c r="L1519" t="s">
        <v>16854</v>
      </c>
      <c r="M1519" t="s">
        <v>16811</v>
      </c>
      <c r="N1519" t="s">
        <v>16855</v>
      </c>
      <c r="O1519" t="s">
        <v>16856</v>
      </c>
      <c r="P1519">
        <v>40.548203446420302</v>
      </c>
      <c r="Q1519">
        <v>-74.229659861854998</v>
      </c>
      <c r="R1519">
        <v>1</v>
      </c>
      <c r="S1519" t="s">
        <v>152</v>
      </c>
      <c r="U1519" t="s">
        <v>16857</v>
      </c>
      <c r="AB1519" t="s">
        <v>16858</v>
      </c>
      <c r="AE1519" t="s">
        <v>16852</v>
      </c>
      <c r="AO1519" t="s">
        <v>2366</v>
      </c>
      <c r="AP1519" t="s">
        <v>2367</v>
      </c>
      <c r="AQ1519" t="s">
        <v>1443</v>
      </c>
      <c r="AR1519" t="s">
        <v>1444</v>
      </c>
      <c r="AS1519" t="s">
        <v>1445</v>
      </c>
      <c r="AT1519" t="s">
        <v>2366</v>
      </c>
      <c r="AU1519" t="s">
        <v>2367</v>
      </c>
      <c r="AV1519" t="s">
        <v>1443</v>
      </c>
      <c r="AW1519" t="s">
        <v>1433</v>
      </c>
      <c r="AX1519" t="s">
        <v>1444</v>
      </c>
      <c r="AY1519" t="s">
        <v>1445</v>
      </c>
      <c r="BB1519" t="b">
        <v>1</v>
      </c>
      <c r="BC1519" t="b">
        <v>0</v>
      </c>
      <c r="BD1519" t="b">
        <v>0</v>
      </c>
    </row>
    <row r="1520" spans="1:56" x14ac:dyDescent="0.25">
      <c r="A1520" t="s">
        <v>16859</v>
      </c>
      <c r="B1520" t="s">
        <v>143</v>
      </c>
      <c r="C1520" t="s">
        <v>144</v>
      </c>
      <c r="D1520" t="s">
        <v>16860</v>
      </c>
      <c r="E1520" t="s">
        <v>798</v>
      </c>
      <c r="F1520" t="s">
        <v>16861</v>
      </c>
      <c r="G1520">
        <v>10309</v>
      </c>
      <c r="H1520" t="s">
        <v>16811</v>
      </c>
      <c r="J1520" t="s">
        <v>16862</v>
      </c>
      <c r="K1520" t="s">
        <v>16862</v>
      </c>
      <c r="L1520" t="s">
        <v>16863</v>
      </c>
      <c r="M1520" t="s">
        <v>16811</v>
      </c>
      <c r="N1520" t="s">
        <v>16864</v>
      </c>
      <c r="O1520" t="s">
        <v>16865</v>
      </c>
      <c r="P1520">
        <v>40.548477645903702</v>
      </c>
      <c r="Q1520">
        <v>-74.229855534067099</v>
      </c>
      <c r="R1520">
        <v>1</v>
      </c>
      <c r="S1520" t="s">
        <v>152</v>
      </c>
      <c r="T1520" t="s">
        <v>16846</v>
      </c>
      <c r="U1520" t="s">
        <v>16847</v>
      </c>
      <c r="W1520" t="s">
        <v>16848</v>
      </c>
      <c r="Y1520" t="s">
        <v>16849</v>
      </c>
      <c r="AB1520" t="s">
        <v>16866</v>
      </c>
      <c r="AE1520" t="s">
        <v>16860</v>
      </c>
      <c r="AO1520" t="s">
        <v>14729</v>
      </c>
      <c r="AP1520" t="s">
        <v>14730</v>
      </c>
      <c r="AQ1520" t="s">
        <v>808</v>
      </c>
      <c r="AR1520" t="s">
        <v>513</v>
      </c>
      <c r="AS1520" t="s">
        <v>514</v>
      </c>
      <c r="AT1520" t="s">
        <v>14729</v>
      </c>
      <c r="AU1520" t="s">
        <v>14730</v>
      </c>
      <c r="AV1520" t="s">
        <v>808</v>
      </c>
      <c r="AW1520" t="s">
        <v>798</v>
      </c>
      <c r="AX1520" t="s">
        <v>513</v>
      </c>
      <c r="AY1520" t="s">
        <v>514</v>
      </c>
      <c r="BB1520" t="b">
        <v>1</v>
      </c>
      <c r="BC1520" t="b">
        <v>0</v>
      </c>
      <c r="BD1520" t="b">
        <v>0</v>
      </c>
    </row>
    <row r="1521" spans="1:56" x14ac:dyDescent="0.25">
      <c r="A1521" s="115" t="s">
        <v>16867</v>
      </c>
      <c r="B1521" t="s">
        <v>143</v>
      </c>
      <c r="C1521" t="s">
        <v>144</v>
      </c>
      <c r="D1521" t="s">
        <v>16868</v>
      </c>
      <c r="E1521" t="s">
        <v>785</v>
      </c>
      <c r="F1521" t="s">
        <v>16869</v>
      </c>
      <c r="G1521">
        <v>10309</v>
      </c>
      <c r="H1521" t="s">
        <v>16811</v>
      </c>
      <c r="J1521" t="s">
        <v>16870</v>
      </c>
      <c r="K1521" t="s">
        <v>16870</v>
      </c>
      <c r="L1521" s="115" t="s">
        <v>16871</v>
      </c>
      <c r="M1521" t="s">
        <v>16843</v>
      </c>
      <c r="N1521" t="s">
        <v>16872</v>
      </c>
      <c r="O1521" t="s">
        <v>16873</v>
      </c>
      <c r="P1521">
        <v>40.549960765757199</v>
      </c>
      <c r="Q1521">
        <v>-74.230737768382298</v>
      </c>
      <c r="R1521">
        <v>1</v>
      </c>
      <c r="S1521" t="s">
        <v>152</v>
      </c>
      <c r="T1521" t="s">
        <v>12105</v>
      </c>
      <c r="U1521" t="s">
        <v>16874</v>
      </c>
      <c r="V1521" t="s">
        <v>16875</v>
      </c>
      <c r="W1521" t="s">
        <v>16876</v>
      </c>
      <c r="X1521" t="s">
        <v>16877</v>
      </c>
      <c r="Y1521" t="s">
        <v>16878</v>
      </c>
      <c r="AA1521" t="s">
        <v>16879</v>
      </c>
      <c r="AB1521" t="s">
        <v>16880</v>
      </c>
      <c r="AE1521" t="s">
        <v>16868</v>
      </c>
      <c r="AO1521" t="s">
        <v>16881</v>
      </c>
      <c r="AP1521" t="s">
        <v>16882</v>
      </c>
      <c r="AQ1521" t="s">
        <v>795</v>
      </c>
      <c r="AR1521" t="s">
        <v>267</v>
      </c>
      <c r="AS1521" t="s">
        <v>268</v>
      </c>
      <c r="AT1521" t="s">
        <v>16881</v>
      </c>
      <c r="AU1521" t="s">
        <v>16882</v>
      </c>
      <c r="AV1521" t="s">
        <v>795</v>
      </c>
      <c r="AW1521" t="s">
        <v>785</v>
      </c>
      <c r="AX1521" t="s">
        <v>267</v>
      </c>
      <c r="AY1521" t="s">
        <v>268</v>
      </c>
      <c r="BB1521" t="b">
        <v>1</v>
      </c>
      <c r="BC1521" t="b">
        <v>0</v>
      </c>
      <c r="BD1521" t="b">
        <v>0</v>
      </c>
    </row>
    <row r="1522" spans="1:56" x14ac:dyDescent="0.25">
      <c r="A1522" t="s">
        <v>16883</v>
      </c>
      <c r="B1522" t="s">
        <v>143</v>
      </c>
      <c r="C1522" t="s">
        <v>144</v>
      </c>
      <c r="D1522" t="s">
        <v>16884</v>
      </c>
      <c r="E1522" t="s">
        <v>2196</v>
      </c>
      <c r="F1522" t="s">
        <v>16885</v>
      </c>
      <c r="G1522">
        <v>10309</v>
      </c>
      <c r="H1522" t="s">
        <v>16843</v>
      </c>
      <c r="J1522" t="s">
        <v>16886</v>
      </c>
      <c r="K1522" t="s">
        <v>16886</v>
      </c>
      <c r="L1522" t="s">
        <v>16887</v>
      </c>
      <c r="M1522" t="s">
        <v>16888</v>
      </c>
      <c r="N1522" t="s">
        <v>16889</v>
      </c>
      <c r="O1522" t="s">
        <v>16890</v>
      </c>
      <c r="P1522">
        <v>40.5559467237061</v>
      </c>
      <c r="Q1522">
        <v>-74.2125123675373</v>
      </c>
      <c r="R1522">
        <v>1</v>
      </c>
      <c r="S1522" t="s">
        <v>152</v>
      </c>
      <c r="T1522" t="s">
        <v>16891</v>
      </c>
      <c r="U1522" t="s">
        <v>16892</v>
      </c>
      <c r="V1522" t="s">
        <v>16893</v>
      </c>
      <c r="W1522" t="s">
        <v>16894</v>
      </c>
      <c r="X1522" t="s">
        <v>16895</v>
      </c>
      <c r="Y1522" t="s">
        <v>16896</v>
      </c>
      <c r="AA1522" t="s">
        <v>16897</v>
      </c>
      <c r="AB1522" t="s">
        <v>16898</v>
      </c>
      <c r="AE1522" t="s">
        <v>16884</v>
      </c>
      <c r="AO1522" t="s">
        <v>3383</v>
      </c>
      <c r="AP1522" t="s">
        <v>3384</v>
      </c>
      <c r="AQ1522" t="s">
        <v>2211</v>
      </c>
      <c r="AR1522" t="s">
        <v>2212</v>
      </c>
      <c r="AS1522" t="s">
        <v>2213</v>
      </c>
      <c r="AT1522" t="s">
        <v>3383</v>
      </c>
      <c r="AU1522" t="s">
        <v>3384</v>
      </c>
      <c r="AV1522" t="s">
        <v>2211</v>
      </c>
      <c r="AW1522" t="s">
        <v>2196</v>
      </c>
      <c r="AX1522" t="s">
        <v>2212</v>
      </c>
      <c r="AY1522" t="s">
        <v>2213</v>
      </c>
      <c r="BB1522" t="b">
        <v>1</v>
      </c>
      <c r="BC1522" t="b">
        <v>0</v>
      </c>
      <c r="BD1522" t="b">
        <v>0</v>
      </c>
    </row>
    <row r="1523" spans="1:56" x14ac:dyDescent="0.25">
      <c r="A1523" t="s">
        <v>16899</v>
      </c>
      <c r="B1523" t="s">
        <v>143</v>
      </c>
      <c r="C1523" t="s">
        <v>144</v>
      </c>
      <c r="D1523" t="s">
        <v>16900</v>
      </c>
      <c r="E1523" t="s">
        <v>785</v>
      </c>
      <c r="F1523" t="s">
        <v>16901</v>
      </c>
      <c r="G1523">
        <v>10309</v>
      </c>
      <c r="H1523" t="s">
        <v>16888</v>
      </c>
      <c r="J1523" t="s">
        <v>16902</v>
      </c>
      <c r="K1523" t="s">
        <v>16902</v>
      </c>
      <c r="L1523" t="s">
        <v>16903</v>
      </c>
      <c r="M1523" t="s">
        <v>16904</v>
      </c>
      <c r="N1523" t="s">
        <v>16905</v>
      </c>
      <c r="O1523" t="s">
        <v>16906</v>
      </c>
      <c r="P1523">
        <v>40.551655062827997</v>
      </c>
      <c r="Q1523">
        <v>-74.219492261477995</v>
      </c>
      <c r="R1523">
        <v>1</v>
      </c>
      <c r="S1523" t="s">
        <v>152</v>
      </c>
      <c r="U1523" t="s">
        <v>16907</v>
      </c>
      <c r="W1523" t="s">
        <v>13723</v>
      </c>
      <c r="X1523" t="s">
        <v>16908</v>
      </c>
      <c r="Y1523" t="s">
        <v>16909</v>
      </c>
      <c r="AB1523" t="s">
        <v>16910</v>
      </c>
      <c r="AE1523" t="s">
        <v>16900</v>
      </c>
      <c r="AH1523" t="s">
        <v>13722</v>
      </c>
      <c r="AI1523" t="s">
        <v>13715</v>
      </c>
      <c r="AJ1523" t="s">
        <v>13723</v>
      </c>
      <c r="AO1523" t="s">
        <v>4723</v>
      </c>
      <c r="AP1523" t="s">
        <v>4724</v>
      </c>
      <c r="AQ1523" t="s">
        <v>795</v>
      </c>
      <c r="AR1523" t="s">
        <v>267</v>
      </c>
      <c r="AS1523" t="s">
        <v>268</v>
      </c>
      <c r="AT1523" t="s">
        <v>4723</v>
      </c>
      <c r="AU1523" t="s">
        <v>4724</v>
      </c>
      <c r="AV1523" t="s">
        <v>795</v>
      </c>
      <c r="AW1523" t="s">
        <v>785</v>
      </c>
      <c r="AX1523" t="s">
        <v>267</v>
      </c>
      <c r="AY1523" t="s">
        <v>268</v>
      </c>
      <c r="BB1523" t="b">
        <v>1</v>
      </c>
      <c r="BC1523" t="b">
        <v>0</v>
      </c>
      <c r="BD1523" t="b">
        <v>0</v>
      </c>
    </row>
    <row r="1524" spans="1:56" x14ac:dyDescent="0.25">
      <c r="A1524" t="s">
        <v>16911</v>
      </c>
      <c r="B1524" t="s">
        <v>143</v>
      </c>
      <c r="C1524" t="s">
        <v>144</v>
      </c>
      <c r="D1524" t="s">
        <v>13217</v>
      </c>
      <c r="E1524" t="s">
        <v>785</v>
      </c>
      <c r="F1524" t="s">
        <v>16912</v>
      </c>
      <c r="G1524">
        <v>10309</v>
      </c>
      <c r="H1524" t="s">
        <v>16888</v>
      </c>
      <c r="J1524" t="s">
        <v>16913</v>
      </c>
      <c r="K1524" t="s">
        <v>16913</v>
      </c>
      <c r="L1524" t="s">
        <v>13216</v>
      </c>
      <c r="M1524" t="s">
        <v>16904</v>
      </c>
      <c r="N1524" t="s">
        <v>16914</v>
      </c>
      <c r="O1524" t="s">
        <v>16915</v>
      </c>
      <c r="P1524">
        <v>40.5524337631999</v>
      </c>
      <c r="Q1524">
        <v>-74.218636859796604</v>
      </c>
      <c r="R1524">
        <v>1</v>
      </c>
      <c r="S1524" t="s">
        <v>152</v>
      </c>
      <c r="T1524" t="s">
        <v>2283</v>
      </c>
      <c r="U1524" t="s">
        <v>16916</v>
      </c>
      <c r="V1524" t="s">
        <v>16917</v>
      </c>
      <c r="W1524" t="s">
        <v>16918</v>
      </c>
      <c r="X1524" t="s">
        <v>16919</v>
      </c>
      <c r="AB1524" t="s">
        <v>16920</v>
      </c>
      <c r="AE1524" t="s">
        <v>13217</v>
      </c>
      <c r="AO1524" t="s">
        <v>12165</v>
      </c>
      <c r="AP1524" t="s">
        <v>12166</v>
      </c>
      <c r="AQ1524" t="s">
        <v>795</v>
      </c>
      <c r="AR1524" t="s">
        <v>267</v>
      </c>
      <c r="AS1524" t="s">
        <v>268</v>
      </c>
      <c r="AT1524" t="s">
        <v>12165</v>
      </c>
      <c r="AU1524" t="s">
        <v>12166</v>
      </c>
      <c r="AV1524" t="s">
        <v>795</v>
      </c>
      <c r="AW1524" t="s">
        <v>785</v>
      </c>
      <c r="AX1524" t="s">
        <v>267</v>
      </c>
      <c r="AY1524" t="s">
        <v>268</v>
      </c>
      <c r="BB1524" t="b">
        <v>1</v>
      </c>
      <c r="BC1524" t="b">
        <v>0</v>
      </c>
      <c r="BD1524" t="b">
        <v>0</v>
      </c>
    </row>
    <row r="1525" spans="1:56" x14ac:dyDescent="0.25">
      <c r="A1525" s="115" t="s">
        <v>16921</v>
      </c>
      <c r="B1525" t="s">
        <v>143</v>
      </c>
      <c r="C1525" t="s">
        <v>144</v>
      </c>
      <c r="D1525" t="s">
        <v>16922</v>
      </c>
      <c r="E1525" t="s">
        <v>785</v>
      </c>
      <c r="F1525" t="s">
        <v>16923</v>
      </c>
      <c r="G1525">
        <v>10309</v>
      </c>
      <c r="H1525" t="s">
        <v>16888</v>
      </c>
      <c r="J1525" t="s">
        <v>16924</v>
      </c>
      <c r="K1525" t="s">
        <v>16924</v>
      </c>
      <c r="L1525" s="115" t="s">
        <v>16925</v>
      </c>
      <c r="M1525" t="s">
        <v>16904</v>
      </c>
      <c r="N1525" t="s">
        <v>16926</v>
      </c>
      <c r="O1525" t="s">
        <v>16927</v>
      </c>
      <c r="P1525">
        <v>40.550910128290496</v>
      </c>
      <c r="Q1525">
        <v>-74.220383132177801</v>
      </c>
      <c r="R1525">
        <v>1</v>
      </c>
      <c r="S1525" t="s">
        <v>152</v>
      </c>
      <c r="U1525" t="s">
        <v>16928</v>
      </c>
      <c r="W1525" t="s">
        <v>16929</v>
      </c>
      <c r="Y1525" t="s">
        <v>16930</v>
      </c>
      <c r="AB1525" t="s">
        <v>16931</v>
      </c>
      <c r="AE1525" t="s">
        <v>16922</v>
      </c>
      <c r="AO1525" t="s">
        <v>4723</v>
      </c>
      <c r="AP1525" t="s">
        <v>4724</v>
      </c>
      <c r="AQ1525" t="s">
        <v>795</v>
      </c>
      <c r="AR1525" t="s">
        <v>267</v>
      </c>
      <c r="AS1525" t="s">
        <v>268</v>
      </c>
      <c r="AT1525" t="s">
        <v>4723</v>
      </c>
      <c r="AU1525" t="s">
        <v>4724</v>
      </c>
      <c r="AV1525" t="s">
        <v>795</v>
      </c>
      <c r="AW1525" t="s">
        <v>785</v>
      </c>
      <c r="AX1525" t="s">
        <v>267</v>
      </c>
      <c r="AY1525" t="s">
        <v>268</v>
      </c>
      <c r="BB1525" t="b">
        <v>1</v>
      </c>
      <c r="BC1525" t="b">
        <v>0</v>
      </c>
      <c r="BD1525" t="b">
        <v>0</v>
      </c>
    </row>
    <row r="1526" spans="1:56" x14ac:dyDescent="0.25">
      <c r="A1526" t="s">
        <v>16932</v>
      </c>
      <c r="B1526" t="s">
        <v>143</v>
      </c>
      <c r="C1526" t="s">
        <v>144</v>
      </c>
      <c r="D1526" t="s">
        <v>16933</v>
      </c>
      <c r="E1526" t="s">
        <v>751</v>
      </c>
      <c r="F1526" t="s">
        <v>16934</v>
      </c>
      <c r="G1526">
        <v>10309</v>
      </c>
      <c r="H1526" t="s">
        <v>16935</v>
      </c>
      <c r="J1526" t="s">
        <v>16936</v>
      </c>
      <c r="K1526" t="s">
        <v>16936</v>
      </c>
      <c r="L1526" t="s">
        <v>16937</v>
      </c>
      <c r="M1526" t="s">
        <v>16938</v>
      </c>
      <c r="N1526" t="s">
        <v>16939</v>
      </c>
      <c r="O1526" t="s">
        <v>16940</v>
      </c>
      <c r="P1526">
        <v>40.548557305368597</v>
      </c>
      <c r="Q1526">
        <v>-74.221822988717506</v>
      </c>
      <c r="R1526">
        <v>1</v>
      </c>
      <c r="S1526" t="s">
        <v>152</v>
      </c>
      <c r="T1526" t="s">
        <v>16941</v>
      </c>
      <c r="U1526" t="s">
        <v>16942</v>
      </c>
      <c r="V1526" t="s">
        <v>16943</v>
      </c>
      <c r="W1526" t="s">
        <v>16944</v>
      </c>
      <c r="X1526" t="s">
        <v>16945</v>
      </c>
      <c r="Y1526" t="s">
        <v>16946</v>
      </c>
      <c r="AB1526" t="s">
        <v>16947</v>
      </c>
      <c r="AE1526" t="s">
        <v>16933</v>
      </c>
      <c r="AO1526" t="s">
        <v>767</v>
      </c>
      <c r="AP1526" t="s">
        <v>751</v>
      </c>
      <c r="AQ1526" t="s">
        <v>767</v>
      </c>
      <c r="AR1526" t="s">
        <v>768</v>
      </c>
      <c r="AS1526" t="s">
        <v>769</v>
      </c>
      <c r="AT1526" t="s">
        <v>767</v>
      </c>
      <c r="AU1526" t="s">
        <v>751</v>
      </c>
      <c r="AV1526" t="s">
        <v>767</v>
      </c>
      <c r="AW1526" t="s">
        <v>751</v>
      </c>
      <c r="AX1526" t="s">
        <v>768</v>
      </c>
      <c r="AY1526" t="s">
        <v>769</v>
      </c>
      <c r="BB1526" t="b">
        <v>1</v>
      </c>
      <c r="BC1526" t="b">
        <v>0</v>
      </c>
      <c r="BD1526" t="b">
        <v>0</v>
      </c>
    </row>
    <row r="1527" spans="1:56" x14ac:dyDescent="0.25">
      <c r="A1527" t="s">
        <v>16948</v>
      </c>
      <c r="B1527" t="s">
        <v>143</v>
      </c>
      <c r="C1527" t="s">
        <v>144</v>
      </c>
      <c r="D1527" t="s">
        <v>16949</v>
      </c>
      <c r="E1527" t="s">
        <v>1132</v>
      </c>
      <c r="F1527" t="s">
        <v>16950</v>
      </c>
      <c r="G1527">
        <v>10309</v>
      </c>
      <c r="H1527" t="s">
        <v>16935</v>
      </c>
      <c r="J1527" t="s">
        <v>16951</v>
      </c>
      <c r="K1527" t="s">
        <v>16951</v>
      </c>
      <c r="L1527" t="s">
        <v>16952</v>
      </c>
      <c r="M1527" t="s">
        <v>16938</v>
      </c>
      <c r="N1527" t="s">
        <v>16953</v>
      </c>
      <c r="O1527" t="s">
        <v>16954</v>
      </c>
      <c r="P1527">
        <v>40.548628055008201</v>
      </c>
      <c r="Q1527">
        <v>-74.221851468437194</v>
      </c>
      <c r="R1527">
        <v>1</v>
      </c>
      <c r="S1527" t="s">
        <v>152</v>
      </c>
      <c r="AB1527" t="s">
        <v>16955</v>
      </c>
      <c r="AE1527" t="s">
        <v>16949</v>
      </c>
      <c r="AO1527" t="s">
        <v>2074</v>
      </c>
      <c r="AP1527" t="s">
        <v>2075</v>
      </c>
      <c r="AQ1527" t="s">
        <v>1143</v>
      </c>
      <c r="AR1527" t="s">
        <v>1144</v>
      </c>
      <c r="AS1527" t="s">
        <v>1145</v>
      </c>
      <c r="AT1527" t="s">
        <v>7488</v>
      </c>
      <c r="AU1527" t="s">
        <v>7489</v>
      </c>
      <c r="AV1527" t="s">
        <v>4890</v>
      </c>
      <c r="AW1527" t="s">
        <v>4891</v>
      </c>
      <c r="AX1527" t="s">
        <v>4892</v>
      </c>
      <c r="AY1527" t="s">
        <v>4893</v>
      </c>
      <c r="AZ1527" t="s">
        <v>716</v>
      </c>
      <c r="BA1527" t="s">
        <v>717</v>
      </c>
      <c r="BB1527" t="b">
        <v>1</v>
      </c>
      <c r="BC1527" t="b">
        <v>0</v>
      </c>
      <c r="BD1527" t="b">
        <v>0</v>
      </c>
    </row>
    <row r="1528" spans="1:56" x14ac:dyDescent="0.25">
      <c r="A1528" t="s">
        <v>16956</v>
      </c>
      <c r="B1528" t="s">
        <v>143</v>
      </c>
      <c r="C1528" t="s">
        <v>144</v>
      </c>
      <c r="D1528" t="s">
        <v>16957</v>
      </c>
      <c r="E1528" t="s">
        <v>2078</v>
      </c>
      <c r="F1528" t="s">
        <v>16958</v>
      </c>
      <c r="G1528">
        <v>10309</v>
      </c>
      <c r="H1528" t="s">
        <v>16959</v>
      </c>
      <c r="J1528" t="s">
        <v>16960</v>
      </c>
      <c r="K1528" t="s">
        <v>16960</v>
      </c>
      <c r="L1528" t="s">
        <v>16961</v>
      </c>
      <c r="M1528" t="s">
        <v>16962</v>
      </c>
      <c r="N1528" t="s">
        <v>16963</v>
      </c>
      <c r="O1528" t="s">
        <v>16964</v>
      </c>
      <c r="P1528">
        <v>40.530764880353701</v>
      </c>
      <c r="Q1528">
        <v>-74.230812624422299</v>
      </c>
      <c r="R1528">
        <v>1</v>
      </c>
      <c r="S1528" t="s">
        <v>152</v>
      </c>
      <c r="T1528" t="s">
        <v>16965</v>
      </c>
      <c r="U1528" t="s">
        <v>16966</v>
      </c>
      <c r="V1528" t="s">
        <v>16967</v>
      </c>
      <c r="W1528" t="s">
        <v>16968</v>
      </c>
      <c r="X1528" t="s">
        <v>16969</v>
      </c>
      <c r="Y1528" t="s">
        <v>16970</v>
      </c>
      <c r="Z1528" t="s">
        <v>16971</v>
      </c>
      <c r="AA1528" t="s">
        <v>16972</v>
      </c>
      <c r="AB1528" t="s">
        <v>16973</v>
      </c>
      <c r="AE1528" t="s">
        <v>16957</v>
      </c>
      <c r="AO1528" t="s">
        <v>15920</v>
      </c>
      <c r="AP1528" t="s">
        <v>15921</v>
      </c>
      <c r="AQ1528" t="s">
        <v>2085</v>
      </c>
      <c r="AR1528" t="s">
        <v>2086</v>
      </c>
      <c r="AS1528" t="s">
        <v>2087</v>
      </c>
      <c r="AT1528" t="s">
        <v>15920</v>
      </c>
      <c r="AU1528" t="s">
        <v>15921</v>
      </c>
      <c r="AV1528" t="s">
        <v>2085</v>
      </c>
      <c r="AW1528" t="s">
        <v>2078</v>
      </c>
      <c r="AX1528" t="s">
        <v>2086</v>
      </c>
      <c r="AY1528" t="s">
        <v>2087</v>
      </c>
      <c r="BB1528" t="b">
        <v>1</v>
      </c>
      <c r="BC1528" t="b">
        <v>0</v>
      </c>
      <c r="BD1528" t="b">
        <v>0</v>
      </c>
    </row>
    <row r="1529" spans="1:56" x14ac:dyDescent="0.25">
      <c r="A1529" t="s">
        <v>16974</v>
      </c>
      <c r="B1529" t="s">
        <v>143</v>
      </c>
      <c r="C1529" t="s">
        <v>144</v>
      </c>
      <c r="D1529" t="s">
        <v>16975</v>
      </c>
      <c r="E1529" t="s">
        <v>1132</v>
      </c>
      <c r="F1529" t="s">
        <v>16976</v>
      </c>
      <c r="G1529">
        <v>10309</v>
      </c>
      <c r="H1529" t="s">
        <v>16977</v>
      </c>
      <c r="J1529" t="s">
        <v>16978</v>
      </c>
      <c r="K1529" t="s">
        <v>16978</v>
      </c>
      <c r="L1529" t="s">
        <v>16979</v>
      </c>
      <c r="M1529" t="s">
        <v>16980</v>
      </c>
      <c r="N1529" t="s">
        <v>16981</v>
      </c>
      <c r="O1529" t="s">
        <v>16982</v>
      </c>
      <c r="P1529">
        <v>40.551592666393702</v>
      </c>
      <c r="Q1529">
        <v>-74.2125393553507</v>
      </c>
      <c r="R1529">
        <v>1</v>
      </c>
      <c r="S1529" t="s">
        <v>152</v>
      </c>
      <c r="T1529" t="s">
        <v>13544</v>
      </c>
      <c r="U1529" t="s">
        <v>16983</v>
      </c>
      <c r="V1529" t="s">
        <v>16984</v>
      </c>
      <c r="W1529" t="s">
        <v>16985</v>
      </c>
      <c r="X1529" t="s">
        <v>16986</v>
      </c>
      <c r="Y1529" t="s">
        <v>16987</v>
      </c>
      <c r="AA1529" t="s">
        <v>16988</v>
      </c>
      <c r="AB1529" t="s">
        <v>16989</v>
      </c>
      <c r="AE1529" t="s">
        <v>16975</v>
      </c>
      <c r="AO1529" t="s">
        <v>2714</v>
      </c>
      <c r="AP1529" t="s">
        <v>2715</v>
      </c>
      <c r="AQ1529" t="s">
        <v>1143</v>
      </c>
      <c r="AR1529" t="s">
        <v>1144</v>
      </c>
      <c r="AS1529" t="s">
        <v>1145</v>
      </c>
      <c r="AT1529" t="s">
        <v>2714</v>
      </c>
      <c r="AU1529" t="s">
        <v>2715</v>
      </c>
      <c r="AV1529" t="s">
        <v>1143</v>
      </c>
      <c r="AW1529" t="s">
        <v>1132</v>
      </c>
      <c r="AX1529" t="s">
        <v>1144</v>
      </c>
      <c r="AY1529" t="s">
        <v>1145</v>
      </c>
      <c r="BB1529" t="b">
        <v>1</v>
      </c>
      <c r="BC1529" t="b">
        <v>0</v>
      </c>
      <c r="BD1529" t="b">
        <v>0</v>
      </c>
    </row>
    <row r="1530" spans="1:56" x14ac:dyDescent="0.25">
      <c r="A1530" s="115" t="s">
        <v>16990</v>
      </c>
      <c r="B1530" t="s">
        <v>143</v>
      </c>
      <c r="C1530" t="s">
        <v>144</v>
      </c>
      <c r="D1530" t="s">
        <v>16991</v>
      </c>
      <c r="E1530" t="s">
        <v>1028</v>
      </c>
      <c r="F1530" t="s">
        <v>16992</v>
      </c>
      <c r="G1530">
        <v>10309</v>
      </c>
      <c r="H1530" t="s">
        <v>16980</v>
      </c>
      <c r="J1530" t="s">
        <v>16993</v>
      </c>
      <c r="K1530" t="s">
        <v>16993</v>
      </c>
      <c r="L1530" s="115" t="s">
        <v>16994</v>
      </c>
      <c r="M1530" t="s">
        <v>16995</v>
      </c>
      <c r="N1530" t="s">
        <v>16996</v>
      </c>
      <c r="O1530" t="s">
        <v>16997</v>
      </c>
      <c r="P1530">
        <v>40.551850883460297</v>
      </c>
      <c r="Q1530">
        <v>-74.211766008993195</v>
      </c>
      <c r="R1530">
        <v>1</v>
      </c>
      <c r="S1530" t="s">
        <v>152</v>
      </c>
      <c r="T1530" t="s">
        <v>16998</v>
      </c>
      <c r="U1530" t="s">
        <v>16999</v>
      </c>
      <c r="V1530" t="s">
        <v>17000</v>
      </c>
      <c r="W1530" t="s">
        <v>17001</v>
      </c>
      <c r="X1530" t="s">
        <v>17002</v>
      </c>
      <c r="Y1530" t="s">
        <v>17003</v>
      </c>
      <c r="AB1530" t="s">
        <v>17004</v>
      </c>
      <c r="AE1530" t="s">
        <v>16991</v>
      </c>
      <c r="AO1530" t="s">
        <v>3670</v>
      </c>
      <c r="AP1530" t="s">
        <v>3671</v>
      </c>
      <c r="AQ1530" t="s">
        <v>1039</v>
      </c>
      <c r="AR1530" t="s">
        <v>781</v>
      </c>
      <c r="AS1530" t="s">
        <v>782</v>
      </c>
      <c r="AT1530" t="s">
        <v>3670</v>
      </c>
      <c r="AU1530" t="s">
        <v>3671</v>
      </c>
      <c r="AV1530" t="s">
        <v>1039</v>
      </c>
      <c r="AW1530" t="s">
        <v>1028</v>
      </c>
      <c r="AX1530" t="s">
        <v>781</v>
      </c>
      <c r="AY1530" t="s">
        <v>782</v>
      </c>
      <c r="BB1530" t="b">
        <v>1</v>
      </c>
      <c r="BC1530" t="b">
        <v>0</v>
      </c>
      <c r="BD1530" t="b">
        <v>0</v>
      </c>
    </row>
    <row r="1531" spans="1:56" x14ac:dyDescent="0.25">
      <c r="A1531" t="s">
        <v>17005</v>
      </c>
      <c r="B1531" t="s">
        <v>143</v>
      </c>
      <c r="C1531" t="s">
        <v>144</v>
      </c>
      <c r="D1531" t="s">
        <v>17006</v>
      </c>
      <c r="E1531" t="s">
        <v>613</v>
      </c>
      <c r="F1531" t="s">
        <v>17007</v>
      </c>
      <c r="G1531">
        <v>10309</v>
      </c>
      <c r="H1531" t="s">
        <v>16980</v>
      </c>
      <c r="J1531" t="s">
        <v>17008</v>
      </c>
      <c r="K1531" t="s">
        <v>17008</v>
      </c>
      <c r="L1531" t="s">
        <v>17009</v>
      </c>
      <c r="M1531" t="s">
        <v>16995</v>
      </c>
      <c r="N1531" t="s">
        <v>17010</v>
      </c>
      <c r="O1531" t="s">
        <v>17011</v>
      </c>
      <c r="P1531">
        <v>40.550745004637797</v>
      </c>
      <c r="Q1531">
        <v>-74.210699773683302</v>
      </c>
      <c r="R1531">
        <v>1</v>
      </c>
      <c r="S1531" t="s">
        <v>152</v>
      </c>
      <c r="T1531" t="s">
        <v>17012</v>
      </c>
      <c r="U1531" t="s">
        <v>17013</v>
      </c>
      <c r="V1531" t="s">
        <v>17014</v>
      </c>
      <c r="W1531" t="s">
        <v>17015</v>
      </c>
      <c r="Y1531" t="s">
        <v>17016</v>
      </c>
      <c r="AB1531" t="s">
        <v>17017</v>
      </c>
      <c r="AE1531" t="s">
        <v>17006</v>
      </c>
      <c r="AO1531" t="s">
        <v>1100</v>
      </c>
      <c r="AP1531" t="s">
        <v>1101</v>
      </c>
      <c r="AQ1531" t="s">
        <v>631</v>
      </c>
      <c r="AR1531" t="s">
        <v>632</v>
      </c>
      <c r="AS1531" t="s">
        <v>633</v>
      </c>
      <c r="AT1531" t="s">
        <v>1100</v>
      </c>
      <c r="AU1531" t="s">
        <v>1101</v>
      </c>
      <c r="AV1531" t="s">
        <v>631</v>
      </c>
      <c r="AW1531" t="s">
        <v>613</v>
      </c>
      <c r="AX1531" t="s">
        <v>632</v>
      </c>
      <c r="AY1531" t="s">
        <v>633</v>
      </c>
      <c r="AZ1531" t="s">
        <v>716</v>
      </c>
      <c r="BA1531" t="s">
        <v>717</v>
      </c>
      <c r="BB1531" t="b">
        <v>1</v>
      </c>
      <c r="BC1531" t="b">
        <v>0</v>
      </c>
      <c r="BD1531" t="b">
        <v>0</v>
      </c>
    </row>
    <row r="1532" spans="1:56" x14ac:dyDescent="0.25">
      <c r="A1532" s="115" t="s">
        <v>17018</v>
      </c>
      <c r="B1532" t="s">
        <v>143</v>
      </c>
      <c r="C1532" t="s">
        <v>144</v>
      </c>
      <c r="D1532" t="s">
        <v>17019</v>
      </c>
      <c r="E1532" t="s">
        <v>834</v>
      </c>
      <c r="F1532" t="s">
        <v>17020</v>
      </c>
      <c r="G1532">
        <v>10309</v>
      </c>
      <c r="H1532" t="s">
        <v>16980</v>
      </c>
      <c r="J1532" t="s">
        <v>17021</v>
      </c>
      <c r="K1532" t="s">
        <v>17021</v>
      </c>
      <c r="L1532" s="115" t="s">
        <v>17022</v>
      </c>
      <c r="M1532" t="s">
        <v>16995</v>
      </c>
      <c r="N1532" t="s">
        <v>17023</v>
      </c>
      <c r="O1532" t="s">
        <v>17024</v>
      </c>
      <c r="P1532">
        <v>40.551530436887397</v>
      </c>
      <c r="Q1532">
        <v>-74.212528940900398</v>
      </c>
      <c r="R1532">
        <v>1</v>
      </c>
      <c r="S1532" t="s">
        <v>152</v>
      </c>
      <c r="T1532" t="s">
        <v>17025</v>
      </c>
      <c r="U1532" t="s">
        <v>17026</v>
      </c>
      <c r="Y1532" t="s">
        <v>17027</v>
      </c>
      <c r="AB1532" t="s">
        <v>17028</v>
      </c>
      <c r="AE1532" t="s">
        <v>17019</v>
      </c>
      <c r="AO1532" t="s">
        <v>844</v>
      </c>
      <c r="AP1532" t="s">
        <v>834</v>
      </c>
      <c r="AQ1532" t="s">
        <v>844</v>
      </c>
      <c r="AR1532" t="s">
        <v>845</v>
      </c>
      <c r="AS1532" t="s">
        <v>846</v>
      </c>
      <c r="AT1532" t="s">
        <v>844</v>
      </c>
      <c r="AU1532" t="s">
        <v>834</v>
      </c>
      <c r="AV1532" t="s">
        <v>844</v>
      </c>
      <c r="AW1532" t="s">
        <v>834</v>
      </c>
      <c r="AX1532" t="s">
        <v>845</v>
      </c>
      <c r="AY1532" t="s">
        <v>846</v>
      </c>
      <c r="BB1532" t="b">
        <v>1</v>
      </c>
      <c r="BC1532" t="b">
        <v>0</v>
      </c>
      <c r="BD1532" t="b">
        <v>0</v>
      </c>
    </row>
    <row r="1533" spans="1:56" x14ac:dyDescent="0.25">
      <c r="A1533" t="s">
        <v>17029</v>
      </c>
      <c r="B1533" t="s">
        <v>143</v>
      </c>
      <c r="C1533" t="s">
        <v>144</v>
      </c>
      <c r="D1533" t="s">
        <v>17030</v>
      </c>
      <c r="E1533" t="s">
        <v>834</v>
      </c>
      <c r="F1533" t="s">
        <v>17031</v>
      </c>
      <c r="G1533">
        <v>10309</v>
      </c>
      <c r="H1533" t="s">
        <v>16995</v>
      </c>
      <c r="J1533" t="s">
        <v>17032</v>
      </c>
      <c r="K1533" t="s">
        <v>17032</v>
      </c>
      <c r="L1533" t="s">
        <v>17033</v>
      </c>
      <c r="M1533" t="s">
        <v>17034</v>
      </c>
      <c r="N1533" t="s">
        <v>17035</v>
      </c>
      <c r="O1533" t="s">
        <v>17036</v>
      </c>
      <c r="P1533">
        <v>40.5507653941402</v>
      </c>
      <c r="Q1533">
        <v>-74.2106065601577</v>
      </c>
      <c r="R1533">
        <v>1</v>
      </c>
      <c r="S1533" t="s">
        <v>152</v>
      </c>
      <c r="U1533" t="s">
        <v>17037</v>
      </c>
      <c r="AB1533" t="s">
        <v>17038</v>
      </c>
      <c r="AE1533" t="s">
        <v>17030</v>
      </c>
      <c r="AO1533" t="s">
        <v>844</v>
      </c>
      <c r="AP1533" t="s">
        <v>834</v>
      </c>
      <c r="AQ1533" t="s">
        <v>844</v>
      </c>
      <c r="AR1533" t="s">
        <v>845</v>
      </c>
      <c r="AS1533" t="s">
        <v>846</v>
      </c>
      <c r="AT1533" t="s">
        <v>844</v>
      </c>
      <c r="AU1533" t="s">
        <v>834</v>
      </c>
      <c r="AV1533" t="s">
        <v>844</v>
      </c>
      <c r="AW1533" t="s">
        <v>834</v>
      </c>
      <c r="AX1533" t="s">
        <v>845</v>
      </c>
      <c r="AY1533" t="s">
        <v>846</v>
      </c>
      <c r="BB1533" t="b">
        <v>1</v>
      </c>
      <c r="BC1533" t="b">
        <v>0</v>
      </c>
      <c r="BD1533" t="b">
        <v>0</v>
      </c>
    </row>
    <row r="1534" spans="1:56" x14ac:dyDescent="0.25">
      <c r="A1534" t="s">
        <v>17039</v>
      </c>
      <c r="B1534" t="s">
        <v>143</v>
      </c>
      <c r="C1534" t="s">
        <v>144</v>
      </c>
      <c r="D1534" t="s">
        <v>17040</v>
      </c>
      <c r="E1534" t="s">
        <v>1132</v>
      </c>
      <c r="F1534" t="s">
        <v>3303</v>
      </c>
      <c r="G1534">
        <v>10309</v>
      </c>
      <c r="H1534" t="s">
        <v>17034</v>
      </c>
      <c r="J1534" t="s">
        <v>17041</v>
      </c>
      <c r="K1534" t="s">
        <v>17041</v>
      </c>
      <c r="L1534" t="s">
        <v>17042</v>
      </c>
      <c r="M1534" t="s">
        <v>17043</v>
      </c>
      <c r="N1534" t="s">
        <v>17044</v>
      </c>
      <c r="O1534" t="s">
        <v>17045</v>
      </c>
      <c r="P1534">
        <v>40.542568247093698</v>
      </c>
      <c r="Q1534">
        <v>-74.207883722743105</v>
      </c>
      <c r="R1534">
        <v>1</v>
      </c>
      <c r="S1534" t="s">
        <v>152</v>
      </c>
      <c r="T1534" t="s">
        <v>17046</v>
      </c>
      <c r="U1534" t="s">
        <v>17047</v>
      </c>
      <c r="V1534" t="s">
        <v>17048</v>
      </c>
      <c r="W1534" t="s">
        <v>17049</v>
      </c>
      <c r="X1534" t="s">
        <v>17050</v>
      </c>
      <c r="Y1534" t="s">
        <v>17051</v>
      </c>
      <c r="AA1534" t="s">
        <v>17052</v>
      </c>
      <c r="AB1534" t="s">
        <v>17053</v>
      </c>
      <c r="AE1534" t="s">
        <v>17040</v>
      </c>
      <c r="AK1534" t="s">
        <v>3072</v>
      </c>
      <c r="AL1534" t="s">
        <v>3069</v>
      </c>
      <c r="AM1534" t="s">
        <v>513</v>
      </c>
      <c r="AN1534" t="s">
        <v>514</v>
      </c>
      <c r="AO1534" t="s">
        <v>4619</v>
      </c>
      <c r="AP1534" t="s">
        <v>4620</v>
      </c>
      <c r="AQ1534" t="s">
        <v>1143</v>
      </c>
      <c r="AR1534" t="s">
        <v>1144</v>
      </c>
      <c r="AS1534" t="s">
        <v>1145</v>
      </c>
      <c r="AT1534" t="s">
        <v>4619</v>
      </c>
      <c r="AU1534" t="s">
        <v>4620</v>
      </c>
      <c r="AV1534" t="s">
        <v>1143</v>
      </c>
      <c r="AW1534" t="s">
        <v>1132</v>
      </c>
      <c r="AX1534" t="s">
        <v>1144</v>
      </c>
      <c r="AY1534" t="s">
        <v>1145</v>
      </c>
      <c r="BB1534" t="b">
        <v>1</v>
      </c>
      <c r="BC1534" t="b">
        <v>0</v>
      </c>
      <c r="BD1534" t="b">
        <v>0</v>
      </c>
    </row>
    <row r="1535" spans="1:56" x14ac:dyDescent="0.25">
      <c r="A1535" t="s">
        <v>17054</v>
      </c>
      <c r="B1535" t="s">
        <v>143</v>
      </c>
      <c r="C1535" t="s">
        <v>144</v>
      </c>
      <c r="D1535" t="s">
        <v>17055</v>
      </c>
      <c r="E1535" t="s">
        <v>1433</v>
      </c>
      <c r="F1535" t="s">
        <v>8810</v>
      </c>
      <c r="G1535">
        <v>10312</v>
      </c>
      <c r="H1535" t="s">
        <v>17056</v>
      </c>
      <c r="J1535" t="s">
        <v>17057</v>
      </c>
      <c r="K1535" t="s">
        <v>17057</v>
      </c>
      <c r="L1535" t="s">
        <v>17058</v>
      </c>
      <c r="M1535" t="s">
        <v>17059</v>
      </c>
      <c r="N1535" t="s">
        <v>17060</v>
      </c>
      <c r="O1535" t="s">
        <v>17061</v>
      </c>
      <c r="P1535">
        <v>40.563077002184997</v>
      </c>
      <c r="Q1535">
        <v>-74.191635779866502</v>
      </c>
      <c r="R1535">
        <v>1</v>
      </c>
      <c r="S1535" t="s">
        <v>152</v>
      </c>
      <c r="U1535" t="s">
        <v>17062</v>
      </c>
      <c r="V1535" t="s">
        <v>17063</v>
      </c>
      <c r="W1535" t="s">
        <v>17064</v>
      </c>
      <c r="Y1535" t="s">
        <v>17065</v>
      </c>
      <c r="AA1535" t="s">
        <v>17066</v>
      </c>
      <c r="AB1535" t="s">
        <v>17067</v>
      </c>
      <c r="AE1535" t="s">
        <v>17055</v>
      </c>
      <c r="AK1535" t="s">
        <v>8817</v>
      </c>
      <c r="AL1535" t="s">
        <v>8818</v>
      </c>
      <c r="AM1535" t="s">
        <v>513</v>
      </c>
      <c r="AN1535" t="s">
        <v>514</v>
      </c>
      <c r="AO1535" t="s">
        <v>3946</v>
      </c>
      <c r="AP1535" t="s">
        <v>3947</v>
      </c>
      <c r="AQ1535" t="s">
        <v>1443</v>
      </c>
      <c r="AR1535" t="s">
        <v>1444</v>
      </c>
      <c r="AS1535" t="s">
        <v>1445</v>
      </c>
      <c r="AT1535" t="s">
        <v>3946</v>
      </c>
      <c r="AU1535" t="s">
        <v>3947</v>
      </c>
      <c r="AV1535" t="s">
        <v>1443</v>
      </c>
      <c r="AW1535" t="s">
        <v>1433</v>
      </c>
      <c r="AX1535" t="s">
        <v>1444</v>
      </c>
      <c r="AY1535" t="s">
        <v>1445</v>
      </c>
      <c r="BB1535" t="b">
        <v>1</v>
      </c>
      <c r="BC1535" t="b">
        <v>0</v>
      </c>
      <c r="BD1535" t="b">
        <v>0</v>
      </c>
    </row>
    <row r="1536" spans="1:56" x14ac:dyDescent="0.25">
      <c r="A1536" t="s">
        <v>17068</v>
      </c>
      <c r="B1536" t="s">
        <v>143</v>
      </c>
      <c r="C1536" t="s">
        <v>144</v>
      </c>
      <c r="D1536" t="s">
        <v>17069</v>
      </c>
      <c r="E1536" t="s">
        <v>613</v>
      </c>
      <c r="F1536" t="s">
        <v>8810</v>
      </c>
      <c r="G1536">
        <v>10312</v>
      </c>
      <c r="H1536" t="s">
        <v>17059</v>
      </c>
      <c r="J1536" t="s">
        <v>17070</v>
      </c>
      <c r="K1536" t="s">
        <v>17070</v>
      </c>
      <c r="L1536" t="s">
        <v>17071</v>
      </c>
      <c r="M1536" t="s">
        <v>17072</v>
      </c>
      <c r="N1536" t="s">
        <v>17073</v>
      </c>
      <c r="O1536" t="s">
        <v>17074</v>
      </c>
      <c r="P1536">
        <v>40.563276039359202</v>
      </c>
      <c r="Q1536">
        <v>-74.191665668133894</v>
      </c>
      <c r="R1536">
        <v>1</v>
      </c>
      <c r="S1536" t="s">
        <v>152</v>
      </c>
      <c r="T1536" t="s">
        <v>17075</v>
      </c>
      <c r="U1536" t="s">
        <v>17076</v>
      </c>
      <c r="W1536" t="s">
        <v>17077</v>
      </c>
      <c r="Z1536" t="s">
        <v>17078</v>
      </c>
      <c r="AB1536" t="s">
        <v>17079</v>
      </c>
      <c r="AE1536" t="s">
        <v>17069</v>
      </c>
      <c r="AK1536" t="s">
        <v>8817</v>
      </c>
      <c r="AL1536" t="s">
        <v>8818</v>
      </c>
      <c r="AM1536" t="s">
        <v>513</v>
      </c>
      <c r="AN1536" t="s">
        <v>514</v>
      </c>
      <c r="AO1536" t="s">
        <v>1100</v>
      </c>
      <c r="AP1536" t="s">
        <v>1101</v>
      </c>
      <c r="AQ1536" t="s">
        <v>631</v>
      </c>
      <c r="AR1536" t="s">
        <v>632</v>
      </c>
      <c r="AS1536" t="s">
        <v>633</v>
      </c>
      <c r="AT1536" t="s">
        <v>1100</v>
      </c>
      <c r="AU1536" t="s">
        <v>1101</v>
      </c>
      <c r="AV1536" t="s">
        <v>631</v>
      </c>
      <c r="AW1536" t="s">
        <v>613</v>
      </c>
      <c r="AX1536" t="s">
        <v>632</v>
      </c>
      <c r="AY1536" t="s">
        <v>633</v>
      </c>
      <c r="AZ1536" t="s">
        <v>716</v>
      </c>
      <c r="BA1536" t="s">
        <v>717</v>
      </c>
      <c r="BB1536" t="b">
        <v>1</v>
      </c>
      <c r="BC1536" t="b">
        <v>0</v>
      </c>
      <c r="BD1536" t="b">
        <v>0</v>
      </c>
    </row>
    <row r="1537" spans="1:56" x14ac:dyDescent="0.25">
      <c r="A1537" t="s">
        <v>17080</v>
      </c>
      <c r="B1537" t="s">
        <v>143</v>
      </c>
      <c r="C1537" t="s">
        <v>144</v>
      </c>
      <c r="D1537" t="s">
        <v>17081</v>
      </c>
      <c r="E1537" t="s">
        <v>7731</v>
      </c>
      <c r="F1537" t="s">
        <v>8709</v>
      </c>
      <c r="G1537">
        <v>10312</v>
      </c>
      <c r="H1537" t="s">
        <v>17072</v>
      </c>
      <c r="J1537" t="s">
        <v>17082</v>
      </c>
      <c r="K1537" t="s">
        <v>17082</v>
      </c>
      <c r="L1537" t="s">
        <v>17083</v>
      </c>
      <c r="M1537" t="s">
        <v>17084</v>
      </c>
      <c r="N1537" t="s">
        <v>17085</v>
      </c>
      <c r="O1537" t="s">
        <v>17086</v>
      </c>
      <c r="P1537">
        <v>40.566348041112697</v>
      </c>
      <c r="Q1537">
        <v>-74.183048328745102</v>
      </c>
      <c r="R1537">
        <v>1</v>
      </c>
      <c r="S1537" t="s">
        <v>152</v>
      </c>
      <c r="U1537" t="s">
        <v>17087</v>
      </c>
      <c r="V1537" t="s">
        <v>17088</v>
      </c>
      <c r="W1537" t="s">
        <v>17089</v>
      </c>
      <c r="X1537" t="s">
        <v>17090</v>
      </c>
      <c r="Y1537" t="s">
        <v>17091</v>
      </c>
      <c r="AA1537" t="s">
        <v>17092</v>
      </c>
      <c r="AB1537" t="s">
        <v>17093</v>
      </c>
      <c r="AE1537" t="s">
        <v>17081</v>
      </c>
      <c r="AK1537" t="s">
        <v>8702</v>
      </c>
      <c r="AL1537" t="s">
        <v>8699</v>
      </c>
      <c r="AM1537" t="s">
        <v>513</v>
      </c>
      <c r="AN1537" t="s">
        <v>514</v>
      </c>
      <c r="AO1537" t="s">
        <v>17094</v>
      </c>
      <c r="AP1537" t="s">
        <v>17095</v>
      </c>
      <c r="AQ1537" t="s">
        <v>7740</v>
      </c>
      <c r="AR1537" t="s">
        <v>632</v>
      </c>
      <c r="AS1537" t="s">
        <v>633</v>
      </c>
      <c r="AT1537" t="s">
        <v>17094</v>
      </c>
      <c r="AU1537" t="s">
        <v>17095</v>
      </c>
      <c r="AV1537" t="s">
        <v>7740</v>
      </c>
      <c r="AW1537" t="s">
        <v>7731</v>
      </c>
      <c r="AX1537" t="s">
        <v>632</v>
      </c>
      <c r="AY1537" t="s">
        <v>633</v>
      </c>
      <c r="BB1537" t="b">
        <v>1</v>
      </c>
      <c r="BC1537" t="b">
        <v>0</v>
      </c>
      <c r="BD1537" t="b">
        <v>0</v>
      </c>
    </row>
    <row r="1538" spans="1:56" x14ac:dyDescent="0.25">
      <c r="A1538" t="s">
        <v>17096</v>
      </c>
      <c r="B1538" t="s">
        <v>143</v>
      </c>
      <c r="C1538" t="s">
        <v>144</v>
      </c>
      <c r="D1538" t="s">
        <v>17097</v>
      </c>
      <c r="E1538" t="s">
        <v>1599</v>
      </c>
      <c r="F1538" t="s">
        <v>8709</v>
      </c>
      <c r="G1538">
        <v>10312</v>
      </c>
      <c r="H1538" t="s">
        <v>17072</v>
      </c>
      <c r="J1538" t="s">
        <v>17098</v>
      </c>
      <c r="K1538" t="s">
        <v>17098</v>
      </c>
      <c r="L1538" t="s">
        <v>17099</v>
      </c>
      <c r="M1538" t="s">
        <v>17084</v>
      </c>
      <c r="N1538" t="s">
        <v>17100</v>
      </c>
      <c r="O1538" t="s">
        <v>17101</v>
      </c>
      <c r="P1538">
        <v>40.566173218185199</v>
      </c>
      <c r="Q1538">
        <v>-74.183015293723898</v>
      </c>
      <c r="R1538">
        <v>1</v>
      </c>
      <c r="S1538" t="s">
        <v>152</v>
      </c>
      <c r="U1538" t="s">
        <v>17102</v>
      </c>
      <c r="AB1538" t="s">
        <v>17103</v>
      </c>
      <c r="AE1538" t="s">
        <v>17097</v>
      </c>
      <c r="AO1538" t="s">
        <v>2841</v>
      </c>
      <c r="AP1538" t="s">
        <v>2842</v>
      </c>
      <c r="AQ1538" t="s">
        <v>1613</v>
      </c>
      <c r="AR1538" t="s">
        <v>1144</v>
      </c>
      <c r="AS1538" t="s">
        <v>1145</v>
      </c>
      <c r="AT1538" t="s">
        <v>2841</v>
      </c>
      <c r="AU1538" t="s">
        <v>2842</v>
      </c>
      <c r="AV1538" t="s">
        <v>1613</v>
      </c>
      <c r="AW1538" t="s">
        <v>1599</v>
      </c>
      <c r="AX1538" t="s">
        <v>1144</v>
      </c>
      <c r="AY1538" t="s">
        <v>1145</v>
      </c>
      <c r="BB1538" t="b">
        <v>1</v>
      </c>
      <c r="BC1538" t="b">
        <v>0</v>
      </c>
      <c r="BD1538" t="b">
        <v>0</v>
      </c>
    </row>
    <row r="1539" spans="1:56" x14ac:dyDescent="0.25">
      <c r="A1539" t="s">
        <v>17104</v>
      </c>
      <c r="B1539" t="s">
        <v>143</v>
      </c>
      <c r="C1539" t="s">
        <v>144</v>
      </c>
      <c r="D1539" t="s">
        <v>17105</v>
      </c>
      <c r="E1539" t="s">
        <v>613</v>
      </c>
      <c r="F1539" t="s">
        <v>17106</v>
      </c>
      <c r="G1539">
        <v>10312</v>
      </c>
      <c r="H1539" t="s">
        <v>17072</v>
      </c>
      <c r="J1539" t="s">
        <v>17107</v>
      </c>
      <c r="K1539" t="s">
        <v>17107</v>
      </c>
      <c r="L1539" t="s">
        <v>17108</v>
      </c>
      <c r="M1539" t="s">
        <v>17084</v>
      </c>
      <c r="N1539" t="s">
        <v>17109</v>
      </c>
      <c r="O1539" t="s">
        <v>17110</v>
      </c>
      <c r="P1539">
        <v>40.565478606139799</v>
      </c>
      <c r="Q1539">
        <v>-74.184052328192905</v>
      </c>
      <c r="R1539">
        <v>1</v>
      </c>
      <c r="S1539" t="s">
        <v>152</v>
      </c>
      <c r="U1539" t="s">
        <v>17111</v>
      </c>
      <c r="V1539" t="s">
        <v>17112</v>
      </c>
      <c r="W1539" t="s">
        <v>17113</v>
      </c>
      <c r="X1539" t="s">
        <v>17114</v>
      </c>
      <c r="Y1539" t="s">
        <v>17115</v>
      </c>
      <c r="Z1539" t="s">
        <v>17113</v>
      </c>
      <c r="AA1539" t="s">
        <v>17116</v>
      </c>
      <c r="AB1539" t="s">
        <v>17117</v>
      </c>
      <c r="AE1539" t="s">
        <v>17105</v>
      </c>
      <c r="AO1539" t="s">
        <v>714</v>
      </c>
      <c r="AP1539" t="s">
        <v>715</v>
      </c>
      <c r="AQ1539" t="s">
        <v>631</v>
      </c>
      <c r="AR1539" t="s">
        <v>632</v>
      </c>
      <c r="AS1539" t="s">
        <v>633</v>
      </c>
      <c r="AT1539" t="s">
        <v>714</v>
      </c>
      <c r="AU1539" t="s">
        <v>715</v>
      </c>
      <c r="AV1539" t="s">
        <v>631</v>
      </c>
      <c r="AW1539" t="s">
        <v>613</v>
      </c>
      <c r="AX1539" t="s">
        <v>632</v>
      </c>
      <c r="AY1539" t="s">
        <v>633</v>
      </c>
      <c r="AZ1539" t="s">
        <v>716</v>
      </c>
      <c r="BA1539" t="s">
        <v>717</v>
      </c>
      <c r="BB1539" t="b">
        <v>1</v>
      </c>
      <c r="BC1539" t="b">
        <v>0</v>
      </c>
      <c r="BD1539" t="b">
        <v>0</v>
      </c>
    </row>
    <row r="1540" spans="1:56" x14ac:dyDescent="0.25">
      <c r="A1540" t="s">
        <v>17118</v>
      </c>
      <c r="B1540" t="s">
        <v>143</v>
      </c>
      <c r="C1540" t="s">
        <v>144</v>
      </c>
      <c r="D1540" t="s">
        <v>17119</v>
      </c>
      <c r="E1540" t="s">
        <v>3179</v>
      </c>
      <c r="F1540" t="s">
        <v>8709</v>
      </c>
      <c r="G1540">
        <v>10312</v>
      </c>
      <c r="H1540" t="s">
        <v>17084</v>
      </c>
      <c r="J1540" t="s">
        <v>17120</v>
      </c>
      <c r="K1540" t="s">
        <v>17120</v>
      </c>
      <c r="L1540" t="s">
        <v>17121</v>
      </c>
      <c r="M1540" t="s">
        <v>17084</v>
      </c>
      <c r="N1540" t="s">
        <v>17122</v>
      </c>
      <c r="O1540" t="s">
        <v>17123</v>
      </c>
      <c r="P1540">
        <v>40.566366851556097</v>
      </c>
      <c r="Q1540">
        <v>-74.183136665197296</v>
      </c>
      <c r="R1540">
        <v>1</v>
      </c>
      <c r="S1540" t="s">
        <v>152</v>
      </c>
      <c r="T1540" t="s">
        <v>17124</v>
      </c>
      <c r="U1540" t="s">
        <v>17125</v>
      </c>
      <c r="V1540" t="s">
        <v>17126</v>
      </c>
      <c r="W1540" t="s">
        <v>17127</v>
      </c>
      <c r="X1540" t="s">
        <v>17128</v>
      </c>
      <c r="Y1540" t="s">
        <v>17129</v>
      </c>
      <c r="AB1540" t="s">
        <v>17130</v>
      </c>
      <c r="AE1540" t="s">
        <v>17119</v>
      </c>
      <c r="AO1540" t="s">
        <v>17131</v>
      </c>
      <c r="AP1540" t="s">
        <v>17132</v>
      </c>
      <c r="AQ1540" t="s">
        <v>3192</v>
      </c>
      <c r="AR1540" t="s">
        <v>781</v>
      </c>
      <c r="AS1540" t="s">
        <v>782</v>
      </c>
      <c r="AT1540" t="s">
        <v>17131</v>
      </c>
      <c r="AU1540" t="s">
        <v>17132</v>
      </c>
      <c r="AV1540" t="s">
        <v>3192</v>
      </c>
      <c r="AW1540" t="s">
        <v>3179</v>
      </c>
      <c r="AX1540" t="s">
        <v>781</v>
      </c>
      <c r="AY1540" t="s">
        <v>782</v>
      </c>
      <c r="BB1540" t="b">
        <v>1</v>
      </c>
      <c r="BC1540" t="b">
        <v>0</v>
      </c>
      <c r="BD1540" t="b">
        <v>0</v>
      </c>
    </row>
    <row r="1541" spans="1:56" x14ac:dyDescent="0.25">
      <c r="A1541" t="s">
        <v>17133</v>
      </c>
      <c r="B1541" t="s">
        <v>143</v>
      </c>
      <c r="C1541" t="s">
        <v>144</v>
      </c>
      <c r="D1541" t="s">
        <v>17134</v>
      </c>
      <c r="E1541" t="s">
        <v>1132</v>
      </c>
      <c r="F1541" t="s">
        <v>17135</v>
      </c>
      <c r="G1541">
        <v>10308</v>
      </c>
      <c r="H1541" t="s">
        <v>17136</v>
      </c>
      <c r="J1541" t="s">
        <v>17137</v>
      </c>
      <c r="K1541" t="s">
        <v>17137</v>
      </c>
      <c r="L1541" t="s">
        <v>17138</v>
      </c>
      <c r="M1541" t="s">
        <v>17139</v>
      </c>
      <c r="N1541" t="s">
        <v>17140</v>
      </c>
      <c r="O1541" t="s">
        <v>17141</v>
      </c>
      <c r="P1541">
        <v>40.551515140621802</v>
      </c>
      <c r="Q1541">
        <v>-74.150365304470697</v>
      </c>
      <c r="R1541">
        <v>1</v>
      </c>
      <c r="S1541" t="s">
        <v>152</v>
      </c>
      <c r="AB1541" t="s">
        <v>17142</v>
      </c>
      <c r="AE1541" t="s">
        <v>17134</v>
      </c>
      <c r="AO1541" t="s">
        <v>3258</v>
      </c>
      <c r="AP1541" t="s">
        <v>3259</v>
      </c>
      <c r="AQ1541" t="s">
        <v>1143</v>
      </c>
      <c r="AR1541" t="s">
        <v>1144</v>
      </c>
      <c r="AS1541" t="s">
        <v>1145</v>
      </c>
      <c r="AT1541" t="s">
        <v>3258</v>
      </c>
      <c r="AU1541" t="s">
        <v>3259</v>
      </c>
      <c r="AV1541" t="s">
        <v>1143</v>
      </c>
      <c r="AW1541" t="s">
        <v>1132</v>
      </c>
      <c r="AX1541" t="s">
        <v>1144</v>
      </c>
      <c r="AY1541" t="s">
        <v>1145</v>
      </c>
      <c r="BB1541" t="b">
        <v>1</v>
      </c>
      <c r="BC1541" t="b">
        <v>0</v>
      </c>
      <c r="BD1541" t="b">
        <v>0</v>
      </c>
    </row>
    <row r="1542" spans="1:56" x14ac:dyDescent="0.25">
      <c r="A1542" t="s">
        <v>17143</v>
      </c>
      <c r="B1542" t="s">
        <v>143</v>
      </c>
      <c r="C1542" t="s">
        <v>144</v>
      </c>
      <c r="D1542" t="s">
        <v>17144</v>
      </c>
      <c r="E1542" t="s">
        <v>868</v>
      </c>
      <c r="F1542" t="s">
        <v>17145</v>
      </c>
      <c r="G1542">
        <v>10308</v>
      </c>
      <c r="H1542" t="s">
        <v>17146</v>
      </c>
      <c r="J1542" t="s">
        <v>17147</v>
      </c>
      <c r="K1542" t="s">
        <v>17147</v>
      </c>
      <c r="L1542" t="s">
        <v>17148</v>
      </c>
      <c r="M1542" t="s">
        <v>17149</v>
      </c>
      <c r="N1542" t="s">
        <v>17150</v>
      </c>
      <c r="O1542" t="s">
        <v>17151</v>
      </c>
      <c r="P1542">
        <v>40.5492257353105</v>
      </c>
      <c r="Q1542">
        <v>-74.1505496794735</v>
      </c>
      <c r="R1542">
        <v>1</v>
      </c>
      <c r="S1542" t="s">
        <v>152</v>
      </c>
      <c r="U1542" t="s">
        <v>17152</v>
      </c>
      <c r="V1542" t="s">
        <v>17153</v>
      </c>
      <c r="W1542" t="s">
        <v>17154</v>
      </c>
      <c r="Y1542" t="s">
        <v>17155</v>
      </c>
      <c r="AA1542" t="s">
        <v>17156</v>
      </c>
      <c r="AB1542" t="s">
        <v>17157</v>
      </c>
      <c r="AE1542" t="s">
        <v>17144</v>
      </c>
      <c r="AO1542" t="s">
        <v>17158</v>
      </c>
      <c r="AP1542" t="s">
        <v>17159</v>
      </c>
      <c r="AQ1542" t="s">
        <v>880</v>
      </c>
      <c r="AR1542" t="s">
        <v>440</v>
      </c>
      <c r="AS1542" t="s">
        <v>441</v>
      </c>
      <c r="AT1542" t="s">
        <v>17158</v>
      </c>
      <c r="AU1542" t="s">
        <v>17159</v>
      </c>
      <c r="AV1542" t="s">
        <v>880</v>
      </c>
      <c r="AW1542" t="s">
        <v>868</v>
      </c>
      <c r="AX1542" t="s">
        <v>440</v>
      </c>
      <c r="AY1542" t="s">
        <v>441</v>
      </c>
      <c r="BB1542" t="b">
        <v>1</v>
      </c>
      <c r="BC1542" t="b">
        <v>0</v>
      </c>
      <c r="BD1542" t="b">
        <v>0</v>
      </c>
    </row>
    <row r="1543" spans="1:56" x14ac:dyDescent="0.25">
      <c r="A1543" t="s">
        <v>17160</v>
      </c>
      <c r="B1543" t="s">
        <v>143</v>
      </c>
      <c r="C1543" t="s">
        <v>144</v>
      </c>
      <c r="D1543" t="s">
        <v>17161</v>
      </c>
      <c r="E1543" t="s">
        <v>751</v>
      </c>
      <c r="F1543" t="s">
        <v>17162</v>
      </c>
      <c r="G1543">
        <v>10308</v>
      </c>
      <c r="H1543" t="s">
        <v>17146</v>
      </c>
      <c r="J1543" t="s">
        <v>17163</v>
      </c>
      <c r="K1543" t="s">
        <v>17163</v>
      </c>
      <c r="L1543" t="s">
        <v>17164</v>
      </c>
      <c r="M1543" t="s">
        <v>17149</v>
      </c>
      <c r="N1543" t="s">
        <v>17165</v>
      </c>
      <c r="O1543" t="s">
        <v>17166</v>
      </c>
      <c r="P1543">
        <v>40.550345447381403</v>
      </c>
      <c r="Q1543">
        <v>-74.150467186919499</v>
      </c>
      <c r="R1543">
        <v>1</v>
      </c>
      <c r="S1543" t="s">
        <v>152</v>
      </c>
      <c r="T1543" t="s">
        <v>17167</v>
      </c>
      <c r="U1543" t="s">
        <v>17168</v>
      </c>
      <c r="V1543" t="s">
        <v>17169</v>
      </c>
      <c r="W1543" t="s">
        <v>17170</v>
      </c>
      <c r="X1543" t="s">
        <v>17171</v>
      </c>
      <c r="Y1543" t="s">
        <v>17172</v>
      </c>
      <c r="AB1543" t="s">
        <v>17173</v>
      </c>
      <c r="AE1543" t="s">
        <v>17161</v>
      </c>
      <c r="AO1543" t="s">
        <v>767</v>
      </c>
      <c r="AP1543" t="s">
        <v>751</v>
      </c>
      <c r="AQ1543" t="s">
        <v>767</v>
      </c>
      <c r="AR1543" t="s">
        <v>768</v>
      </c>
      <c r="AS1543" t="s">
        <v>769</v>
      </c>
      <c r="AT1543" t="s">
        <v>767</v>
      </c>
      <c r="AU1543" t="s">
        <v>751</v>
      </c>
      <c r="AV1543" t="s">
        <v>767</v>
      </c>
      <c r="AW1543" t="s">
        <v>751</v>
      </c>
      <c r="AX1543" t="s">
        <v>768</v>
      </c>
      <c r="AY1543" t="s">
        <v>769</v>
      </c>
      <c r="BB1543" t="b">
        <v>1</v>
      </c>
      <c r="BC1543" t="b">
        <v>0</v>
      </c>
      <c r="BD1543" t="b">
        <v>0</v>
      </c>
    </row>
    <row r="1544" spans="1:56" x14ac:dyDescent="0.25">
      <c r="A1544" t="s">
        <v>17174</v>
      </c>
      <c r="B1544" t="s">
        <v>143</v>
      </c>
      <c r="C1544" t="s">
        <v>144</v>
      </c>
      <c r="D1544" t="s">
        <v>17175</v>
      </c>
      <c r="E1544" t="s">
        <v>2601</v>
      </c>
      <c r="F1544" t="s">
        <v>17176</v>
      </c>
      <c r="G1544">
        <v>10308</v>
      </c>
      <c r="H1544" t="s">
        <v>17146</v>
      </c>
      <c r="J1544" t="s">
        <v>17177</v>
      </c>
      <c r="K1544" t="s">
        <v>17177</v>
      </c>
      <c r="L1544" t="s">
        <v>17178</v>
      </c>
      <c r="M1544" t="s">
        <v>17149</v>
      </c>
      <c r="N1544" t="s">
        <v>17179</v>
      </c>
      <c r="O1544" t="s">
        <v>17180</v>
      </c>
      <c r="P1544">
        <v>40.550462768557502</v>
      </c>
      <c r="Q1544">
        <v>-74.150363345520404</v>
      </c>
      <c r="R1544">
        <v>1</v>
      </c>
      <c r="S1544" t="s">
        <v>152</v>
      </c>
      <c r="U1544" t="s">
        <v>17181</v>
      </c>
      <c r="AB1544" t="s">
        <v>17182</v>
      </c>
      <c r="AE1544" t="s">
        <v>17175</v>
      </c>
      <c r="AO1544" t="s">
        <v>2615</v>
      </c>
      <c r="AP1544" t="s">
        <v>2616</v>
      </c>
      <c r="AQ1544" t="s">
        <v>2617</v>
      </c>
      <c r="AR1544" t="s">
        <v>845</v>
      </c>
      <c r="AS1544" t="s">
        <v>846</v>
      </c>
      <c r="AT1544" t="s">
        <v>2615</v>
      </c>
      <c r="AU1544" t="s">
        <v>2616</v>
      </c>
      <c r="AV1544" t="s">
        <v>2617</v>
      </c>
      <c r="AW1544" t="s">
        <v>2601</v>
      </c>
      <c r="AX1544" t="s">
        <v>845</v>
      </c>
      <c r="AY1544" t="s">
        <v>846</v>
      </c>
      <c r="BB1544" t="b">
        <v>1</v>
      </c>
      <c r="BC1544" t="b">
        <v>0</v>
      </c>
      <c r="BD1544" t="b">
        <v>0</v>
      </c>
    </row>
    <row r="1545" spans="1:56" x14ac:dyDescent="0.25">
      <c r="A1545" s="115" t="s">
        <v>17183</v>
      </c>
      <c r="B1545" t="s">
        <v>143</v>
      </c>
      <c r="C1545" t="s">
        <v>144</v>
      </c>
      <c r="D1545" t="s">
        <v>17184</v>
      </c>
      <c r="E1545" t="s">
        <v>1132</v>
      </c>
      <c r="F1545" t="s">
        <v>17185</v>
      </c>
      <c r="G1545">
        <v>10308</v>
      </c>
      <c r="H1545" t="s">
        <v>17146</v>
      </c>
      <c r="J1545" t="s">
        <v>17186</v>
      </c>
      <c r="K1545" t="s">
        <v>17186</v>
      </c>
      <c r="L1545" s="115" t="s">
        <v>17187</v>
      </c>
      <c r="M1545" t="s">
        <v>17149</v>
      </c>
      <c r="N1545" t="s">
        <v>17188</v>
      </c>
      <c r="O1545" t="s">
        <v>17189</v>
      </c>
      <c r="P1545">
        <v>40.550584687924797</v>
      </c>
      <c r="Q1545">
        <v>-74.150235369033993</v>
      </c>
      <c r="R1545">
        <v>1</v>
      </c>
      <c r="S1545" t="s">
        <v>152</v>
      </c>
      <c r="AB1545" t="s">
        <v>17190</v>
      </c>
      <c r="AE1545" t="s">
        <v>17184</v>
      </c>
      <c r="AO1545" t="s">
        <v>2074</v>
      </c>
      <c r="AP1545" t="s">
        <v>2075</v>
      </c>
      <c r="AQ1545" t="s">
        <v>1143</v>
      </c>
      <c r="AR1545" t="s">
        <v>1144</v>
      </c>
      <c r="AS1545" t="s">
        <v>1145</v>
      </c>
      <c r="AT1545" t="s">
        <v>7488</v>
      </c>
      <c r="AU1545" t="s">
        <v>7489</v>
      </c>
      <c r="AV1545" t="s">
        <v>4890</v>
      </c>
      <c r="AW1545" t="s">
        <v>4891</v>
      </c>
      <c r="AX1545" t="s">
        <v>4892</v>
      </c>
      <c r="AY1545" t="s">
        <v>4893</v>
      </c>
      <c r="AZ1545" t="s">
        <v>716</v>
      </c>
      <c r="BA1545" t="s">
        <v>717</v>
      </c>
      <c r="BB1545" t="b">
        <v>1</v>
      </c>
      <c r="BC1545" t="b">
        <v>0</v>
      </c>
      <c r="BD1545" t="b">
        <v>0</v>
      </c>
    </row>
    <row r="1546" spans="1:56" x14ac:dyDescent="0.25">
      <c r="A1546" t="s">
        <v>17191</v>
      </c>
      <c r="B1546" t="s">
        <v>143</v>
      </c>
      <c r="C1546" t="s">
        <v>144</v>
      </c>
      <c r="D1546" t="s">
        <v>17192</v>
      </c>
      <c r="E1546" t="s">
        <v>1313</v>
      </c>
      <c r="F1546" t="s">
        <v>17193</v>
      </c>
      <c r="G1546">
        <v>10308</v>
      </c>
      <c r="H1546" t="s">
        <v>17149</v>
      </c>
      <c r="J1546" t="s">
        <v>17194</v>
      </c>
      <c r="K1546" t="s">
        <v>17194</v>
      </c>
      <c r="L1546" t="s">
        <v>17195</v>
      </c>
      <c r="M1546" t="s">
        <v>17196</v>
      </c>
      <c r="N1546" t="s">
        <v>17197</v>
      </c>
      <c r="O1546" t="s">
        <v>17198</v>
      </c>
      <c r="P1546">
        <v>40.5515631711488</v>
      </c>
      <c r="Q1546">
        <v>-74.149818864942105</v>
      </c>
      <c r="R1546">
        <v>1</v>
      </c>
      <c r="S1546" t="s">
        <v>152</v>
      </c>
      <c r="T1546" t="s">
        <v>17199</v>
      </c>
      <c r="U1546" t="s">
        <v>17200</v>
      </c>
      <c r="V1546" t="s">
        <v>17201</v>
      </c>
      <c r="W1546" t="s">
        <v>17202</v>
      </c>
      <c r="X1546" t="s">
        <v>17203</v>
      </c>
      <c r="Y1546" t="s">
        <v>17204</v>
      </c>
      <c r="AB1546" t="s">
        <v>17205</v>
      </c>
      <c r="AE1546" t="s">
        <v>17192</v>
      </c>
      <c r="AO1546" t="s">
        <v>1323</v>
      </c>
      <c r="AP1546" t="s">
        <v>1324</v>
      </c>
      <c r="AQ1546" t="s">
        <v>1325</v>
      </c>
      <c r="AR1546" t="s">
        <v>845</v>
      </c>
      <c r="AS1546" t="s">
        <v>846</v>
      </c>
      <c r="AT1546" t="s">
        <v>1323</v>
      </c>
      <c r="AU1546" t="s">
        <v>1324</v>
      </c>
      <c r="AV1546" t="s">
        <v>1325</v>
      </c>
      <c r="AW1546" t="s">
        <v>1313</v>
      </c>
      <c r="AX1546" t="s">
        <v>845</v>
      </c>
      <c r="AY1546" t="s">
        <v>846</v>
      </c>
      <c r="BB1546" t="b">
        <v>1</v>
      </c>
      <c r="BC1546" t="b">
        <v>0</v>
      </c>
      <c r="BD1546" t="b">
        <v>0</v>
      </c>
    </row>
    <row r="1547" spans="1:56" x14ac:dyDescent="0.25">
      <c r="A1547" t="s">
        <v>17206</v>
      </c>
      <c r="B1547" t="s">
        <v>143</v>
      </c>
      <c r="C1547" t="s">
        <v>144</v>
      </c>
      <c r="D1547" t="s">
        <v>17207</v>
      </c>
      <c r="E1547" t="s">
        <v>834</v>
      </c>
      <c r="F1547" t="s">
        <v>17208</v>
      </c>
      <c r="G1547">
        <v>10308</v>
      </c>
      <c r="H1547" t="s">
        <v>17196</v>
      </c>
      <c r="J1547" t="s">
        <v>17209</v>
      </c>
      <c r="K1547" t="s">
        <v>17209</v>
      </c>
      <c r="L1547" t="s">
        <v>17210</v>
      </c>
      <c r="M1547" t="s">
        <v>17211</v>
      </c>
      <c r="N1547" t="s">
        <v>17212</v>
      </c>
      <c r="O1547" t="s">
        <v>17213</v>
      </c>
      <c r="P1547">
        <v>40.550381050297197</v>
      </c>
      <c r="Q1547">
        <v>-74.150668315453501</v>
      </c>
      <c r="R1547">
        <v>1</v>
      </c>
      <c r="S1547" t="s">
        <v>152</v>
      </c>
      <c r="U1547" t="s">
        <v>17214</v>
      </c>
      <c r="W1547" t="s">
        <v>17215</v>
      </c>
      <c r="Y1547" t="s">
        <v>17216</v>
      </c>
      <c r="AB1547" t="s">
        <v>17217</v>
      </c>
      <c r="AE1547" t="s">
        <v>17207</v>
      </c>
      <c r="AO1547" t="s">
        <v>844</v>
      </c>
      <c r="AP1547" t="s">
        <v>834</v>
      </c>
      <c r="AQ1547" t="s">
        <v>844</v>
      </c>
      <c r="AR1547" t="s">
        <v>845</v>
      </c>
      <c r="AS1547" t="s">
        <v>846</v>
      </c>
      <c r="AT1547" t="s">
        <v>844</v>
      </c>
      <c r="AU1547" t="s">
        <v>834</v>
      </c>
      <c r="AV1547" t="s">
        <v>844</v>
      </c>
      <c r="AW1547" t="s">
        <v>834</v>
      </c>
      <c r="AX1547" t="s">
        <v>845</v>
      </c>
      <c r="AY1547" t="s">
        <v>846</v>
      </c>
      <c r="BB1547" t="b">
        <v>1</v>
      </c>
      <c r="BC1547" t="b">
        <v>0</v>
      </c>
      <c r="BD1547" t="b">
        <v>0</v>
      </c>
    </row>
    <row r="1548" spans="1:56" x14ac:dyDescent="0.25">
      <c r="A1548" t="s">
        <v>17218</v>
      </c>
      <c r="B1548" t="s">
        <v>143</v>
      </c>
      <c r="C1548" t="s">
        <v>144</v>
      </c>
      <c r="D1548" t="s">
        <v>17219</v>
      </c>
      <c r="E1548" t="s">
        <v>1313</v>
      </c>
      <c r="F1548" t="s">
        <v>17220</v>
      </c>
      <c r="G1548">
        <v>10308</v>
      </c>
      <c r="H1548" t="s">
        <v>17196</v>
      </c>
      <c r="J1548" t="s">
        <v>17221</v>
      </c>
      <c r="K1548" t="s">
        <v>17221</v>
      </c>
      <c r="L1548" t="s">
        <v>17222</v>
      </c>
      <c r="M1548" t="s">
        <v>17211</v>
      </c>
      <c r="N1548" t="s">
        <v>17223</v>
      </c>
      <c r="O1548" t="s">
        <v>6559</v>
      </c>
      <c r="P1548">
        <v>40.551661857278198</v>
      </c>
      <c r="Q1548">
        <v>-74.149058415194602</v>
      </c>
      <c r="R1548">
        <v>1</v>
      </c>
      <c r="S1548" t="s">
        <v>152</v>
      </c>
      <c r="T1548" t="s">
        <v>17224</v>
      </c>
      <c r="U1548" t="s">
        <v>17225</v>
      </c>
      <c r="V1548" t="s">
        <v>17226</v>
      </c>
      <c r="X1548" t="s">
        <v>17227</v>
      </c>
      <c r="Y1548" t="s">
        <v>17228</v>
      </c>
      <c r="AB1548" t="s">
        <v>17229</v>
      </c>
      <c r="AE1548" t="s">
        <v>17219</v>
      </c>
      <c r="AO1548" t="s">
        <v>1644</v>
      </c>
      <c r="AP1548" t="s">
        <v>1645</v>
      </c>
      <c r="AQ1548" t="s">
        <v>1325</v>
      </c>
      <c r="AR1548" t="s">
        <v>845</v>
      </c>
      <c r="AS1548" t="s">
        <v>846</v>
      </c>
      <c r="AT1548" t="s">
        <v>1644</v>
      </c>
      <c r="AU1548" t="s">
        <v>1645</v>
      </c>
      <c r="AV1548" t="s">
        <v>1325</v>
      </c>
      <c r="AW1548" t="s">
        <v>1313</v>
      </c>
      <c r="AX1548" t="s">
        <v>845</v>
      </c>
      <c r="AY1548" t="s">
        <v>846</v>
      </c>
      <c r="BB1548" t="b">
        <v>1</v>
      </c>
      <c r="BC1548" t="b">
        <v>0</v>
      </c>
      <c r="BD1548" t="b">
        <v>0</v>
      </c>
    </row>
    <row r="1549" spans="1:56" x14ac:dyDescent="0.25">
      <c r="A1549" s="115" t="s">
        <v>17230</v>
      </c>
      <c r="B1549" t="s">
        <v>143</v>
      </c>
      <c r="C1549" t="s">
        <v>144</v>
      </c>
      <c r="D1549" t="s">
        <v>17231</v>
      </c>
      <c r="E1549" t="s">
        <v>613</v>
      </c>
      <c r="F1549" t="s">
        <v>17232</v>
      </c>
      <c r="G1549">
        <v>10308</v>
      </c>
      <c r="H1549" t="s">
        <v>17211</v>
      </c>
      <c r="J1549" t="s">
        <v>17233</v>
      </c>
      <c r="K1549" t="s">
        <v>17233</v>
      </c>
      <c r="L1549" s="115" t="s">
        <v>17234</v>
      </c>
      <c r="M1549" t="s">
        <v>17235</v>
      </c>
      <c r="N1549" t="s">
        <v>17236</v>
      </c>
      <c r="O1549" t="s">
        <v>17237</v>
      </c>
      <c r="P1549">
        <v>40.553886562517498</v>
      </c>
      <c r="Q1549">
        <v>-74.142888022444893</v>
      </c>
      <c r="R1549">
        <v>1</v>
      </c>
      <c r="S1549" t="s">
        <v>152</v>
      </c>
      <c r="T1549" t="s">
        <v>17238</v>
      </c>
      <c r="U1549" t="s">
        <v>17239</v>
      </c>
      <c r="V1549" t="s">
        <v>17240</v>
      </c>
      <c r="W1549" t="s">
        <v>17241</v>
      </c>
      <c r="Z1549" t="s">
        <v>17242</v>
      </c>
      <c r="AB1549" t="s">
        <v>17243</v>
      </c>
      <c r="AE1549" t="s">
        <v>17231</v>
      </c>
      <c r="AO1549" t="s">
        <v>678</v>
      </c>
      <c r="AP1549" t="s">
        <v>679</v>
      </c>
      <c r="AQ1549" t="s">
        <v>631</v>
      </c>
      <c r="AR1549" t="s">
        <v>632</v>
      </c>
      <c r="AS1549" t="s">
        <v>633</v>
      </c>
      <c r="AT1549" t="s">
        <v>678</v>
      </c>
      <c r="AU1549" t="s">
        <v>679</v>
      </c>
      <c r="AV1549" t="s">
        <v>631</v>
      </c>
      <c r="AW1549" t="s">
        <v>613</v>
      </c>
      <c r="AX1549" t="s">
        <v>632</v>
      </c>
      <c r="AY1549" t="s">
        <v>633</v>
      </c>
      <c r="BB1549" t="b">
        <v>1</v>
      </c>
      <c r="BC1549" t="b">
        <v>0</v>
      </c>
      <c r="BD1549" t="b">
        <v>0</v>
      </c>
    </row>
    <row r="1550" spans="1:56" x14ac:dyDescent="0.25">
      <c r="A1550" t="s">
        <v>17244</v>
      </c>
      <c r="B1550" t="s">
        <v>143</v>
      </c>
      <c r="C1550" t="s">
        <v>144</v>
      </c>
      <c r="D1550" t="s">
        <v>17245</v>
      </c>
      <c r="E1550" t="s">
        <v>1515</v>
      </c>
      <c r="F1550" t="s">
        <v>17246</v>
      </c>
      <c r="G1550">
        <v>10308</v>
      </c>
      <c r="H1550" t="s">
        <v>17247</v>
      </c>
      <c r="J1550" t="s">
        <v>17248</v>
      </c>
      <c r="K1550" t="s">
        <v>17248</v>
      </c>
      <c r="L1550" t="s">
        <v>17249</v>
      </c>
      <c r="M1550" t="s">
        <v>17235</v>
      </c>
      <c r="N1550" t="s">
        <v>17250</v>
      </c>
      <c r="O1550" t="s">
        <v>17251</v>
      </c>
      <c r="P1550">
        <v>40.547208562771701</v>
      </c>
      <c r="Q1550">
        <v>-74.156371055155702</v>
      </c>
      <c r="R1550">
        <v>1</v>
      </c>
      <c r="S1550" t="s">
        <v>152</v>
      </c>
      <c r="U1550" t="s">
        <v>17252</v>
      </c>
      <c r="V1550" t="s">
        <v>17253</v>
      </c>
      <c r="W1550" t="s">
        <v>17254</v>
      </c>
      <c r="X1550" t="s">
        <v>17255</v>
      </c>
      <c r="Y1550" t="s">
        <v>17256</v>
      </c>
      <c r="AB1550" t="s">
        <v>17257</v>
      </c>
      <c r="AE1550" t="s">
        <v>17245</v>
      </c>
      <c r="AO1550" t="s">
        <v>17258</v>
      </c>
      <c r="AP1550" t="s">
        <v>17259</v>
      </c>
      <c r="AQ1550" t="s">
        <v>1530</v>
      </c>
      <c r="AR1550" t="s">
        <v>513</v>
      </c>
      <c r="AS1550" t="s">
        <v>514</v>
      </c>
      <c r="AT1550" t="s">
        <v>17258</v>
      </c>
      <c r="AU1550" t="s">
        <v>17259</v>
      </c>
      <c r="AV1550" t="s">
        <v>1530</v>
      </c>
      <c r="AW1550" t="s">
        <v>1515</v>
      </c>
      <c r="AX1550" t="s">
        <v>513</v>
      </c>
      <c r="AY1550" t="s">
        <v>514</v>
      </c>
      <c r="BB1550" t="b">
        <v>1</v>
      </c>
      <c r="BC1550" t="b">
        <v>0</v>
      </c>
      <c r="BD1550" t="b">
        <v>0</v>
      </c>
    </row>
    <row r="1551" spans="1:56" x14ac:dyDescent="0.25">
      <c r="A1551" t="s">
        <v>17260</v>
      </c>
      <c r="B1551" t="s">
        <v>143</v>
      </c>
      <c r="C1551" t="s">
        <v>144</v>
      </c>
      <c r="D1551" t="s">
        <v>17261</v>
      </c>
      <c r="E1551" t="s">
        <v>785</v>
      </c>
      <c r="F1551" t="s">
        <v>17246</v>
      </c>
      <c r="G1551">
        <v>10308</v>
      </c>
      <c r="H1551" t="s">
        <v>17247</v>
      </c>
      <c r="J1551" t="s">
        <v>17262</v>
      </c>
      <c r="K1551" t="s">
        <v>17262</v>
      </c>
      <c r="L1551" t="s">
        <v>17263</v>
      </c>
      <c r="M1551" t="s">
        <v>17235</v>
      </c>
      <c r="N1551" t="s">
        <v>17264</v>
      </c>
      <c r="O1551" t="s">
        <v>17265</v>
      </c>
      <c r="P1551">
        <v>40.547172525110902</v>
      </c>
      <c r="Q1551">
        <v>-74.156340686582297</v>
      </c>
      <c r="R1551">
        <v>1</v>
      </c>
      <c r="S1551" t="s">
        <v>152</v>
      </c>
      <c r="T1551" t="s">
        <v>12105</v>
      </c>
      <c r="U1551" t="s">
        <v>17266</v>
      </c>
      <c r="V1551" t="s">
        <v>17267</v>
      </c>
      <c r="W1551" t="s">
        <v>17268</v>
      </c>
      <c r="X1551" t="s">
        <v>17269</v>
      </c>
      <c r="AB1551" t="s">
        <v>17270</v>
      </c>
      <c r="AE1551" t="s">
        <v>17261</v>
      </c>
      <c r="AO1551" s="115" t="s">
        <v>4524</v>
      </c>
      <c r="AP1551" t="s">
        <v>4525</v>
      </c>
      <c r="AQ1551" t="s">
        <v>795</v>
      </c>
      <c r="AR1551" t="s">
        <v>267</v>
      </c>
      <c r="AS1551" t="s">
        <v>268</v>
      </c>
      <c r="AT1551" s="115" t="s">
        <v>4524</v>
      </c>
      <c r="AU1551" t="s">
        <v>4525</v>
      </c>
      <c r="AV1551" t="s">
        <v>795</v>
      </c>
      <c r="AW1551" t="s">
        <v>785</v>
      </c>
      <c r="AX1551" t="s">
        <v>267</v>
      </c>
      <c r="AY1551" t="s">
        <v>268</v>
      </c>
      <c r="BB1551" t="b">
        <v>1</v>
      </c>
      <c r="BC1551" t="b">
        <v>0</v>
      </c>
      <c r="BD1551" t="b">
        <v>0</v>
      </c>
    </row>
    <row r="1552" spans="1:56" x14ac:dyDescent="0.25">
      <c r="A1552" t="s">
        <v>17271</v>
      </c>
      <c r="B1552" t="s">
        <v>143</v>
      </c>
      <c r="C1552" t="s">
        <v>144</v>
      </c>
      <c r="D1552" t="s">
        <v>17272</v>
      </c>
      <c r="E1552" t="s">
        <v>834</v>
      </c>
      <c r="F1552" t="s">
        <v>5621</v>
      </c>
      <c r="G1552">
        <v>10312</v>
      </c>
      <c r="H1552" t="s">
        <v>17273</v>
      </c>
      <c r="J1552" t="s">
        <v>17274</v>
      </c>
      <c r="K1552" t="s">
        <v>17274</v>
      </c>
      <c r="L1552" t="s">
        <v>17275</v>
      </c>
      <c r="M1552" t="s">
        <v>17276</v>
      </c>
      <c r="N1552" t="s">
        <v>17277</v>
      </c>
      <c r="O1552" t="s">
        <v>17278</v>
      </c>
      <c r="P1552">
        <v>40.541863484727102</v>
      </c>
      <c r="Q1552">
        <v>-74.163180569271304</v>
      </c>
      <c r="R1552">
        <v>1</v>
      </c>
      <c r="S1552" t="s">
        <v>152</v>
      </c>
      <c r="U1552" t="s">
        <v>17279</v>
      </c>
      <c r="AB1552" t="s">
        <v>17280</v>
      </c>
      <c r="AE1552" t="s">
        <v>17272</v>
      </c>
      <c r="AO1552" t="s">
        <v>844</v>
      </c>
      <c r="AP1552" t="s">
        <v>834</v>
      </c>
      <c r="AQ1552" t="s">
        <v>844</v>
      </c>
      <c r="AR1552" t="s">
        <v>845</v>
      </c>
      <c r="AS1552" t="s">
        <v>846</v>
      </c>
      <c r="AT1552" t="s">
        <v>844</v>
      </c>
      <c r="AU1552" t="s">
        <v>834</v>
      </c>
      <c r="AV1552" t="s">
        <v>844</v>
      </c>
      <c r="AW1552" t="s">
        <v>834</v>
      </c>
      <c r="AX1552" t="s">
        <v>845</v>
      </c>
      <c r="AY1552" t="s">
        <v>846</v>
      </c>
      <c r="BB1552" t="b">
        <v>1</v>
      </c>
      <c r="BC1552" t="b">
        <v>0</v>
      </c>
      <c r="BD1552" t="b">
        <v>0</v>
      </c>
    </row>
    <row r="1553" spans="1:56" x14ac:dyDescent="0.25">
      <c r="A1553" t="s">
        <v>17281</v>
      </c>
      <c r="B1553" t="s">
        <v>143</v>
      </c>
      <c r="C1553" t="s">
        <v>144</v>
      </c>
      <c r="D1553" t="s">
        <v>6768</v>
      </c>
      <c r="E1553" t="s">
        <v>2094</v>
      </c>
      <c r="F1553" t="s">
        <v>17282</v>
      </c>
      <c r="G1553">
        <v>10309</v>
      </c>
      <c r="H1553" t="s">
        <v>17283</v>
      </c>
      <c r="J1553" t="s">
        <v>17284</v>
      </c>
      <c r="K1553" t="s">
        <v>17284</v>
      </c>
      <c r="L1553" t="s">
        <v>17285</v>
      </c>
      <c r="M1553" t="s">
        <v>17286</v>
      </c>
      <c r="N1553" t="s">
        <v>17287</v>
      </c>
      <c r="O1553" t="s">
        <v>17288</v>
      </c>
      <c r="P1553">
        <v>40.549790578184002</v>
      </c>
      <c r="Q1553">
        <v>-74.221454991355202</v>
      </c>
      <c r="R1553">
        <v>1</v>
      </c>
      <c r="S1553" t="s">
        <v>152</v>
      </c>
      <c r="T1553" t="s">
        <v>1751</v>
      </c>
      <c r="U1553" t="s">
        <v>17289</v>
      </c>
      <c r="AB1553" t="s">
        <v>17290</v>
      </c>
      <c r="AE1553" t="s">
        <v>6768</v>
      </c>
      <c r="AH1553" t="s">
        <v>6775</v>
      </c>
      <c r="AI1553" t="s">
        <v>6768</v>
      </c>
      <c r="AO1553" t="s">
        <v>2102</v>
      </c>
      <c r="AP1553" t="s">
        <v>2094</v>
      </c>
      <c r="AQ1553" t="s">
        <v>2102</v>
      </c>
      <c r="AR1553" t="s">
        <v>985</v>
      </c>
      <c r="AS1553" t="s">
        <v>986</v>
      </c>
      <c r="AT1553" t="s">
        <v>2102</v>
      </c>
      <c r="AU1553" t="s">
        <v>2094</v>
      </c>
      <c r="AV1553" t="s">
        <v>2102</v>
      </c>
      <c r="AW1553" t="s">
        <v>2094</v>
      </c>
      <c r="AX1553" t="s">
        <v>985</v>
      </c>
      <c r="AY1553" t="s">
        <v>986</v>
      </c>
      <c r="BB1553" t="b">
        <v>1</v>
      </c>
      <c r="BC1553" t="b">
        <v>0</v>
      </c>
      <c r="BD1553" t="b">
        <v>0</v>
      </c>
    </row>
    <row r="1554" spans="1:56" x14ac:dyDescent="0.25">
      <c r="A1554" t="s">
        <v>17291</v>
      </c>
      <c r="B1554" t="s">
        <v>143</v>
      </c>
      <c r="C1554" t="s">
        <v>144</v>
      </c>
      <c r="D1554" t="s">
        <v>6650</v>
      </c>
      <c r="E1554" t="s">
        <v>2094</v>
      </c>
      <c r="F1554" t="s">
        <v>16742</v>
      </c>
      <c r="G1554">
        <v>10309</v>
      </c>
      <c r="H1554" t="s">
        <v>17283</v>
      </c>
      <c r="J1554" t="s">
        <v>17292</v>
      </c>
      <c r="K1554" t="s">
        <v>17292</v>
      </c>
      <c r="L1554" t="s">
        <v>17293</v>
      </c>
      <c r="M1554" t="s">
        <v>17286</v>
      </c>
      <c r="N1554" t="s">
        <v>17294</v>
      </c>
      <c r="O1554" t="s">
        <v>17295</v>
      </c>
      <c r="P1554">
        <v>40.5076410191189</v>
      </c>
      <c r="Q1554">
        <v>-74.2298455733021</v>
      </c>
      <c r="R1554">
        <v>1</v>
      </c>
      <c r="S1554" t="s">
        <v>152</v>
      </c>
      <c r="T1554" t="s">
        <v>1751</v>
      </c>
      <c r="U1554" t="s">
        <v>17296</v>
      </c>
      <c r="AB1554" t="s">
        <v>17297</v>
      </c>
      <c r="AE1554" t="s">
        <v>6650</v>
      </c>
      <c r="AH1554" t="s">
        <v>6649</v>
      </c>
      <c r="AI1554" t="s">
        <v>6650</v>
      </c>
      <c r="AO1554" t="s">
        <v>2102</v>
      </c>
      <c r="AP1554" t="s">
        <v>2094</v>
      </c>
      <c r="AQ1554" t="s">
        <v>2102</v>
      </c>
      <c r="AR1554" t="s">
        <v>985</v>
      </c>
      <c r="AS1554" t="s">
        <v>986</v>
      </c>
      <c r="AT1554" t="s">
        <v>2102</v>
      </c>
      <c r="AU1554" t="s">
        <v>2094</v>
      </c>
      <c r="AV1554" t="s">
        <v>2102</v>
      </c>
      <c r="AW1554" t="s">
        <v>2094</v>
      </c>
      <c r="AX1554" t="s">
        <v>985</v>
      </c>
      <c r="AY1554" t="s">
        <v>986</v>
      </c>
      <c r="BB1554" t="b">
        <v>1</v>
      </c>
      <c r="BC1554" t="b">
        <v>0</v>
      </c>
      <c r="BD1554" t="b">
        <v>0</v>
      </c>
    </row>
    <row r="1555" spans="1:56" x14ac:dyDescent="0.25">
      <c r="A1555" t="s">
        <v>17298</v>
      </c>
      <c r="B1555" t="s">
        <v>743</v>
      </c>
      <c r="H1555" t="s">
        <v>17299</v>
      </c>
      <c r="J1555" t="s">
        <v>17300</v>
      </c>
      <c r="K1555" t="s">
        <v>17300</v>
      </c>
      <c r="N1555" t="s">
        <v>17301</v>
      </c>
      <c r="O1555" t="s">
        <v>17302</v>
      </c>
      <c r="P1555">
        <v>40.564139651381403</v>
      </c>
      <c r="Q1555">
        <v>-74.191798986197597</v>
      </c>
      <c r="R1555">
        <v>1</v>
      </c>
      <c r="S1555" t="s">
        <v>152</v>
      </c>
      <c r="AB1555" t="s">
        <v>17303</v>
      </c>
      <c r="AK1555" t="s">
        <v>8817</v>
      </c>
      <c r="AL1555" t="s">
        <v>8818</v>
      </c>
      <c r="AM1555" t="s">
        <v>513</v>
      </c>
      <c r="AN1555" t="s">
        <v>514</v>
      </c>
      <c r="BB1555" t="b">
        <v>1</v>
      </c>
      <c r="BC1555" t="b">
        <v>0</v>
      </c>
      <c r="BD1555" t="b">
        <v>0</v>
      </c>
    </row>
    <row r="1556" spans="1:56" x14ac:dyDescent="0.25">
      <c r="A1556" t="s">
        <v>17304</v>
      </c>
      <c r="B1556" t="s">
        <v>743</v>
      </c>
      <c r="H1556" t="s">
        <v>17305</v>
      </c>
      <c r="J1556" t="s">
        <v>17306</v>
      </c>
      <c r="K1556" t="s">
        <v>17306</v>
      </c>
      <c r="N1556" t="s">
        <v>17307</v>
      </c>
      <c r="O1556" t="s">
        <v>17308</v>
      </c>
      <c r="P1556">
        <v>40.563802966082399</v>
      </c>
      <c r="Q1556">
        <v>-74.191746311634603</v>
      </c>
      <c r="R1556">
        <v>1</v>
      </c>
      <c r="S1556" t="s">
        <v>152</v>
      </c>
      <c r="AB1556" t="s">
        <v>17309</v>
      </c>
      <c r="AK1556" t="s">
        <v>8817</v>
      </c>
      <c r="AL1556" t="s">
        <v>8818</v>
      </c>
      <c r="AM1556" t="s">
        <v>513</v>
      </c>
      <c r="AN1556" t="s">
        <v>514</v>
      </c>
      <c r="BB1556" t="b">
        <v>1</v>
      </c>
      <c r="BC1556" t="b">
        <v>0</v>
      </c>
      <c r="BD1556" t="b">
        <v>0</v>
      </c>
    </row>
    <row r="1557" spans="1:56" x14ac:dyDescent="0.25">
      <c r="A1557" t="s">
        <v>17310</v>
      </c>
      <c r="B1557" t="s">
        <v>143</v>
      </c>
      <c r="C1557" t="s">
        <v>144</v>
      </c>
      <c r="D1557" t="s">
        <v>17311</v>
      </c>
      <c r="E1557" t="s">
        <v>1132</v>
      </c>
      <c r="F1557" t="s">
        <v>17312</v>
      </c>
      <c r="G1557">
        <v>10307</v>
      </c>
      <c r="H1557" t="s">
        <v>17313</v>
      </c>
      <c r="J1557" t="s">
        <v>17314</v>
      </c>
      <c r="K1557" t="s">
        <v>17314</v>
      </c>
      <c r="L1557" t="s">
        <v>17315</v>
      </c>
      <c r="M1557" t="s">
        <v>17316</v>
      </c>
      <c r="N1557" t="s">
        <v>17317</v>
      </c>
      <c r="O1557" t="s">
        <v>17318</v>
      </c>
      <c r="P1557">
        <v>40.514440114285101</v>
      </c>
      <c r="Q1557">
        <v>-74.235740678677402</v>
      </c>
      <c r="R1557">
        <v>1</v>
      </c>
      <c r="S1557" t="s">
        <v>152</v>
      </c>
      <c r="AB1557" t="s">
        <v>17319</v>
      </c>
      <c r="AE1557" t="s">
        <v>17311</v>
      </c>
      <c r="AO1557" t="s">
        <v>2074</v>
      </c>
      <c r="AP1557" t="s">
        <v>2075</v>
      </c>
      <c r="AQ1557" t="s">
        <v>1143</v>
      </c>
      <c r="AR1557" t="s">
        <v>1144</v>
      </c>
      <c r="AS1557" t="s">
        <v>1145</v>
      </c>
      <c r="AT1557" t="s">
        <v>7488</v>
      </c>
      <c r="AU1557" t="s">
        <v>7489</v>
      </c>
      <c r="AV1557" t="s">
        <v>4890</v>
      </c>
      <c r="AW1557" t="s">
        <v>4891</v>
      </c>
      <c r="AX1557" t="s">
        <v>4892</v>
      </c>
      <c r="AY1557" t="s">
        <v>4893</v>
      </c>
      <c r="AZ1557" t="s">
        <v>716</v>
      </c>
      <c r="BA1557" t="s">
        <v>717</v>
      </c>
      <c r="BB1557" t="b">
        <v>1</v>
      </c>
      <c r="BC1557" t="b">
        <v>0</v>
      </c>
      <c r="BD1557" t="b">
        <v>0</v>
      </c>
    </row>
    <row r="1558" spans="1:56" x14ac:dyDescent="0.25">
      <c r="A1558" t="s">
        <v>17320</v>
      </c>
      <c r="B1558" t="s">
        <v>143</v>
      </c>
      <c r="C1558" t="s">
        <v>144</v>
      </c>
      <c r="D1558" t="s">
        <v>17321</v>
      </c>
      <c r="E1558" t="s">
        <v>1313</v>
      </c>
      <c r="F1558" t="s">
        <v>17322</v>
      </c>
      <c r="G1558">
        <v>10307</v>
      </c>
      <c r="H1558" t="s">
        <v>17323</v>
      </c>
      <c r="J1558" t="s">
        <v>17324</v>
      </c>
      <c r="K1558" t="s">
        <v>17324</v>
      </c>
      <c r="L1558" t="s">
        <v>17325</v>
      </c>
      <c r="M1558" t="s">
        <v>17326</v>
      </c>
      <c r="N1558" t="s">
        <v>17327</v>
      </c>
      <c r="O1558" t="s">
        <v>17328</v>
      </c>
      <c r="P1558">
        <v>40.509472716641604</v>
      </c>
      <c r="Q1558">
        <v>-74.247399417284598</v>
      </c>
      <c r="R1558">
        <v>1</v>
      </c>
      <c r="S1558" t="s">
        <v>152</v>
      </c>
      <c r="U1558" t="s">
        <v>17329</v>
      </c>
      <c r="AB1558" t="s">
        <v>17330</v>
      </c>
      <c r="AE1558" t="s">
        <v>17321</v>
      </c>
      <c r="AO1558" t="s">
        <v>1323</v>
      </c>
      <c r="AP1558" t="s">
        <v>1324</v>
      </c>
      <c r="AQ1558" t="s">
        <v>1325</v>
      </c>
      <c r="AR1558" t="s">
        <v>845</v>
      </c>
      <c r="AS1558" t="s">
        <v>846</v>
      </c>
      <c r="AT1558" t="s">
        <v>1323</v>
      </c>
      <c r="AU1558" t="s">
        <v>1324</v>
      </c>
      <c r="AV1558" t="s">
        <v>1325</v>
      </c>
      <c r="AW1558" t="s">
        <v>1313</v>
      </c>
      <c r="AX1558" t="s">
        <v>845</v>
      </c>
      <c r="AY1558" t="s">
        <v>846</v>
      </c>
      <c r="BB1558" t="b">
        <v>1</v>
      </c>
      <c r="BC1558" t="b">
        <v>0</v>
      </c>
      <c r="BD1558" t="b">
        <v>0</v>
      </c>
    </row>
    <row r="1559" spans="1:56" x14ac:dyDescent="0.25">
      <c r="A1559" t="s">
        <v>17331</v>
      </c>
      <c r="B1559" t="s">
        <v>143</v>
      </c>
      <c r="C1559" t="s">
        <v>144</v>
      </c>
      <c r="D1559" t="s">
        <v>17332</v>
      </c>
      <c r="E1559" t="s">
        <v>1313</v>
      </c>
      <c r="F1559" t="s">
        <v>17333</v>
      </c>
      <c r="G1559">
        <v>10309</v>
      </c>
      <c r="H1559" t="s">
        <v>17326</v>
      </c>
      <c r="J1559" t="s">
        <v>17334</v>
      </c>
      <c r="K1559" t="s">
        <v>17334</v>
      </c>
      <c r="L1559" t="s">
        <v>17335</v>
      </c>
      <c r="M1559" t="s">
        <v>17326</v>
      </c>
      <c r="N1559" t="s">
        <v>17336</v>
      </c>
      <c r="O1559" t="s">
        <v>17337</v>
      </c>
      <c r="P1559">
        <v>40.5222521709265</v>
      </c>
      <c r="Q1559">
        <v>-74.238829468129296</v>
      </c>
      <c r="R1559">
        <v>1</v>
      </c>
      <c r="S1559" t="s">
        <v>152</v>
      </c>
      <c r="T1559" t="s">
        <v>17338</v>
      </c>
      <c r="U1559" t="s">
        <v>17339</v>
      </c>
      <c r="W1559" t="s">
        <v>17340</v>
      </c>
      <c r="Y1559" t="s">
        <v>17341</v>
      </c>
      <c r="AA1559" t="s">
        <v>17342</v>
      </c>
      <c r="AB1559" t="s">
        <v>17343</v>
      </c>
      <c r="AE1559" t="s">
        <v>17332</v>
      </c>
      <c r="AO1559" t="s">
        <v>1325</v>
      </c>
      <c r="AP1559" t="s">
        <v>1313</v>
      </c>
      <c r="AQ1559" t="s">
        <v>1325</v>
      </c>
      <c r="AR1559" t="s">
        <v>845</v>
      </c>
      <c r="AS1559" t="s">
        <v>846</v>
      </c>
      <c r="AT1559" t="s">
        <v>1325</v>
      </c>
      <c r="AU1559" t="s">
        <v>1313</v>
      </c>
      <c r="AV1559" t="s">
        <v>1325</v>
      </c>
      <c r="AW1559" t="s">
        <v>1313</v>
      </c>
      <c r="AX1559" t="s">
        <v>845</v>
      </c>
      <c r="AY1559" t="s">
        <v>846</v>
      </c>
      <c r="BB1559" t="b">
        <v>1</v>
      </c>
      <c r="BC1559" t="b">
        <v>0</v>
      </c>
      <c r="BD1559" t="b">
        <v>0</v>
      </c>
    </row>
    <row r="1560" spans="1:56" x14ac:dyDescent="0.25">
      <c r="A1560" t="s">
        <v>17344</v>
      </c>
      <c r="B1560" t="s">
        <v>143</v>
      </c>
      <c r="C1560" t="s">
        <v>144</v>
      </c>
      <c r="D1560" t="s">
        <v>17345</v>
      </c>
      <c r="E1560" t="s">
        <v>3179</v>
      </c>
      <c r="F1560" t="s">
        <v>17346</v>
      </c>
      <c r="G1560">
        <v>10309</v>
      </c>
      <c r="H1560" t="s">
        <v>17326</v>
      </c>
      <c r="J1560" t="s">
        <v>17347</v>
      </c>
      <c r="K1560" t="s">
        <v>17347</v>
      </c>
      <c r="L1560" t="s">
        <v>17348</v>
      </c>
      <c r="M1560" t="s">
        <v>17349</v>
      </c>
      <c r="N1560" t="s">
        <v>17350</v>
      </c>
      <c r="O1560" t="s">
        <v>17351</v>
      </c>
      <c r="P1560">
        <v>40.545705550134301</v>
      </c>
      <c r="Q1560">
        <v>-74.230971385831893</v>
      </c>
      <c r="R1560">
        <v>1</v>
      </c>
      <c r="S1560" t="s">
        <v>152</v>
      </c>
      <c r="T1560" t="s">
        <v>17352</v>
      </c>
      <c r="U1560" t="s">
        <v>17353</v>
      </c>
      <c r="V1560" t="s">
        <v>17354</v>
      </c>
      <c r="W1560" t="s">
        <v>17355</v>
      </c>
      <c r="X1560" t="s">
        <v>17356</v>
      </c>
      <c r="Y1560" t="s">
        <v>17357</v>
      </c>
      <c r="AA1560" t="s">
        <v>17358</v>
      </c>
      <c r="AB1560" t="s">
        <v>17359</v>
      </c>
      <c r="AE1560" t="s">
        <v>17345</v>
      </c>
      <c r="AO1560" t="s">
        <v>17131</v>
      </c>
      <c r="AP1560" t="s">
        <v>17132</v>
      </c>
      <c r="AQ1560" t="s">
        <v>3192</v>
      </c>
      <c r="AR1560" t="s">
        <v>781</v>
      </c>
      <c r="AS1560" t="s">
        <v>782</v>
      </c>
      <c r="AT1560" t="s">
        <v>17131</v>
      </c>
      <c r="AU1560" t="s">
        <v>17132</v>
      </c>
      <c r="AV1560" t="s">
        <v>3192</v>
      </c>
      <c r="AW1560" t="s">
        <v>3179</v>
      </c>
      <c r="AX1560" t="s">
        <v>781</v>
      </c>
      <c r="AY1560" t="s">
        <v>782</v>
      </c>
      <c r="BB1560" t="b">
        <v>1</v>
      </c>
      <c r="BC1560" t="b">
        <v>0</v>
      </c>
      <c r="BD1560" t="b">
        <v>0</v>
      </c>
    </row>
    <row r="1561" spans="1:56" x14ac:dyDescent="0.25">
      <c r="A1561" t="s">
        <v>17360</v>
      </c>
      <c r="B1561" t="s">
        <v>143</v>
      </c>
      <c r="C1561" t="s">
        <v>144</v>
      </c>
      <c r="D1561" t="s">
        <v>17361</v>
      </c>
      <c r="E1561" t="s">
        <v>798</v>
      </c>
      <c r="F1561" t="s">
        <v>17362</v>
      </c>
      <c r="G1561">
        <v>10309</v>
      </c>
      <c r="H1561" t="s">
        <v>17326</v>
      </c>
      <c r="J1561" t="s">
        <v>17363</v>
      </c>
      <c r="K1561" t="s">
        <v>17363</v>
      </c>
      <c r="L1561" t="s">
        <v>17364</v>
      </c>
      <c r="M1561" t="s">
        <v>17326</v>
      </c>
      <c r="N1561" t="s">
        <v>17365</v>
      </c>
      <c r="O1561" t="s">
        <v>17366</v>
      </c>
      <c r="P1561">
        <v>40.528298671364702</v>
      </c>
      <c r="Q1561">
        <v>-74.236724395045101</v>
      </c>
      <c r="R1561">
        <v>1</v>
      </c>
      <c r="S1561" t="s">
        <v>152</v>
      </c>
      <c r="T1561" t="s">
        <v>1372</v>
      </c>
      <c r="U1561" t="s">
        <v>17367</v>
      </c>
      <c r="V1561" t="s">
        <v>17368</v>
      </c>
      <c r="W1561" t="s">
        <v>17369</v>
      </c>
      <c r="X1561" t="s">
        <v>17370</v>
      </c>
      <c r="Y1561" t="s">
        <v>17371</v>
      </c>
      <c r="AA1561" t="s">
        <v>17372</v>
      </c>
      <c r="AB1561" t="s">
        <v>17373</v>
      </c>
      <c r="AE1561" t="s">
        <v>17361</v>
      </c>
      <c r="AO1561" t="s">
        <v>3611</v>
      </c>
      <c r="AP1561" t="s">
        <v>3612</v>
      </c>
      <c r="AQ1561" t="s">
        <v>808</v>
      </c>
      <c r="AR1561" t="s">
        <v>513</v>
      </c>
      <c r="AS1561" t="s">
        <v>514</v>
      </c>
      <c r="AT1561" t="s">
        <v>3611</v>
      </c>
      <c r="AU1561" t="s">
        <v>3612</v>
      </c>
      <c r="AV1561" t="s">
        <v>808</v>
      </c>
      <c r="AW1561" t="s">
        <v>798</v>
      </c>
      <c r="AX1561" t="s">
        <v>513</v>
      </c>
      <c r="AY1561" t="s">
        <v>514</v>
      </c>
      <c r="BB1561" t="b">
        <v>1</v>
      </c>
      <c r="BC1561" t="b">
        <v>0</v>
      </c>
      <c r="BD1561" t="b">
        <v>0</v>
      </c>
    </row>
    <row r="1562" spans="1:56" x14ac:dyDescent="0.25">
      <c r="A1562" t="s">
        <v>17374</v>
      </c>
      <c r="B1562" t="s">
        <v>143</v>
      </c>
      <c r="C1562" t="s">
        <v>144</v>
      </c>
      <c r="D1562" t="s">
        <v>17375</v>
      </c>
      <c r="E1562" t="s">
        <v>517</v>
      </c>
      <c r="F1562" t="s">
        <v>17376</v>
      </c>
      <c r="G1562">
        <v>10309</v>
      </c>
      <c r="H1562" t="s">
        <v>17326</v>
      </c>
      <c r="J1562" t="s">
        <v>17377</v>
      </c>
      <c r="K1562" t="s">
        <v>17377</v>
      </c>
      <c r="L1562" t="s">
        <v>17378</v>
      </c>
      <c r="M1562" t="s">
        <v>17349</v>
      </c>
      <c r="N1562" t="s">
        <v>17379</v>
      </c>
      <c r="O1562" t="s">
        <v>17380</v>
      </c>
      <c r="P1562">
        <v>40.551287479687701</v>
      </c>
      <c r="Q1562">
        <v>-74.2321280079221</v>
      </c>
      <c r="R1562">
        <v>1</v>
      </c>
      <c r="S1562" t="s">
        <v>152</v>
      </c>
      <c r="T1562" t="s">
        <v>17381</v>
      </c>
      <c r="V1562" t="s">
        <v>17382</v>
      </c>
      <c r="W1562" t="s">
        <v>17383</v>
      </c>
      <c r="AB1562" t="s">
        <v>17384</v>
      </c>
      <c r="AE1562" t="s">
        <v>17375</v>
      </c>
      <c r="AO1562" t="s">
        <v>10481</v>
      </c>
      <c r="AP1562" t="s">
        <v>10482</v>
      </c>
      <c r="AQ1562" t="s">
        <v>530</v>
      </c>
      <c r="AR1562" t="s">
        <v>513</v>
      </c>
      <c r="AS1562" t="s">
        <v>514</v>
      </c>
      <c r="AT1562" t="s">
        <v>10481</v>
      </c>
      <c r="AU1562" t="s">
        <v>10482</v>
      </c>
      <c r="AV1562" t="s">
        <v>530</v>
      </c>
      <c r="AW1562" t="s">
        <v>517</v>
      </c>
      <c r="AX1562" t="s">
        <v>513</v>
      </c>
      <c r="AY1562" t="s">
        <v>514</v>
      </c>
      <c r="BB1562" t="b">
        <v>1</v>
      </c>
      <c r="BC1562" t="b">
        <v>0</v>
      </c>
      <c r="BD1562" t="b">
        <v>0</v>
      </c>
    </row>
    <row r="1563" spans="1:56" x14ac:dyDescent="0.25">
      <c r="A1563" t="s">
        <v>17385</v>
      </c>
      <c r="B1563" t="s">
        <v>143</v>
      </c>
      <c r="C1563" t="s">
        <v>144</v>
      </c>
      <c r="D1563" t="s">
        <v>17386</v>
      </c>
      <c r="E1563" t="s">
        <v>785</v>
      </c>
      <c r="F1563" t="s">
        <v>17387</v>
      </c>
      <c r="G1563">
        <v>10309</v>
      </c>
      <c r="H1563" t="s">
        <v>17388</v>
      </c>
      <c r="J1563" t="s">
        <v>17389</v>
      </c>
      <c r="K1563" t="s">
        <v>17389</v>
      </c>
      <c r="L1563" t="s">
        <v>17390</v>
      </c>
      <c r="M1563" t="s">
        <v>17349</v>
      </c>
      <c r="N1563" t="s">
        <v>17391</v>
      </c>
      <c r="O1563" t="s">
        <v>17392</v>
      </c>
      <c r="P1563">
        <v>40.542105929659101</v>
      </c>
      <c r="Q1563">
        <v>-74.206612547093499</v>
      </c>
      <c r="R1563">
        <v>1</v>
      </c>
      <c r="S1563" t="s">
        <v>152</v>
      </c>
      <c r="T1563" t="s">
        <v>17393</v>
      </c>
      <c r="U1563" t="s">
        <v>17394</v>
      </c>
      <c r="V1563" t="s">
        <v>17395</v>
      </c>
      <c r="W1563" t="s">
        <v>17396</v>
      </c>
      <c r="X1563" t="s">
        <v>17397</v>
      </c>
      <c r="Y1563" t="s">
        <v>17398</v>
      </c>
      <c r="AA1563" t="s">
        <v>17399</v>
      </c>
      <c r="AB1563" t="s">
        <v>17400</v>
      </c>
      <c r="AE1563" t="s">
        <v>17386</v>
      </c>
      <c r="AO1563" t="s">
        <v>14140</v>
      </c>
      <c r="AP1563" t="s">
        <v>14141</v>
      </c>
      <c r="AQ1563" t="s">
        <v>795</v>
      </c>
      <c r="AR1563" t="s">
        <v>267</v>
      </c>
      <c r="AS1563" t="s">
        <v>268</v>
      </c>
      <c r="AT1563" t="s">
        <v>14140</v>
      </c>
      <c r="AU1563" t="s">
        <v>14141</v>
      </c>
      <c r="AV1563" t="s">
        <v>795</v>
      </c>
      <c r="AW1563" t="s">
        <v>785</v>
      </c>
      <c r="AX1563" t="s">
        <v>267</v>
      </c>
      <c r="AY1563" t="s">
        <v>268</v>
      </c>
      <c r="BB1563" t="b">
        <v>1</v>
      </c>
      <c r="BC1563" t="b">
        <v>0</v>
      </c>
      <c r="BD1563" t="b">
        <v>0</v>
      </c>
    </row>
    <row r="1564" spans="1:56" x14ac:dyDescent="0.25">
      <c r="A1564" t="s">
        <v>17401</v>
      </c>
      <c r="B1564" t="s">
        <v>143</v>
      </c>
      <c r="C1564" t="s">
        <v>144</v>
      </c>
      <c r="D1564" t="s">
        <v>17402</v>
      </c>
      <c r="E1564" t="s">
        <v>785</v>
      </c>
      <c r="F1564" t="s">
        <v>17246</v>
      </c>
      <c r="G1564">
        <v>10308</v>
      </c>
      <c r="H1564" t="s">
        <v>17403</v>
      </c>
      <c r="J1564" t="s">
        <v>17404</v>
      </c>
      <c r="K1564" t="s">
        <v>17404</v>
      </c>
      <c r="L1564" t="s">
        <v>17405</v>
      </c>
      <c r="M1564" t="s">
        <v>17406</v>
      </c>
      <c r="N1564" t="s">
        <v>17407</v>
      </c>
      <c r="O1564" t="s">
        <v>17408</v>
      </c>
      <c r="P1564">
        <v>40.5471904999551</v>
      </c>
      <c r="Q1564">
        <v>-74.156356810966102</v>
      </c>
      <c r="R1564">
        <v>1</v>
      </c>
      <c r="S1564" t="s">
        <v>152</v>
      </c>
      <c r="T1564" t="s">
        <v>12105</v>
      </c>
      <c r="U1564" t="s">
        <v>17266</v>
      </c>
      <c r="W1564" t="s">
        <v>17268</v>
      </c>
      <c r="AB1564" t="s">
        <v>17409</v>
      </c>
      <c r="AE1564" t="s">
        <v>17402</v>
      </c>
      <c r="AO1564" t="s">
        <v>1345</v>
      </c>
      <c r="AP1564" t="s">
        <v>1346</v>
      </c>
      <c r="AQ1564" t="s">
        <v>795</v>
      </c>
      <c r="AR1564" t="s">
        <v>267</v>
      </c>
      <c r="AS1564" t="s">
        <v>268</v>
      </c>
      <c r="AT1564" t="s">
        <v>1345</v>
      </c>
      <c r="AU1564" t="s">
        <v>1346</v>
      </c>
      <c r="AV1564" t="s">
        <v>795</v>
      </c>
      <c r="AW1564" t="s">
        <v>785</v>
      </c>
      <c r="AX1564" t="s">
        <v>267</v>
      </c>
      <c r="AY1564" t="s">
        <v>268</v>
      </c>
      <c r="BB1564" t="b">
        <v>1</v>
      </c>
      <c r="BC1564" t="b">
        <v>0</v>
      </c>
      <c r="BD1564" t="b">
        <v>0</v>
      </c>
    </row>
    <row r="1565" spans="1:56" x14ac:dyDescent="0.25">
      <c r="A1565" t="s">
        <v>17410</v>
      </c>
      <c r="B1565" t="s">
        <v>143</v>
      </c>
      <c r="C1565" t="s">
        <v>144</v>
      </c>
      <c r="D1565" t="s">
        <v>17411</v>
      </c>
      <c r="E1565" t="s">
        <v>1818</v>
      </c>
      <c r="F1565" t="s">
        <v>17412</v>
      </c>
      <c r="G1565">
        <v>10308</v>
      </c>
      <c r="H1565" t="s">
        <v>17413</v>
      </c>
      <c r="J1565" t="s">
        <v>17414</v>
      </c>
      <c r="K1565" t="s">
        <v>17414</v>
      </c>
      <c r="L1565" s="115" t="s">
        <v>17415</v>
      </c>
      <c r="M1565" t="s">
        <v>17413</v>
      </c>
      <c r="N1565" t="s">
        <v>17416</v>
      </c>
      <c r="O1565" t="s">
        <v>17417</v>
      </c>
      <c r="P1565">
        <v>40.542183692894497</v>
      </c>
      <c r="Q1565">
        <v>-74.146372327340501</v>
      </c>
      <c r="R1565">
        <v>1</v>
      </c>
      <c r="S1565" t="s">
        <v>152</v>
      </c>
      <c r="T1565" t="s">
        <v>17418</v>
      </c>
      <c r="U1565" t="s">
        <v>17419</v>
      </c>
      <c r="X1565" t="s">
        <v>17420</v>
      </c>
      <c r="Y1565" t="s">
        <v>17421</v>
      </c>
      <c r="AB1565" t="s">
        <v>17422</v>
      </c>
      <c r="AE1565" t="s">
        <v>17411</v>
      </c>
      <c r="AO1565" t="s">
        <v>1829</v>
      </c>
      <c r="AP1565" t="s">
        <v>1818</v>
      </c>
      <c r="AQ1565" t="s">
        <v>1829</v>
      </c>
      <c r="AR1565" t="s">
        <v>845</v>
      </c>
      <c r="AS1565" t="s">
        <v>846</v>
      </c>
      <c r="AT1565" t="s">
        <v>1829</v>
      </c>
      <c r="AU1565" t="s">
        <v>1818</v>
      </c>
      <c r="AV1565" t="s">
        <v>1829</v>
      </c>
      <c r="AW1565" t="s">
        <v>1818</v>
      </c>
      <c r="AX1565" t="s">
        <v>845</v>
      </c>
      <c r="AY1565" t="s">
        <v>846</v>
      </c>
      <c r="BB1565" t="b">
        <v>1</v>
      </c>
      <c r="BC1565" t="b">
        <v>0</v>
      </c>
      <c r="BD1565" t="b">
        <v>0</v>
      </c>
    </row>
    <row r="1566" spans="1:56" x14ac:dyDescent="0.25">
      <c r="A1566" t="s">
        <v>17423</v>
      </c>
      <c r="B1566" t="s">
        <v>143</v>
      </c>
      <c r="C1566" t="s">
        <v>144</v>
      </c>
      <c r="D1566" t="s">
        <v>17424</v>
      </c>
      <c r="E1566" t="s">
        <v>1313</v>
      </c>
      <c r="F1566" t="s">
        <v>951</v>
      </c>
      <c r="G1566">
        <v>10307</v>
      </c>
      <c r="H1566" t="s">
        <v>17425</v>
      </c>
      <c r="J1566" t="s">
        <v>17426</v>
      </c>
      <c r="K1566" t="s">
        <v>17426</v>
      </c>
      <c r="L1566" t="s">
        <v>17427</v>
      </c>
      <c r="M1566" t="s">
        <v>17425</v>
      </c>
      <c r="N1566" t="s">
        <v>17428</v>
      </c>
      <c r="O1566" t="s">
        <v>17429</v>
      </c>
      <c r="P1566">
        <v>40.510997788192697</v>
      </c>
      <c r="Q1566">
        <v>-74.241783617051894</v>
      </c>
      <c r="R1566">
        <v>1</v>
      </c>
      <c r="S1566" t="s">
        <v>152</v>
      </c>
      <c r="T1566" t="s">
        <v>17430</v>
      </c>
      <c r="U1566" t="s">
        <v>17431</v>
      </c>
      <c r="V1566" t="s">
        <v>17432</v>
      </c>
      <c r="W1566" t="s">
        <v>17433</v>
      </c>
      <c r="X1566" t="s">
        <v>17434</v>
      </c>
      <c r="Y1566" t="s">
        <v>17435</v>
      </c>
      <c r="AB1566" t="s">
        <v>17436</v>
      </c>
      <c r="AE1566" t="s">
        <v>17424</v>
      </c>
      <c r="AO1566" t="s">
        <v>1325</v>
      </c>
      <c r="AP1566" t="s">
        <v>1313</v>
      </c>
      <c r="AQ1566" t="s">
        <v>1325</v>
      </c>
      <c r="AR1566" t="s">
        <v>845</v>
      </c>
      <c r="AS1566" t="s">
        <v>846</v>
      </c>
      <c r="AT1566" t="s">
        <v>1325</v>
      </c>
      <c r="AU1566" t="s">
        <v>1313</v>
      </c>
      <c r="AV1566" t="s">
        <v>1325</v>
      </c>
      <c r="AW1566" t="s">
        <v>1313</v>
      </c>
      <c r="AX1566" t="s">
        <v>845</v>
      </c>
      <c r="AY1566" t="s">
        <v>846</v>
      </c>
      <c r="BB1566" t="b">
        <v>1</v>
      </c>
      <c r="BC1566" t="b">
        <v>0</v>
      </c>
      <c r="BD1566" t="b">
        <v>0</v>
      </c>
    </row>
    <row r="1567" spans="1:56" x14ac:dyDescent="0.25">
      <c r="A1567" t="s">
        <v>17437</v>
      </c>
      <c r="B1567" t="s">
        <v>143</v>
      </c>
      <c r="C1567" t="s">
        <v>144</v>
      </c>
      <c r="D1567" t="s">
        <v>17438</v>
      </c>
      <c r="E1567" t="s">
        <v>1132</v>
      </c>
      <c r="F1567" t="s">
        <v>17439</v>
      </c>
      <c r="G1567">
        <v>10309</v>
      </c>
      <c r="H1567" t="s">
        <v>17425</v>
      </c>
      <c r="J1567" t="s">
        <v>17440</v>
      </c>
      <c r="K1567" t="s">
        <v>17440</v>
      </c>
      <c r="L1567" t="s">
        <v>17441</v>
      </c>
      <c r="M1567" t="s">
        <v>17425</v>
      </c>
      <c r="N1567" t="s">
        <v>17442</v>
      </c>
      <c r="O1567" t="s">
        <v>17443</v>
      </c>
      <c r="P1567">
        <v>40.549851315132699</v>
      </c>
      <c r="Q1567">
        <v>-74.221409591066802</v>
      </c>
      <c r="R1567">
        <v>1</v>
      </c>
      <c r="S1567" t="s">
        <v>152</v>
      </c>
      <c r="T1567" t="s">
        <v>1751</v>
      </c>
      <c r="U1567" t="s">
        <v>17289</v>
      </c>
      <c r="W1567" t="s">
        <v>17444</v>
      </c>
      <c r="X1567" t="s">
        <v>17445</v>
      </c>
      <c r="Y1567" t="s">
        <v>17446</v>
      </c>
      <c r="AA1567" t="s">
        <v>17447</v>
      </c>
      <c r="AB1567" t="s">
        <v>17448</v>
      </c>
      <c r="AE1567" t="s">
        <v>17438</v>
      </c>
      <c r="AO1567" t="s">
        <v>2074</v>
      </c>
      <c r="AP1567" t="s">
        <v>2075</v>
      </c>
      <c r="AQ1567" t="s">
        <v>1143</v>
      </c>
      <c r="AR1567" t="s">
        <v>1144</v>
      </c>
      <c r="AS1567" t="s">
        <v>1145</v>
      </c>
      <c r="AT1567" t="s">
        <v>7488</v>
      </c>
      <c r="AU1567" t="s">
        <v>7489</v>
      </c>
      <c r="AV1567" t="s">
        <v>4890</v>
      </c>
      <c r="AW1567" t="s">
        <v>4891</v>
      </c>
      <c r="AX1567" t="s">
        <v>4892</v>
      </c>
      <c r="AY1567" t="s">
        <v>4893</v>
      </c>
      <c r="AZ1567" t="s">
        <v>716</v>
      </c>
      <c r="BA1567" t="s">
        <v>717</v>
      </c>
      <c r="BB1567" t="b">
        <v>1</v>
      </c>
      <c r="BC1567" t="b">
        <v>0</v>
      </c>
      <c r="BD1567" t="b">
        <v>0</v>
      </c>
    </row>
    <row r="1568" spans="1:56" x14ac:dyDescent="0.25">
      <c r="A1568" s="115" t="s">
        <v>17449</v>
      </c>
      <c r="B1568" t="s">
        <v>143</v>
      </c>
      <c r="C1568" t="s">
        <v>144</v>
      </c>
      <c r="D1568" t="s">
        <v>17450</v>
      </c>
      <c r="E1568" t="s">
        <v>1433</v>
      </c>
      <c r="F1568" t="s">
        <v>17451</v>
      </c>
      <c r="G1568">
        <v>10309</v>
      </c>
      <c r="H1568" t="s">
        <v>17452</v>
      </c>
      <c r="J1568" t="s">
        <v>17453</v>
      </c>
      <c r="K1568" t="s">
        <v>17453</v>
      </c>
      <c r="L1568" s="115" t="s">
        <v>17454</v>
      </c>
      <c r="M1568" t="s">
        <v>17452</v>
      </c>
      <c r="N1568" t="s">
        <v>17455</v>
      </c>
      <c r="O1568" t="s">
        <v>17456</v>
      </c>
      <c r="P1568">
        <v>40.549245267972701</v>
      </c>
      <c r="Q1568">
        <v>-74.221577658941598</v>
      </c>
      <c r="R1568">
        <v>1</v>
      </c>
      <c r="S1568" t="s">
        <v>152</v>
      </c>
      <c r="U1568" t="s">
        <v>17457</v>
      </c>
      <c r="Y1568" t="s">
        <v>17458</v>
      </c>
      <c r="AB1568" t="s">
        <v>17459</v>
      </c>
      <c r="AE1568" t="s">
        <v>17450</v>
      </c>
      <c r="AO1568" t="s">
        <v>6662</v>
      </c>
      <c r="AP1568" t="s">
        <v>6663</v>
      </c>
      <c r="AQ1568" t="s">
        <v>1443</v>
      </c>
      <c r="AR1568" t="s">
        <v>1444</v>
      </c>
      <c r="AS1568" t="s">
        <v>1445</v>
      </c>
      <c r="AT1568" t="s">
        <v>6662</v>
      </c>
      <c r="AU1568" t="s">
        <v>6663</v>
      </c>
      <c r="AV1568" t="s">
        <v>1443</v>
      </c>
      <c r="AW1568" t="s">
        <v>1433</v>
      </c>
      <c r="AX1568" t="s">
        <v>1444</v>
      </c>
      <c r="AY1568" t="s">
        <v>1445</v>
      </c>
      <c r="BB1568" t="b">
        <v>1</v>
      </c>
      <c r="BC1568" t="b">
        <v>0</v>
      </c>
      <c r="BD1568" t="b">
        <v>0</v>
      </c>
    </row>
    <row r="1569" spans="1:56" x14ac:dyDescent="0.25">
      <c r="A1569" s="115" t="s">
        <v>17460</v>
      </c>
      <c r="B1569" t="s">
        <v>143</v>
      </c>
      <c r="C1569" t="s">
        <v>144</v>
      </c>
      <c r="D1569" t="s">
        <v>17461</v>
      </c>
      <c r="E1569" t="s">
        <v>1225</v>
      </c>
      <c r="F1569" t="s">
        <v>10657</v>
      </c>
      <c r="G1569">
        <v>10309</v>
      </c>
      <c r="H1569" t="s">
        <v>17452</v>
      </c>
      <c r="J1569" t="s">
        <v>17462</v>
      </c>
      <c r="K1569" t="s">
        <v>17462</v>
      </c>
      <c r="L1569" s="115" t="s">
        <v>17463</v>
      </c>
      <c r="M1569" t="s">
        <v>17452</v>
      </c>
      <c r="N1569" t="s">
        <v>17464</v>
      </c>
      <c r="O1569" t="s">
        <v>17465</v>
      </c>
      <c r="P1569">
        <v>40.549441076722097</v>
      </c>
      <c r="Q1569">
        <v>-74.221137587384803</v>
      </c>
      <c r="R1569">
        <v>1</v>
      </c>
      <c r="S1569" t="s">
        <v>152</v>
      </c>
      <c r="T1569" t="s">
        <v>17466</v>
      </c>
      <c r="U1569" t="s">
        <v>17467</v>
      </c>
      <c r="V1569" t="s">
        <v>17468</v>
      </c>
      <c r="W1569" t="s">
        <v>17469</v>
      </c>
      <c r="X1569" t="s">
        <v>17470</v>
      </c>
      <c r="Y1569" t="s">
        <v>17471</v>
      </c>
      <c r="Z1569" t="s">
        <v>17472</v>
      </c>
      <c r="AB1569" t="s">
        <v>17473</v>
      </c>
      <c r="AE1569" t="s">
        <v>17461</v>
      </c>
      <c r="AO1569" t="s">
        <v>1233</v>
      </c>
      <c r="AP1569" t="s">
        <v>1234</v>
      </c>
      <c r="AQ1569" t="s">
        <v>1235</v>
      </c>
      <c r="AR1569" t="s">
        <v>632</v>
      </c>
      <c r="AS1569" t="s">
        <v>633</v>
      </c>
      <c r="AT1569" t="s">
        <v>1233</v>
      </c>
      <c r="AU1569" t="s">
        <v>1234</v>
      </c>
      <c r="AV1569" t="s">
        <v>1235</v>
      </c>
      <c r="AW1569" t="s">
        <v>1225</v>
      </c>
      <c r="AX1569" t="s">
        <v>632</v>
      </c>
      <c r="AY1569" t="s">
        <v>633</v>
      </c>
      <c r="BB1569" t="b">
        <v>1</v>
      </c>
      <c r="BC1569" t="b">
        <v>0</v>
      </c>
      <c r="BD1569" t="b">
        <v>0</v>
      </c>
    </row>
    <row r="1570" spans="1:56" x14ac:dyDescent="0.25">
      <c r="A1570" s="115" t="s">
        <v>17474</v>
      </c>
      <c r="B1570" t="s">
        <v>143</v>
      </c>
      <c r="C1570" t="s">
        <v>144</v>
      </c>
      <c r="D1570" t="s">
        <v>17475</v>
      </c>
      <c r="E1570" t="s">
        <v>785</v>
      </c>
      <c r="F1570" t="s">
        <v>17476</v>
      </c>
      <c r="G1570">
        <v>10309</v>
      </c>
      <c r="H1570" t="s">
        <v>17452</v>
      </c>
      <c r="J1570" t="s">
        <v>17477</v>
      </c>
      <c r="K1570" t="s">
        <v>17477</v>
      </c>
      <c r="L1570" s="115" t="s">
        <v>17478</v>
      </c>
      <c r="M1570" t="s">
        <v>17452</v>
      </c>
      <c r="N1570" t="s">
        <v>17479</v>
      </c>
      <c r="O1570" t="s">
        <v>17480</v>
      </c>
      <c r="P1570">
        <v>40.538613873575898</v>
      </c>
      <c r="Q1570">
        <v>-74.239901956498102</v>
      </c>
      <c r="R1570">
        <v>1</v>
      </c>
      <c r="S1570" t="s">
        <v>152</v>
      </c>
      <c r="U1570" t="s">
        <v>17481</v>
      </c>
      <c r="V1570" t="s">
        <v>17482</v>
      </c>
      <c r="W1570" t="s">
        <v>17483</v>
      </c>
      <c r="X1570" t="s">
        <v>17484</v>
      </c>
      <c r="Y1570" t="s">
        <v>17485</v>
      </c>
      <c r="AA1570" t="s">
        <v>17486</v>
      </c>
      <c r="AB1570" t="s">
        <v>17487</v>
      </c>
      <c r="AE1570" t="s">
        <v>17475</v>
      </c>
      <c r="AO1570" t="s">
        <v>17488</v>
      </c>
      <c r="AP1570" t="s">
        <v>17489</v>
      </c>
      <c r="AQ1570" t="s">
        <v>795</v>
      </c>
      <c r="AR1570" t="s">
        <v>267</v>
      </c>
      <c r="AS1570" t="s">
        <v>268</v>
      </c>
      <c r="AT1570" t="s">
        <v>17488</v>
      </c>
      <c r="AU1570" t="s">
        <v>17489</v>
      </c>
      <c r="AV1570" t="s">
        <v>795</v>
      </c>
      <c r="AW1570" t="s">
        <v>785</v>
      </c>
      <c r="AX1570" t="s">
        <v>267</v>
      </c>
      <c r="AY1570" t="s">
        <v>268</v>
      </c>
      <c r="BB1570" t="b">
        <v>1</v>
      </c>
      <c r="BC1570" t="b">
        <v>0</v>
      </c>
      <c r="BD1570" t="b">
        <v>0</v>
      </c>
    </row>
    <row r="1571" spans="1:56" x14ac:dyDescent="0.25">
      <c r="A1571" t="s">
        <v>17490</v>
      </c>
      <c r="B1571" t="s">
        <v>143</v>
      </c>
      <c r="C1571" t="s">
        <v>144</v>
      </c>
      <c r="D1571" t="s">
        <v>17491</v>
      </c>
      <c r="E1571" t="s">
        <v>1165</v>
      </c>
      <c r="F1571" t="s">
        <v>17492</v>
      </c>
      <c r="G1571">
        <v>10309</v>
      </c>
      <c r="H1571" t="s">
        <v>17493</v>
      </c>
      <c r="J1571" t="s">
        <v>17494</v>
      </c>
      <c r="K1571" t="s">
        <v>17494</v>
      </c>
      <c r="L1571" t="s">
        <v>17495</v>
      </c>
      <c r="M1571" t="s">
        <v>17496</v>
      </c>
      <c r="N1571" t="s">
        <v>17497</v>
      </c>
      <c r="O1571" t="s">
        <v>17498</v>
      </c>
      <c r="P1571">
        <v>40.551682985781099</v>
      </c>
      <c r="Q1571">
        <v>-74.212204623859805</v>
      </c>
      <c r="R1571">
        <v>1</v>
      </c>
      <c r="S1571" t="s">
        <v>152</v>
      </c>
      <c r="U1571" t="s">
        <v>17499</v>
      </c>
      <c r="V1571" t="s">
        <v>17500</v>
      </c>
      <c r="W1571" t="s">
        <v>17501</v>
      </c>
      <c r="AB1571" t="s">
        <v>17502</v>
      </c>
      <c r="AE1571" t="s">
        <v>17491</v>
      </c>
      <c r="AO1571" t="s">
        <v>1174</v>
      </c>
      <c r="AP1571" t="s">
        <v>1175</v>
      </c>
      <c r="AQ1571" t="s">
        <v>1176</v>
      </c>
      <c r="AR1571" t="s">
        <v>985</v>
      </c>
      <c r="AS1571" t="s">
        <v>986</v>
      </c>
      <c r="AT1571" t="s">
        <v>1174</v>
      </c>
      <c r="AU1571" t="s">
        <v>1175</v>
      </c>
      <c r="AV1571" t="s">
        <v>1176</v>
      </c>
      <c r="AW1571" t="s">
        <v>1165</v>
      </c>
      <c r="AX1571" t="s">
        <v>985</v>
      </c>
      <c r="AY1571" t="s">
        <v>986</v>
      </c>
      <c r="BB1571" t="b">
        <v>1</v>
      </c>
      <c r="BC1571" t="b">
        <v>0</v>
      </c>
      <c r="BD1571" t="b">
        <v>0</v>
      </c>
    </row>
    <row r="1572" spans="1:56" x14ac:dyDescent="0.25">
      <c r="A1572" t="s">
        <v>17503</v>
      </c>
      <c r="B1572" t="s">
        <v>143</v>
      </c>
      <c r="C1572" t="s">
        <v>144</v>
      </c>
      <c r="D1572" t="s">
        <v>17504</v>
      </c>
      <c r="E1572" t="s">
        <v>2196</v>
      </c>
      <c r="F1572" t="s">
        <v>10141</v>
      </c>
      <c r="G1572">
        <v>10309</v>
      </c>
      <c r="H1572" t="s">
        <v>17505</v>
      </c>
      <c r="J1572" t="s">
        <v>17506</v>
      </c>
      <c r="K1572" t="s">
        <v>17506</v>
      </c>
      <c r="L1572" t="s">
        <v>17507</v>
      </c>
      <c r="M1572" t="s">
        <v>17505</v>
      </c>
      <c r="N1572" t="s">
        <v>17508</v>
      </c>
      <c r="O1572" t="s">
        <v>17509</v>
      </c>
      <c r="P1572">
        <v>40.533690061321501</v>
      </c>
      <c r="Q1572">
        <v>-74.236514073995494</v>
      </c>
      <c r="R1572">
        <v>1</v>
      </c>
      <c r="S1572" t="s">
        <v>152</v>
      </c>
      <c r="U1572" t="s">
        <v>17510</v>
      </c>
      <c r="V1572" t="s">
        <v>17511</v>
      </c>
      <c r="W1572" t="s">
        <v>17512</v>
      </c>
      <c r="X1572" t="s">
        <v>17513</v>
      </c>
      <c r="Y1572" t="s">
        <v>17514</v>
      </c>
      <c r="AA1572" t="s">
        <v>17515</v>
      </c>
      <c r="AB1572" t="s">
        <v>17516</v>
      </c>
      <c r="AE1572" t="s">
        <v>17504</v>
      </c>
      <c r="AO1572" t="s">
        <v>2209</v>
      </c>
      <c r="AP1572" t="s">
        <v>2210</v>
      </c>
      <c r="AQ1572" t="s">
        <v>2211</v>
      </c>
      <c r="AR1572" t="s">
        <v>2212</v>
      </c>
      <c r="AS1572" t="s">
        <v>2213</v>
      </c>
      <c r="AT1572" t="s">
        <v>2209</v>
      </c>
      <c r="AU1572" t="s">
        <v>2210</v>
      </c>
      <c r="AV1572" t="s">
        <v>2211</v>
      </c>
      <c r="AW1572" t="s">
        <v>2196</v>
      </c>
      <c r="AX1572" t="s">
        <v>2212</v>
      </c>
      <c r="AY1572" t="s">
        <v>2213</v>
      </c>
      <c r="BB1572" t="b">
        <v>1</v>
      </c>
      <c r="BC1572" t="b">
        <v>0</v>
      </c>
      <c r="BD1572" t="b">
        <v>0</v>
      </c>
    </row>
    <row r="1573" spans="1:56" x14ac:dyDescent="0.25">
      <c r="A1573" t="s">
        <v>17517</v>
      </c>
      <c r="B1573" t="s">
        <v>143</v>
      </c>
      <c r="C1573" t="s">
        <v>144</v>
      </c>
      <c r="D1573" t="s">
        <v>17518</v>
      </c>
      <c r="E1573" t="s">
        <v>613</v>
      </c>
      <c r="F1573" t="s">
        <v>1600</v>
      </c>
      <c r="G1573">
        <v>10309</v>
      </c>
      <c r="H1573" t="s">
        <v>17519</v>
      </c>
      <c r="J1573" t="s">
        <v>17520</v>
      </c>
      <c r="K1573" t="s">
        <v>17520</v>
      </c>
      <c r="L1573" t="s">
        <v>17521</v>
      </c>
      <c r="M1573" t="s">
        <v>17522</v>
      </c>
      <c r="N1573" t="s">
        <v>17523</v>
      </c>
      <c r="O1573" t="s">
        <v>17524</v>
      </c>
      <c r="P1573">
        <v>40.521943087868401</v>
      </c>
      <c r="Q1573">
        <v>-74.235463282320694</v>
      </c>
      <c r="R1573">
        <v>1</v>
      </c>
      <c r="S1573" t="s">
        <v>152</v>
      </c>
      <c r="T1573" t="s">
        <v>17525</v>
      </c>
      <c r="V1573" t="s">
        <v>17526</v>
      </c>
      <c r="W1573" t="s">
        <v>17527</v>
      </c>
      <c r="X1573" t="s">
        <v>17528</v>
      </c>
      <c r="Y1573" t="s">
        <v>17529</v>
      </c>
      <c r="Z1573" t="s">
        <v>17530</v>
      </c>
      <c r="AB1573" t="s">
        <v>17531</v>
      </c>
      <c r="AE1573" t="s">
        <v>17518</v>
      </c>
      <c r="AK1573" t="s">
        <v>1412</v>
      </c>
      <c r="AL1573" t="s">
        <v>1407</v>
      </c>
      <c r="AM1573" t="s">
        <v>513</v>
      </c>
      <c r="AN1573" t="s">
        <v>514</v>
      </c>
      <c r="AO1573" t="s">
        <v>678</v>
      </c>
      <c r="AP1573" t="s">
        <v>679</v>
      </c>
      <c r="AQ1573" t="s">
        <v>631</v>
      </c>
      <c r="AR1573" t="s">
        <v>632</v>
      </c>
      <c r="AS1573" t="s">
        <v>633</v>
      </c>
      <c r="AT1573" t="s">
        <v>678</v>
      </c>
      <c r="AU1573" t="s">
        <v>679</v>
      </c>
      <c r="AV1573" t="s">
        <v>631</v>
      </c>
      <c r="AW1573" t="s">
        <v>613</v>
      </c>
      <c r="AX1573" t="s">
        <v>632</v>
      </c>
      <c r="AY1573" t="s">
        <v>633</v>
      </c>
      <c r="BB1573" t="b">
        <v>1</v>
      </c>
      <c r="BC1573" t="b">
        <v>0</v>
      </c>
      <c r="BD1573" t="b">
        <v>0</v>
      </c>
    </row>
    <row r="1574" spans="1:56" x14ac:dyDescent="0.25">
      <c r="A1574" t="s">
        <v>17532</v>
      </c>
      <c r="B1574" t="s">
        <v>143</v>
      </c>
      <c r="C1574" t="s">
        <v>144</v>
      </c>
      <c r="D1574" t="s">
        <v>1276</v>
      </c>
      <c r="E1574" t="s">
        <v>998</v>
      </c>
      <c r="F1574" t="s">
        <v>1267</v>
      </c>
      <c r="G1574">
        <v>10307</v>
      </c>
      <c r="H1574" t="s">
        <v>17519</v>
      </c>
      <c r="J1574" t="s">
        <v>17533</v>
      </c>
      <c r="K1574" t="s">
        <v>17533</v>
      </c>
      <c r="L1574" t="s">
        <v>1275</v>
      </c>
      <c r="M1574" t="s">
        <v>17522</v>
      </c>
      <c r="N1574" t="s">
        <v>17534</v>
      </c>
      <c r="O1574" t="s">
        <v>17535</v>
      </c>
      <c r="P1574">
        <v>40.511026719236099</v>
      </c>
      <c r="Q1574">
        <v>-74.248647029520797</v>
      </c>
      <c r="R1574">
        <v>1</v>
      </c>
      <c r="S1574" t="s">
        <v>152</v>
      </c>
      <c r="U1574" t="s">
        <v>17536</v>
      </c>
      <c r="W1574" t="s">
        <v>17537</v>
      </c>
      <c r="X1574" t="s">
        <v>17538</v>
      </c>
      <c r="Y1574" t="s">
        <v>17539</v>
      </c>
      <c r="AA1574" t="s">
        <v>17540</v>
      </c>
      <c r="AB1574" t="s">
        <v>17541</v>
      </c>
      <c r="AE1574" t="s">
        <v>1276</v>
      </c>
      <c r="AO1574" t="s">
        <v>3971</v>
      </c>
      <c r="AP1574" t="s">
        <v>3972</v>
      </c>
      <c r="AQ1574" t="s">
        <v>1013</v>
      </c>
      <c r="AR1574" t="s">
        <v>632</v>
      </c>
      <c r="AS1574" t="s">
        <v>633</v>
      </c>
      <c r="AT1574" t="s">
        <v>3971</v>
      </c>
      <c r="AU1574" t="s">
        <v>3972</v>
      </c>
      <c r="AV1574" t="s">
        <v>1013</v>
      </c>
      <c r="AW1574" t="s">
        <v>998</v>
      </c>
      <c r="AX1574" t="s">
        <v>632</v>
      </c>
      <c r="AY1574" t="s">
        <v>633</v>
      </c>
      <c r="BB1574" t="b">
        <v>1</v>
      </c>
      <c r="BC1574" t="b">
        <v>0</v>
      </c>
      <c r="BD1574" t="b">
        <v>0</v>
      </c>
    </row>
    <row r="1575" spans="1:56" x14ac:dyDescent="0.25">
      <c r="A1575" t="s">
        <v>17542</v>
      </c>
      <c r="B1575" t="s">
        <v>143</v>
      </c>
      <c r="C1575" t="s">
        <v>144</v>
      </c>
      <c r="D1575" t="s">
        <v>6216</v>
      </c>
      <c r="E1575" t="s">
        <v>613</v>
      </c>
      <c r="F1575" t="s">
        <v>17543</v>
      </c>
      <c r="G1575">
        <v>10307</v>
      </c>
      <c r="H1575" t="s">
        <v>17522</v>
      </c>
      <c r="J1575" t="s">
        <v>17544</v>
      </c>
      <c r="K1575" t="s">
        <v>17544</v>
      </c>
      <c r="L1575" t="s">
        <v>17545</v>
      </c>
      <c r="M1575" t="s">
        <v>17522</v>
      </c>
      <c r="N1575" t="s">
        <v>17546</v>
      </c>
      <c r="O1575" t="s">
        <v>17547</v>
      </c>
      <c r="P1575">
        <v>40.516756774044502</v>
      </c>
      <c r="Q1575">
        <v>-74.233125496285496</v>
      </c>
      <c r="R1575">
        <v>1</v>
      </c>
      <c r="S1575" t="s">
        <v>152</v>
      </c>
      <c r="AB1575" t="s">
        <v>17548</v>
      </c>
      <c r="AE1575" t="s">
        <v>6216</v>
      </c>
      <c r="AO1575" t="s">
        <v>1100</v>
      </c>
      <c r="AP1575" t="s">
        <v>1101</v>
      </c>
      <c r="AQ1575" t="s">
        <v>631</v>
      </c>
      <c r="AR1575" t="s">
        <v>632</v>
      </c>
      <c r="AS1575" t="s">
        <v>633</v>
      </c>
      <c r="AT1575" t="s">
        <v>1100</v>
      </c>
      <c r="AU1575" t="s">
        <v>1101</v>
      </c>
      <c r="AV1575" t="s">
        <v>631</v>
      </c>
      <c r="AW1575" t="s">
        <v>613</v>
      </c>
      <c r="AX1575" t="s">
        <v>632</v>
      </c>
      <c r="AY1575" t="s">
        <v>633</v>
      </c>
      <c r="AZ1575" t="s">
        <v>716</v>
      </c>
      <c r="BA1575" t="s">
        <v>717</v>
      </c>
      <c r="BB1575" t="b">
        <v>1</v>
      </c>
      <c r="BC1575" t="b">
        <v>0</v>
      </c>
      <c r="BD1575" t="b">
        <v>0</v>
      </c>
    </row>
    <row r="1576" spans="1:56" x14ac:dyDescent="0.25">
      <c r="A1576" t="s">
        <v>17549</v>
      </c>
      <c r="B1576" t="s">
        <v>143</v>
      </c>
      <c r="C1576" t="s">
        <v>144</v>
      </c>
      <c r="D1576" t="s">
        <v>17550</v>
      </c>
      <c r="E1576" t="s">
        <v>1313</v>
      </c>
      <c r="F1576" t="s">
        <v>17551</v>
      </c>
      <c r="G1576">
        <v>10306</v>
      </c>
      <c r="H1576" t="s">
        <v>17552</v>
      </c>
      <c r="J1576" t="s">
        <v>17553</v>
      </c>
      <c r="K1576" t="s">
        <v>17553</v>
      </c>
      <c r="L1576" t="s">
        <v>17554</v>
      </c>
      <c r="M1576" t="s">
        <v>17552</v>
      </c>
      <c r="N1576" t="s">
        <v>17555</v>
      </c>
      <c r="O1576" t="s">
        <v>17556</v>
      </c>
      <c r="P1576">
        <v>40.564914393848198</v>
      </c>
      <c r="Q1576">
        <v>-74.127875602367098</v>
      </c>
      <c r="R1576">
        <v>1</v>
      </c>
      <c r="S1576" t="s">
        <v>152</v>
      </c>
      <c r="U1576" t="s">
        <v>17557</v>
      </c>
      <c r="V1576" t="s">
        <v>17558</v>
      </c>
      <c r="X1576" t="s">
        <v>17559</v>
      </c>
      <c r="Y1576" t="s">
        <v>17560</v>
      </c>
      <c r="AB1576" t="s">
        <v>17561</v>
      </c>
      <c r="AE1576" t="s">
        <v>17550</v>
      </c>
      <c r="AO1576" t="s">
        <v>1644</v>
      </c>
      <c r="AP1576" t="s">
        <v>1645</v>
      </c>
      <c r="AQ1576" t="s">
        <v>1325</v>
      </c>
      <c r="AR1576" t="s">
        <v>845</v>
      </c>
      <c r="AS1576" t="s">
        <v>846</v>
      </c>
      <c r="AT1576" t="s">
        <v>1644</v>
      </c>
      <c r="AU1576" t="s">
        <v>1645</v>
      </c>
      <c r="AV1576" t="s">
        <v>1325</v>
      </c>
      <c r="AW1576" t="s">
        <v>1313</v>
      </c>
      <c r="AX1576" t="s">
        <v>845</v>
      </c>
      <c r="AY1576" t="s">
        <v>846</v>
      </c>
      <c r="BB1576" t="b">
        <v>1</v>
      </c>
      <c r="BC1576" t="b">
        <v>0</v>
      </c>
      <c r="BD1576" t="b">
        <v>0</v>
      </c>
    </row>
    <row r="1577" spans="1:56" x14ac:dyDescent="0.25">
      <c r="A1577" t="s">
        <v>17562</v>
      </c>
      <c r="B1577" t="s">
        <v>143</v>
      </c>
      <c r="C1577" t="s">
        <v>144</v>
      </c>
      <c r="D1577" t="s">
        <v>17563</v>
      </c>
      <c r="E1577" t="s">
        <v>17564</v>
      </c>
      <c r="F1577" t="s">
        <v>17565</v>
      </c>
      <c r="G1577">
        <v>10309</v>
      </c>
      <c r="H1577" t="s">
        <v>17566</v>
      </c>
      <c r="J1577" t="s">
        <v>17567</v>
      </c>
      <c r="K1577" t="s">
        <v>17567</v>
      </c>
      <c r="L1577" t="s">
        <v>17568</v>
      </c>
      <c r="M1577" t="s">
        <v>17569</v>
      </c>
      <c r="N1577" t="s">
        <v>17570</v>
      </c>
      <c r="O1577" t="s">
        <v>17571</v>
      </c>
      <c r="P1577">
        <v>40.528305420722901</v>
      </c>
      <c r="Q1577">
        <v>-74.235934674015297</v>
      </c>
      <c r="R1577">
        <v>1</v>
      </c>
      <c r="S1577" t="s">
        <v>152</v>
      </c>
      <c r="W1577" t="s">
        <v>17572</v>
      </c>
      <c r="X1577" t="s">
        <v>17573</v>
      </c>
      <c r="Y1577" t="s">
        <v>17574</v>
      </c>
      <c r="AB1577" t="s">
        <v>17575</v>
      </c>
      <c r="AE1577" t="s">
        <v>17563</v>
      </c>
      <c r="AO1577" t="s">
        <v>17576</v>
      </c>
      <c r="AP1577" t="s">
        <v>17564</v>
      </c>
      <c r="AQ1577" t="s">
        <v>17576</v>
      </c>
      <c r="AR1577" t="s">
        <v>1144</v>
      </c>
      <c r="AS1577" t="s">
        <v>1145</v>
      </c>
      <c r="AT1577" t="s">
        <v>17576</v>
      </c>
      <c r="AU1577" t="s">
        <v>17564</v>
      </c>
      <c r="AV1577" t="s">
        <v>17576</v>
      </c>
      <c r="AW1577" t="s">
        <v>17564</v>
      </c>
      <c r="AX1577" t="s">
        <v>1144</v>
      </c>
      <c r="AY1577" t="s">
        <v>1145</v>
      </c>
      <c r="BB1577" t="b">
        <v>1</v>
      </c>
      <c r="BC1577" t="b">
        <v>0</v>
      </c>
      <c r="BD1577" t="b">
        <v>0</v>
      </c>
    </row>
    <row r="1578" spans="1:56" x14ac:dyDescent="0.25">
      <c r="A1578" t="s">
        <v>17577</v>
      </c>
      <c r="B1578" t="s">
        <v>143</v>
      </c>
      <c r="C1578" t="s">
        <v>144</v>
      </c>
      <c r="D1578" t="s">
        <v>17578</v>
      </c>
      <c r="E1578" t="s">
        <v>1515</v>
      </c>
      <c r="F1578" t="s">
        <v>10226</v>
      </c>
      <c r="G1578">
        <v>10309</v>
      </c>
      <c r="H1578" t="s">
        <v>17579</v>
      </c>
      <c r="J1578" t="s">
        <v>17580</v>
      </c>
      <c r="K1578" t="s">
        <v>17580</v>
      </c>
      <c r="L1578" t="s">
        <v>17581</v>
      </c>
      <c r="M1578" t="s">
        <v>17582</v>
      </c>
      <c r="N1578" t="s">
        <v>17583</v>
      </c>
      <c r="O1578" t="s">
        <v>17584</v>
      </c>
      <c r="P1578">
        <v>40.535439501691599</v>
      </c>
      <c r="Q1578">
        <v>-74.236443253971103</v>
      </c>
      <c r="R1578">
        <v>1</v>
      </c>
      <c r="S1578" t="s">
        <v>152</v>
      </c>
      <c r="T1578" t="s">
        <v>12105</v>
      </c>
      <c r="U1578" t="s">
        <v>17585</v>
      </c>
      <c r="V1578" t="s">
        <v>17586</v>
      </c>
      <c r="W1578" t="s">
        <v>17587</v>
      </c>
      <c r="X1578" t="s">
        <v>17588</v>
      </c>
      <c r="Y1578" t="s">
        <v>17589</v>
      </c>
      <c r="AB1578" t="s">
        <v>17590</v>
      </c>
      <c r="AE1578" t="s">
        <v>17578</v>
      </c>
      <c r="AO1578" t="s">
        <v>10233</v>
      </c>
      <c r="AP1578" t="s">
        <v>10234</v>
      </c>
      <c r="AQ1578" t="s">
        <v>1530</v>
      </c>
      <c r="AR1578" t="s">
        <v>513</v>
      </c>
      <c r="AS1578" t="s">
        <v>514</v>
      </c>
      <c r="AT1578" t="s">
        <v>10233</v>
      </c>
      <c r="AU1578" t="s">
        <v>10234</v>
      </c>
      <c r="AV1578" t="s">
        <v>1530</v>
      </c>
      <c r="AW1578" t="s">
        <v>1515</v>
      </c>
      <c r="AX1578" t="s">
        <v>513</v>
      </c>
      <c r="AY1578" t="s">
        <v>514</v>
      </c>
      <c r="BB1578" t="b">
        <v>1</v>
      </c>
      <c r="BC1578" t="b">
        <v>0</v>
      </c>
      <c r="BD1578" t="b">
        <v>0</v>
      </c>
    </row>
    <row r="1579" spans="1:56" x14ac:dyDescent="0.25">
      <c r="A1579" t="s">
        <v>17591</v>
      </c>
      <c r="B1579" t="s">
        <v>143</v>
      </c>
      <c r="C1579" t="s">
        <v>144</v>
      </c>
      <c r="D1579" t="s">
        <v>17592</v>
      </c>
      <c r="E1579" t="s">
        <v>1433</v>
      </c>
      <c r="F1579" t="s">
        <v>17593</v>
      </c>
      <c r="G1579">
        <v>10309</v>
      </c>
      <c r="H1579" t="s">
        <v>17582</v>
      </c>
      <c r="J1579" t="s">
        <v>17594</v>
      </c>
      <c r="K1579" t="s">
        <v>17594</v>
      </c>
      <c r="L1579" t="s">
        <v>17595</v>
      </c>
      <c r="M1579" t="s">
        <v>17596</v>
      </c>
      <c r="N1579" t="s">
        <v>17597</v>
      </c>
      <c r="O1579" t="s">
        <v>17598</v>
      </c>
      <c r="P1579">
        <v>40.548026970216299</v>
      </c>
      <c r="Q1579">
        <v>-74.229819917198199</v>
      </c>
      <c r="R1579">
        <v>1</v>
      </c>
      <c r="S1579" t="s">
        <v>152</v>
      </c>
      <c r="T1579" t="s">
        <v>17599</v>
      </c>
      <c r="U1579" t="s">
        <v>17600</v>
      </c>
      <c r="V1579" t="s">
        <v>17601</v>
      </c>
      <c r="X1579" t="s">
        <v>17602</v>
      </c>
      <c r="AB1579" t="s">
        <v>17603</v>
      </c>
      <c r="AE1579" t="s">
        <v>17592</v>
      </c>
      <c r="AO1579" t="s">
        <v>1441</v>
      </c>
      <c r="AP1579" t="s">
        <v>1442</v>
      </c>
      <c r="AQ1579" t="s">
        <v>1443</v>
      </c>
      <c r="AR1579" t="s">
        <v>1444</v>
      </c>
      <c r="AS1579" t="s">
        <v>1445</v>
      </c>
      <c r="AT1579" t="s">
        <v>1441</v>
      </c>
      <c r="AU1579" t="s">
        <v>1442</v>
      </c>
      <c r="AV1579" t="s">
        <v>1443</v>
      </c>
      <c r="AW1579" t="s">
        <v>1433</v>
      </c>
      <c r="AX1579" t="s">
        <v>1444</v>
      </c>
      <c r="AY1579" t="s">
        <v>1445</v>
      </c>
      <c r="BB1579" t="b">
        <v>1</v>
      </c>
      <c r="BC1579" t="b">
        <v>0</v>
      </c>
      <c r="BD1579" t="b">
        <v>0</v>
      </c>
    </row>
    <row r="1580" spans="1:56" x14ac:dyDescent="0.25">
      <c r="A1580" t="s">
        <v>17604</v>
      </c>
      <c r="B1580" t="s">
        <v>143</v>
      </c>
      <c r="C1580" t="s">
        <v>144</v>
      </c>
      <c r="D1580" t="s">
        <v>17605</v>
      </c>
      <c r="E1580" t="s">
        <v>785</v>
      </c>
      <c r="F1580" t="s">
        <v>10455</v>
      </c>
      <c r="G1580">
        <v>10309</v>
      </c>
      <c r="H1580" t="s">
        <v>17582</v>
      </c>
      <c r="J1580" t="s">
        <v>17606</v>
      </c>
      <c r="K1580" t="s">
        <v>17606</v>
      </c>
      <c r="L1580" t="s">
        <v>17607</v>
      </c>
      <c r="M1580" t="s">
        <v>17596</v>
      </c>
      <c r="N1580" t="s">
        <v>17608</v>
      </c>
      <c r="O1580" t="s">
        <v>17609</v>
      </c>
      <c r="P1580">
        <v>40.548542475027702</v>
      </c>
      <c r="Q1580">
        <v>-74.229612879212993</v>
      </c>
      <c r="R1580">
        <v>1</v>
      </c>
      <c r="S1580" t="s">
        <v>152</v>
      </c>
      <c r="U1580" t="s">
        <v>17610</v>
      </c>
      <c r="V1580" t="s">
        <v>17611</v>
      </c>
      <c r="AB1580" t="s">
        <v>17612</v>
      </c>
      <c r="AE1580" t="s">
        <v>17605</v>
      </c>
      <c r="AO1580" t="s">
        <v>12165</v>
      </c>
      <c r="AP1580" t="s">
        <v>12166</v>
      </c>
      <c r="AQ1580" t="s">
        <v>795</v>
      </c>
      <c r="AR1580" t="s">
        <v>267</v>
      </c>
      <c r="AS1580" t="s">
        <v>268</v>
      </c>
      <c r="AT1580" t="s">
        <v>12165</v>
      </c>
      <c r="AU1580" t="s">
        <v>12166</v>
      </c>
      <c r="AV1580" t="s">
        <v>795</v>
      </c>
      <c r="AW1580" t="s">
        <v>785</v>
      </c>
      <c r="AX1580" t="s">
        <v>267</v>
      </c>
      <c r="AY1580" t="s">
        <v>268</v>
      </c>
      <c r="BB1580" t="b">
        <v>1</v>
      </c>
      <c r="BC1580" t="b">
        <v>0</v>
      </c>
      <c r="BD1580" t="b">
        <v>0</v>
      </c>
    </row>
    <row r="1581" spans="1:56" x14ac:dyDescent="0.25">
      <c r="A1581" t="s">
        <v>17613</v>
      </c>
      <c r="B1581" t="s">
        <v>743</v>
      </c>
      <c r="F1581" t="s">
        <v>17614</v>
      </c>
      <c r="G1581">
        <v>10308</v>
      </c>
      <c r="H1581" t="s">
        <v>17615</v>
      </c>
      <c r="J1581" t="s">
        <v>17616</v>
      </c>
      <c r="K1581" t="s">
        <v>17616</v>
      </c>
      <c r="N1581" t="s">
        <v>17617</v>
      </c>
      <c r="O1581" t="s">
        <v>17618</v>
      </c>
      <c r="P1581">
        <v>40.550573699179601</v>
      </c>
      <c r="Q1581">
        <v>-74.149944324109001</v>
      </c>
      <c r="R1581">
        <v>1</v>
      </c>
      <c r="S1581" t="s">
        <v>152</v>
      </c>
      <c r="AB1581" t="s">
        <v>17619</v>
      </c>
      <c r="BB1581" t="b">
        <v>1</v>
      </c>
      <c r="BC1581" t="b">
        <v>0</v>
      </c>
      <c r="BD1581" t="b">
        <v>0</v>
      </c>
    </row>
    <row r="1582" spans="1:56" x14ac:dyDescent="0.25">
      <c r="A1582" t="s">
        <v>17620</v>
      </c>
      <c r="B1582" t="s">
        <v>143</v>
      </c>
      <c r="C1582" t="s">
        <v>144</v>
      </c>
      <c r="D1582" t="s">
        <v>17621</v>
      </c>
      <c r="E1582" t="s">
        <v>613</v>
      </c>
      <c r="F1582" t="s">
        <v>17622</v>
      </c>
      <c r="G1582">
        <v>10312</v>
      </c>
      <c r="H1582" t="s">
        <v>17623</v>
      </c>
      <c r="J1582" t="s">
        <v>17624</v>
      </c>
      <c r="K1582" t="s">
        <v>17624</v>
      </c>
      <c r="L1582" t="s">
        <v>17625</v>
      </c>
      <c r="M1582" t="s">
        <v>17626</v>
      </c>
      <c r="N1582" t="s">
        <v>17627</v>
      </c>
      <c r="O1582" t="s">
        <v>17628</v>
      </c>
      <c r="P1582">
        <v>40.544936418621901</v>
      </c>
      <c r="Q1582">
        <v>-74.165410808373295</v>
      </c>
      <c r="R1582">
        <v>1</v>
      </c>
      <c r="S1582" t="s">
        <v>152</v>
      </c>
      <c r="U1582" t="s">
        <v>17629</v>
      </c>
      <c r="X1582" t="s">
        <v>17630</v>
      </c>
      <c r="Y1582" t="s">
        <v>17631</v>
      </c>
      <c r="AB1582" t="s">
        <v>17632</v>
      </c>
      <c r="AE1582" t="s">
        <v>17621</v>
      </c>
      <c r="AO1582" t="s">
        <v>17633</v>
      </c>
      <c r="AP1582" t="s">
        <v>17634</v>
      </c>
      <c r="AQ1582" t="s">
        <v>631</v>
      </c>
      <c r="AR1582" t="s">
        <v>632</v>
      </c>
      <c r="AS1582" t="s">
        <v>633</v>
      </c>
      <c r="AT1582" t="s">
        <v>17633</v>
      </c>
      <c r="AU1582" t="s">
        <v>17634</v>
      </c>
      <c r="AV1582" t="s">
        <v>631</v>
      </c>
      <c r="AW1582" t="s">
        <v>613</v>
      </c>
      <c r="AX1582" t="s">
        <v>632</v>
      </c>
      <c r="AY1582" t="s">
        <v>633</v>
      </c>
      <c r="BB1582" t="b">
        <v>1</v>
      </c>
      <c r="BC1582" t="b">
        <v>0</v>
      </c>
      <c r="BD1582" t="b">
        <v>0</v>
      </c>
    </row>
    <row r="1583" spans="1:56" x14ac:dyDescent="0.25">
      <c r="A1583" t="s">
        <v>17635</v>
      </c>
      <c r="B1583" t="s">
        <v>143</v>
      </c>
      <c r="C1583" t="s">
        <v>144</v>
      </c>
      <c r="D1583" t="s">
        <v>17636</v>
      </c>
      <c r="E1583" t="s">
        <v>613</v>
      </c>
      <c r="F1583" t="s">
        <v>17637</v>
      </c>
      <c r="G1583">
        <v>10307</v>
      </c>
      <c r="H1583" t="s">
        <v>17638</v>
      </c>
      <c r="J1583" t="s">
        <v>17639</v>
      </c>
      <c r="K1583" t="s">
        <v>17639</v>
      </c>
      <c r="L1583" t="s">
        <v>17640</v>
      </c>
      <c r="M1583" t="s">
        <v>17641</v>
      </c>
      <c r="N1583" t="s">
        <v>17642</v>
      </c>
      <c r="O1583" t="s">
        <v>17643</v>
      </c>
      <c r="P1583">
        <v>40.520451302216799</v>
      </c>
      <c r="Q1583">
        <v>-74.2355370009941</v>
      </c>
      <c r="R1583">
        <v>1</v>
      </c>
      <c r="S1583" t="s">
        <v>152</v>
      </c>
      <c r="U1583" t="s">
        <v>17644</v>
      </c>
      <c r="AB1583" t="s">
        <v>17645</v>
      </c>
      <c r="AE1583" t="s">
        <v>17636</v>
      </c>
      <c r="AH1583" t="s">
        <v>17646</v>
      </c>
      <c r="AI1583" t="s">
        <v>17636</v>
      </c>
      <c r="AJ1583" t="s">
        <v>17647</v>
      </c>
      <c r="AO1583" t="s">
        <v>17648</v>
      </c>
      <c r="AP1583" t="s">
        <v>17649</v>
      </c>
      <c r="AQ1583" t="s">
        <v>631</v>
      </c>
      <c r="AR1583" t="s">
        <v>632</v>
      </c>
      <c r="AS1583" t="s">
        <v>633</v>
      </c>
      <c r="AT1583" t="s">
        <v>17648</v>
      </c>
      <c r="AU1583" t="s">
        <v>17649</v>
      </c>
      <c r="AV1583" t="s">
        <v>631</v>
      </c>
      <c r="AW1583" t="s">
        <v>613</v>
      </c>
      <c r="AX1583" t="s">
        <v>632</v>
      </c>
      <c r="AY1583" t="s">
        <v>633</v>
      </c>
      <c r="AZ1583" t="s">
        <v>716</v>
      </c>
      <c r="BA1583" t="s">
        <v>717</v>
      </c>
      <c r="BB1583" t="b">
        <v>1</v>
      </c>
      <c r="BC1583" t="b">
        <v>0</v>
      </c>
      <c r="BD1583" t="b">
        <v>0</v>
      </c>
    </row>
    <row r="1584" spans="1:56" x14ac:dyDescent="0.25">
      <c r="A1584" t="s">
        <v>17650</v>
      </c>
      <c r="B1584" t="s">
        <v>143</v>
      </c>
      <c r="C1584" t="s">
        <v>144</v>
      </c>
      <c r="D1584" t="s">
        <v>17651</v>
      </c>
      <c r="E1584" t="s">
        <v>613</v>
      </c>
      <c r="F1584" t="s">
        <v>17652</v>
      </c>
      <c r="G1584">
        <v>10312</v>
      </c>
      <c r="H1584" t="s">
        <v>17653</v>
      </c>
      <c r="J1584" t="s">
        <v>17654</v>
      </c>
      <c r="K1584" t="s">
        <v>17654</v>
      </c>
      <c r="L1584" t="s">
        <v>17655</v>
      </c>
      <c r="M1584" t="s">
        <v>17656</v>
      </c>
      <c r="N1584" t="s">
        <v>17657</v>
      </c>
      <c r="O1584" t="s">
        <v>17658</v>
      </c>
      <c r="P1584">
        <v>40.545381816118002</v>
      </c>
      <c r="Q1584">
        <v>-74.159481360374201</v>
      </c>
      <c r="R1584">
        <v>1</v>
      </c>
      <c r="S1584" t="s">
        <v>152</v>
      </c>
      <c r="T1584" t="s">
        <v>1955</v>
      </c>
      <c r="U1584" t="s">
        <v>17659</v>
      </c>
      <c r="V1584" t="s">
        <v>17660</v>
      </c>
      <c r="W1584" t="s">
        <v>17661</v>
      </c>
      <c r="X1584" t="s">
        <v>17662</v>
      </c>
      <c r="Y1584" t="s">
        <v>17663</v>
      </c>
      <c r="Z1584" t="s">
        <v>17664</v>
      </c>
      <c r="AA1584" t="s">
        <v>17665</v>
      </c>
      <c r="AB1584" t="s">
        <v>17666</v>
      </c>
      <c r="AE1584" t="s">
        <v>17651</v>
      </c>
      <c r="AK1584" t="s">
        <v>5118</v>
      </c>
      <c r="AL1584" t="s">
        <v>5115</v>
      </c>
      <c r="AM1584" t="s">
        <v>513</v>
      </c>
      <c r="AN1584" t="s">
        <v>514</v>
      </c>
      <c r="AO1584" t="s">
        <v>17667</v>
      </c>
      <c r="AP1584" t="s">
        <v>17668</v>
      </c>
      <c r="AQ1584" t="s">
        <v>631</v>
      </c>
      <c r="AR1584" t="s">
        <v>632</v>
      </c>
      <c r="AS1584" t="s">
        <v>633</v>
      </c>
      <c r="AT1584" t="s">
        <v>17667</v>
      </c>
      <c r="AU1584" t="s">
        <v>17668</v>
      </c>
      <c r="AV1584" t="s">
        <v>631</v>
      </c>
      <c r="AW1584" t="s">
        <v>613</v>
      </c>
      <c r="AX1584" t="s">
        <v>632</v>
      </c>
      <c r="AY1584" t="s">
        <v>633</v>
      </c>
      <c r="AZ1584" t="s">
        <v>937</v>
      </c>
      <c r="BA1584" t="s">
        <v>938</v>
      </c>
      <c r="BB1584" t="b">
        <v>1</v>
      </c>
      <c r="BC1584" t="b">
        <v>0</v>
      </c>
      <c r="BD1584" t="b">
        <v>0</v>
      </c>
    </row>
    <row r="1585" spans="1:56" x14ac:dyDescent="0.25">
      <c r="A1585" t="s">
        <v>17669</v>
      </c>
      <c r="B1585" t="s">
        <v>143</v>
      </c>
      <c r="C1585" t="s">
        <v>144</v>
      </c>
      <c r="D1585" t="s">
        <v>17670</v>
      </c>
      <c r="E1585" t="s">
        <v>1743</v>
      </c>
      <c r="F1585" t="s">
        <v>17671</v>
      </c>
      <c r="G1585">
        <v>10312</v>
      </c>
      <c r="H1585" t="s">
        <v>17672</v>
      </c>
      <c r="J1585" t="s">
        <v>17673</v>
      </c>
      <c r="K1585" t="s">
        <v>17673</v>
      </c>
      <c r="L1585" t="s">
        <v>17674</v>
      </c>
      <c r="M1585" t="s">
        <v>17675</v>
      </c>
      <c r="N1585" t="s">
        <v>17676</v>
      </c>
      <c r="O1585" t="s">
        <v>17677</v>
      </c>
      <c r="P1585">
        <v>40.559703133960298</v>
      </c>
      <c r="Q1585">
        <v>-74.168044841088303</v>
      </c>
      <c r="R1585">
        <v>1</v>
      </c>
      <c r="S1585" t="s">
        <v>152</v>
      </c>
      <c r="T1585" t="s">
        <v>17678</v>
      </c>
      <c r="U1585" t="s">
        <v>17679</v>
      </c>
      <c r="V1585" t="s">
        <v>17680</v>
      </c>
      <c r="W1585" t="s">
        <v>17681</v>
      </c>
      <c r="X1585" t="s">
        <v>17682</v>
      </c>
      <c r="Y1585" t="s">
        <v>17683</v>
      </c>
      <c r="AA1585" t="s">
        <v>17684</v>
      </c>
      <c r="AB1585" t="s">
        <v>17685</v>
      </c>
      <c r="AE1585" t="s">
        <v>17670</v>
      </c>
      <c r="AK1585" t="s">
        <v>7685</v>
      </c>
      <c r="AL1585" t="s">
        <v>7683</v>
      </c>
      <c r="AM1585" t="s">
        <v>513</v>
      </c>
      <c r="AN1585" t="s">
        <v>514</v>
      </c>
      <c r="AO1585" t="s">
        <v>1756</v>
      </c>
      <c r="AP1585" t="s">
        <v>1743</v>
      </c>
      <c r="AQ1585" t="s">
        <v>1756</v>
      </c>
      <c r="AR1585" t="s">
        <v>1144</v>
      </c>
      <c r="AS1585" t="s">
        <v>1145</v>
      </c>
      <c r="AT1585" t="s">
        <v>1756</v>
      </c>
      <c r="AU1585" t="s">
        <v>1743</v>
      </c>
      <c r="AV1585" t="s">
        <v>1756</v>
      </c>
      <c r="AW1585" t="s">
        <v>1743</v>
      </c>
      <c r="AX1585" t="s">
        <v>1144</v>
      </c>
      <c r="AY1585" t="s">
        <v>1145</v>
      </c>
      <c r="BB1585" t="b">
        <v>1</v>
      </c>
      <c r="BC1585" t="b">
        <v>0</v>
      </c>
      <c r="BD1585" t="b">
        <v>0</v>
      </c>
    </row>
    <row r="1586" spans="1:56" x14ac:dyDescent="0.25">
      <c r="A1586" t="s">
        <v>17686</v>
      </c>
      <c r="B1586" t="s">
        <v>143</v>
      </c>
      <c r="C1586" t="s">
        <v>144</v>
      </c>
      <c r="D1586" t="s">
        <v>17687</v>
      </c>
      <c r="E1586" t="s">
        <v>1313</v>
      </c>
      <c r="F1586" t="s">
        <v>17688</v>
      </c>
      <c r="G1586">
        <v>10312</v>
      </c>
      <c r="H1586" t="s">
        <v>17689</v>
      </c>
      <c r="J1586" t="s">
        <v>17690</v>
      </c>
      <c r="K1586" t="s">
        <v>17690</v>
      </c>
      <c r="L1586" t="s">
        <v>17691</v>
      </c>
      <c r="M1586" t="s">
        <v>17692</v>
      </c>
      <c r="N1586" t="s">
        <v>17693</v>
      </c>
      <c r="O1586" t="s">
        <v>17694</v>
      </c>
      <c r="P1586">
        <v>40.552860579953801</v>
      </c>
      <c r="Q1586">
        <v>-74.193219064873304</v>
      </c>
      <c r="R1586">
        <v>1</v>
      </c>
      <c r="S1586" t="s">
        <v>152</v>
      </c>
      <c r="T1586" t="s">
        <v>17695</v>
      </c>
      <c r="Y1586" t="s">
        <v>17696</v>
      </c>
      <c r="AB1586" t="s">
        <v>17697</v>
      </c>
      <c r="AE1586" t="s">
        <v>17687</v>
      </c>
      <c r="AK1586" t="s">
        <v>14091</v>
      </c>
      <c r="AL1586" t="s">
        <v>14088</v>
      </c>
      <c r="AM1586" t="s">
        <v>513</v>
      </c>
      <c r="AN1586" t="s">
        <v>514</v>
      </c>
      <c r="AO1586" t="s">
        <v>1644</v>
      </c>
      <c r="AP1586" t="s">
        <v>1645</v>
      </c>
      <c r="AQ1586" t="s">
        <v>1325</v>
      </c>
      <c r="AR1586" t="s">
        <v>845</v>
      </c>
      <c r="AS1586" t="s">
        <v>846</v>
      </c>
      <c r="AT1586" t="s">
        <v>1644</v>
      </c>
      <c r="AU1586" t="s">
        <v>1645</v>
      </c>
      <c r="AV1586" t="s">
        <v>1325</v>
      </c>
      <c r="AW1586" t="s">
        <v>1313</v>
      </c>
      <c r="AX1586" t="s">
        <v>845</v>
      </c>
      <c r="AY1586" t="s">
        <v>846</v>
      </c>
      <c r="BB1586" t="b">
        <v>1</v>
      </c>
      <c r="BC1586" t="b">
        <v>0</v>
      </c>
      <c r="BD1586" t="b">
        <v>0</v>
      </c>
    </row>
    <row r="1587" spans="1:56" x14ac:dyDescent="0.25">
      <c r="A1587" t="s">
        <v>17698</v>
      </c>
      <c r="B1587" t="s">
        <v>143</v>
      </c>
      <c r="C1587" t="s">
        <v>144</v>
      </c>
      <c r="D1587" t="s">
        <v>7265</v>
      </c>
      <c r="E1587" t="s">
        <v>613</v>
      </c>
      <c r="F1587" t="s">
        <v>14250</v>
      </c>
      <c r="G1587">
        <v>10312</v>
      </c>
      <c r="H1587" t="s">
        <v>17699</v>
      </c>
      <c r="J1587" t="s">
        <v>17700</v>
      </c>
      <c r="K1587" t="s">
        <v>17700</v>
      </c>
      <c r="L1587" t="s">
        <v>17701</v>
      </c>
      <c r="M1587" t="s">
        <v>17702</v>
      </c>
      <c r="N1587" t="s">
        <v>17703</v>
      </c>
      <c r="O1587" t="s">
        <v>17704</v>
      </c>
      <c r="P1587">
        <v>40.553577011126102</v>
      </c>
      <c r="Q1587">
        <v>-74.193083527853901</v>
      </c>
      <c r="R1587">
        <v>1</v>
      </c>
      <c r="S1587" t="s">
        <v>152</v>
      </c>
      <c r="T1587" t="s">
        <v>17705</v>
      </c>
      <c r="U1587" t="s">
        <v>17706</v>
      </c>
      <c r="W1587" t="s">
        <v>17707</v>
      </c>
      <c r="X1587" t="s">
        <v>7274</v>
      </c>
      <c r="Y1587" t="s">
        <v>17708</v>
      </c>
      <c r="AB1587" t="s">
        <v>17709</v>
      </c>
      <c r="AE1587" t="s">
        <v>7265</v>
      </c>
      <c r="AK1587" t="s">
        <v>14091</v>
      </c>
      <c r="AL1587" t="s">
        <v>14088</v>
      </c>
      <c r="AM1587" t="s">
        <v>513</v>
      </c>
      <c r="AN1587" t="s">
        <v>514</v>
      </c>
      <c r="AO1587" t="s">
        <v>1100</v>
      </c>
      <c r="AP1587" t="s">
        <v>1101</v>
      </c>
      <c r="AQ1587" t="s">
        <v>631</v>
      </c>
      <c r="AR1587" t="s">
        <v>632</v>
      </c>
      <c r="AS1587" t="s">
        <v>633</v>
      </c>
      <c r="AT1587" t="s">
        <v>1100</v>
      </c>
      <c r="AU1587" t="s">
        <v>1101</v>
      </c>
      <c r="AV1587" t="s">
        <v>631</v>
      </c>
      <c r="AW1587" t="s">
        <v>613</v>
      </c>
      <c r="AX1587" t="s">
        <v>632</v>
      </c>
      <c r="AY1587" t="s">
        <v>633</v>
      </c>
      <c r="AZ1587" t="s">
        <v>716</v>
      </c>
      <c r="BA1587" t="s">
        <v>717</v>
      </c>
      <c r="BB1587" t="b">
        <v>1</v>
      </c>
      <c r="BC1587" t="b">
        <v>0</v>
      </c>
      <c r="BD1587" t="b">
        <v>0</v>
      </c>
    </row>
    <row r="1588" spans="1:56" x14ac:dyDescent="0.25">
      <c r="A1588" t="s">
        <v>17710</v>
      </c>
      <c r="B1588" t="s">
        <v>143</v>
      </c>
      <c r="C1588" t="s">
        <v>144</v>
      </c>
      <c r="D1588" t="s">
        <v>17711</v>
      </c>
      <c r="E1588" t="s">
        <v>1313</v>
      </c>
      <c r="F1588" t="s">
        <v>17712</v>
      </c>
      <c r="G1588">
        <v>10309</v>
      </c>
      <c r="H1588" t="s">
        <v>17713</v>
      </c>
      <c r="J1588" t="s">
        <v>17714</v>
      </c>
      <c r="K1588" t="s">
        <v>17714</v>
      </c>
      <c r="L1588" t="s">
        <v>17715</v>
      </c>
      <c r="M1588" t="s">
        <v>17716</v>
      </c>
      <c r="N1588" t="s">
        <v>17717</v>
      </c>
      <c r="O1588" t="s">
        <v>17718</v>
      </c>
      <c r="P1588">
        <v>40.532126365210502</v>
      </c>
      <c r="Q1588">
        <v>-74.239580227619797</v>
      </c>
      <c r="R1588">
        <v>1</v>
      </c>
      <c r="S1588" t="s">
        <v>152</v>
      </c>
      <c r="T1588" t="s">
        <v>17719</v>
      </c>
      <c r="U1588" t="s">
        <v>17720</v>
      </c>
      <c r="V1588" t="s">
        <v>17721</v>
      </c>
      <c r="W1588" t="s">
        <v>17722</v>
      </c>
      <c r="Y1588" t="s">
        <v>17723</v>
      </c>
      <c r="AA1588" t="s">
        <v>17724</v>
      </c>
      <c r="AB1588" t="s">
        <v>17725</v>
      </c>
      <c r="AE1588" t="s">
        <v>17711</v>
      </c>
      <c r="AK1588" t="s">
        <v>8381</v>
      </c>
      <c r="AL1588" t="s">
        <v>8378</v>
      </c>
      <c r="AM1588" t="s">
        <v>513</v>
      </c>
      <c r="AN1588" t="s">
        <v>514</v>
      </c>
      <c r="AO1588" t="s">
        <v>1644</v>
      </c>
      <c r="AP1588" t="s">
        <v>1645</v>
      </c>
      <c r="AQ1588" t="s">
        <v>1325</v>
      </c>
      <c r="AR1588" t="s">
        <v>845</v>
      </c>
      <c r="AS1588" t="s">
        <v>846</v>
      </c>
      <c r="AT1588" t="s">
        <v>1644</v>
      </c>
      <c r="AU1588" t="s">
        <v>1645</v>
      </c>
      <c r="AV1588" t="s">
        <v>1325</v>
      </c>
      <c r="AW1588" t="s">
        <v>1313</v>
      </c>
      <c r="AX1588" t="s">
        <v>845</v>
      </c>
      <c r="AY1588" t="s">
        <v>846</v>
      </c>
      <c r="BB1588" t="b">
        <v>1</v>
      </c>
      <c r="BC1588" t="b">
        <v>0</v>
      </c>
      <c r="BD1588" t="b">
        <v>0</v>
      </c>
    </row>
    <row r="1589" spans="1:56" x14ac:dyDescent="0.25">
      <c r="A1589" t="s">
        <v>17726</v>
      </c>
      <c r="B1589" t="s">
        <v>143</v>
      </c>
      <c r="C1589" t="s">
        <v>144</v>
      </c>
      <c r="D1589" t="s">
        <v>17727</v>
      </c>
      <c r="E1589" t="s">
        <v>613</v>
      </c>
      <c r="F1589" t="s">
        <v>4727</v>
      </c>
      <c r="G1589">
        <v>10312</v>
      </c>
      <c r="H1589" t="s">
        <v>17728</v>
      </c>
      <c r="J1589" t="s">
        <v>17729</v>
      </c>
      <c r="K1589" t="s">
        <v>17729</v>
      </c>
      <c r="L1589" t="s">
        <v>17730</v>
      </c>
      <c r="M1589" t="s">
        <v>17731</v>
      </c>
      <c r="N1589" t="s">
        <v>17732</v>
      </c>
      <c r="O1589" t="s">
        <v>17733</v>
      </c>
      <c r="P1589">
        <v>40.545188236656699</v>
      </c>
      <c r="Q1589">
        <v>-74.165904021969695</v>
      </c>
      <c r="R1589">
        <v>1</v>
      </c>
      <c r="S1589" t="s">
        <v>152</v>
      </c>
      <c r="W1589" t="s">
        <v>17734</v>
      </c>
      <c r="Z1589" t="s">
        <v>17735</v>
      </c>
      <c r="AA1589" t="s">
        <v>17734</v>
      </c>
      <c r="AB1589" t="s">
        <v>17736</v>
      </c>
      <c r="AE1589" t="s">
        <v>17727</v>
      </c>
      <c r="AO1589" t="s">
        <v>913</v>
      </c>
      <c r="AP1589" t="s">
        <v>914</v>
      </c>
      <c r="AQ1589" t="s">
        <v>631</v>
      </c>
      <c r="AR1589" t="s">
        <v>632</v>
      </c>
      <c r="AS1589" t="s">
        <v>633</v>
      </c>
      <c r="AT1589" t="s">
        <v>913</v>
      </c>
      <c r="AU1589" t="s">
        <v>914</v>
      </c>
      <c r="AV1589" t="s">
        <v>631</v>
      </c>
      <c r="AW1589" t="s">
        <v>613</v>
      </c>
      <c r="AX1589" t="s">
        <v>632</v>
      </c>
      <c r="AY1589" t="s">
        <v>633</v>
      </c>
      <c r="AZ1589" t="s">
        <v>937</v>
      </c>
      <c r="BA1589" t="s">
        <v>938</v>
      </c>
      <c r="BB1589" t="b">
        <v>1</v>
      </c>
      <c r="BC1589" t="b">
        <v>0</v>
      </c>
      <c r="BD1589" t="b">
        <v>0</v>
      </c>
    </row>
    <row r="1590" spans="1:56" x14ac:dyDescent="0.25">
      <c r="A1590" t="s">
        <v>17737</v>
      </c>
      <c r="B1590" t="s">
        <v>143</v>
      </c>
      <c r="C1590" t="s">
        <v>144</v>
      </c>
      <c r="D1590" t="s">
        <v>17738</v>
      </c>
      <c r="E1590" t="s">
        <v>2241</v>
      </c>
      <c r="F1590" t="s">
        <v>17739</v>
      </c>
      <c r="G1590">
        <v>10308</v>
      </c>
      <c r="H1590" t="s">
        <v>17740</v>
      </c>
      <c r="J1590" t="s">
        <v>17741</v>
      </c>
      <c r="K1590" t="s">
        <v>17741</v>
      </c>
      <c r="L1590" t="s">
        <v>17742</v>
      </c>
      <c r="M1590" t="s">
        <v>17740</v>
      </c>
      <c r="N1590" t="s">
        <v>17743</v>
      </c>
      <c r="O1590" t="s">
        <v>17740</v>
      </c>
      <c r="P1590">
        <v>40.549349562473601</v>
      </c>
      <c r="Q1590">
        <v>-74.150609776326704</v>
      </c>
      <c r="R1590">
        <v>1</v>
      </c>
      <c r="S1590" t="s">
        <v>152</v>
      </c>
      <c r="U1590" t="s">
        <v>17744</v>
      </c>
      <c r="V1590" t="s">
        <v>17745</v>
      </c>
      <c r="W1590" t="s">
        <v>17746</v>
      </c>
      <c r="Y1590" t="s">
        <v>17747</v>
      </c>
      <c r="AB1590" t="s">
        <v>17748</v>
      </c>
      <c r="AE1590" t="s">
        <v>17738</v>
      </c>
      <c r="AO1590" t="s">
        <v>2351</v>
      </c>
      <c r="AP1590" t="s">
        <v>2352</v>
      </c>
      <c r="AQ1590" t="s">
        <v>2256</v>
      </c>
      <c r="AR1590" t="s">
        <v>440</v>
      </c>
      <c r="AS1590" t="s">
        <v>441</v>
      </c>
      <c r="AT1590" t="s">
        <v>2351</v>
      </c>
      <c r="AU1590" t="s">
        <v>2352</v>
      </c>
      <c r="AV1590" t="s">
        <v>2256</v>
      </c>
      <c r="AW1590" t="s">
        <v>2241</v>
      </c>
      <c r="AX1590" t="s">
        <v>440</v>
      </c>
      <c r="AY1590" t="s">
        <v>441</v>
      </c>
      <c r="BB1590" t="b">
        <v>1</v>
      </c>
      <c r="BC1590" t="b">
        <v>0</v>
      </c>
      <c r="BD1590" t="b">
        <v>0</v>
      </c>
    </row>
    <row r="1591" spans="1:56" x14ac:dyDescent="0.25">
      <c r="A1591" t="s">
        <v>17749</v>
      </c>
      <c r="B1591" t="s">
        <v>143</v>
      </c>
      <c r="C1591" t="s">
        <v>144</v>
      </c>
      <c r="D1591" t="s">
        <v>17750</v>
      </c>
      <c r="E1591" t="s">
        <v>868</v>
      </c>
      <c r="H1591" t="s">
        <v>17751</v>
      </c>
      <c r="J1591" t="s">
        <v>17752</v>
      </c>
      <c r="K1591" t="s">
        <v>17752</v>
      </c>
      <c r="L1591" t="s">
        <v>17753</v>
      </c>
      <c r="M1591" t="s">
        <v>17754</v>
      </c>
      <c r="N1591" t="s">
        <v>17755</v>
      </c>
      <c r="O1591" t="s">
        <v>17756</v>
      </c>
      <c r="P1591">
        <v>40.5079391426938</v>
      </c>
      <c r="Q1591">
        <v>-74.251041634673697</v>
      </c>
      <c r="R1591">
        <v>1</v>
      </c>
      <c r="S1591" t="s">
        <v>152</v>
      </c>
      <c r="AB1591" t="s">
        <v>17757</v>
      </c>
      <c r="AE1591" t="s">
        <v>17750</v>
      </c>
      <c r="AO1591" t="s">
        <v>17758</v>
      </c>
      <c r="AP1591" t="s">
        <v>17759</v>
      </c>
      <c r="AQ1591" t="s">
        <v>880</v>
      </c>
      <c r="AR1591" t="s">
        <v>440</v>
      </c>
      <c r="AS1591" t="s">
        <v>441</v>
      </c>
      <c r="AT1591" t="s">
        <v>17758</v>
      </c>
      <c r="AU1591" t="s">
        <v>17759</v>
      </c>
      <c r="AV1591" t="s">
        <v>880</v>
      </c>
      <c r="AW1591" t="s">
        <v>868</v>
      </c>
      <c r="AX1591" t="s">
        <v>440</v>
      </c>
      <c r="AY1591" t="s">
        <v>441</v>
      </c>
      <c r="BB1591" t="b">
        <v>1</v>
      </c>
      <c r="BC1591" t="b">
        <v>0</v>
      </c>
      <c r="BD1591" t="b">
        <v>0</v>
      </c>
    </row>
    <row r="1592" spans="1:56" x14ac:dyDescent="0.25">
      <c r="A1592" t="s">
        <v>17760</v>
      </c>
      <c r="B1592" t="s">
        <v>143</v>
      </c>
      <c r="C1592" t="s">
        <v>144</v>
      </c>
      <c r="D1592" t="s">
        <v>17761</v>
      </c>
      <c r="E1592" t="s">
        <v>785</v>
      </c>
      <c r="F1592" t="s">
        <v>15745</v>
      </c>
      <c r="H1592" t="s">
        <v>17762</v>
      </c>
      <c r="J1592" t="s">
        <v>17763</v>
      </c>
      <c r="K1592" t="s">
        <v>17763</v>
      </c>
      <c r="L1592" t="s">
        <v>17764</v>
      </c>
      <c r="M1592" t="s">
        <v>17765</v>
      </c>
      <c r="N1592" t="s">
        <v>17766</v>
      </c>
      <c r="O1592" t="s">
        <v>17767</v>
      </c>
      <c r="P1592">
        <v>40.541824631448399</v>
      </c>
      <c r="Q1592">
        <v>-74.145584217772907</v>
      </c>
      <c r="R1592">
        <v>1</v>
      </c>
      <c r="S1592" t="s">
        <v>152</v>
      </c>
      <c r="AB1592" t="s">
        <v>17768</v>
      </c>
      <c r="AE1592" t="s">
        <v>17761</v>
      </c>
      <c r="AO1592" t="s">
        <v>947</v>
      </c>
      <c r="AP1592" t="s">
        <v>948</v>
      </c>
      <c r="AQ1592" t="s">
        <v>795</v>
      </c>
      <c r="AR1592" t="s">
        <v>267</v>
      </c>
      <c r="AS1592" t="s">
        <v>268</v>
      </c>
      <c r="AT1592" t="s">
        <v>947</v>
      </c>
      <c r="AU1592" t="s">
        <v>948</v>
      </c>
      <c r="AV1592" t="s">
        <v>795</v>
      </c>
      <c r="AW1592" t="s">
        <v>785</v>
      </c>
      <c r="AX1592" t="s">
        <v>267</v>
      </c>
      <c r="AY1592" t="s">
        <v>268</v>
      </c>
      <c r="BB1592" t="b">
        <v>1</v>
      </c>
      <c r="BC1592" t="b">
        <v>0</v>
      </c>
      <c r="BD1592" t="b">
        <v>0</v>
      </c>
    </row>
    <row r="1593" spans="1:56" x14ac:dyDescent="0.25">
      <c r="A1593" t="s">
        <v>17769</v>
      </c>
      <c r="B1593" t="s">
        <v>143</v>
      </c>
      <c r="C1593" t="s">
        <v>144</v>
      </c>
      <c r="D1593" t="s">
        <v>17770</v>
      </c>
      <c r="F1593" t="s">
        <v>17771</v>
      </c>
      <c r="H1593" t="s">
        <v>17772</v>
      </c>
      <c r="J1593" t="s">
        <v>17773</v>
      </c>
      <c r="K1593" t="s">
        <v>17773</v>
      </c>
      <c r="L1593" t="s">
        <v>17774</v>
      </c>
      <c r="M1593" t="s">
        <v>5425</v>
      </c>
      <c r="N1593" t="s">
        <v>17775</v>
      </c>
      <c r="O1593" t="s">
        <v>17776</v>
      </c>
      <c r="P1593">
        <v>40.542760582917403</v>
      </c>
      <c r="Q1593">
        <v>-74.163887971784305</v>
      </c>
      <c r="R1593">
        <v>1</v>
      </c>
      <c r="S1593" t="s">
        <v>152</v>
      </c>
      <c r="AB1593" t="s">
        <v>17777</v>
      </c>
      <c r="AE1593" t="s">
        <v>17770</v>
      </c>
      <c r="AO1593" t="s">
        <v>267</v>
      </c>
      <c r="AP1593" t="s">
        <v>268</v>
      </c>
      <c r="AR1593" t="s">
        <v>267</v>
      </c>
      <c r="AS1593" t="s">
        <v>268</v>
      </c>
      <c r="AT1593" t="s">
        <v>267</v>
      </c>
      <c r="AU1593" t="s">
        <v>268</v>
      </c>
      <c r="AX1593" t="s">
        <v>267</v>
      </c>
      <c r="AY1593" t="s">
        <v>268</v>
      </c>
      <c r="BB1593" t="b">
        <v>1</v>
      </c>
      <c r="BC1593" t="b">
        <v>0</v>
      </c>
      <c r="BD1593" t="b">
        <v>0</v>
      </c>
    </row>
    <row r="1594" spans="1:56" x14ac:dyDescent="0.25">
      <c r="A1594" t="s">
        <v>17778</v>
      </c>
      <c r="B1594" t="s">
        <v>743</v>
      </c>
      <c r="F1594" t="s">
        <v>7235</v>
      </c>
      <c r="G1594">
        <v>10306</v>
      </c>
      <c r="H1594" t="s">
        <v>17779</v>
      </c>
      <c r="J1594" t="s">
        <v>17780</v>
      </c>
      <c r="K1594" t="s">
        <v>17780</v>
      </c>
      <c r="N1594" t="s">
        <v>17781</v>
      </c>
      <c r="O1594" t="s">
        <v>17782</v>
      </c>
      <c r="P1594">
        <v>40.564174854236001</v>
      </c>
      <c r="Q1594">
        <v>-74.133065342523594</v>
      </c>
      <c r="R1594">
        <v>1</v>
      </c>
      <c r="S1594" t="s">
        <v>152</v>
      </c>
      <c r="AB1594" t="s">
        <v>17783</v>
      </c>
      <c r="AK1594" t="s">
        <v>7196</v>
      </c>
      <c r="AL1594" t="s">
        <v>7193</v>
      </c>
      <c r="AM1594" t="s">
        <v>513</v>
      </c>
      <c r="AN1594" t="s">
        <v>514</v>
      </c>
      <c r="BB1594" t="b">
        <v>1</v>
      </c>
      <c r="BC1594" t="b">
        <v>0</v>
      </c>
      <c r="BD1594" t="b">
        <v>0</v>
      </c>
    </row>
    <row r="1595" spans="1:56" x14ac:dyDescent="0.25">
      <c r="A1595" t="s">
        <v>17784</v>
      </c>
      <c r="B1595" t="s">
        <v>143</v>
      </c>
      <c r="C1595" t="s">
        <v>144</v>
      </c>
      <c r="D1595" t="s">
        <v>17785</v>
      </c>
      <c r="E1595" t="s">
        <v>2241</v>
      </c>
      <c r="F1595" t="s">
        <v>17786</v>
      </c>
      <c r="G1595">
        <v>10309</v>
      </c>
      <c r="H1595" t="s">
        <v>17787</v>
      </c>
      <c r="J1595" t="s">
        <v>17788</v>
      </c>
      <c r="K1595" t="s">
        <v>17788</v>
      </c>
      <c r="L1595" t="s">
        <v>17789</v>
      </c>
      <c r="M1595" t="s">
        <v>17790</v>
      </c>
      <c r="N1595" t="s">
        <v>17791</v>
      </c>
      <c r="O1595" t="s">
        <v>17792</v>
      </c>
      <c r="P1595">
        <v>40.521600436455998</v>
      </c>
      <c r="Q1595">
        <v>-74.236802211203099</v>
      </c>
      <c r="R1595">
        <v>1</v>
      </c>
      <c r="S1595" t="s">
        <v>152</v>
      </c>
      <c r="U1595" t="s">
        <v>17793</v>
      </c>
      <c r="X1595" t="s">
        <v>17794</v>
      </c>
      <c r="AB1595" t="s">
        <v>17795</v>
      </c>
      <c r="AE1595" t="s">
        <v>17785</v>
      </c>
      <c r="AO1595" t="s">
        <v>2351</v>
      </c>
      <c r="AP1595" t="s">
        <v>2352</v>
      </c>
      <c r="AQ1595" t="s">
        <v>2256</v>
      </c>
      <c r="AR1595" t="s">
        <v>440</v>
      </c>
      <c r="AS1595" t="s">
        <v>441</v>
      </c>
      <c r="AT1595" t="s">
        <v>17796</v>
      </c>
      <c r="AU1595" t="s">
        <v>17797</v>
      </c>
      <c r="AV1595" t="s">
        <v>17798</v>
      </c>
      <c r="AW1595" t="s">
        <v>17799</v>
      </c>
      <c r="AX1595" t="s">
        <v>17800</v>
      </c>
      <c r="AY1595" t="s">
        <v>17801</v>
      </c>
      <c r="BB1595" t="b">
        <v>1</v>
      </c>
      <c r="BC1595" t="b">
        <v>0</v>
      </c>
      <c r="BD1595" t="b">
        <v>0</v>
      </c>
    </row>
    <row r="1596" spans="1:56" x14ac:dyDescent="0.25">
      <c r="A1596" s="115" t="s">
        <v>17802</v>
      </c>
      <c r="B1596" t="s">
        <v>143</v>
      </c>
      <c r="C1596" t="s">
        <v>144</v>
      </c>
      <c r="D1596" t="s">
        <v>17803</v>
      </c>
      <c r="E1596" t="s">
        <v>2196</v>
      </c>
      <c r="F1596" t="s">
        <v>17804</v>
      </c>
      <c r="G1596">
        <v>10309</v>
      </c>
      <c r="H1596" t="s">
        <v>17805</v>
      </c>
      <c r="J1596" t="s">
        <v>17806</v>
      </c>
      <c r="K1596" t="s">
        <v>17806</v>
      </c>
      <c r="L1596" s="115" t="s">
        <v>17807</v>
      </c>
      <c r="M1596" t="s">
        <v>17808</v>
      </c>
      <c r="N1596" t="s">
        <v>17809</v>
      </c>
      <c r="O1596" t="s">
        <v>17810</v>
      </c>
      <c r="P1596">
        <v>40.523081817594303</v>
      </c>
      <c r="Q1596">
        <v>-74.239764614636002</v>
      </c>
      <c r="R1596">
        <v>1</v>
      </c>
      <c r="S1596" t="s">
        <v>152</v>
      </c>
      <c r="W1596" t="s">
        <v>17811</v>
      </c>
      <c r="Y1596" t="s">
        <v>17812</v>
      </c>
      <c r="AB1596" t="s">
        <v>17813</v>
      </c>
      <c r="AE1596" t="s">
        <v>17803</v>
      </c>
      <c r="AO1596" t="s">
        <v>3725</v>
      </c>
      <c r="AP1596" t="s">
        <v>3726</v>
      </c>
      <c r="AQ1596" t="s">
        <v>2211</v>
      </c>
      <c r="AR1596" t="s">
        <v>2212</v>
      </c>
      <c r="AS1596" t="s">
        <v>2213</v>
      </c>
      <c r="AT1596" t="s">
        <v>3725</v>
      </c>
      <c r="AU1596" t="s">
        <v>3726</v>
      </c>
      <c r="AV1596" t="s">
        <v>2211</v>
      </c>
      <c r="AW1596" t="s">
        <v>2196</v>
      </c>
      <c r="AX1596" t="s">
        <v>2212</v>
      </c>
      <c r="AY1596" t="s">
        <v>2213</v>
      </c>
      <c r="BB1596" t="b">
        <v>1</v>
      </c>
      <c r="BC1596" t="b">
        <v>0</v>
      </c>
      <c r="BD1596" t="b">
        <v>0</v>
      </c>
    </row>
    <row r="1597" spans="1:56" x14ac:dyDescent="0.25">
      <c r="A1597" t="s">
        <v>17814</v>
      </c>
      <c r="B1597" t="s">
        <v>143</v>
      </c>
      <c r="C1597" t="s">
        <v>144</v>
      </c>
      <c r="D1597" t="s">
        <v>17815</v>
      </c>
      <c r="E1597" t="s">
        <v>785</v>
      </c>
      <c r="F1597" t="s">
        <v>17816</v>
      </c>
      <c r="G1597">
        <v>10309</v>
      </c>
      <c r="H1597" t="s">
        <v>17808</v>
      </c>
      <c r="J1597" t="s">
        <v>17817</v>
      </c>
      <c r="K1597" t="s">
        <v>17817</v>
      </c>
      <c r="L1597" s="115" t="s">
        <v>17818</v>
      </c>
      <c r="M1597" t="s">
        <v>17808</v>
      </c>
      <c r="N1597" t="s">
        <v>17819</v>
      </c>
      <c r="O1597" t="s">
        <v>17820</v>
      </c>
      <c r="P1597">
        <v>40.523395555194803</v>
      </c>
      <c r="Q1597">
        <v>-74.238598147058696</v>
      </c>
      <c r="R1597">
        <v>1</v>
      </c>
      <c r="S1597" t="s">
        <v>152</v>
      </c>
      <c r="U1597" t="s">
        <v>17821</v>
      </c>
      <c r="V1597" t="s">
        <v>17822</v>
      </c>
      <c r="W1597" t="s">
        <v>17823</v>
      </c>
      <c r="AA1597" t="s">
        <v>17824</v>
      </c>
      <c r="AB1597" t="s">
        <v>17825</v>
      </c>
      <c r="AE1597" t="s">
        <v>17815</v>
      </c>
      <c r="AK1597" t="s">
        <v>2593</v>
      </c>
      <c r="AL1597" t="s">
        <v>2590</v>
      </c>
      <c r="AM1597" t="s">
        <v>267</v>
      </c>
      <c r="AN1597" t="s">
        <v>268</v>
      </c>
      <c r="AO1597" t="s">
        <v>1345</v>
      </c>
      <c r="AP1597" t="s">
        <v>1346</v>
      </c>
      <c r="AQ1597" t="s">
        <v>795</v>
      </c>
      <c r="AR1597" t="s">
        <v>267</v>
      </c>
      <c r="AS1597" t="s">
        <v>268</v>
      </c>
      <c r="AT1597" t="s">
        <v>1345</v>
      </c>
      <c r="AU1597" t="s">
        <v>1346</v>
      </c>
      <c r="AV1597" t="s">
        <v>795</v>
      </c>
      <c r="AW1597" t="s">
        <v>785</v>
      </c>
      <c r="AX1597" t="s">
        <v>267</v>
      </c>
      <c r="AY1597" t="s">
        <v>268</v>
      </c>
      <c r="BB1597" t="b">
        <v>1</v>
      </c>
      <c r="BC1597" t="b">
        <v>0</v>
      </c>
      <c r="BD1597" t="b">
        <v>0</v>
      </c>
    </row>
    <row r="1598" spans="1:56" x14ac:dyDescent="0.25">
      <c r="A1598" t="s">
        <v>17826</v>
      </c>
      <c r="B1598" t="s">
        <v>143</v>
      </c>
      <c r="C1598" t="s">
        <v>144</v>
      </c>
      <c r="D1598" t="s">
        <v>17827</v>
      </c>
      <c r="E1598" t="s">
        <v>751</v>
      </c>
      <c r="F1598" t="s">
        <v>14806</v>
      </c>
      <c r="G1598">
        <v>10309</v>
      </c>
      <c r="H1598" t="s">
        <v>17828</v>
      </c>
      <c r="J1598" t="s">
        <v>17829</v>
      </c>
      <c r="K1598" t="s">
        <v>17829</v>
      </c>
      <c r="L1598" t="s">
        <v>17830</v>
      </c>
      <c r="M1598" t="s">
        <v>17831</v>
      </c>
      <c r="N1598" t="s">
        <v>17832</v>
      </c>
      <c r="O1598" t="s">
        <v>17833</v>
      </c>
      <c r="P1598">
        <v>40.527470753733397</v>
      </c>
      <c r="Q1598">
        <v>-74.232984246717294</v>
      </c>
      <c r="R1598">
        <v>1</v>
      </c>
      <c r="S1598" t="s">
        <v>152</v>
      </c>
      <c r="T1598" t="s">
        <v>17834</v>
      </c>
      <c r="U1598" t="s">
        <v>17835</v>
      </c>
      <c r="V1598" t="s">
        <v>17836</v>
      </c>
      <c r="W1598" t="s">
        <v>17837</v>
      </c>
      <c r="Y1598" t="s">
        <v>17838</v>
      </c>
      <c r="AA1598" t="s">
        <v>17839</v>
      </c>
      <c r="AB1598" t="s">
        <v>17840</v>
      </c>
      <c r="AE1598" t="s">
        <v>17827</v>
      </c>
      <c r="AK1598" t="s">
        <v>2730</v>
      </c>
      <c r="AL1598" t="s">
        <v>2727</v>
      </c>
      <c r="AM1598" t="s">
        <v>513</v>
      </c>
      <c r="AN1598" t="s">
        <v>514</v>
      </c>
      <c r="AO1598" t="s">
        <v>17841</v>
      </c>
      <c r="AP1598" t="s">
        <v>17842</v>
      </c>
      <c r="AQ1598" t="s">
        <v>767</v>
      </c>
      <c r="AR1598" t="s">
        <v>768</v>
      </c>
      <c r="AS1598" t="s">
        <v>769</v>
      </c>
      <c r="AT1598" t="s">
        <v>17841</v>
      </c>
      <c r="AU1598" t="s">
        <v>17842</v>
      </c>
      <c r="AV1598" t="s">
        <v>767</v>
      </c>
      <c r="AW1598" t="s">
        <v>751</v>
      </c>
      <c r="AX1598" t="s">
        <v>768</v>
      </c>
      <c r="AY1598" t="s">
        <v>769</v>
      </c>
      <c r="BB1598" t="b">
        <v>1</v>
      </c>
      <c r="BC1598" t="b">
        <v>0</v>
      </c>
      <c r="BD1598" t="b">
        <v>0</v>
      </c>
    </row>
    <row r="1599" spans="1:56" x14ac:dyDescent="0.25">
      <c r="A1599" t="s">
        <v>17843</v>
      </c>
      <c r="B1599" t="s">
        <v>143</v>
      </c>
      <c r="C1599" t="s">
        <v>144</v>
      </c>
      <c r="D1599" t="s">
        <v>17844</v>
      </c>
      <c r="E1599" t="s">
        <v>785</v>
      </c>
      <c r="F1599" t="s">
        <v>17845</v>
      </c>
      <c r="G1599">
        <v>10309</v>
      </c>
      <c r="H1599" t="s">
        <v>17846</v>
      </c>
      <c r="J1599" t="s">
        <v>17847</v>
      </c>
      <c r="K1599" t="s">
        <v>17847</v>
      </c>
      <c r="L1599" t="s">
        <v>17848</v>
      </c>
      <c r="M1599" t="s">
        <v>17849</v>
      </c>
      <c r="N1599" t="s">
        <v>17850</v>
      </c>
      <c r="O1599" t="s">
        <v>17851</v>
      </c>
      <c r="P1599">
        <v>40.537132095502301</v>
      </c>
      <c r="Q1599">
        <v>-74.238984543984699</v>
      </c>
      <c r="R1599">
        <v>1</v>
      </c>
      <c r="S1599" t="s">
        <v>152</v>
      </c>
      <c r="U1599" t="s">
        <v>17852</v>
      </c>
      <c r="V1599" t="s">
        <v>17853</v>
      </c>
      <c r="W1599" t="s">
        <v>17854</v>
      </c>
      <c r="X1599" t="s">
        <v>17855</v>
      </c>
      <c r="Y1599" t="s">
        <v>17856</v>
      </c>
      <c r="AA1599" t="s">
        <v>17857</v>
      </c>
      <c r="AB1599" t="s">
        <v>17858</v>
      </c>
      <c r="AE1599" t="s">
        <v>17844</v>
      </c>
      <c r="AO1599" t="s">
        <v>2530</v>
      </c>
      <c r="AP1599" t="s">
        <v>2531</v>
      </c>
      <c r="AQ1599" t="s">
        <v>795</v>
      </c>
      <c r="AR1599" t="s">
        <v>267</v>
      </c>
      <c r="AS1599" t="s">
        <v>268</v>
      </c>
      <c r="AT1599" t="s">
        <v>2530</v>
      </c>
      <c r="AU1599" t="s">
        <v>2531</v>
      </c>
      <c r="AV1599" t="s">
        <v>795</v>
      </c>
      <c r="AW1599" t="s">
        <v>785</v>
      </c>
      <c r="AX1599" t="s">
        <v>267</v>
      </c>
      <c r="AY1599" t="s">
        <v>268</v>
      </c>
      <c r="BB1599" t="b">
        <v>1</v>
      </c>
      <c r="BC1599" t="b">
        <v>0</v>
      </c>
      <c r="BD1599" t="b">
        <v>0</v>
      </c>
    </row>
    <row r="1600" spans="1:56" x14ac:dyDescent="0.25">
      <c r="A1600" t="s">
        <v>17859</v>
      </c>
      <c r="B1600" t="s">
        <v>143</v>
      </c>
      <c r="C1600" t="s">
        <v>144</v>
      </c>
      <c r="D1600" t="s">
        <v>17860</v>
      </c>
      <c r="E1600" t="s">
        <v>2601</v>
      </c>
      <c r="F1600" t="s">
        <v>10618</v>
      </c>
      <c r="G1600">
        <v>10309</v>
      </c>
      <c r="H1600" t="s">
        <v>17849</v>
      </c>
      <c r="J1600" t="s">
        <v>17861</v>
      </c>
      <c r="K1600" t="s">
        <v>17861</v>
      </c>
      <c r="L1600" t="s">
        <v>17862</v>
      </c>
      <c r="M1600" t="s">
        <v>17849</v>
      </c>
      <c r="N1600" t="s">
        <v>17863</v>
      </c>
      <c r="O1600" t="s">
        <v>17864</v>
      </c>
      <c r="P1600">
        <v>40.549466489811898</v>
      </c>
      <c r="Q1600">
        <v>-74.221147622451895</v>
      </c>
      <c r="R1600">
        <v>1</v>
      </c>
      <c r="S1600" t="s">
        <v>152</v>
      </c>
      <c r="T1600" t="s">
        <v>17865</v>
      </c>
      <c r="U1600" t="s">
        <v>17866</v>
      </c>
      <c r="W1600" t="s">
        <v>17867</v>
      </c>
      <c r="AB1600" t="s">
        <v>17868</v>
      </c>
      <c r="AE1600" t="s">
        <v>17860</v>
      </c>
      <c r="AO1600" t="s">
        <v>2615</v>
      </c>
      <c r="AP1600" t="s">
        <v>2616</v>
      </c>
      <c r="AQ1600" t="s">
        <v>2617</v>
      </c>
      <c r="AR1600" t="s">
        <v>845</v>
      </c>
      <c r="AS1600" t="s">
        <v>846</v>
      </c>
      <c r="AT1600" t="s">
        <v>2615</v>
      </c>
      <c r="AU1600" t="s">
        <v>2616</v>
      </c>
      <c r="AV1600" t="s">
        <v>2617</v>
      </c>
      <c r="AW1600" t="s">
        <v>2601</v>
      </c>
      <c r="AX1600" t="s">
        <v>845</v>
      </c>
      <c r="AY1600" t="s">
        <v>846</v>
      </c>
      <c r="BB1600" t="b">
        <v>1</v>
      </c>
      <c r="BC1600" t="b">
        <v>0</v>
      </c>
      <c r="BD1600" t="b">
        <v>0</v>
      </c>
    </row>
    <row r="1601" spans="1:56" x14ac:dyDescent="0.25">
      <c r="A1601" t="s">
        <v>17869</v>
      </c>
      <c r="B1601" t="s">
        <v>743</v>
      </c>
      <c r="F1601" t="s">
        <v>17870</v>
      </c>
      <c r="G1601">
        <v>10308</v>
      </c>
      <c r="H1601" t="s">
        <v>17871</v>
      </c>
      <c r="J1601" t="s">
        <v>17872</v>
      </c>
      <c r="K1601" t="s">
        <v>17872</v>
      </c>
      <c r="N1601" t="s">
        <v>17873</v>
      </c>
      <c r="O1601" t="s">
        <v>17874</v>
      </c>
      <c r="P1601">
        <v>40.547382877329703</v>
      </c>
      <c r="Q1601">
        <v>-74.157053162378006</v>
      </c>
      <c r="R1601">
        <v>1</v>
      </c>
      <c r="S1601" t="s">
        <v>152</v>
      </c>
      <c r="AB1601" t="s">
        <v>17875</v>
      </c>
      <c r="BB1601" t="b">
        <v>1</v>
      </c>
      <c r="BC1601" t="b">
        <v>0</v>
      </c>
      <c r="BD1601" t="b">
        <v>0</v>
      </c>
    </row>
    <row r="1602" spans="1:56" x14ac:dyDescent="0.25">
      <c r="A1602" t="s">
        <v>17876</v>
      </c>
      <c r="B1602" t="s">
        <v>143</v>
      </c>
      <c r="C1602" t="s">
        <v>144</v>
      </c>
      <c r="D1602" t="s">
        <v>17877</v>
      </c>
      <c r="E1602" t="s">
        <v>1433</v>
      </c>
      <c r="F1602" t="s">
        <v>17878</v>
      </c>
      <c r="G1602">
        <v>10308</v>
      </c>
      <c r="H1602" t="s">
        <v>17879</v>
      </c>
      <c r="J1602" t="s">
        <v>17880</v>
      </c>
      <c r="K1602" t="s">
        <v>17880</v>
      </c>
      <c r="L1602" t="s">
        <v>17881</v>
      </c>
      <c r="M1602" t="s">
        <v>17882</v>
      </c>
      <c r="N1602" t="s">
        <v>17883</v>
      </c>
      <c r="O1602" t="s">
        <v>17884</v>
      </c>
      <c r="P1602">
        <v>40.538415549849702</v>
      </c>
      <c r="Q1602">
        <v>-74.148889588219305</v>
      </c>
      <c r="R1602">
        <v>1</v>
      </c>
      <c r="S1602" t="s">
        <v>152</v>
      </c>
      <c r="T1602" t="s">
        <v>5210</v>
      </c>
      <c r="U1602" t="s">
        <v>17885</v>
      </c>
      <c r="W1602" t="s">
        <v>17886</v>
      </c>
      <c r="X1602" t="s">
        <v>17887</v>
      </c>
      <c r="Y1602" t="s">
        <v>17888</v>
      </c>
      <c r="AA1602" t="s">
        <v>17889</v>
      </c>
      <c r="AB1602" t="s">
        <v>17890</v>
      </c>
      <c r="AE1602" t="s">
        <v>17877</v>
      </c>
      <c r="AH1602" t="s">
        <v>17891</v>
      </c>
      <c r="AI1602" t="s">
        <v>17877</v>
      </c>
      <c r="AJ1602" t="s">
        <v>17892</v>
      </c>
      <c r="AO1602" t="s">
        <v>1443</v>
      </c>
      <c r="AP1602" t="s">
        <v>1433</v>
      </c>
      <c r="AQ1602" t="s">
        <v>1443</v>
      </c>
      <c r="AR1602" t="s">
        <v>1444</v>
      </c>
      <c r="AS1602" t="s">
        <v>1445</v>
      </c>
      <c r="AT1602" t="s">
        <v>1443</v>
      </c>
      <c r="AU1602" t="s">
        <v>1433</v>
      </c>
      <c r="AV1602" t="s">
        <v>1443</v>
      </c>
      <c r="AW1602" t="s">
        <v>1433</v>
      </c>
      <c r="AX1602" t="s">
        <v>1444</v>
      </c>
      <c r="AY1602" t="s">
        <v>1445</v>
      </c>
      <c r="BB1602" t="b">
        <v>1</v>
      </c>
      <c r="BC1602" t="b">
        <v>0</v>
      </c>
      <c r="BD1602" t="b">
        <v>0</v>
      </c>
    </row>
    <row r="1603" spans="1:56" x14ac:dyDescent="0.25">
      <c r="A1603" t="s">
        <v>17893</v>
      </c>
      <c r="B1603" t="s">
        <v>143</v>
      </c>
      <c r="C1603" t="s">
        <v>144</v>
      </c>
      <c r="D1603" t="s">
        <v>17894</v>
      </c>
      <c r="E1603" t="s">
        <v>613</v>
      </c>
      <c r="F1603" t="s">
        <v>17895</v>
      </c>
      <c r="G1603">
        <v>10308</v>
      </c>
      <c r="H1603" t="s">
        <v>17896</v>
      </c>
      <c r="J1603" t="s">
        <v>17897</v>
      </c>
      <c r="K1603" t="s">
        <v>17897</v>
      </c>
      <c r="L1603" t="s">
        <v>17898</v>
      </c>
      <c r="M1603" t="s">
        <v>17899</v>
      </c>
      <c r="N1603" t="s">
        <v>17900</v>
      </c>
      <c r="O1603" t="s">
        <v>17901</v>
      </c>
      <c r="P1603">
        <v>40.542621337127599</v>
      </c>
      <c r="Q1603">
        <v>-74.145442731184104</v>
      </c>
      <c r="R1603">
        <v>1</v>
      </c>
      <c r="S1603" t="s">
        <v>152</v>
      </c>
      <c r="U1603" t="s">
        <v>17902</v>
      </c>
      <c r="V1603" t="s">
        <v>17903</v>
      </c>
      <c r="W1603" t="s">
        <v>17904</v>
      </c>
      <c r="X1603" t="s">
        <v>17905</v>
      </c>
      <c r="Y1603" t="s">
        <v>17906</v>
      </c>
      <c r="Z1603" t="s">
        <v>17907</v>
      </c>
      <c r="AA1603" t="s">
        <v>17908</v>
      </c>
      <c r="AB1603" t="s">
        <v>17909</v>
      </c>
      <c r="AE1603" t="s">
        <v>17894</v>
      </c>
      <c r="AO1603" t="s">
        <v>6804</v>
      </c>
      <c r="AP1603" t="s">
        <v>6805</v>
      </c>
      <c r="AQ1603" t="s">
        <v>631</v>
      </c>
      <c r="AR1603" t="s">
        <v>632</v>
      </c>
      <c r="AS1603" t="s">
        <v>633</v>
      </c>
      <c r="AT1603" t="s">
        <v>6804</v>
      </c>
      <c r="AU1603" t="s">
        <v>6805</v>
      </c>
      <c r="AV1603" t="s">
        <v>631</v>
      </c>
      <c r="AW1603" t="s">
        <v>613</v>
      </c>
      <c r="AX1603" t="s">
        <v>632</v>
      </c>
      <c r="AY1603" t="s">
        <v>633</v>
      </c>
      <c r="BB1603" t="b">
        <v>1</v>
      </c>
      <c r="BC1603" t="b">
        <v>0</v>
      </c>
      <c r="BD1603" t="b">
        <v>0</v>
      </c>
    </row>
    <row r="1604" spans="1:56" x14ac:dyDescent="0.25">
      <c r="A1604" t="s">
        <v>17910</v>
      </c>
      <c r="B1604" t="s">
        <v>143</v>
      </c>
      <c r="C1604" t="s">
        <v>144</v>
      </c>
      <c r="D1604" t="s">
        <v>17911</v>
      </c>
      <c r="E1604" t="s">
        <v>1433</v>
      </c>
      <c r="F1604" t="s">
        <v>17912</v>
      </c>
      <c r="G1604">
        <v>10308</v>
      </c>
      <c r="H1604" t="s">
        <v>17913</v>
      </c>
      <c r="J1604" t="s">
        <v>17914</v>
      </c>
      <c r="K1604" t="s">
        <v>17914</v>
      </c>
      <c r="L1604" t="s">
        <v>17915</v>
      </c>
      <c r="M1604" t="s">
        <v>17916</v>
      </c>
      <c r="N1604" t="s">
        <v>17917</v>
      </c>
      <c r="O1604" t="s">
        <v>17918</v>
      </c>
      <c r="P1604">
        <v>40.537690798748898</v>
      </c>
      <c r="Q1604">
        <v>-74.149610658774094</v>
      </c>
      <c r="R1604">
        <v>1</v>
      </c>
      <c r="S1604" t="s">
        <v>152</v>
      </c>
      <c r="T1604" t="s">
        <v>17919</v>
      </c>
      <c r="U1604" t="s">
        <v>17920</v>
      </c>
      <c r="V1604" t="s">
        <v>17921</v>
      </c>
      <c r="X1604" t="s">
        <v>17922</v>
      </c>
      <c r="Y1604" t="s">
        <v>17923</v>
      </c>
      <c r="AB1604" t="s">
        <v>17924</v>
      </c>
      <c r="AE1604" t="s">
        <v>17911</v>
      </c>
      <c r="AO1604" t="s">
        <v>2366</v>
      </c>
      <c r="AP1604" t="s">
        <v>2367</v>
      </c>
      <c r="AQ1604" t="s">
        <v>1443</v>
      </c>
      <c r="AR1604" t="s">
        <v>1444</v>
      </c>
      <c r="AS1604" t="s">
        <v>1445</v>
      </c>
      <c r="AT1604" t="s">
        <v>2366</v>
      </c>
      <c r="AU1604" t="s">
        <v>2367</v>
      </c>
      <c r="AV1604" t="s">
        <v>1443</v>
      </c>
      <c r="AW1604" t="s">
        <v>1433</v>
      </c>
      <c r="AX1604" t="s">
        <v>1444</v>
      </c>
      <c r="AY1604" t="s">
        <v>1445</v>
      </c>
      <c r="BB1604" t="b">
        <v>1</v>
      </c>
      <c r="BC1604" t="b">
        <v>0</v>
      </c>
      <c r="BD1604" t="b">
        <v>0</v>
      </c>
    </row>
    <row r="1605" spans="1:56" x14ac:dyDescent="0.25">
      <c r="A1605" t="s">
        <v>17925</v>
      </c>
      <c r="B1605" t="s">
        <v>143</v>
      </c>
      <c r="C1605" t="s">
        <v>144</v>
      </c>
      <c r="D1605" t="s">
        <v>17926</v>
      </c>
      <c r="E1605" t="s">
        <v>613</v>
      </c>
      <c r="F1605" t="s">
        <v>17927</v>
      </c>
      <c r="G1605">
        <v>10308</v>
      </c>
      <c r="H1605" t="s">
        <v>17916</v>
      </c>
      <c r="J1605" t="s">
        <v>17928</v>
      </c>
      <c r="K1605" t="s">
        <v>17928</v>
      </c>
      <c r="L1605" t="s">
        <v>17929</v>
      </c>
      <c r="M1605" t="s">
        <v>17930</v>
      </c>
      <c r="N1605" t="s">
        <v>17931</v>
      </c>
      <c r="O1605" t="s">
        <v>17932</v>
      </c>
      <c r="P1605">
        <v>40.559536188061003</v>
      </c>
      <c r="Q1605">
        <v>-74.164644044732597</v>
      </c>
      <c r="R1605">
        <v>1</v>
      </c>
      <c r="S1605" t="s">
        <v>152</v>
      </c>
      <c r="AB1605" t="s">
        <v>17933</v>
      </c>
      <c r="AE1605" t="s">
        <v>17926</v>
      </c>
      <c r="AO1605" t="s">
        <v>714</v>
      </c>
      <c r="AP1605" t="s">
        <v>715</v>
      </c>
      <c r="AQ1605" t="s">
        <v>631</v>
      </c>
      <c r="AR1605" t="s">
        <v>632</v>
      </c>
      <c r="AS1605" t="s">
        <v>633</v>
      </c>
      <c r="AT1605" t="s">
        <v>714</v>
      </c>
      <c r="AU1605" t="s">
        <v>715</v>
      </c>
      <c r="AV1605" t="s">
        <v>631</v>
      </c>
      <c r="AW1605" t="s">
        <v>613</v>
      </c>
      <c r="AX1605" t="s">
        <v>632</v>
      </c>
      <c r="AY1605" t="s">
        <v>633</v>
      </c>
      <c r="AZ1605" t="s">
        <v>716</v>
      </c>
      <c r="BA1605" t="s">
        <v>717</v>
      </c>
      <c r="BB1605" t="b">
        <v>1</v>
      </c>
      <c r="BC1605" t="b">
        <v>0</v>
      </c>
      <c r="BD1605" t="b">
        <v>0</v>
      </c>
    </row>
    <row r="1606" spans="1:56" x14ac:dyDescent="0.25">
      <c r="A1606" t="s">
        <v>17934</v>
      </c>
      <c r="B1606" t="s">
        <v>143</v>
      </c>
      <c r="C1606" t="s">
        <v>144</v>
      </c>
      <c r="D1606" t="s">
        <v>17935</v>
      </c>
      <c r="E1606" t="s">
        <v>998</v>
      </c>
      <c r="F1606" t="s">
        <v>2370</v>
      </c>
      <c r="G1606">
        <v>10307</v>
      </c>
      <c r="H1606" t="s">
        <v>17930</v>
      </c>
      <c r="J1606" t="s">
        <v>17936</v>
      </c>
      <c r="K1606" t="s">
        <v>17936</v>
      </c>
      <c r="L1606" t="s">
        <v>17937</v>
      </c>
      <c r="M1606" t="s">
        <v>17930</v>
      </c>
      <c r="N1606" t="s">
        <v>17938</v>
      </c>
      <c r="O1606" t="s">
        <v>17939</v>
      </c>
      <c r="P1606">
        <v>40.5216127544507</v>
      </c>
      <c r="Q1606">
        <v>-74.236941311882106</v>
      </c>
      <c r="R1606">
        <v>1</v>
      </c>
      <c r="S1606" t="s">
        <v>152</v>
      </c>
      <c r="T1606" t="s">
        <v>17940</v>
      </c>
      <c r="U1606" t="s">
        <v>17941</v>
      </c>
      <c r="V1606" t="s">
        <v>17942</v>
      </c>
      <c r="W1606" t="s">
        <v>17943</v>
      </c>
      <c r="X1606" t="s">
        <v>17944</v>
      </c>
      <c r="Y1606" t="s">
        <v>17945</v>
      </c>
      <c r="AB1606" t="s">
        <v>17946</v>
      </c>
      <c r="AE1606" t="s">
        <v>17935</v>
      </c>
      <c r="AO1606" t="s">
        <v>1011</v>
      </c>
      <c r="AP1606" t="s">
        <v>1012</v>
      </c>
      <c r="AQ1606" t="s">
        <v>1013</v>
      </c>
      <c r="AR1606" t="s">
        <v>632</v>
      </c>
      <c r="AS1606" t="s">
        <v>633</v>
      </c>
      <c r="AT1606" t="s">
        <v>1011</v>
      </c>
      <c r="AU1606" t="s">
        <v>1012</v>
      </c>
      <c r="AV1606" t="s">
        <v>1013</v>
      </c>
      <c r="AW1606" t="s">
        <v>998</v>
      </c>
      <c r="AX1606" t="s">
        <v>632</v>
      </c>
      <c r="AY1606" t="s">
        <v>633</v>
      </c>
      <c r="BB1606" t="b">
        <v>1</v>
      </c>
      <c r="BC1606" t="b">
        <v>0</v>
      </c>
      <c r="BD1606" t="b">
        <v>0</v>
      </c>
    </row>
    <row r="1607" spans="1:56" x14ac:dyDescent="0.25">
      <c r="A1607" t="s">
        <v>17947</v>
      </c>
      <c r="B1607" t="s">
        <v>143</v>
      </c>
      <c r="C1607" t="s">
        <v>144</v>
      </c>
      <c r="D1607" t="s">
        <v>17948</v>
      </c>
      <c r="E1607" t="s">
        <v>1419</v>
      </c>
      <c r="F1607" t="s">
        <v>17949</v>
      </c>
      <c r="G1607">
        <v>10312</v>
      </c>
      <c r="H1607" t="s">
        <v>17950</v>
      </c>
      <c r="J1607" t="s">
        <v>17951</v>
      </c>
      <c r="K1607" t="s">
        <v>17951</v>
      </c>
      <c r="L1607" t="s">
        <v>17952</v>
      </c>
      <c r="M1607" t="s">
        <v>17950</v>
      </c>
      <c r="N1607" t="s">
        <v>17953</v>
      </c>
      <c r="O1607" t="s">
        <v>17954</v>
      </c>
      <c r="P1607">
        <v>40.543362935533203</v>
      </c>
      <c r="Q1607">
        <v>-74.164551889503002</v>
      </c>
      <c r="R1607">
        <v>1</v>
      </c>
      <c r="S1607" t="s">
        <v>152</v>
      </c>
      <c r="T1607" t="s">
        <v>17955</v>
      </c>
      <c r="U1607" t="s">
        <v>17956</v>
      </c>
      <c r="W1607" t="s">
        <v>17957</v>
      </c>
      <c r="X1607" t="s">
        <v>17958</v>
      </c>
      <c r="AB1607" t="s">
        <v>17959</v>
      </c>
      <c r="AE1607" t="s">
        <v>17948</v>
      </c>
      <c r="AH1607" t="s">
        <v>17960</v>
      </c>
      <c r="AI1607" t="s">
        <v>17961</v>
      </c>
      <c r="AJ1607" t="s">
        <v>17962</v>
      </c>
      <c r="AO1607" t="s">
        <v>2774</v>
      </c>
      <c r="AP1607" t="s">
        <v>2775</v>
      </c>
      <c r="AQ1607" t="s">
        <v>1430</v>
      </c>
      <c r="AR1607" t="s">
        <v>985</v>
      </c>
      <c r="AS1607" t="s">
        <v>986</v>
      </c>
      <c r="AT1607" t="s">
        <v>2774</v>
      </c>
      <c r="AU1607" t="s">
        <v>2775</v>
      </c>
      <c r="AV1607" t="s">
        <v>1430</v>
      </c>
      <c r="AW1607" t="s">
        <v>1419</v>
      </c>
      <c r="AX1607" t="s">
        <v>985</v>
      </c>
      <c r="AY1607" t="s">
        <v>986</v>
      </c>
      <c r="BB1607" t="b">
        <v>1</v>
      </c>
      <c r="BC1607" t="b">
        <v>0</v>
      </c>
      <c r="BD1607" t="b">
        <v>0</v>
      </c>
    </row>
    <row r="1608" spans="1:56" x14ac:dyDescent="0.25">
      <c r="A1608" t="s">
        <v>17963</v>
      </c>
      <c r="B1608" t="s">
        <v>143</v>
      </c>
      <c r="C1608" t="s">
        <v>144</v>
      </c>
      <c r="D1608" t="s">
        <v>17964</v>
      </c>
      <c r="E1608" t="s">
        <v>1419</v>
      </c>
      <c r="F1608" t="s">
        <v>17965</v>
      </c>
      <c r="G1608">
        <v>10308</v>
      </c>
      <c r="H1608" t="s">
        <v>17950</v>
      </c>
      <c r="J1608" t="s">
        <v>17966</v>
      </c>
      <c r="K1608" t="s">
        <v>17966</v>
      </c>
      <c r="L1608" t="s">
        <v>17967</v>
      </c>
      <c r="M1608" t="s">
        <v>17950</v>
      </c>
      <c r="N1608" t="s">
        <v>17968</v>
      </c>
      <c r="O1608" t="s">
        <v>17969</v>
      </c>
      <c r="P1608">
        <v>40.551812062413497</v>
      </c>
      <c r="Q1608">
        <v>-74.147738846111594</v>
      </c>
      <c r="R1608">
        <v>1</v>
      </c>
      <c r="S1608" t="s">
        <v>152</v>
      </c>
      <c r="T1608" t="s">
        <v>17955</v>
      </c>
      <c r="U1608" t="s">
        <v>17970</v>
      </c>
      <c r="W1608" t="s">
        <v>17962</v>
      </c>
      <c r="X1608" t="s">
        <v>17971</v>
      </c>
      <c r="AB1608" t="s">
        <v>17972</v>
      </c>
      <c r="AE1608" t="s">
        <v>17964</v>
      </c>
      <c r="AO1608" t="s">
        <v>2774</v>
      </c>
      <c r="AP1608" t="s">
        <v>2775</v>
      </c>
      <c r="AQ1608" t="s">
        <v>1430</v>
      </c>
      <c r="AR1608" t="s">
        <v>985</v>
      </c>
      <c r="AS1608" t="s">
        <v>986</v>
      </c>
      <c r="AT1608" t="s">
        <v>2774</v>
      </c>
      <c r="AU1608" t="s">
        <v>2775</v>
      </c>
      <c r="AV1608" t="s">
        <v>1430</v>
      </c>
      <c r="AW1608" t="s">
        <v>1419</v>
      </c>
      <c r="AX1608" t="s">
        <v>985</v>
      </c>
      <c r="AY1608" t="s">
        <v>986</v>
      </c>
      <c r="BB1608" t="b">
        <v>1</v>
      </c>
      <c r="BC1608" t="b">
        <v>0</v>
      </c>
      <c r="BD1608" t="b">
        <v>0</v>
      </c>
    </row>
    <row r="1609" spans="1:56" x14ac:dyDescent="0.25">
      <c r="A1609" t="s">
        <v>17973</v>
      </c>
      <c r="B1609" t="s">
        <v>143</v>
      </c>
      <c r="C1609" t="s">
        <v>144</v>
      </c>
      <c r="D1609" t="s">
        <v>17974</v>
      </c>
      <c r="E1609" t="s">
        <v>2078</v>
      </c>
      <c r="F1609" t="s">
        <v>7095</v>
      </c>
      <c r="G1609">
        <v>10308</v>
      </c>
      <c r="H1609" t="s">
        <v>17975</v>
      </c>
      <c r="J1609" t="s">
        <v>17976</v>
      </c>
      <c r="K1609" t="s">
        <v>17976</v>
      </c>
      <c r="L1609" t="s">
        <v>17977</v>
      </c>
      <c r="M1609" t="s">
        <v>17978</v>
      </c>
      <c r="N1609" t="s">
        <v>17979</v>
      </c>
      <c r="O1609" t="s">
        <v>17980</v>
      </c>
      <c r="P1609">
        <v>40.540727382347697</v>
      </c>
      <c r="Q1609">
        <v>-74.147089259571601</v>
      </c>
      <c r="R1609">
        <v>1</v>
      </c>
      <c r="S1609" t="s">
        <v>152</v>
      </c>
      <c r="T1609" t="s">
        <v>17981</v>
      </c>
      <c r="V1609" t="s">
        <v>17982</v>
      </c>
      <c r="W1609" t="s">
        <v>17983</v>
      </c>
      <c r="Y1609" t="s">
        <v>17984</v>
      </c>
      <c r="Z1609" t="s">
        <v>17983</v>
      </c>
      <c r="AA1609" t="s">
        <v>17983</v>
      </c>
      <c r="AB1609" t="s">
        <v>17985</v>
      </c>
      <c r="AE1609" t="s">
        <v>17974</v>
      </c>
      <c r="AO1609" t="s">
        <v>2085</v>
      </c>
      <c r="AP1609" t="s">
        <v>2078</v>
      </c>
      <c r="AQ1609" t="s">
        <v>2085</v>
      </c>
      <c r="AR1609" t="s">
        <v>2086</v>
      </c>
      <c r="AS1609" t="s">
        <v>2087</v>
      </c>
      <c r="AT1609" t="s">
        <v>2085</v>
      </c>
      <c r="AU1609" t="s">
        <v>2078</v>
      </c>
      <c r="AV1609" t="s">
        <v>2085</v>
      </c>
      <c r="AW1609" t="s">
        <v>2078</v>
      </c>
      <c r="AX1609" t="s">
        <v>2086</v>
      </c>
      <c r="AY1609" t="s">
        <v>2087</v>
      </c>
      <c r="BB1609" t="b">
        <v>1</v>
      </c>
      <c r="BC1609" t="b">
        <v>0</v>
      </c>
      <c r="BD1609" t="b">
        <v>0</v>
      </c>
    </row>
    <row r="1610" spans="1:56" x14ac:dyDescent="0.25">
      <c r="A1610" t="s">
        <v>17986</v>
      </c>
      <c r="B1610" t="s">
        <v>143</v>
      </c>
      <c r="C1610" t="s">
        <v>144</v>
      </c>
      <c r="D1610" t="s">
        <v>17987</v>
      </c>
      <c r="E1610" t="s">
        <v>1313</v>
      </c>
      <c r="F1610" t="s">
        <v>17988</v>
      </c>
      <c r="G1610">
        <v>10312</v>
      </c>
      <c r="H1610" t="s">
        <v>17989</v>
      </c>
      <c r="J1610" t="s">
        <v>17990</v>
      </c>
      <c r="K1610" t="s">
        <v>17990</v>
      </c>
      <c r="L1610" t="s">
        <v>17991</v>
      </c>
      <c r="M1610" t="s">
        <v>17989</v>
      </c>
      <c r="N1610" t="s">
        <v>17992</v>
      </c>
      <c r="O1610" t="s">
        <v>17993</v>
      </c>
      <c r="P1610">
        <v>40.544392382617602</v>
      </c>
      <c r="Q1610">
        <v>-74.166146511848694</v>
      </c>
      <c r="R1610">
        <v>1</v>
      </c>
      <c r="S1610" t="s">
        <v>152</v>
      </c>
      <c r="U1610" t="s">
        <v>17994</v>
      </c>
      <c r="Y1610" t="s">
        <v>17995</v>
      </c>
      <c r="AB1610" t="s">
        <v>17996</v>
      </c>
      <c r="AE1610" t="s">
        <v>17987</v>
      </c>
      <c r="AO1610" t="s">
        <v>1325</v>
      </c>
      <c r="AP1610" t="s">
        <v>1313</v>
      </c>
      <c r="AQ1610" t="s">
        <v>1325</v>
      </c>
      <c r="AR1610" t="s">
        <v>845</v>
      </c>
      <c r="AS1610" t="s">
        <v>846</v>
      </c>
      <c r="AT1610" t="s">
        <v>1325</v>
      </c>
      <c r="AU1610" t="s">
        <v>1313</v>
      </c>
      <c r="AV1610" t="s">
        <v>1325</v>
      </c>
      <c r="AW1610" t="s">
        <v>1313</v>
      </c>
      <c r="AX1610" t="s">
        <v>845</v>
      </c>
      <c r="AY1610" t="s">
        <v>846</v>
      </c>
      <c r="BB1610" t="b">
        <v>1</v>
      </c>
      <c r="BC1610" t="b">
        <v>0</v>
      </c>
      <c r="BD1610" t="b">
        <v>0</v>
      </c>
    </row>
    <row r="1611" spans="1:56" x14ac:dyDescent="0.25">
      <c r="A1611" t="s">
        <v>17997</v>
      </c>
      <c r="B1611" t="s">
        <v>143</v>
      </c>
      <c r="C1611" t="s">
        <v>144</v>
      </c>
      <c r="D1611" t="s">
        <v>17998</v>
      </c>
      <c r="E1611" t="s">
        <v>517</v>
      </c>
      <c r="F1611" t="s">
        <v>17999</v>
      </c>
      <c r="G1611">
        <v>10308</v>
      </c>
      <c r="H1611" t="s">
        <v>17989</v>
      </c>
      <c r="J1611" t="s">
        <v>18000</v>
      </c>
      <c r="K1611" t="s">
        <v>18000</v>
      </c>
      <c r="L1611" t="s">
        <v>18001</v>
      </c>
      <c r="M1611" t="s">
        <v>17989</v>
      </c>
      <c r="N1611" t="s">
        <v>18002</v>
      </c>
      <c r="O1611" t="s">
        <v>18003</v>
      </c>
      <c r="P1611">
        <v>40.542659046548401</v>
      </c>
      <c r="Q1611">
        <v>-74.146509513236595</v>
      </c>
      <c r="R1611">
        <v>1</v>
      </c>
      <c r="S1611" t="s">
        <v>152</v>
      </c>
      <c r="U1611" t="s">
        <v>18004</v>
      </c>
      <c r="V1611" t="s">
        <v>18005</v>
      </c>
      <c r="W1611" t="s">
        <v>18006</v>
      </c>
      <c r="X1611" t="s">
        <v>18007</v>
      </c>
      <c r="Y1611" t="s">
        <v>18008</v>
      </c>
      <c r="AB1611" t="s">
        <v>18009</v>
      </c>
      <c r="AE1611" t="s">
        <v>17998</v>
      </c>
      <c r="AO1611" t="s">
        <v>9676</v>
      </c>
      <c r="AP1611" t="s">
        <v>9677</v>
      </c>
      <c r="AQ1611" t="s">
        <v>530</v>
      </c>
      <c r="AR1611" t="s">
        <v>513</v>
      </c>
      <c r="AS1611" t="s">
        <v>514</v>
      </c>
      <c r="AT1611" t="s">
        <v>9676</v>
      </c>
      <c r="AU1611" t="s">
        <v>9677</v>
      </c>
      <c r="AV1611" t="s">
        <v>530</v>
      </c>
      <c r="AW1611" t="s">
        <v>517</v>
      </c>
      <c r="AX1611" t="s">
        <v>513</v>
      </c>
      <c r="AY1611" t="s">
        <v>514</v>
      </c>
      <c r="BB1611" t="b">
        <v>1</v>
      </c>
      <c r="BC1611" t="b">
        <v>0</v>
      </c>
      <c r="BD1611" t="b">
        <v>0</v>
      </c>
    </row>
    <row r="1612" spans="1:56" x14ac:dyDescent="0.25">
      <c r="A1612" t="s">
        <v>18010</v>
      </c>
      <c r="B1612" t="s">
        <v>143</v>
      </c>
      <c r="C1612" t="s">
        <v>144</v>
      </c>
      <c r="D1612" t="s">
        <v>18011</v>
      </c>
      <c r="E1612" t="s">
        <v>613</v>
      </c>
      <c r="F1612" t="s">
        <v>18012</v>
      </c>
      <c r="G1612">
        <v>10308</v>
      </c>
      <c r="H1612" t="s">
        <v>18013</v>
      </c>
      <c r="J1612" t="s">
        <v>18014</v>
      </c>
      <c r="K1612" t="s">
        <v>18014</v>
      </c>
      <c r="L1612" t="s">
        <v>18015</v>
      </c>
      <c r="M1612" t="s">
        <v>18016</v>
      </c>
      <c r="N1612" t="s">
        <v>18017</v>
      </c>
      <c r="O1612" t="s">
        <v>18018</v>
      </c>
      <c r="P1612">
        <v>40.551076554322698</v>
      </c>
      <c r="Q1612">
        <v>-74.150181197753895</v>
      </c>
      <c r="R1612">
        <v>1</v>
      </c>
      <c r="S1612" t="s">
        <v>152</v>
      </c>
      <c r="T1612" t="s">
        <v>18019</v>
      </c>
      <c r="Y1612" t="s">
        <v>18020</v>
      </c>
      <c r="AB1612" t="s">
        <v>18021</v>
      </c>
      <c r="AE1612" t="s">
        <v>18011</v>
      </c>
      <c r="AO1612" t="s">
        <v>1541</v>
      </c>
      <c r="AP1612" t="s">
        <v>1542</v>
      </c>
      <c r="AQ1612" t="s">
        <v>631</v>
      </c>
      <c r="AR1612" t="s">
        <v>632</v>
      </c>
      <c r="AS1612" t="s">
        <v>633</v>
      </c>
      <c r="AT1612" t="s">
        <v>1541</v>
      </c>
      <c r="AU1612" t="s">
        <v>1542</v>
      </c>
      <c r="AV1612" t="s">
        <v>631</v>
      </c>
      <c r="AW1612" t="s">
        <v>613</v>
      </c>
      <c r="AX1612" t="s">
        <v>632</v>
      </c>
      <c r="AY1612" t="s">
        <v>633</v>
      </c>
      <c r="BB1612" t="b">
        <v>1</v>
      </c>
      <c r="BC1612" t="b">
        <v>0</v>
      </c>
      <c r="BD1612" t="b">
        <v>0</v>
      </c>
    </row>
    <row r="1613" spans="1:56" x14ac:dyDescent="0.25">
      <c r="A1613" t="s">
        <v>18022</v>
      </c>
      <c r="B1613" t="s">
        <v>143</v>
      </c>
      <c r="C1613" t="s">
        <v>144</v>
      </c>
      <c r="D1613" t="s">
        <v>18023</v>
      </c>
      <c r="E1613" t="s">
        <v>1433</v>
      </c>
      <c r="F1613" t="s">
        <v>18024</v>
      </c>
      <c r="G1613">
        <v>10308</v>
      </c>
      <c r="H1613" t="s">
        <v>18025</v>
      </c>
      <c r="J1613" t="s">
        <v>18026</v>
      </c>
      <c r="K1613" t="s">
        <v>18026</v>
      </c>
      <c r="L1613" t="s">
        <v>18027</v>
      </c>
      <c r="M1613" t="s">
        <v>18025</v>
      </c>
      <c r="N1613" t="s">
        <v>18028</v>
      </c>
      <c r="O1613" t="s">
        <v>18029</v>
      </c>
      <c r="P1613">
        <v>40.5378369758687</v>
      </c>
      <c r="Q1613">
        <v>-74.1494920095341</v>
      </c>
      <c r="R1613">
        <v>1</v>
      </c>
      <c r="S1613" t="s">
        <v>152</v>
      </c>
      <c r="T1613" t="s">
        <v>18030</v>
      </c>
      <c r="Y1613" t="s">
        <v>18031</v>
      </c>
      <c r="AB1613" t="s">
        <v>18032</v>
      </c>
      <c r="AE1613" t="s">
        <v>18023</v>
      </c>
      <c r="AO1613" t="s">
        <v>6662</v>
      </c>
      <c r="AP1613" t="s">
        <v>6663</v>
      </c>
      <c r="AQ1613" t="s">
        <v>1443</v>
      </c>
      <c r="AR1613" t="s">
        <v>1444</v>
      </c>
      <c r="AS1613" t="s">
        <v>1445</v>
      </c>
      <c r="AT1613" t="s">
        <v>6662</v>
      </c>
      <c r="AU1613" t="s">
        <v>6663</v>
      </c>
      <c r="AV1613" t="s">
        <v>1443</v>
      </c>
      <c r="AW1613" t="s">
        <v>1433</v>
      </c>
      <c r="AX1613" t="s">
        <v>1444</v>
      </c>
      <c r="AY1613" t="s">
        <v>1445</v>
      </c>
      <c r="BB1613" t="b">
        <v>1</v>
      </c>
      <c r="BC1613" t="b">
        <v>0</v>
      </c>
      <c r="BD1613" t="b">
        <v>0</v>
      </c>
    </row>
    <row r="1614" spans="1:56" x14ac:dyDescent="0.25">
      <c r="A1614" t="s">
        <v>18033</v>
      </c>
      <c r="B1614" t="s">
        <v>143</v>
      </c>
      <c r="C1614" t="s">
        <v>144</v>
      </c>
      <c r="D1614" t="s">
        <v>18034</v>
      </c>
      <c r="E1614" t="s">
        <v>751</v>
      </c>
      <c r="F1614" t="s">
        <v>18035</v>
      </c>
      <c r="G1614">
        <v>10308</v>
      </c>
      <c r="H1614" t="s">
        <v>18036</v>
      </c>
      <c r="J1614" t="s">
        <v>18037</v>
      </c>
      <c r="K1614" t="s">
        <v>18037</v>
      </c>
      <c r="L1614" t="s">
        <v>18038</v>
      </c>
      <c r="M1614" t="s">
        <v>18036</v>
      </c>
      <c r="N1614" t="s">
        <v>18039</v>
      </c>
      <c r="O1614" t="s">
        <v>18040</v>
      </c>
      <c r="P1614">
        <v>40.5423959135478</v>
      </c>
      <c r="Q1614">
        <v>-74.145707035726502</v>
      </c>
      <c r="R1614">
        <v>1</v>
      </c>
      <c r="S1614" t="s">
        <v>152</v>
      </c>
      <c r="T1614" t="s">
        <v>18041</v>
      </c>
      <c r="U1614" t="s">
        <v>18042</v>
      </c>
      <c r="V1614" t="s">
        <v>18043</v>
      </c>
      <c r="W1614" t="s">
        <v>18044</v>
      </c>
      <c r="X1614" t="s">
        <v>18045</v>
      </c>
      <c r="Y1614" t="s">
        <v>18046</v>
      </c>
      <c r="AB1614" t="s">
        <v>18047</v>
      </c>
      <c r="AE1614" t="s">
        <v>18034</v>
      </c>
      <c r="AO1614" t="s">
        <v>18048</v>
      </c>
      <c r="AP1614" t="s">
        <v>18049</v>
      </c>
      <c r="AQ1614" t="s">
        <v>767</v>
      </c>
      <c r="AR1614" t="s">
        <v>768</v>
      </c>
      <c r="AS1614" t="s">
        <v>769</v>
      </c>
      <c r="AT1614" t="s">
        <v>18048</v>
      </c>
      <c r="AU1614" t="s">
        <v>18049</v>
      </c>
      <c r="AV1614" t="s">
        <v>767</v>
      </c>
      <c r="AW1614" t="s">
        <v>751</v>
      </c>
      <c r="AX1614" t="s">
        <v>768</v>
      </c>
      <c r="AY1614" t="s">
        <v>769</v>
      </c>
      <c r="BB1614" t="b">
        <v>1</v>
      </c>
      <c r="BC1614" t="b">
        <v>0</v>
      </c>
      <c r="BD1614" t="b">
        <v>0</v>
      </c>
    </row>
    <row r="1615" spans="1:56" x14ac:dyDescent="0.25">
      <c r="A1615" t="s">
        <v>18050</v>
      </c>
      <c r="B1615" t="s">
        <v>143</v>
      </c>
      <c r="C1615" t="s">
        <v>144</v>
      </c>
      <c r="D1615" t="s">
        <v>18051</v>
      </c>
      <c r="E1615" t="s">
        <v>1028</v>
      </c>
      <c r="F1615" t="s">
        <v>18052</v>
      </c>
      <c r="G1615">
        <v>10312</v>
      </c>
      <c r="H1615" t="s">
        <v>18053</v>
      </c>
      <c r="J1615" t="s">
        <v>18054</v>
      </c>
      <c r="K1615" t="s">
        <v>18054</v>
      </c>
      <c r="L1615" t="s">
        <v>18055</v>
      </c>
      <c r="M1615" t="s">
        <v>18056</v>
      </c>
      <c r="N1615" t="s">
        <v>18057</v>
      </c>
      <c r="O1615" t="s">
        <v>18058</v>
      </c>
      <c r="P1615">
        <v>40.534750204316701</v>
      </c>
      <c r="Q1615">
        <v>-74.153882528092595</v>
      </c>
      <c r="R1615">
        <v>1</v>
      </c>
      <c r="S1615" t="s">
        <v>152</v>
      </c>
      <c r="U1615" t="s">
        <v>18059</v>
      </c>
      <c r="AB1615" t="s">
        <v>18060</v>
      </c>
      <c r="AE1615" t="s">
        <v>18051</v>
      </c>
      <c r="AO1615" s="115" t="s">
        <v>1037</v>
      </c>
      <c r="AP1615" t="s">
        <v>1038</v>
      </c>
      <c r="AQ1615" t="s">
        <v>1039</v>
      </c>
      <c r="AR1615" t="s">
        <v>781</v>
      </c>
      <c r="AS1615" t="s">
        <v>782</v>
      </c>
      <c r="AT1615" s="115" t="s">
        <v>1037</v>
      </c>
      <c r="AU1615" t="s">
        <v>1038</v>
      </c>
      <c r="AV1615" t="s">
        <v>1039</v>
      </c>
      <c r="AW1615" t="s">
        <v>1028</v>
      </c>
      <c r="AX1615" t="s">
        <v>781</v>
      </c>
      <c r="AY1615" t="s">
        <v>782</v>
      </c>
      <c r="BB1615" t="b">
        <v>1</v>
      </c>
      <c r="BC1615" t="b">
        <v>0</v>
      </c>
      <c r="BD1615" t="b">
        <v>0</v>
      </c>
    </row>
    <row r="1616" spans="1:56" x14ac:dyDescent="0.25">
      <c r="A1616" t="s">
        <v>18061</v>
      </c>
      <c r="B1616" t="s">
        <v>143</v>
      </c>
      <c r="C1616" t="s">
        <v>144</v>
      </c>
      <c r="D1616" t="s">
        <v>18062</v>
      </c>
      <c r="E1616" t="s">
        <v>998</v>
      </c>
      <c r="F1616" t="s">
        <v>18063</v>
      </c>
      <c r="G1616">
        <v>10308</v>
      </c>
      <c r="H1616" t="s">
        <v>18056</v>
      </c>
      <c r="J1616" t="s">
        <v>18064</v>
      </c>
      <c r="K1616" t="s">
        <v>18064</v>
      </c>
      <c r="L1616" t="s">
        <v>18065</v>
      </c>
      <c r="M1616" t="s">
        <v>18066</v>
      </c>
      <c r="N1616" t="s">
        <v>18067</v>
      </c>
      <c r="O1616" t="s">
        <v>18068</v>
      </c>
      <c r="P1616">
        <v>40.542251329889403</v>
      </c>
      <c r="Q1616">
        <v>-74.145556287821407</v>
      </c>
      <c r="R1616">
        <v>1</v>
      </c>
      <c r="S1616" t="s">
        <v>152</v>
      </c>
      <c r="T1616" t="s">
        <v>18069</v>
      </c>
      <c r="U1616" t="s">
        <v>18070</v>
      </c>
      <c r="W1616" t="s">
        <v>18071</v>
      </c>
      <c r="X1616" t="s">
        <v>18072</v>
      </c>
      <c r="Y1616" t="s">
        <v>18073</v>
      </c>
      <c r="AA1616" t="s">
        <v>18074</v>
      </c>
      <c r="AB1616" t="s">
        <v>18075</v>
      </c>
      <c r="AE1616" t="s">
        <v>18062</v>
      </c>
      <c r="AO1616" t="s">
        <v>18076</v>
      </c>
      <c r="AP1616" t="s">
        <v>18077</v>
      </c>
      <c r="AQ1616" t="s">
        <v>1013</v>
      </c>
      <c r="AR1616" t="s">
        <v>632</v>
      </c>
      <c r="AS1616" t="s">
        <v>633</v>
      </c>
      <c r="AT1616" t="s">
        <v>18076</v>
      </c>
      <c r="AU1616" t="s">
        <v>18077</v>
      </c>
      <c r="AV1616" t="s">
        <v>1013</v>
      </c>
      <c r="AW1616" t="s">
        <v>998</v>
      </c>
      <c r="AX1616" t="s">
        <v>632</v>
      </c>
      <c r="AY1616" t="s">
        <v>633</v>
      </c>
      <c r="BB1616" t="b">
        <v>1</v>
      </c>
      <c r="BC1616" t="b">
        <v>0</v>
      </c>
      <c r="BD1616" t="b">
        <v>0</v>
      </c>
    </row>
    <row r="1617" spans="1:56" x14ac:dyDescent="0.25">
      <c r="A1617" t="s">
        <v>18078</v>
      </c>
      <c r="B1617" t="s">
        <v>143</v>
      </c>
      <c r="C1617" t="s">
        <v>144</v>
      </c>
      <c r="D1617" t="s">
        <v>18079</v>
      </c>
      <c r="E1617" t="s">
        <v>1132</v>
      </c>
      <c r="F1617" t="s">
        <v>18080</v>
      </c>
      <c r="G1617">
        <v>10308</v>
      </c>
      <c r="H1617" t="s">
        <v>18081</v>
      </c>
      <c r="J1617" t="s">
        <v>18082</v>
      </c>
      <c r="K1617" t="s">
        <v>18082</v>
      </c>
      <c r="L1617" t="s">
        <v>18083</v>
      </c>
      <c r="M1617" t="s">
        <v>18084</v>
      </c>
      <c r="N1617" t="s">
        <v>18085</v>
      </c>
      <c r="O1617" t="s">
        <v>18086</v>
      </c>
      <c r="P1617">
        <v>40.537743170170501</v>
      </c>
      <c r="Q1617">
        <v>-74.150504731742302</v>
      </c>
      <c r="R1617">
        <v>1</v>
      </c>
      <c r="S1617" t="s">
        <v>152</v>
      </c>
      <c r="AB1617" t="s">
        <v>18087</v>
      </c>
      <c r="AE1617" t="s">
        <v>18079</v>
      </c>
      <c r="AO1617" t="s">
        <v>2074</v>
      </c>
      <c r="AP1617" t="s">
        <v>2075</v>
      </c>
      <c r="AQ1617" t="s">
        <v>1143</v>
      </c>
      <c r="AR1617" t="s">
        <v>1144</v>
      </c>
      <c r="AS1617" t="s">
        <v>1145</v>
      </c>
      <c r="AT1617" t="s">
        <v>7488</v>
      </c>
      <c r="AU1617" t="s">
        <v>7489</v>
      </c>
      <c r="AV1617" t="s">
        <v>4890</v>
      </c>
      <c r="AW1617" t="s">
        <v>4891</v>
      </c>
      <c r="AX1617" t="s">
        <v>4892</v>
      </c>
      <c r="AY1617" t="s">
        <v>4893</v>
      </c>
      <c r="BB1617" t="b">
        <v>1</v>
      </c>
      <c r="BC1617" t="b">
        <v>0</v>
      </c>
      <c r="BD1617" t="b">
        <v>0</v>
      </c>
    </row>
    <row r="1618" spans="1:56" x14ac:dyDescent="0.25">
      <c r="A1618" t="s">
        <v>18088</v>
      </c>
      <c r="B1618" t="s">
        <v>143</v>
      </c>
      <c r="C1618" t="s">
        <v>144</v>
      </c>
      <c r="D1618" t="s">
        <v>18089</v>
      </c>
      <c r="E1618" t="s">
        <v>1028</v>
      </c>
      <c r="F1618" t="s">
        <v>18090</v>
      </c>
      <c r="G1618">
        <v>10312</v>
      </c>
      <c r="H1618" t="s">
        <v>18091</v>
      </c>
      <c r="J1618" t="s">
        <v>18092</v>
      </c>
      <c r="K1618" t="s">
        <v>18092</v>
      </c>
      <c r="L1618" t="s">
        <v>18093</v>
      </c>
      <c r="M1618" t="s">
        <v>18094</v>
      </c>
      <c r="N1618" t="s">
        <v>18095</v>
      </c>
      <c r="O1618" t="s">
        <v>18096</v>
      </c>
      <c r="P1618">
        <v>40.539355992278097</v>
      </c>
      <c r="Q1618">
        <v>-74.1601046837431</v>
      </c>
      <c r="R1618">
        <v>1</v>
      </c>
      <c r="S1618" t="s">
        <v>152</v>
      </c>
      <c r="T1618" t="s">
        <v>18097</v>
      </c>
      <c r="U1618" t="s">
        <v>18098</v>
      </c>
      <c r="V1618" t="s">
        <v>18099</v>
      </c>
      <c r="W1618" t="s">
        <v>18100</v>
      </c>
      <c r="X1618" t="s">
        <v>18101</v>
      </c>
      <c r="Y1618" t="s">
        <v>18102</v>
      </c>
      <c r="AA1618" t="s">
        <v>18103</v>
      </c>
      <c r="AB1618" t="s">
        <v>18104</v>
      </c>
      <c r="AE1618" t="s">
        <v>18089</v>
      </c>
      <c r="AO1618" t="s">
        <v>18105</v>
      </c>
      <c r="AP1618" t="s">
        <v>18106</v>
      </c>
      <c r="AQ1618" t="s">
        <v>1039</v>
      </c>
      <c r="AR1618" t="s">
        <v>781</v>
      </c>
      <c r="AS1618" t="s">
        <v>782</v>
      </c>
      <c r="AT1618" t="s">
        <v>18105</v>
      </c>
      <c r="AU1618" t="s">
        <v>18106</v>
      </c>
      <c r="AV1618" t="s">
        <v>1039</v>
      </c>
      <c r="AW1618" t="s">
        <v>1028</v>
      </c>
      <c r="AX1618" t="s">
        <v>781</v>
      </c>
      <c r="AY1618" t="s">
        <v>782</v>
      </c>
      <c r="BB1618" t="b">
        <v>1</v>
      </c>
      <c r="BC1618" t="b">
        <v>0</v>
      </c>
      <c r="BD1618" t="b">
        <v>0</v>
      </c>
    </row>
    <row r="1619" spans="1:56" x14ac:dyDescent="0.25">
      <c r="A1619" t="s">
        <v>18107</v>
      </c>
      <c r="B1619" t="s">
        <v>143</v>
      </c>
      <c r="C1619" t="s">
        <v>144</v>
      </c>
      <c r="D1619" t="s">
        <v>18108</v>
      </c>
      <c r="E1619" t="s">
        <v>1729</v>
      </c>
      <c r="F1619" t="s">
        <v>18109</v>
      </c>
      <c r="G1619">
        <v>10308</v>
      </c>
      <c r="H1619" t="s">
        <v>18091</v>
      </c>
      <c r="J1619" t="s">
        <v>18110</v>
      </c>
      <c r="K1619" t="s">
        <v>18110</v>
      </c>
      <c r="L1619" t="s">
        <v>18111</v>
      </c>
      <c r="M1619" t="s">
        <v>18094</v>
      </c>
      <c r="N1619" t="s">
        <v>18112</v>
      </c>
      <c r="O1619" t="s">
        <v>18113</v>
      </c>
      <c r="P1619">
        <v>40.551883502079299</v>
      </c>
      <c r="Q1619">
        <v>-74.148723000826905</v>
      </c>
      <c r="R1619">
        <v>1</v>
      </c>
      <c r="S1619" t="s">
        <v>152</v>
      </c>
      <c r="T1619" t="s">
        <v>18114</v>
      </c>
      <c r="U1619" t="s">
        <v>18115</v>
      </c>
      <c r="V1619" t="s">
        <v>18116</v>
      </c>
      <c r="W1619" t="s">
        <v>18117</v>
      </c>
      <c r="Y1619" t="s">
        <v>18118</v>
      </c>
      <c r="AB1619" t="s">
        <v>18119</v>
      </c>
      <c r="AE1619" t="s">
        <v>18108</v>
      </c>
      <c r="AO1619" t="s">
        <v>15388</v>
      </c>
      <c r="AP1619" t="s">
        <v>15389</v>
      </c>
      <c r="AQ1619" t="s">
        <v>1740</v>
      </c>
      <c r="AR1619" t="s">
        <v>845</v>
      </c>
      <c r="AS1619" t="s">
        <v>846</v>
      </c>
      <c r="AT1619" t="s">
        <v>15388</v>
      </c>
      <c r="AU1619" t="s">
        <v>15389</v>
      </c>
      <c r="AV1619" t="s">
        <v>1740</v>
      </c>
      <c r="AW1619" t="s">
        <v>1729</v>
      </c>
      <c r="AX1619" t="s">
        <v>845</v>
      </c>
      <c r="AY1619" t="s">
        <v>846</v>
      </c>
      <c r="BB1619" t="b">
        <v>1</v>
      </c>
      <c r="BC1619" t="b">
        <v>0</v>
      </c>
      <c r="BD1619" t="b">
        <v>0</v>
      </c>
    </row>
    <row r="1620" spans="1:56" x14ac:dyDescent="0.25">
      <c r="A1620" t="s">
        <v>18120</v>
      </c>
      <c r="B1620" t="s">
        <v>143</v>
      </c>
      <c r="C1620" t="s">
        <v>144</v>
      </c>
      <c r="D1620" t="s">
        <v>18121</v>
      </c>
      <c r="E1620" t="s">
        <v>1729</v>
      </c>
      <c r="F1620" t="s">
        <v>18122</v>
      </c>
      <c r="G1620">
        <v>10308</v>
      </c>
      <c r="H1620" t="s">
        <v>18094</v>
      </c>
      <c r="J1620" t="s">
        <v>18123</v>
      </c>
      <c r="K1620" t="s">
        <v>18123</v>
      </c>
      <c r="L1620" t="s">
        <v>18124</v>
      </c>
      <c r="M1620" t="s">
        <v>18125</v>
      </c>
      <c r="N1620" t="s">
        <v>18126</v>
      </c>
      <c r="O1620" t="s">
        <v>18127</v>
      </c>
      <c r="P1620">
        <v>40.540201730354198</v>
      </c>
      <c r="Q1620">
        <v>-74.148001868177403</v>
      </c>
      <c r="R1620">
        <v>1</v>
      </c>
      <c r="S1620" t="s">
        <v>152</v>
      </c>
      <c r="T1620" t="s">
        <v>18128</v>
      </c>
      <c r="U1620" t="s">
        <v>18129</v>
      </c>
      <c r="AB1620" t="s">
        <v>18130</v>
      </c>
      <c r="AE1620" t="s">
        <v>18121</v>
      </c>
      <c r="AO1620" t="s">
        <v>15388</v>
      </c>
      <c r="AP1620" t="s">
        <v>15389</v>
      </c>
      <c r="AQ1620" t="s">
        <v>1740</v>
      </c>
      <c r="AR1620" t="s">
        <v>845</v>
      </c>
      <c r="AS1620" t="s">
        <v>846</v>
      </c>
      <c r="AT1620" t="s">
        <v>15388</v>
      </c>
      <c r="AU1620" t="s">
        <v>15389</v>
      </c>
      <c r="AV1620" t="s">
        <v>1740</v>
      </c>
      <c r="AW1620" t="s">
        <v>1729</v>
      </c>
      <c r="AX1620" t="s">
        <v>845</v>
      </c>
      <c r="AY1620" t="s">
        <v>846</v>
      </c>
      <c r="BB1620" t="b">
        <v>1</v>
      </c>
      <c r="BC1620" t="b">
        <v>0</v>
      </c>
      <c r="BD1620" t="b">
        <v>0</v>
      </c>
    </row>
    <row r="1621" spans="1:56" x14ac:dyDescent="0.25">
      <c r="A1621" t="s">
        <v>18131</v>
      </c>
      <c r="B1621" t="s">
        <v>143</v>
      </c>
      <c r="C1621" t="s">
        <v>144</v>
      </c>
      <c r="D1621" t="s">
        <v>18132</v>
      </c>
      <c r="E1621" t="s">
        <v>1313</v>
      </c>
      <c r="F1621" t="s">
        <v>15792</v>
      </c>
      <c r="G1621">
        <v>10308</v>
      </c>
      <c r="H1621" t="s">
        <v>18133</v>
      </c>
      <c r="J1621" t="s">
        <v>18134</v>
      </c>
      <c r="K1621" t="s">
        <v>18134</v>
      </c>
      <c r="L1621" t="s">
        <v>18135</v>
      </c>
      <c r="M1621" t="s">
        <v>18136</v>
      </c>
      <c r="N1621" t="s">
        <v>18137</v>
      </c>
      <c r="O1621" t="s">
        <v>18138</v>
      </c>
      <c r="P1621">
        <v>40.551214349731701</v>
      </c>
      <c r="Q1621">
        <v>-74.1508045541309</v>
      </c>
      <c r="R1621">
        <v>1</v>
      </c>
      <c r="S1621" t="s">
        <v>152</v>
      </c>
      <c r="U1621" t="s">
        <v>18139</v>
      </c>
      <c r="W1621" t="s">
        <v>18140</v>
      </c>
      <c r="Y1621" t="s">
        <v>18141</v>
      </c>
      <c r="AA1621" t="s">
        <v>18142</v>
      </c>
      <c r="AB1621" t="s">
        <v>18143</v>
      </c>
      <c r="AE1621" t="s">
        <v>18132</v>
      </c>
      <c r="AO1621" t="s">
        <v>1644</v>
      </c>
      <c r="AP1621" t="s">
        <v>1645</v>
      </c>
      <c r="AQ1621" t="s">
        <v>1325</v>
      </c>
      <c r="AR1621" t="s">
        <v>845</v>
      </c>
      <c r="AS1621" t="s">
        <v>846</v>
      </c>
      <c r="AT1621" t="s">
        <v>1644</v>
      </c>
      <c r="AU1621" t="s">
        <v>1645</v>
      </c>
      <c r="AV1621" t="s">
        <v>1325</v>
      </c>
      <c r="AW1621" t="s">
        <v>1313</v>
      </c>
      <c r="AX1621" t="s">
        <v>845</v>
      </c>
      <c r="AY1621" t="s">
        <v>846</v>
      </c>
      <c r="BB1621" t="b">
        <v>1</v>
      </c>
      <c r="BC1621" t="b">
        <v>0</v>
      </c>
      <c r="BD1621" t="b">
        <v>0</v>
      </c>
    </row>
    <row r="1622" spans="1:56" x14ac:dyDescent="0.25">
      <c r="A1622" t="s">
        <v>18144</v>
      </c>
      <c r="B1622" t="s">
        <v>143</v>
      </c>
      <c r="C1622" t="s">
        <v>144</v>
      </c>
      <c r="D1622" t="s">
        <v>18145</v>
      </c>
      <c r="E1622" t="s">
        <v>1313</v>
      </c>
      <c r="F1622" t="s">
        <v>18146</v>
      </c>
      <c r="G1622">
        <v>10308</v>
      </c>
      <c r="H1622" t="s">
        <v>18133</v>
      </c>
      <c r="J1622" t="s">
        <v>18147</v>
      </c>
      <c r="K1622" t="s">
        <v>18147</v>
      </c>
      <c r="L1622" t="s">
        <v>18148</v>
      </c>
      <c r="M1622" t="s">
        <v>18133</v>
      </c>
      <c r="N1622" t="s">
        <v>18149</v>
      </c>
      <c r="O1622" t="s">
        <v>18150</v>
      </c>
      <c r="P1622">
        <v>40.542163787731297</v>
      </c>
      <c r="Q1622">
        <v>-74.1464271055643</v>
      </c>
      <c r="R1622">
        <v>1</v>
      </c>
      <c r="S1622" t="s">
        <v>152</v>
      </c>
      <c r="U1622" t="s">
        <v>18151</v>
      </c>
      <c r="AB1622" t="s">
        <v>18152</v>
      </c>
      <c r="AE1622" t="s">
        <v>18145</v>
      </c>
      <c r="AO1622" t="s">
        <v>1644</v>
      </c>
      <c r="AP1622" t="s">
        <v>1645</v>
      </c>
      <c r="AQ1622" t="s">
        <v>1325</v>
      </c>
      <c r="AR1622" t="s">
        <v>845</v>
      </c>
      <c r="AS1622" t="s">
        <v>846</v>
      </c>
      <c r="AT1622" t="s">
        <v>1644</v>
      </c>
      <c r="AU1622" t="s">
        <v>1645</v>
      </c>
      <c r="AV1622" t="s">
        <v>1325</v>
      </c>
      <c r="AW1622" t="s">
        <v>1313</v>
      </c>
      <c r="AX1622" t="s">
        <v>845</v>
      </c>
      <c r="AY1622" t="s">
        <v>846</v>
      </c>
      <c r="BB1622" t="b">
        <v>1</v>
      </c>
      <c r="BC1622" t="b">
        <v>0</v>
      </c>
      <c r="BD1622" t="b">
        <v>0</v>
      </c>
    </row>
    <row r="1623" spans="1:56" x14ac:dyDescent="0.25">
      <c r="A1623" t="s">
        <v>18153</v>
      </c>
      <c r="B1623" t="s">
        <v>143</v>
      </c>
      <c r="C1623" t="s">
        <v>144</v>
      </c>
      <c r="D1623" t="s">
        <v>18154</v>
      </c>
      <c r="E1623" t="s">
        <v>1132</v>
      </c>
      <c r="F1623" t="s">
        <v>18155</v>
      </c>
      <c r="G1623">
        <v>10308</v>
      </c>
      <c r="H1623" t="s">
        <v>18133</v>
      </c>
      <c r="J1623" t="s">
        <v>18156</v>
      </c>
      <c r="K1623" t="s">
        <v>18156</v>
      </c>
      <c r="L1623" t="s">
        <v>18157</v>
      </c>
      <c r="M1623" t="s">
        <v>18136</v>
      </c>
      <c r="N1623" t="s">
        <v>18158</v>
      </c>
      <c r="O1623" t="s">
        <v>18159</v>
      </c>
      <c r="P1623">
        <v>40.550427324205799</v>
      </c>
      <c r="Q1623">
        <v>-74.150389055094493</v>
      </c>
      <c r="R1623">
        <v>1</v>
      </c>
      <c r="S1623" t="s">
        <v>152</v>
      </c>
      <c r="AB1623" t="s">
        <v>18160</v>
      </c>
      <c r="AE1623" t="s">
        <v>18154</v>
      </c>
      <c r="AO1623" s="115" t="s">
        <v>18161</v>
      </c>
      <c r="AP1623" t="s">
        <v>18162</v>
      </c>
      <c r="AQ1623" t="s">
        <v>1143</v>
      </c>
      <c r="AR1623" t="s">
        <v>1144</v>
      </c>
      <c r="AS1623" t="s">
        <v>1145</v>
      </c>
      <c r="AT1623" s="115" t="s">
        <v>18161</v>
      </c>
      <c r="AU1623" t="s">
        <v>18162</v>
      </c>
      <c r="AV1623" t="s">
        <v>1143</v>
      </c>
      <c r="AW1623" t="s">
        <v>1132</v>
      </c>
      <c r="AX1623" t="s">
        <v>1144</v>
      </c>
      <c r="AY1623" t="s">
        <v>1145</v>
      </c>
      <c r="BB1623" t="b">
        <v>1</v>
      </c>
      <c r="BC1623" t="b">
        <v>0</v>
      </c>
      <c r="BD1623" t="b">
        <v>0</v>
      </c>
    </row>
    <row r="1624" spans="1:56" x14ac:dyDescent="0.25">
      <c r="A1624" t="s">
        <v>18163</v>
      </c>
      <c r="B1624" t="s">
        <v>143</v>
      </c>
      <c r="C1624" t="s">
        <v>144</v>
      </c>
      <c r="D1624" t="s">
        <v>5990</v>
      </c>
      <c r="E1624" t="s">
        <v>1028</v>
      </c>
      <c r="F1624" t="s">
        <v>5832</v>
      </c>
      <c r="G1624">
        <v>10312</v>
      </c>
      <c r="H1624" t="s">
        <v>18164</v>
      </c>
      <c r="J1624" t="s">
        <v>18165</v>
      </c>
      <c r="K1624" t="s">
        <v>18165</v>
      </c>
      <c r="L1624" t="s">
        <v>5989</v>
      </c>
      <c r="M1624" t="s">
        <v>18166</v>
      </c>
      <c r="N1624" t="s">
        <v>18167</v>
      </c>
      <c r="O1624" t="s">
        <v>18168</v>
      </c>
      <c r="P1624">
        <v>40.544484773842903</v>
      </c>
      <c r="Q1624">
        <v>-74.161666233960403</v>
      </c>
      <c r="R1624">
        <v>1</v>
      </c>
      <c r="S1624" t="s">
        <v>152</v>
      </c>
      <c r="U1624" t="s">
        <v>18169</v>
      </c>
      <c r="V1624" t="s">
        <v>18170</v>
      </c>
      <c r="W1624" t="s">
        <v>18171</v>
      </c>
      <c r="AB1624" t="s">
        <v>18172</v>
      </c>
      <c r="AE1624" t="s">
        <v>5990</v>
      </c>
      <c r="AO1624" s="115" t="s">
        <v>2435</v>
      </c>
      <c r="AP1624" t="s">
        <v>2436</v>
      </c>
      <c r="AQ1624" t="s">
        <v>1039</v>
      </c>
      <c r="AR1624" t="s">
        <v>781</v>
      </c>
      <c r="AS1624" t="s">
        <v>782</v>
      </c>
      <c r="AT1624" s="115" t="s">
        <v>2435</v>
      </c>
      <c r="AU1624" t="s">
        <v>2436</v>
      </c>
      <c r="AV1624" t="s">
        <v>1039</v>
      </c>
      <c r="AW1624" t="s">
        <v>1028</v>
      </c>
      <c r="AX1624" t="s">
        <v>781</v>
      </c>
      <c r="AY1624" t="s">
        <v>782</v>
      </c>
      <c r="BB1624" t="b">
        <v>1</v>
      </c>
      <c r="BC1624" t="b">
        <v>0</v>
      </c>
      <c r="BD1624" t="b">
        <v>0</v>
      </c>
    </row>
    <row r="1625" spans="1:56" x14ac:dyDescent="0.25">
      <c r="A1625" t="s">
        <v>18173</v>
      </c>
      <c r="B1625" t="s">
        <v>143</v>
      </c>
      <c r="C1625" t="s">
        <v>144</v>
      </c>
      <c r="D1625" t="s">
        <v>18174</v>
      </c>
      <c r="E1625" t="s">
        <v>1028</v>
      </c>
      <c r="F1625" t="s">
        <v>18175</v>
      </c>
      <c r="G1625">
        <v>10308</v>
      </c>
      <c r="H1625" t="s">
        <v>18176</v>
      </c>
      <c r="J1625" t="s">
        <v>18177</v>
      </c>
      <c r="K1625" t="s">
        <v>18177</v>
      </c>
      <c r="L1625" t="s">
        <v>18178</v>
      </c>
      <c r="M1625" t="s">
        <v>18179</v>
      </c>
      <c r="N1625" t="s">
        <v>18180</v>
      </c>
      <c r="O1625" t="s">
        <v>18181</v>
      </c>
      <c r="P1625">
        <v>40.550317652425399</v>
      </c>
      <c r="Q1625">
        <v>-74.136636684381699</v>
      </c>
      <c r="R1625">
        <v>1</v>
      </c>
      <c r="S1625" t="s">
        <v>152</v>
      </c>
      <c r="T1625" t="s">
        <v>12105</v>
      </c>
      <c r="W1625" t="s">
        <v>18182</v>
      </c>
      <c r="X1625" t="s">
        <v>15723</v>
      </c>
      <c r="Y1625" t="s">
        <v>11168</v>
      </c>
      <c r="AB1625" t="s">
        <v>18183</v>
      </c>
      <c r="AE1625" t="s">
        <v>18174</v>
      </c>
      <c r="AO1625" t="s">
        <v>11170</v>
      </c>
      <c r="AP1625" t="s">
        <v>11171</v>
      </c>
      <c r="AQ1625" t="s">
        <v>1039</v>
      </c>
      <c r="AR1625" t="s">
        <v>781</v>
      </c>
      <c r="AS1625" t="s">
        <v>782</v>
      </c>
      <c r="AT1625" t="s">
        <v>11170</v>
      </c>
      <c r="AU1625" t="s">
        <v>11171</v>
      </c>
      <c r="AV1625" t="s">
        <v>1039</v>
      </c>
      <c r="AW1625" t="s">
        <v>1028</v>
      </c>
      <c r="AX1625" t="s">
        <v>781</v>
      </c>
      <c r="AY1625" t="s">
        <v>782</v>
      </c>
      <c r="BB1625" t="b">
        <v>1</v>
      </c>
      <c r="BC1625" t="b">
        <v>0</v>
      </c>
      <c r="BD1625" t="b">
        <v>0</v>
      </c>
    </row>
    <row r="1626" spans="1:56" x14ac:dyDescent="0.25">
      <c r="A1626" t="s">
        <v>18184</v>
      </c>
      <c r="B1626" t="s">
        <v>143</v>
      </c>
      <c r="C1626" t="s">
        <v>144</v>
      </c>
      <c r="D1626" t="s">
        <v>18185</v>
      </c>
      <c r="E1626" t="s">
        <v>613</v>
      </c>
      <c r="F1626" t="s">
        <v>18186</v>
      </c>
      <c r="G1626">
        <v>10308</v>
      </c>
      <c r="H1626" t="s">
        <v>18179</v>
      </c>
      <c r="J1626" t="s">
        <v>18187</v>
      </c>
      <c r="K1626" t="s">
        <v>18187</v>
      </c>
      <c r="L1626" t="s">
        <v>18188</v>
      </c>
      <c r="M1626" t="s">
        <v>18189</v>
      </c>
      <c r="N1626" t="s">
        <v>18190</v>
      </c>
      <c r="O1626" t="s">
        <v>18191</v>
      </c>
      <c r="P1626">
        <v>40.537365353494202</v>
      </c>
      <c r="Q1626">
        <v>-74.149943654962399</v>
      </c>
      <c r="R1626">
        <v>1</v>
      </c>
      <c r="S1626" t="s">
        <v>152</v>
      </c>
      <c r="U1626" t="s">
        <v>18192</v>
      </c>
      <c r="V1626" t="s">
        <v>18193</v>
      </c>
      <c r="W1626" t="s">
        <v>18194</v>
      </c>
      <c r="Y1626" t="s">
        <v>18195</v>
      </c>
      <c r="Z1626" t="s">
        <v>18196</v>
      </c>
      <c r="AA1626" t="s">
        <v>18197</v>
      </c>
      <c r="AB1626" t="s">
        <v>18198</v>
      </c>
      <c r="AE1626" t="s">
        <v>18185</v>
      </c>
      <c r="AO1626" t="s">
        <v>913</v>
      </c>
      <c r="AP1626" t="s">
        <v>914</v>
      </c>
      <c r="AQ1626" t="s">
        <v>631</v>
      </c>
      <c r="AR1626" t="s">
        <v>632</v>
      </c>
      <c r="AS1626" t="s">
        <v>633</v>
      </c>
      <c r="AT1626" t="s">
        <v>913</v>
      </c>
      <c r="AU1626" t="s">
        <v>914</v>
      </c>
      <c r="AV1626" t="s">
        <v>631</v>
      </c>
      <c r="AW1626" t="s">
        <v>613</v>
      </c>
      <c r="AX1626" t="s">
        <v>632</v>
      </c>
      <c r="AY1626" t="s">
        <v>633</v>
      </c>
      <c r="BB1626" t="b">
        <v>1</v>
      </c>
      <c r="BC1626" t="b">
        <v>0</v>
      </c>
      <c r="BD1626" t="b">
        <v>0</v>
      </c>
    </row>
    <row r="1627" spans="1:56" x14ac:dyDescent="0.25">
      <c r="A1627" t="s">
        <v>18199</v>
      </c>
      <c r="B1627" t="s">
        <v>143</v>
      </c>
      <c r="C1627" t="s">
        <v>144</v>
      </c>
      <c r="D1627" t="s">
        <v>18200</v>
      </c>
      <c r="E1627" t="s">
        <v>785</v>
      </c>
      <c r="F1627" t="s">
        <v>18201</v>
      </c>
      <c r="G1627">
        <v>10308</v>
      </c>
      <c r="H1627" t="s">
        <v>18202</v>
      </c>
      <c r="J1627" t="s">
        <v>18203</v>
      </c>
      <c r="K1627" t="s">
        <v>18203</v>
      </c>
      <c r="L1627" t="s">
        <v>18204</v>
      </c>
      <c r="M1627" t="s">
        <v>18205</v>
      </c>
      <c r="N1627" t="s">
        <v>18206</v>
      </c>
      <c r="O1627" t="s">
        <v>18207</v>
      </c>
      <c r="P1627">
        <v>40.549262619571401</v>
      </c>
      <c r="Q1627">
        <v>-74.152109989103707</v>
      </c>
      <c r="R1627">
        <v>1</v>
      </c>
      <c r="S1627" t="s">
        <v>152</v>
      </c>
      <c r="U1627" t="s">
        <v>18208</v>
      </c>
      <c r="AB1627" t="s">
        <v>18209</v>
      </c>
      <c r="AE1627" t="s">
        <v>18200</v>
      </c>
      <c r="AO1627" t="s">
        <v>1945</v>
      </c>
      <c r="AP1627" t="s">
        <v>1946</v>
      </c>
      <c r="AQ1627" t="s">
        <v>795</v>
      </c>
      <c r="AR1627" t="s">
        <v>267</v>
      </c>
      <c r="AS1627" t="s">
        <v>268</v>
      </c>
      <c r="AT1627" t="s">
        <v>1945</v>
      </c>
      <c r="AU1627" t="s">
        <v>1946</v>
      </c>
      <c r="AV1627" t="s">
        <v>795</v>
      </c>
      <c r="AW1627" t="s">
        <v>785</v>
      </c>
      <c r="AX1627" t="s">
        <v>267</v>
      </c>
      <c r="AY1627" t="s">
        <v>268</v>
      </c>
      <c r="BB1627" t="b">
        <v>1</v>
      </c>
      <c r="BC1627" t="b">
        <v>0</v>
      </c>
      <c r="BD1627" t="b">
        <v>0</v>
      </c>
    </row>
    <row r="1628" spans="1:56" x14ac:dyDescent="0.25">
      <c r="A1628" t="s">
        <v>18210</v>
      </c>
      <c r="B1628" t="s">
        <v>143</v>
      </c>
      <c r="C1628" t="s">
        <v>144</v>
      </c>
      <c r="D1628" t="s">
        <v>18211</v>
      </c>
      <c r="E1628" t="s">
        <v>785</v>
      </c>
      <c r="F1628" t="s">
        <v>18212</v>
      </c>
      <c r="G1628">
        <v>10308</v>
      </c>
      <c r="H1628" t="s">
        <v>18202</v>
      </c>
      <c r="J1628" t="s">
        <v>18213</v>
      </c>
      <c r="K1628" t="s">
        <v>18213</v>
      </c>
      <c r="L1628" t="s">
        <v>18214</v>
      </c>
      <c r="M1628" t="s">
        <v>18205</v>
      </c>
      <c r="N1628" t="s">
        <v>18215</v>
      </c>
      <c r="O1628" t="s">
        <v>18216</v>
      </c>
      <c r="P1628">
        <v>40.543040725325902</v>
      </c>
      <c r="Q1628">
        <v>-74.147201927099502</v>
      </c>
      <c r="R1628">
        <v>1</v>
      </c>
      <c r="S1628" t="s">
        <v>152</v>
      </c>
      <c r="U1628" t="s">
        <v>18217</v>
      </c>
      <c r="AB1628" t="s">
        <v>18218</v>
      </c>
      <c r="AE1628" t="s">
        <v>18211</v>
      </c>
      <c r="AO1628" t="s">
        <v>1945</v>
      </c>
      <c r="AP1628" t="s">
        <v>1946</v>
      </c>
      <c r="AQ1628" t="s">
        <v>795</v>
      </c>
      <c r="AR1628" t="s">
        <v>267</v>
      </c>
      <c r="AS1628" t="s">
        <v>268</v>
      </c>
      <c r="AT1628" t="s">
        <v>1945</v>
      </c>
      <c r="AU1628" t="s">
        <v>1946</v>
      </c>
      <c r="AV1628" t="s">
        <v>795</v>
      </c>
      <c r="AW1628" t="s">
        <v>785</v>
      </c>
      <c r="AX1628" t="s">
        <v>267</v>
      </c>
      <c r="AY1628" t="s">
        <v>268</v>
      </c>
      <c r="BB1628" t="b">
        <v>1</v>
      </c>
      <c r="BC1628" t="b">
        <v>0</v>
      </c>
      <c r="BD1628" t="b">
        <v>0</v>
      </c>
    </row>
    <row r="1629" spans="1:56" x14ac:dyDescent="0.25">
      <c r="A1629" t="s">
        <v>18219</v>
      </c>
      <c r="B1629" t="s">
        <v>143</v>
      </c>
      <c r="C1629" t="s">
        <v>144</v>
      </c>
      <c r="D1629" t="s">
        <v>18220</v>
      </c>
      <c r="E1629" t="s">
        <v>1571</v>
      </c>
      <c r="F1629" t="s">
        <v>18221</v>
      </c>
      <c r="G1629">
        <v>10312</v>
      </c>
      <c r="H1629" t="s">
        <v>18222</v>
      </c>
      <c r="J1629" t="s">
        <v>18223</v>
      </c>
      <c r="K1629" t="s">
        <v>18223</v>
      </c>
      <c r="L1629" t="s">
        <v>18224</v>
      </c>
      <c r="M1629" t="s">
        <v>18225</v>
      </c>
      <c r="N1629" t="s">
        <v>18226</v>
      </c>
      <c r="O1629" t="s">
        <v>18227</v>
      </c>
      <c r="P1629">
        <v>40.5596518526987</v>
      </c>
      <c r="Q1629">
        <v>-74.168440543568394</v>
      </c>
      <c r="R1629">
        <v>1</v>
      </c>
      <c r="S1629" t="s">
        <v>152</v>
      </c>
      <c r="U1629" t="s">
        <v>18228</v>
      </c>
      <c r="AB1629" t="s">
        <v>18229</v>
      </c>
      <c r="AE1629" t="s">
        <v>18220</v>
      </c>
      <c r="AK1629" t="s">
        <v>7685</v>
      </c>
      <c r="AL1629" t="s">
        <v>7683</v>
      </c>
      <c r="AM1629" t="s">
        <v>513</v>
      </c>
      <c r="AN1629" t="s">
        <v>514</v>
      </c>
      <c r="AO1629" t="s">
        <v>2814</v>
      </c>
      <c r="AP1629" t="s">
        <v>2815</v>
      </c>
      <c r="AQ1629" t="s">
        <v>1584</v>
      </c>
      <c r="AR1629" t="s">
        <v>1144</v>
      </c>
      <c r="AS1629" t="s">
        <v>1145</v>
      </c>
      <c r="AT1629" t="s">
        <v>2814</v>
      </c>
      <c r="AU1629" t="s">
        <v>2815</v>
      </c>
      <c r="AV1629" t="s">
        <v>1584</v>
      </c>
      <c r="AW1629" t="s">
        <v>1571</v>
      </c>
      <c r="AX1629" t="s">
        <v>1144</v>
      </c>
      <c r="AY1629" t="s">
        <v>1145</v>
      </c>
      <c r="BB1629" t="b">
        <v>1</v>
      </c>
      <c r="BC1629" t="b">
        <v>0</v>
      </c>
      <c r="BD1629" t="b">
        <v>0</v>
      </c>
    </row>
    <row r="1630" spans="1:56" x14ac:dyDescent="0.25">
      <c r="A1630" t="s">
        <v>18230</v>
      </c>
      <c r="B1630" t="s">
        <v>143</v>
      </c>
      <c r="C1630" t="s">
        <v>144</v>
      </c>
      <c r="D1630" t="s">
        <v>18231</v>
      </c>
      <c r="E1630" t="s">
        <v>1028</v>
      </c>
      <c r="F1630" t="s">
        <v>18232</v>
      </c>
      <c r="G1630">
        <v>10312</v>
      </c>
      <c r="H1630" t="s">
        <v>18233</v>
      </c>
      <c r="J1630" t="s">
        <v>18234</v>
      </c>
      <c r="K1630" t="s">
        <v>18234</v>
      </c>
      <c r="L1630" t="s">
        <v>18235</v>
      </c>
      <c r="M1630" t="s">
        <v>18236</v>
      </c>
      <c r="N1630" t="s">
        <v>18237</v>
      </c>
      <c r="O1630" t="s">
        <v>18238</v>
      </c>
      <c r="P1630">
        <v>40.534945551455202</v>
      </c>
      <c r="Q1630">
        <v>-74.155562496879497</v>
      </c>
      <c r="R1630">
        <v>1</v>
      </c>
      <c r="S1630" t="s">
        <v>152</v>
      </c>
      <c r="U1630" t="s">
        <v>18239</v>
      </c>
      <c r="W1630" t="s">
        <v>18240</v>
      </c>
      <c r="AB1630" t="s">
        <v>18241</v>
      </c>
      <c r="AE1630" t="s">
        <v>18231</v>
      </c>
      <c r="AO1630" t="s">
        <v>6941</v>
      </c>
      <c r="AP1630" t="s">
        <v>6942</v>
      </c>
      <c r="AQ1630" t="s">
        <v>1039</v>
      </c>
      <c r="AR1630" t="s">
        <v>781</v>
      </c>
      <c r="AS1630" t="s">
        <v>782</v>
      </c>
      <c r="AT1630" t="s">
        <v>6941</v>
      </c>
      <c r="AU1630" t="s">
        <v>6942</v>
      </c>
      <c r="AV1630" t="s">
        <v>1039</v>
      </c>
      <c r="AW1630" t="s">
        <v>1028</v>
      </c>
      <c r="AX1630" t="s">
        <v>781</v>
      </c>
      <c r="AY1630" t="s">
        <v>782</v>
      </c>
      <c r="BB1630" t="b">
        <v>1</v>
      </c>
      <c r="BC1630" t="b">
        <v>0</v>
      </c>
      <c r="BD1630" t="b">
        <v>0</v>
      </c>
    </row>
    <row r="1631" spans="1:56" x14ac:dyDescent="0.25">
      <c r="A1631" t="s">
        <v>18242</v>
      </c>
      <c r="B1631" t="s">
        <v>143</v>
      </c>
      <c r="C1631" t="s">
        <v>144</v>
      </c>
      <c r="D1631" t="s">
        <v>18243</v>
      </c>
      <c r="E1631" t="s">
        <v>1028</v>
      </c>
      <c r="F1631" t="s">
        <v>18244</v>
      </c>
      <c r="G1631">
        <v>10308</v>
      </c>
      <c r="H1631" t="s">
        <v>18233</v>
      </c>
      <c r="J1631" t="s">
        <v>18245</v>
      </c>
      <c r="K1631" t="s">
        <v>18245</v>
      </c>
      <c r="L1631" t="s">
        <v>18246</v>
      </c>
      <c r="M1631" t="s">
        <v>18236</v>
      </c>
      <c r="N1631" t="s">
        <v>18247</v>
      </c>
      <c r="O1631" t="s">
        <v>18248</v>
      </c>
      <c r="P1631">
        <v>40.550455297171297</v>
      </c>
      <c r="Q1631">
        <v>-74.1364495271837</v>
      </c>
      <c r="R1631">
        <v>1</v>
      </c>
      <c r="S1631" t="s">
        <v>152</v>
      </c>
      <c r="T1631" t="s">
        <v>12105</v>
      </c>
      <c r="U1631" t="s">
        <v>18249</v>
      </c>
      <c r="W1631" t="s">
        <v>18250</v>
      </c>
      <c r="X1631" t="s">
        <v>18251</v>
      </c>
      <c r="AB1631" t="s">
        <v>18252</v>
      </c>
      <c r="AE1631" t="s">
        <v>18243</v>
      </c>
      <c r="AO1631" t="s">
        <v>6941</v>
      </c>
      <c r="AP1631" t="s">
        <v>6942</v>
      </c>
      <c r="AQ1631" t="s">
        <v>1039</v>
      </c>
      <c r="AR1631" t="s">
        <v>781</v>
      </c>
      <c r="AS1631" t="s">
        <v>782</v>
      </c>
      <c r="AT1631" t="s">
        <v>6941</v>
      </c>
      <c r="AU1631" t="s">
        <v>6942</v>
      </c>
      <c r="AV1631" t="s">
        <v>1039</v>
      </c>
      <c r="AW1631" t="s">
        <v>1028</v>
      </c>
      <c r="AX1631" t="s">
        <v>781</v>
      </c>
      <c r="AY1631" t="s">
        <v>782</v>
      </c>
      <c r="BB1631" t="b">
        <v>1</v>
      </c>
      <c r="BC1631" t="b">
        <v>0</v>
      </c>
      <c r="BD1631" t="b">
        <v>0</v>
      </c>
    </row>
    <row r="1632" spans="1:56" x14ac:dyDescent="0.25">
      <c r="A1632" t="s">
        <v>18253</v>
      </c>
      <c r="B1632" t="s">
        <v>143</v>
      </c>
      <c r="C1632" t="s">
        <v>144</v>
      </c>
      <c r="D1632" t="s">
        <v>18254</v>
      </c>
      <c r="E1632" t="s">
        <v>2573</v>
      </c>
      <c r="F1632" t="s">
        <v>18255</v>
      </c>
      <c r="G1632">
        <v>10308</v>
      </c>
      <c r="H1632" t="s">
        <v>18256</v>
      </c>
      <c r="J1632" t="s">
        <v>18257</v>
      </c>
      <c r="K1632" t="s">
        <v>18257</v>
      </c>
      <c r="L1632" t="s">
        <v>18258</v>
      </c>
      <c r="M1632" t="s">
        <v>18256</v>
      </c>
      <c r="N1632" t="s">
        <v>18259</v>
      </c>
      <c r="O1632" t="s">
        <v>18260</v>
      </c>
      <c r="P1632">
        <v>40.539292530046303</v>
      </c>
      <c r="Q1632">
        <v>-74.148976328547704</v>
      </c>
      <c r="R1632">
        <v>1</v>
      </c>
      <c r="S1632" t="s">
        <v>152</v>
      </c>
      <c r="T1632" t="s">
        <v>18261</v>
      </c>
      <c r="U1632" t="s">
        <v>18262</v>
      </c>
      <c r="V1632" t="s">
        <v>18263</v>
      </c>
      <c r="W1632" t="s">
        <v>18264</v>
      </c>
      <c r="X1632" t="s">
        <v>18265</v>
      </c>
      <c r="Y1632" t="s">
        <v>18266</v>
      </c>
      <c r="AA1632" t="s">
        <v>18264</v>
      </c>
      <c r="AB1632" t="s">
        <v>18267</v>
      </c>
      <c r="AE1632" t="s">
        <v>18254</v>
      </c>
      <c r="AO1632" t="s">
        <v>6535</v>
      </c>
      <c r="AP1632" t="s">
        <v>6536</v>
      </c>
      <c r="AQ1632" t="s">
        <v>2588</v>
      </c>
      <c r="AR1632" t="s">
        <v>985</v>
      </c>
      <c r="AS1632" t="s">
        <v>986</v>
      </c>
      <c r="AT1632" t="s">
        <v>6535</v>
      </c>
      <c r="AU1632" t="s">
        <v>6536</v>
      </c>
      <c r="AV1632" t="s">
        <v>2588</v>
      </c>
      <c r="AW1632" t="s">
        <v>2573</v>
      </c>
      <c r="AX1632" t="s">
        <v>985</v>
      </c>
      <c r="AY1632" t="s">
        <v>986</v>
      </c>
      <c r="BB1632" t="b">
        <v>1</v>
      </c>
      <c r="BC1632" t="b">
        <v>0</v>
      </c>
      <c r="BD1632" t="b">
        <v>0</v>
      </c>
    </row>
    <row r="1633" spans="1:56" x14ac:dyDescent="0.25">
      <c r="A1633" t="s">
        <v>18268</v>
      </c>
      <c r="B1633" t="s">
        <v>143</v>
      </c>
      <c r="C1633" t="s">
        <v>144</v>
      </c>
      <c r="D1633" t="s">
        <v>18269</v>
      </c>
      <c r="E1633" t="s">
        <v>1743</v>
      </c>
      <c r="F1633" t="s">
        <v>18270</v>
      </c>
      <c r="G1633">
        <v>10312</v>
      </c>
      <c r="H1633" t="s">
        <v>18271</v>
      </c>
      <c r="J1633" t="s">
        <v>18272</v>
      </c>
      <c r="K1633" t="s">
        <v>18272</v>
      </c>
      <c r="L1633" t="s">
        <v>18273</v>
      </c>
      <c r="M1633" t="s">
        <v>18274</v>
      </c>
      <c r="N1633" t="s">
        <v>18275</v>
      </c>
      <c r="O1633" t="s">
        <v>18276</v>
      </c>
      <c r="P1633">
        <v>40.545668961723401</v>
      </c>
      <c r="Q1633">
        <v>-74.161179209955307</v>
      </c>
      <c r="R1633">
        <v>1</v>
      </c>
      <c r="S1633" t="s">
        <v>152</v>
      </c>
      <c r="T1633" t="s">
        <v>6911</v>
      </c>
      <c r="U1633" t="s">
        <v>18277</v>
      </c>
      <c r="V1633" t="s">
        <v>18278</v>
      </c>
      <c r="X1633" t="s">
        <v>18279</v>
      </c>
      <c r="AB1633" t="s">
        <v>18280</v>
      </c>
      <c r="AE1633" t="s">
        <v>18269</v>
      </c>
      <c r="AO1633" t="s">
        <v>1756</v>
      </c>
      <c r="AP1633" t="s">
        <v>1743</v>
      </c>
      <c r="AQ1633" t="s">
        <v>1756</v>
      </c>
      <c r="AR1633" t="s">
        <v>1144</v>
      </c>
      <c r="AS1633" t="s">
        <v>1145</v>
      </c>
      <c r="AT1633" t="s">
        <v>1756</v>
      </c>
      <c r="AU1633" t="s">
        <v>1743</v>
      </c>
      <c r="AV1633" t="s">
        <v>1756</v>
      </c>
      <c r="AW1633" t="s">
        <v>1743</v>
      </c>
      <c r="AX1633" t="s">
        <v>1144</v>
      </c>
      <c r="AY1633" t="s">
        <v>1145</v>
      </c>
      <c r="BB1633" t="b">
        <v>1</v>
      </c>
      <c r="BC1633" t="b">
        <v>0</v>
      </c>
      <c r="BD1633" t="b">
        <v>0</v>
      </c>
    </row>
    <row r="1634" spans="1:56" x14ac:dyDescent="0.25">
      <c r="A1634" t="s">
        <v>18281</v>
      </c>
      <c r="B1634" t="s">
        <v>143</v>
      </c>
      <c r="C1634" t="s">
        <v>144</v>
      </c>
      <c r="D1634" t="s">
        <v>18282</v>
      </c>
      <c r="E1634" t="s">
        <v>1028</v>
      </c>
      <c r="F1634" t="s">
        <v>18283</v>
      </c>
      <c r="G1634">
        <v>10312</v>
      </c>
      <c r="H1634" t="s">
        <v>18274</v>
      </c>
      <c r="J1634" t="s">
        <v>18284</v>
      </c>
      <c r="K1634" t="s">
        <v>18284</v>
      </c>
      <c r="L1634" t="s">
        <v>18285</v>
      </c>
      <c r="M1634" t="s">
        <v>18286</v>
      </c>
      <c r="N1634" t="s">
        <v>18287</v>
      </c>
      <c r="O1634" t="s">
        <v>18288</v>
      </c>
      <c r="P1634">
        <v>40.536757517701503</v>
      </c>
      <c r="Q1634">
        <v>-74.150617342285898</v>
      </c>
      <c r="R1634">
        <v>1</v>
      </c>
      <c r="S1634" t="s">
        <v>152</v>
      </c>
      <c r="U1634" t="s">
        <v>18289</v>
      </c>
      <c r="V1634" t="s">
        <v>18290</v>
      </c>
      <c r="W1634" t="s">
        <v>18291</v>
      </c>
      <c r="X1634" t="s">
        <v>18292</v>
      </c>
      <c r="Y1634" t="s">
        <v>18293</v>
      </c>
      <c r="AB1634" t="s">
        <v>18294</v>
      </c>
      <c r="AE1634" t="s">
        <v>18282</v>
      </c>
      <c r="AO1634" t="s">
        <v>2328</v>
      </c>
      <c r="AP1634" t="s">
        <v>2329</v>
      </c>
      <c r="AQ1634" t="s">
        <v>1039</v>
      </c>
      <c r="AR1634" t="s">
        <v>781</v>
      </c>
      <c r="AS1634" t="s">
        <v>782</v>
      </c>
      <c r="AT1634" t="s">
        <v>2328</v>
      </c>
      <c r="AU1634" t="s">
        <v>2329</v>
      </c>
      <c r="AV1634" t="s">
        <v>1039</v>
      </c>
      <c r="AW1634" t="s">
        <v>1028</v>
      </c>
      <c r="AX1634" t="s">
        <v>781</v>
      </c>
      <c r="AY1634" t="s">
        <v>782</v>
      </c>
      <c r="BB1634" t="b">
        <v>1</v>
      </c>
      <c r="BC1634" t="b">
        <v>0</v>
      </c>
      <c r="BD1634" t="b">
        <v>0</v>
      </c>
    </row>
    <row r="1635" spans="1:56" x14ac:dyDescent="0.25">
      <c r="A1635" t="s">
        <v>18295</v>
      </c>
      <c r="B1635" t="s">
        <v>143</v>
      </c>
      <c r="C1635" t="s">
        <v>144</v>
      </c>
      <c r="D1635" t="s">
        <v>18296</v>
      </c>
      <c r="E1635" t="s">
        <v>613</v>
      </c>
      <c r="F1635" t="s">
        <v>18297</v>
      </c>
      <c r="G1635">
        <v>10308</v>
      </c>
      <c r="H1635" t="s">
        <v>18286</v>
      </c>
      <c r="J1635" t="s">
        <v>18298</v>
      </c>
      <c r="K1635" t="s">
        <v>18298</v>
      </c>
      <c r="L1635" t="s">
        <v>18299</v>
      </c>
      <c r="M1635" t="s">
        <v>18300</v>
      </c>
      <c r="N1635" t="s">
        <v>18301</v>
      </c>
      <c r="O1635" t="s">
        <v>18302</v>
      </c>
      <c r="P1635">
        <v>40.538895004257903</v>
      </c>
      <c r="Q1635">
        <v>-74.148435458641003</v>
      </c>
      <c r="R1635">
        <v>1</v>
      </c>
      <c r="S1635" t="s">
        <v>152</v>
      </c>
      <c r="T1635" t="s">
        <v>2990</v>
      </c>
      <c r="U1635" t="s">
        <v>18303</v>
      </c>
      <c r="V1635" t="s">
        <v>18304</v>
      </c>
      <c r="W1635" t="s">
        <v>18305</v>
      </c>
      <c r="X1635" t="s">
        <v>18306</v>
      </c>
      <c r="Y1635" t="s">
        <v>18307</v>
      </c>
      <c r="Z1635" t="s">
        <v>18308</v>
      </c>
      <c r="AB1635" t="s">
        <v>18309</v>
      </c>
      <c r="AE1635" t="s">
        <v>18296</v>
      </c>
      <c r="AO1635" t="s">
        <v>1100</v>
      </c>
      <c r="AP1635" t="s">
        <v>1101</v>
      </c>
      <c r="AQ1635" t="s">
        <v>631</v>
      </c>
      <c r="AR1635" t="s">
        <v>632</v>
      </c>
      <c r="AS1635" t="s">
        <v>633</v>
      </c>
      <c r="AT1635" t="s">
        <v>1100</v>
      </c>
      <c r="AU1635" t="s">
        <v>1101</v>
      </c>
      <c r="AV1635" t="s">
        <v>631</v>
      </c>
      <c r="AW1635" t="s">
        <v>613</v>
      </c>
      <c r="AX1635" t="s">
        <v>632</v>
      </c>
      <c r="AY1635" t="s">
        <v>633</v>
      </c>
      <c r="AZ1635" t="s">
        <v>716</v>
      </c>
      <c r="BA1635" t="s">
        <v>717</v>
      </c>
      <c r="BB1635" t="b">
        <v>1</v>
      </c>
      <c r="BC1635" t="b">
        <v>0</v>
      </c>
      <c r="BD1635" t="b">
        <v>0</v>
      </c>
    </row>
    <row r="1636" spans="1:56" x14ac:dyDescent="0.25">
      <c r="A1636" t="s">
        <v>18310</v>
      </c>
      <c r="B1636" t="s">
        <v>143</v>
      </c>
      <c r="C1636" t="s">
        <v>144</v>
      </c>
      <c r="D1636" t="s">
        <v>18311</v>
      </c>
      <c r="E1636" t="s">
        <v>785</v>
      </c>
      <c r="F1636" t="s">
        <v>18312</v>
      </c>
      <c r="G1636">
        <v>10308</v>
      </c>
      <c r="H1636" t="s">
        <v>18313</v>
      </c>
      <c r="J1636" t="s">
        <v>18314</v>
      </c>
      <c r="K1636" t="s">
        <v>18314</v>
      </c>
      <c r="L1636" t="s">
        <v>18315</v>
      </c>
      <c r="M1636" t="s">
        <v>18316</v>
      </c>
      <c r="N1636" t="s">
        <v>18317</v>
      </c>
      <c r="O1636" t="s">
        <v>18318</v>
      </c>
      <c r="P1636">
        <v>40.5402475550828</v>
      </c>
      <c r="Q1636">
        <v>-74.147509937955903</v>
      </c>
      <c r="R1636">
        <v>1</v>
      </c>
      <c r="S1636" t="s">
        <v>152</v>
      </c>
      <c r="U1636" t="s">
        <v>18319</v>
      </c>
      <c r="V1636" t="s">
        <v>18320</v>
      </c>
      <c r="W1636" t="s">
        <v>18321</v>
      </c>
      <c r="X1636" t="s">
        <v>18322</v>
      </c>
      <c r="Y1636" t="s">
        <v>18323</v>
      </c>
      <c r="AA1636" t="s">
        <v>18324</v>
      </c>
      <c r="AB1636" t="s">
        <v>18325</v>
      </c>
      <c r="AE1636" t="s">
        <v>18311</v>
      </c>
      <c r="AO1636" t="s">
        <v>1377</v>
      </c>
      <c r="AP1636" t="s">
        <v>1378</v>
      </c>
      <c r="AQ1636" t="s">
        <v>795</v>
      </c>
      <c r="AR1636" t="s">
        <v>267</v>
      </c>
      <c r="AS1636" t="s">
        <v>268</v>
      </c>
      <c r="AT1636" t="s">
        <v>1377</v>
      </c>
      <c r="AU1636" t="s">
        <v>1378</v>
      </c>
      <c r="AV1636" t="s">
        <v>795</v>
      </c>
      <c r="AW1636" t="s">
        <v>785</v>
      </c>
      <c r="AX1636" t="s">
        <v>267</v>
      </c>
      <c r="AY1636" t="s">
        <v>268</v>
      </c>
      <c r="BB1636" t="b">
        <v>1</v>
      </c>
      <c r="BC1636" t="b">
        <v>0</v>
      </c>
      <c r="BD1636" t="b">
        <v>0</v>
      </c>
    </row>
    <row r="1637" spans="1:56" x14ac:dyDescent="0.25">
      <c r="A1637" t="s">
        <v>18326</v>
      </c>
      <c r="B1637" t="s">
        <v>143</v>
      </c>
      <c r="C1637" t="s">
        <v>144</v>
      </c>
      <c r="D1637" t="s">
        <v>18327</v>
      </c>
      <c r="E1637" t="s">
        <v>2601</v>
      </c>
      <c r="F1637" t="s">
        <v>18328</v>
      </c>
      <c r="G1637">
        <v>10308</v>
      </c>
      <c r="H1637" t="s">
        <v>18329</v>
      </c>
      <c r="J1637" t="s">
        <v>18330</v>
      </c>
      <c r="K1637" t="s">
        <v>18330</v>
      </c>
      <c r="L1637" t="s">
        <v>18331</v>
      </c>
      <c r="M1637" t="s">
        <v>18332</v>
      </c>
      <c r="N1637" t="s">
        <v>18333</v>
      </c>
      <c r="O1637" t="s">
        <v>18334</v>
      </c>
      <c r="P1637">
        <v>40.5415796608061</v>
      </c>
      <c r="Q1637">
        <v>-74.146103150915494</v>
      </c>
      <c r="R1637">
        <v>1</v>
      </c>
      <c r="S1637" t="s">
        <v>152</v>
      </c>
      <c r="T1637" t="s">
        <v>13199</v>
      </c>
      <c r="U1637" t="s">
        <v>18335</v>
      </c>
      <c r="W1637" t="s">
        <v>18336</v>
      </c>
      <c r="AB1637" t="s">
        <v>18337</v>
      </c>
      <c r="AE1637" t="s">
        <v>18327</v>
      </c>
      <c r="AO1637" t="s">
        <v>2615</v>
      </c>
      <c r="AP1637" t="s">
        <v>2616</v>
      </c>
      <c r="AQ1637" t="s">
        <v>2617</v>
      </c>
      <c r="AR1637" t="s">
        <v>845</v>
      </c>
      <c r="AS1637" t="s">
        <v>846</v>
      </c>
      <c r="AT1637" t="s">
        <v>2615</v>
      </c>
      <c r="AU1637" t="s">
        <v>2616</v>
      </c>
      <c r="AV1637" t="s">
        <v>2617</v>
      </c>
      <c r="AW1637" t="s">
        <v>2601</v>
      </c>
      <c r="AX1637" t="s">
        <v>845</v>
      </c>
      <c r="AY1637" t="s">
        <v>846</v>
      </c>
      <c r="BB1637" t="b">
        <v>1</v>
      </c>
      <c r="BC1637" t="b">
        <v>0</v>
      </c>
      <c r="BD1637" t="b">
        <v>0</v>
      </c>
    </row>
    <row r="1638" spans="1:56" x14ac:dyDescent="0.25">
      <c r="A1638" t="s">
        <v>18338</v>
      </c>
      <c r="B1638" t="s">
        <v>143</v>
      </c>
      <c r="C1638" t="s">
        <v>144</v>
      </c>
      <c r="D1638" t="s">
        <v>18339</v>
      </c>
      <c r="E1638" t="s">
        <v>3179</v>
      </c>
      <c r="F1638" t="s">
        <v>18340</v>
      </c>
      <c r="G1638">
        <v>10308</v>
      </c>
      <c r="H1638" t="s">
        <v>18341</v>
      </c>
      <c r="J1638" t="s">
        <v>18342</v>
      </c>
      <c r="K1638" t="s">
        <v>18342</v>
      </c>
      <c r="L1638" t="s">
        <v>18343</v>
      </c>
      <c r="M1638" t="s">
        <v>18344</v>
      </c>
      <c r="N1638" t="s">
        <v>18345</v>
      </c>
      <c r="O1638" t="s">
        <v>18346</v>
      </c>
      <c r="P1638">
        <v>40.547181835897199</v>
      </c>
      <c r="Q1638">
        <v>-74.140801542799096</v>
      </c>
      <c r="R1638">
        <v>1</v>
      </c>
      <c r="S1638" t="s">
        <v>152</v>
      </c>
      <c r="U1638" t="s">
        <v>18347</v>
      </c>
      <c r="V1638" t="s">
        <v>18348</v>
      </c>
      <c r="W1638" t="s">
        <v>18349</v>
      </c>
      <c r="Y1638" t="s">
        <v>18350</v>
      </c>
      <c r="AA1638" t="s">
        <v>18351</v>
      </c>
      <c r="AB1638" t="s">
        <v>18352</v>
      </c>
      <c r="AE1638" t="s">
        <v>18339</v>
      </c>
      <c r="AO1638" t="s">
        <v>17131</v>
      </c>
      <c r="AP1638" t="s">
        <v>17132</v>
      </c>
      <c r="AQ1638" t="s">
        <v>3192</v>
      </c>
      <c r="AR1638" t="s">
        <v>781</v>
      </c>
      <c r="AS1638" t="s">
        <v>782</v>
      </c>
      <c r="AT1638" t="s">
        <v>17131</v>
      </c>
      <c r="AU1638" t="s">
        <v>17132</v>
      </c>
      <c r="AV1638" t="s">
        <v>3192</v>
      </c>
      <c r="AW1638" t="s">
        <v>3179</v>
      </c>
      <c r="AX1638" t="s">
        <v>781</v>
      </c>
      <c r="AY1638" t="s">
        <v>782</v>
      </c>
      <c r="BB1638" t="b">
        <v>1</v>
      </c>
      <c r="BC1638" t="b">
        <v>0</v>
      </c>
      <c r="BD1638" t="b">
        <v>0</v>
      </c>
    </row>
    <row r="1639" spans="1:56" x14ac:dyDescent="0.25">
      <c r="A1639" t="s">
        <v>18353</v>
      </c>
      <c r="B1639" t="s">
        <v>143</v>
      </c>
      <c r="C1639" t="s">
        <v>144</v>
      </c>
      <c r="D1639" t="s">
        <v>18354</v>
      </c>
      <c r="E1639" t="s">
        <v>868</v>
      </c>
      <c r="F1639" t="s">
        <v>18355</v>
      </c>
      <c r="G1639">
        <v>10308</v>
      </c>
      <c r="H1639" t="s">
        <v>18344</v>
      </c>
      <c r="J1639" t="s">
        <v>18356</v>
      </c>
      <c r="K1639" t="s">
        <v>18356</v>
      </c>
      <c r="L1639" t="s">
        <v>18357</v>
      </c>
      <c r="M1639" t="s">
        <v>18358</v>
      </c>
      <c r="N1639" t="s">
        <v>18359</v>
      </c>
      <c r="O1639" t="s">
        <v>18360</v>
      </c>
      <c r="P1639">
        <v>40.542555203748798</v>
      </c>
      <c r="Q1639">
        <v>-74.146370521665503</v>
      </c>
      <c r="R1639">
        <v>1</v>
      </c>
      <c r="S1639" t="s">
        <v>152</v>
      </c>
      <c r="U1639" t="s">
        <v>18361</v>
      </c>
      <c r="AB1639" t="s">
        <v>18362</v>
      </c>
      <c r="AE1639" t="s">
        <v>18354</v>
      </c>
      <c r="AO1639" t="s">
        <v>4205</v>
      </c>
      <c r="AP1639" t="s">
        <v>4206</v>
      </c>
      <c r="AQ1639" t="s">
        <v>880</v>
      </c>
      <c r="AR1639" t="s">
        <v>440</v>
      </c>
      <c r="AS1639" t="s">
        <v>441</v>
      </c>
      <c r="AT1639" t="s">
        <v>4205</v>
      </c>
      <c r="AU1639" t="s">
        <v>4206</v>
      </c>
      <c r="AV1639" t="s">
        <v>880</v>
      </c>
      <c r="AW1639" t="s">
        <v>868</v>
      </c>
      <c r="AX1639" t="s">
        <v>440</v>
      </c>
      <c r="AY1639" t="s">
        <v>441</v>
      </c>
      <c r="BB1639" t="b">
        <v>1</v>
      </c>
      <c r="BC1639" t="b">
        <v>0</v>
      </c>
      <c r="BD1639" t="b">
        <v>0</v>
      </c>
    </row>
    <row r="1640" spans="1:56" x14ac:dyDescent="0.25">
      <c r="A1640" t="s">
        <v>18363</v>
      </c>
      <c r="B1640" t="s">
        <v>143</v>
      </c>
      <c r="C1640" t="s">
        <v>144</v>
      </c>
      <c r="D1640" t="s">
        <v>18364</v>
      </c>
      <c r="E1640" t="s">
        <v>1132</v>
      </c>
      <c r="F1640" t="s">
        <v>18109</v>
      </c>
      <c r="G1640">
        <v>10308</v>
      </c>
      <c r="H1640" t="s">
        <v>18365</v>
      </c>
      <c r="J1640" t="s">
        <v>18366</v>
      </c>
      <c r="K1640" t="s">
        <v>18366</v>
      </c>
      <c r="L1640" t="s">
        <v>18367</v>
      </c>
      <c r="M1640" t="s">
        <v>18368</v>
      </c>
      <c r="N1640" t="s">
        <v>18369</v>
      </c>
      <c r="O1640" t="s">
        <v>18370</v>
      </c>
      <c r="P1640">
        <v>40.551869307813199</v>
      </c>
      <c r="Q1640">
        <v>-74.148820537427397</v>
      </c>
      <c r="R1640">
        <v>1</v>
      </c>
      <c r="S1640" t="s">
        <v>152</v>
      </c>
      <c r="AB1640" t="s">
        <v>18371</v>
      </c>
      <c r="AE1640" t="s">
        <v>18364</v>
      </c>
      <c r="AO1640" t="s">
        <v>2074</v>
      </c>
      <c r="AP1640" t="s">
        <v>2075</v>
      </c>
      <c r="AQ1640" t="s">
        <v>1143</v>
      </c>
      <c r="AR1640" t="s">
        <v>1144</v>
      </c>
      <c r="AS1640" t="s">
        <v>1145</v>
      </c>
      <c r="AT1640" t="s">
        <v>2074</v>
      </c>
      <c r="AU1640" t="s">
        <v>2075</v>
      </c>
      <c r="AV1640" t="s">
        <v>1143</v>
      </c>
      <c r="AW1640" t="s">
        <v>1132</v>
      </c>
      <c r="AX1640" t="s">
        <v>1144</v>
      </c>
      <c r="AY1640" t="s">
        <v>1145</v>
      </c>
      <c r="BB1640" t="b">
        <v>1</v>
      </c>
      <c r="BC1640" t="b">
        <v>0</v>
      </c>
      <c r="BD1640" t="b">
        <v>0</v>
      </c>
    </row>
    <row r="1641" spans="1:56" x14ac:dyDescent="0.25">
      <c r="A1641" t="s">
        <v>18372</v>
      </c>
      <c r="B1641" t="s">
        <v>143</v>
      </c>
      <c r="C1641" t="s">
        <v>144</v>
      </c>
      <c r="D1641" t="s">
        <v>18373</v>
      </c>
      <c r="E1641" t="s">
        <v>1165</v>
      </c>
      <c r="F1641" t="s">
        <v>6141</v>
      </c>
      <c r="G1641">
        <v>10308</v>
      </c>
      <c r="H1641" t="s">
        <v>18374</v>
      </c>
      <c r="J1641" t="s">
        <v>18375</v>
      </c>
      <c r="K1641" t="s">
        <v>18375</v>
      </c>
      <c r="L1641" t="s">
        <v>18376</v>
      </c>
      <c r="M1641" t="s">
        <v>18377</v>
      </c>
      <c r="N1641" t="s">
        <v>18378</v>
      </c>
      <c r="O1641" t="s">
        <v>18379</v>
      </c>
      <c r="P1641">
        <v>40.550806092526997</v>
      </c>
      <c r="Q1641">
        <v>-74.151768595377007</v>
      </c>
      <c r="R1641">
        <v>1</v>
      </c>
      <c r="S1641" t="s">
        <v>152</v>
      </c>
      <c r="U1641" t="s">
        <v>18380</v>
      </c>
      <c r="AB1641" t="s">
        <v>18381</v>
      </c>
      <c r="AE1641" t="s">
        <v>18373</v>
      </c>
      <c r="AO1641" t="s">
        <v>1701</v>
      </c>
      <c r="AP1641" t="s">
        <v>1702</v>
      </c>
      <c r="AQ1641" t="s">
        <v>1176</v>
      </c>
      <c r="AR1641" t="s">
        <v>985</v>
      </c>
      <c r="AS1641" t="s">
        <v>986</v>
      </c>
      <c r="AT1641" t="s">
        <v>1701</v>
      </c>
      <c r="AU1641" t="s">
        <v>1702</v>
      </c>
      <c r="AV1641" t="s">
        <v>1176</v>
      </c>
      <c r="AW1641" t="s">
        <v>1165</v>
      </c>
      <c r="AX1641" t="s">
        <v>985</v>
      </c>
      <c r="AY1641" t="s">
        <v>986</v>
      </c>
      <c r="BB1641" t="b">
        <v>1</v>
      </c>
      <c r="BC1641" t="b">
        <v>0</v>
      </c>
      <c r="BD1641" t="b">
        <v>0</v>
      </c>
    </row>
    <row r="1642" spans="1:56" x14ac:dyDescent="0.25">
      <c r="A1642" t="s">
        <v>18382</v>
      </c>
      <c r="B1642" t="s">
        <v>143</v>
      </c>
      <c r="C1642" t="s">
        <v>1380</v>
      </c>
      <c r="D1642" t="s">
        <v>18383</v>
      </c>
      <c r="E1642" t="s">
        <v>2241</v>
      </c>
      <c r="H1642" t="s">
        <v>18384</v>
      </c>
      <c r="J1642" t="s">
        <v>18385</v>
      </c>
      <c r="K1642" t="s">
        <v>18385</v>
      </c>
      <c r="L1642" t="s">
        <v>18386</v>
      </c>
      <c r="M1642" t="s">
        <v>18387</v>
      </c>
      <c r="N1642" t="s">
        <v>18388</v>
      </c>
      <c r="O1642" t="s">
        <v>18389</v>
      </c>
      <c r="P1642">
        <v>40.551070190541303</v>
      </c>
      <c r="Q1642">
        <v>-74.213824669334798</v>
      </c>
      <c r="R1642">
        <v>1</v>
      </c>
      <c r="S1642" t="s">
        <v>152</v>
      </c>
      <c r="AB1642" t="s">
        <v>18390</v>
      </c>
      <c r="AE1642" t="s">
        <v>18383</v>
      </c>
      <c r="AO1642" t="s">
        <v>2351</v>
      </c>
      <c r="AP1642" t="s">
        <v>2352</v>
      </c>
      <c r="AQ1642" t="s">
        <v>2256</v>
      </c>
      <c r="AR1642" t="s">
        <v>440</v>
      </c>
      <c r="AS1642" t="s">
        <v>441</v>
      </c>
      <c r="AT1642" t="s">
        <v>2351</v>
      </c>
      <c r="AU1642" t="s">
        <v>2352</v>
      </c>
      <c r="AV1642" t="s">
        <v>2256</v>
      </c>
      <c r="AW1642" t="s">
        <v>2241</v>
      </c>
      <c r="AX1642" t="s">
        <v>440</v>
      </c>
      <c r="AY1642" t="s">
        <v>441</v>
      </c>
      <c r="BB1642" t="b">
        <v>1</v>
      </c>
      <c r="BC1642" t="b">
        <v>0</v>
      </c>
      <c r="BD1642" t="b">
        <v>0</v>
      </c>
    </row>
    <row r="1643" spans="1:56" x14ac:dyDescent="0.25">
      <c r="A1643" t="s">
        <v>18391</v>
      </c>
      <c r="B1643" t="s">
        <v>143</v>
      </c>
      <c r="C1643" t="s">
        <v>144</v>
      </c>
      <c r="D1643" t="s">
        <v>18392</v>
      </c>
      <c r="E1643" t="s">
        <v>2078</v>
      </c>
      <c r="F1643" t="s">
        <v>18393</v>
      </c>
      <c r="G1643">
        <v>10309</v>
      </c>
      <c r="H1643" t="s">
        <v>18394</v>
      </c>
      <c r="J1643" t="s">
        <v>18395</v>
      </c>
      <c r="K1643" t="s">
        <v>18395</v>
      </c>
      <c r="L1643" t="s">
        <v>18396</v>
      </c>
      <c r="M1643" t="s">
        <v>18397</v>
      </c>
      <c r="N1643" t="s">
        <v>18398</v>
      </c>
      <c r="O1643" t="s">
        <v>18399</v>
      </c>
      <c r="P1643">
        <v>40.513622758899999</v>
      </c>
      <c r="Q1643">
        <v>-74.196460149866297</v>
      </c>
      <c r="R1643">
        <v>1</v>
      </c>
      <c r="S1643" t="s">
        <v>152</v>
      </c>
      <c r="T1643" t="s">
        <v>18400</v>
      </c>
      <c r="U1643" t="s">
        <v>18401</v>
      </c>
      <c r="W1643" t="s">
        <v>18402</v>
      </c>
      <c r="Y1643" t="s">
        <v>18403</v>
      </c>
      <c r="Z1643" t="s">
        <v>18402</v>
      </c>
      <c r="AB1643" t="s">
        <v>18404</v>
      </c>
      <c r="AE1643" t="s">
        <v>18392</v>
      </c>
      <c r="AO1643" t="s">
        <v>2085</v>
      </c>
      <c r="AP1643" t="s">
        <v>2078</v>
      </c>
      <c r="AQ1643" t="s">
        <v>2085</v>
      </c>
      <c r="AR1643" t="s">
        <v>2086</v>
      </c>
      <c r="AS1643" t="s">
        <v>2087</v>
      </c>
      <c r="AT1643" t="s">
        <v>18405</v>
      </c>
      <c r="AU1643" t="s">
        <v>18406</v>
      </c>
      <c r="AV1643" t="s">
        <v>2088</v>
      </c>
      <c r="AW1643" t="s">
        <v>2089</v>
      </c>
      <c r="AX1643" t="s">
        <v>2090</v>
      </c>
      <c r="AY1643" t="s">
        <v>2091</v>
      </c>
      <c r="AZ1643" t="s">
        <v>937</v>
      </c>
      <c r="BA1643" t="s">
        <v>938</v>
      </c>
      <c r="BB1643" t="b">
        <v>1</v>
      </c>
      <c r="BC1643" t="b">
        <v>0</v>
      </c>
      <c r="BD1643" t="b">
        <v>0</v>
      </c>
    </row>
    <row r="1644" spans="1:56" x14ac:dyDescent="0.25">
      <c r="A1644" t="s">
        <v>18407</v>
      </c>
      <c r="B1644" t="s">
        <v>143</v>
      </c>
      <c r="C1644" t="s">
        <v>144</v>
      </c>
      <c r="D1644" t="s">
        <v>18408</v>
      </c>
      <c r="E1644" t="s">
        <v>998</v>
      </c>
      <c r="F1644" t="s">
        <v>3950</v>
      </c>
      <c r="G1644">
        <v>10312</v>
      </c>
      <c r="H1644" t="s">
        <v>18409</v>
      </c>
      <c r="J1644" t="s">
        <v>18410</v>
      </c>
      <c r="K1644" t="s">
        <v>18410</v>
      </c>
      <c r="L1644" t="s">
        <v>18411</v>
      </c>
      <c r="M1644" t="s">
        <v>18412</v>
      </c>
      <c r="N1644" t="s">
        <v>18413</v>
      </c>
      <c r="O1644" t="s">
        <v>18414</v>
      </c>
      <c r="P1644">
        <v>40.532791621063197</v>
      </c>
      <c r="Q1644">
        <v>-74.191871672397497</v>
      </c>
      <c r="R1644">
        <v>1</v>
      </c>
      <c r="S1644" t="s">
        <v>152</v>
      </c>
      <c r="T1644" t="s">
        <v>18415</v>
      </c>
      <c r="U1644" t="s">
        <v>18416</v>
      </c>
      <c r="W1644" t="s">
        <v>18417</v>
      </c>
      <c r="Z1644" t="s">
        <v>18418</v>
      </c>
      <c r="AB1644" t="s">
        <v>18419</v>
      </c>
      <c r="AE1644" t="s">
        <v>18408</v>
      </c>
      <c r="AK1644" t="s">
        <v>3953</v>
      </c>
      <c r="AL1644" t="s">
        <v>3949</v>
      </c>
      <c r="AM1644" t="s">
        <v>513</v>
      </c>
      <c r="AN1644" t="s">
        <v>514</v>
      </c>
      <c r="AO1644" t="s">
        <v>1011</v>
      </c>
      <c r="AP1644" t="s">
        <v>1012</v>
      </c>
      <c r="AQ1644" t="s">
        <v>1013</v>
      </c>
      <c r="AR1644" t="s">
        <v>632</v>
      </c>
      <c r="AS1644" t="s">
        <v>633</v>
      </c>
      <c r="AT1644" t="s">
        <v>1011</v>
      </c>
      <c r="AU1644" t="s">
        <v>1012</v>
      </c>
      <c r="AV1644" t="s">
        <v>1013</v>
      </c>
      <c r="AW1644" t="s">
        <v>998</v>
      </c>
      <c r="AX1644" t="s">
        <v>632</v>
      </c>
      <c r="AY1644" t="s">
        <v>633</v>
      </c>
      <c r="BB1644" t="b">
        <v>1</v>
      </c>
      <c r="BC1644" t="b">
        <v>0</v>
      </c>
      <c r="BD1644" t="b">
        <v>0</v>
      </c>
    </row>
    <row r="1645" spans="1:56" x14ac:dyDescent="0.25">
      <c r="A1645" t="s">
        <v>18420</v>
      </c>
      <c r="B1645" t="s">
        <v>143</v>
      </c>
      <c r="C1645" t="s">
        <v>144</v>
      </c>
      <c r="D1645" t="s">
        <v>18421</v>
      </c>
      <c r="E1645" t="s">
        <v>785</v>
      </c>
      <c r="F1645" t="s">
        <v>18422</v>
      </c>
      <c r="G1645">
        <v>10312</v>
      </c>
      <c r="H1645" t="s">
        <v>18409</v>
      </c>
      <c r="J1645" t="s">
        <v>18423</v>
      </c>
      <c r="K1645" t="s">
        <v>18423</v>
      </c>
      <c r="L1645" t="s">
        <v>18424</v>
      </c>
      <c r="M1645" t="s">
        <v>18412</v>
      </c>
      <c r="N1645" t="s">
        <v>18425</v>
      </c>
      <c r="O1645" t="s">
        <v>18426</v>
      </c>
      <c r="P1645">
        <v>40.531513311435802</v>
      </c>
      <c r="Q1645">
        <v>-74.192338708245302</v>
      </c>
      <c r="R1645">
        <v>1</v>
      </c>
      <c r="S1645" t="s">
        <v>152</v>
      </c>
      <c r="U1645" t="s">
        <v>18427</v>
      </c>
      <c r="V1645" t="s">
        <v>18428</v>
      </c>
      <c r="W1645" t="s">
        <v>18429</v>
      </c>
      <c r="AA1645" t="s">
        <v>18430</v>
      </c>
      <c r="AB1645" t="s">
        <v>18431</v>
      </c>
      <c r="AE1645" t="s">
        <v>18421</v>
      </c>
      <c r="AO1645" t="s">
        <v>14523</v>
      </c>
      <c r="AP1645" t="s">
        <v>14524</v>
      </c>
      <c r="AQ1645" t="s">
        <v>795</v>
      </c>
      <c r="AR1645" t="s">
        <v>267</v>
      </c>
      <c r="AS1645" t="s">
        <v>268</v>
      </c>
      <c r="AT1645" t="s">
        <v>14523</v>
      </c>
      <c r="AU1645" t="s">
        <v>14524</v>
      </c>
      <c r="AV1645" t="s">
        <v>795</v>
      </c>
      <c r="AW1645" t="s">
        <v>785</v>
      </c>
      <c r="AX1645" t="s">
        <v>267</v>
      </c>
      <c r="AY1645" t="s">
        <v>268</v>
      </c>
      <c r="BB1645" t="b">
        <v>1</v>
      </c>
      <c r="BC1645" t="b">
        <v>0</v>
      </c>
      <c r="BD1645" t="b">
        <v>0</v>
      </c>
    </row>
    <row r="1646" spans="1:56" x14ac:dyDescent="0.25">
      <c r="A1646" t="s">
        <v>18432</v>
      </c>
      <c r="B1646" t="s">
        <v>143</v>
      </c>
      <c r="C1646" t="s">
        <v>144</v>
      </c>
      <c r="D1646" t="s">
        <v>17948</v>
      </c>
      <c r="E1646" t="s">
        <v>1419</v>
      </c>
      <c r="F1646" t="s">
        <v>18433</v>
      </c>
      <c r="G1646">
        <v>10312</v>
      </c>
      <c r="H1646" t="s">
        <v>18434</v>
      </c>
      <c r="J1646" t="s">
        <v>18435</v>
      </c>
      <c r="K1646" t="s">
        <v>18435</v>
      </c>
      <c r="L1646" t="s">
        <v>18436</v>
      </c>
      <c r="M1646" t="s">
        <v>18434</v>
      </c>
      <c r="N1646" t="s">
        <v>18437</v>
      </c>
      <c r="O1646" t="s">
        <v>18438</v>
      </c>
      <c r="P1646">
        <v>40.541789200562498</v>
      </c>
      <c r="Q1646">
        <v>-74.177613564286901</v>
      </c>
      <c r="R1646">
        <v>1</v>
      </c>
      <c r="S1646" t="s">
        <v>152</v>
      </c>
      <c r="T1646" t="s">
        <v>17955</v>
      </c>
      <c r="U1646" t="s">
        <v>18439</v>
      </c>
      <c r="W1646" t="s">
        <v>17962</v>
      </c>
      <c r="X1646" t="s">
        <v>18440</v>
      </c>
      <c r="AB1646" t="s">
        <v>18441</v>
      </c>
      <c r="AE1646" t="s">
        <v>17948</v>
      </c>
      <c r="AH1646" t="s">
        <v>17960</v>
      </c>
      <c r="AI1646" t="s">
        <v>17961</v>
      </c>
      <c r="AJ1646" t="s">
        <v>17962</v>
      </c>
      <c r="AO1646" t="s">
        <v>2774</v>
      </c>
      <c r="AP1646" t="s">
        <v>2775</v>
      </c>
      <c r="AQ1646" t="s">
        <v>1430</v>
      </c>
      <c r="AR1646" t="s">
        <v>985</v>
      </c>
      <c r="AS1646" t="s">
        <v>986</v>
      </c>
      <c r="AT1646" t="s">
        <v>2774</v>
      </c>
      <c r="AU1646" t="s">
        <v>2775</v>
      </c>
      <c r="AV1646" t="s">
        <v>1430</v>
      </c>
      <c r="AW1646" t="s">
        <v>1419</v>
      </c>
      <c r="AX1646" t="s">
        <v>985</v>
      </c>
      <c r="AY1646" t="s">
        <v>986</v>
      </c>
      <c r="BB1646" t="b">
        <v>1</v>
      </c>
      <c r="BC1646" t="b">
        <v>0</v>
      </c>
      <c r="BD1646" t="b">
        <v>0</v>
      </c>
    </row>
    <row r="1647" spans="1:56" x14ac:dyDescent="0.25">
      <c r="A1647" t="s">
        <v>18442</v>
      </c>
      <c r="B1647" t="s">
        <v>143</v>
      </c>
      <c r="C1647" t="s">
        <v>144</v>
      </c>
      <c r="D1647" t="s">
        <v>2906</v>
      </c>
      <c r="E1647" t="s">
        <v>1313</v>
      </c>
      <c r="F1647" t="s">
        <v>18443</v>
      </c>
      <c r="G1647">
        <v>10309</v>
      </c>
      <c r="H1647" t="s">
        <v>18444</v>
      </c>
      <c r="J1647" t="s">
        <v>18445</v>
      </c>
      <c r="K1647" t="s">
        <v>18445</v>
      </c>
      <c r="L1647" t="s">
        <v>2905</v>
      </c>
      <c r="M1647" t="s">
        <v>18444</v>
      </c>
      <c r="N1647" t="s">
        <v>18446</v>
      </c>
      <c r="O1647" t="s">
        <v>18447</v>
      </c>
      <c r="P1647">
        <v>40.522958007344897</v>
      </c>
      <c r="Q1647">
        <v>-74.216464510874005</v>
      </c>
      <c r="R1647">
        <v>1</v>
      </c>
      <c r="S1647" t="s">
        <v>152</v>
      </c>
      <c r="U1647" t="s">
        <v>18448</v>
      </c>
      <c r="AB1647" t="s">
        <v>18449</v>
      </c>
      <c r="AE1647" t="s">
        <v>2906</v>
      </c>
      <c r="AO1647" t="s">
        <v>1323</v>
      </c>
      <c r="AP1647" t="s">
        <v>1324</v>
      </c>
      <c r="AQ1647" t="s">
        <v>1325</v>
      </c>
      <c r="AR1647" t="s">
        <v>845</v>
      </c>
      <c r="AS1647" t="s">
        <v>846</v>
      </c>
      <c r="AT1647" t="s">
        <v>1323</v>
      </c>
      <c r="AU1647" t="s">
        <v>1324</v>
      </c>
      <c r="AV1647" t="s">
        <v>1325</v>
      </c>
      <c r="AW1647" t="s">
        <v>1313</v>
      </c>
      <c r="AX1647" t="s">
        <v>845</v>
      </c>
      <c r="AY1647" t="s">
        <v>846</v>
      </c>
      <c r="BB1647" t="b">
        <v>1</v>
      </c>
      <c r="BC1647" t="b">
        <v>0</v>
      </c>
      <c r="BD1647" t="b">
        <v>0</v>
      </c>
    </row>
    <row r="1648" spans="1:56" x14ac:dyDescent="0.25">
      <c r="A1648" t="s">
        <v>18450</v>
      </c>
      <c r="B1648" t="s">
        <v>143</v>
      </c>
      <c r="C1648" t="s">
        <v>144</v>
      </c>
      <c r="D1648" t="s">
        <v>17948</v>
      </c>
      <c r="E1648" t="s">
        <v>1419</v>
      </c>
      <c r="F1648" t="s">
        <v>18451</v>
      </c>
      <c r="G1648">
        <v>10309</v>
      </c>
      <c r="H1648" t="s">
        <v>18452</v>
      </c>
      <c r="J1648" t="s">
        <v>18453</v>
      </c>
      <c r="K1648" t="s">
        <v>18453</v>
      </c>
      <c r="L1648" t="s">
        <v>18454</v>
      </c>
      <c r="M1648" t="s">
        <v>18452</v>
      </c>
      <c r="N1648" t="s">
        <v>18455</v>
      </c>
      <c r="O1648" t="s">
        <v>18456</v>
      </c>
      <c r="P1648">
        <v>40.5425371172106</v>
      </c>
      <c r="Q1648">
        <v>-74.207985904398299</v>
      </c>
      <c r="R1648">
        <v>1</v>
      </c>
      <c r="S1648" t="s">
        <v>152</v>
      </c>
      <c r="T1648" t="s">
        <v>17955</v>
      </c>
      <c r="U1648" t="s">
        <v>18457</v>
      </c>
      <c r="W1648" t="s">
        <v>17962</v>
      </c>
      <c r="X1648" t="s">
        <v>18440</v>
      </c>
      <c r="AB1648" t="s">
        <v>18458</v>
      </c>
      <c r="AE1648" t="s">
        <v>17948</v>
      </c>
      <c r="AH1648" t="s">
        <v>17960</v>
      </c>
      <c r="AI1648" t="s">
        <v>17961</v>
      </c>
      <c r="AJ1648" t="s">
        <v>17962</v>
      </c>
      <c r="AO1648" t="s">
        <v>2774</v>
      </c>
      <c r="AP1648" t="s">
        <v>2775</v>
      </c>
      <c r="AQ1648" t="s">
        <v>1430</v>
      </c>
      <c r="AR1648" t="s">
        <v>985</v>
      </c>
      <c r="AS1648" t="s">
        <v>986</v>
      </c>
      <c r="AT1648" t="s">
        <v>2774</v>
      </c>
      <c r="AU1648" t="s">
        <v>2775</v>
      </c>
      <c r="AV1648" t="s">
        <v>1430</v>
      </c>
      <c r="AW1648" t="s">
        <v>1419</v>
      </c>
      <c r="AX1648" t="s">
        <v>985</v>
      </c>
      <c r="AY1648" t="s">
        <v>986</v>
      </c>
      <c r="BB1648" t="b">
        <v>1</v>
      </c>
      <c r="BC1648" t="b">
        <v>0</v>
      </c>
      <c r="BD1648" t="b">
        <v>0</v>
      </c>
    </row>
    <row r="1649" spans="1:56" x14ac:dyDescent="0.25">
      <c r="A1649" t="s">
        <v>18459</v>
      </c>
      <c r="B1649" t="s">
        <v>143</v>
      </c>
      <c r="C1649" t="s">
        <v>144</v>
      </c>
      <c r="D1649" t="s">
        <v>18460</v>
      </c>
      <c r="E1649" t="s">
        <v>751</v>
      </c>
      <c r="F1649" t="s">
        <v>18461</v>
      </c>
      <c r="G1649">
        <v>10309</v>
      </c>
      <c r="H1649" t="s">
        <v>18462</v>
      </c>
      <c r="J1649" t="s">
        <v>18463</v>
      </c>
      <c r="K1649" t="s">
        <v>18463</v>
      </c>
      <c r="L1649" t="s">
        <v>18464</v>
      </c>
      <c r="M1649" t="s">
        <v>18465</v>
      </c>
      <c r="N1649" t="s">
        <v>18466</v>
      </c>
      <c r="O1649" t="s">
        <v>18467</v>
      </c>
      <c r="P1649">
        <v>40.523935471856703</v>
      </c>
      <c r="Q1649">
        <v>-74.214982641656306</v>
      </c>
      <c r="R1649">
        <v>1</v>
      </c>
      <c r="S1649" t="s">
        <v>152</v>
      </c>
      <c r="T1649" t="s">
        <v>18468</v>
      </c>
      <c r="Y1649" t="s">
        <v>18469</v>
      </c>
      <c r="AB1649" t="s">
        <v>18470</v>
      </c>
      <c r="AE1649" t="s">
        <v>18460</v>
      </c>
      <c r="AO1649" t="s">
        <v>767</v>
      </c>
      <c r="AP1649" t="s">
        <v>751</v>
      </c>
      <c r="AQ1649" t="s">
        <v>767</v>
      </c>
      <c r="AR1649" t="s">
        <v>768</v>
      </c>
      <c r="AS1649" t="s">
        <v>769</v>
      </c>
      <c r="AT1649" t="s">
        <v>767</v>
      </c>
      <c r="AU1649" t="s">
        <v>751</v>
      </c>
      <c r="AV1649" t="s">
        <v>767</v>
      </c>
      <c r="AW1649" t="s">
        <v>751</v>
      </c>
      <c r="AX1649" t="s">
        <v>768</v>
      </c>
      <c r="AY1649" t="s">
        <v>769</v>
      </c>
      <c r="BB1649" t="b">
        <v>1</v>
      </c>
      <c r="BC1649" t="b">
        <v>0</v>
      </c>
      <c r="BD1649" t="b">
        <v>0</v>
      </c>
    </row>
    <row r="1650" spans="1:56" x14ac:dyDescent="0.25">
      <c r="A1650" t="s">
        <v>18471</v>
      </c>
      <c r="B1650" t="s">
        <v>143</v>
      </c>
      <c r="C1650" t="s">
        <v>144</v>
      </c>
      <c r="D1650" t="s">
        <v>18472</v>
      </c>
      <c r="E1650" t="s">
        <v>1132</v>
      </c>
      <c r="F1650" t="s">
        <v>18473</v>
      </c>
      <c r="G1650">
        <v>10309</v>
      </c>
      <c r="H1650" t="s">
        <v>18474</v>
      </c>
      <c r="J1650" t="s">
        <v>18475</v>
      </c>
      <c r="K1650" t="s">
        <v>18475</v>
      </c>
      <c r="L1650" t="s">
        <v>18476</v>
      </c>
      <c r="M1650" t="s">
        <v>18477</v>
      </c>
      <c r="N1650" t="s">
        <v>18478</v>
      </c>
      <c r="O1650" t="s">
        <v>18479</v>
      </c>
      <c r="P1650">
        <v>40.524006251720998</v>
      </c>
      <c r="Q1650">
        <v>-74.238717333719407</v>
      </c>
      <c r="R1650">
        <v>1</v>
      </c>
      <c r="S1650" t="s">
        <v>152</v>
      </c>
      <c r="AB1650" t="s">
        <v>18480</v>
      </c>
      <c r="AE1650" t="s">
        <v>18472</v>
      </c>
      <c r="AO1650" t="s">
        <v>2074</v>
      </c>
      <c r="AP1650" t="s">
        <v>2075</v>
      </c>
      <c r="AQ1650" t="s">
        <v>1143</v>
      </c>
      <c r="AR1650" t="s">
        <v>1144</v>
      </c>
      <c r="AS1650" t="s">
        <v>1145</v>
      </c>
      <c r="AT1650" t="s">
        <v>7488</v>
      </c>
      <c r="AU1650" t="s">
        <v>7489</v>
      </c>
      <c r="AV1650" t="s">
        <v>4890</v>
      </c>
      <c r="AW1650" t="s">
        <v>4891</v>
      </c>
      <c r="AX1650" t="s">
        <v>4892</v>
      </c>
      <c r="AY1650" t="s">
        <v>4893</v>
      </c>
      <c r="BB1650" t="b">
        <v>1</v>
      </c>
      <c r="BC1650" t="b">
        <v>0</v>
      </c>
      <c r="BD1650" t="b">
        <v>0</v>
      </c>
    </row>
    <row r="1651" spans="1:56" x14ac:dyDescent="0.25">
      <c r="A1651" t="s">
        <v>18481</v>
      </c>
      <c r="B1651" t="s">
        <v>143</v>
      </c>
      <c r="C1651" t="s">
        <v>144</v>
      </c>
      <c r="D1651" t="s">
        <v>18482</v>
      </c>
      <c r="E1651" t="s">
        <v>1132</v>
      </c>
      <c r="F1651" t="s">
        <v>18483</v>
      </c>
      <c r="G1651">
        <v>10312</v>
      </c>
      <c r="H1651" t="s">
        <v>18484</v>
      </c>
      <c r="J1651" t="s">
        <v>18485</v>
      </c>
      <c r="K1651" t="s">
        <v>18485</v>
      </c>
      <c r="L1651" t="s">
        <v>18486</v>
      </c>
      <c r="M1651" t="s">
        <v>18487</v>
      </c>
      <c r="N1651" t="s">
        <v>18488</v>
      </c>
      <c r="O1651" t="s">
        <v>18489</v>
      </c>
      <c r="P1651">
        <v>40.541643671643499</v>
      </c>
      <c r="Q1651">
        <v>-74.177285915623003</v>
      </c>
      <c r="R1651">
        <v>1</v>
      </c>
      <c r="S1651" t="s">
        <v>152</v>
      </c>
      <c r="AB1651" t="s">
        <v>18490</v>
      </c>
      <c r="AE1651" t="s">
        <v>18482</v>
      </c>
      <c r="AO1651" t="s">
        <v>2074</v>
      </c>
      <c r="AP1651" t="s">
        <v>2075</v>
      </c>
      <c r="AQ1651" t="s">
        <v>1143</v>
      </c>
      <c r="AR1651" t="s">
        <v>1144</v>
      </c>
      <c r="AS1651" t="s">
        <v>1145</v>
      </c>
      <c r="AT1651" t="s">
        <v>7488</v>
      </c>
      <c r="AU1651" t="s">
        <v>7489</v>
      </c>
      <c r="AV1651" t="s">
        <v>4890</v>
      </c>
      <c r="AW1651" t="s">
        <v>4891</v>
      </c>
      <c r="AX1651" t="s">
        <v>4892</v>
      </c>
      <c r="AY1651" t="s">
        <v>4893</v>
      </c>
      <c r="BB1651" t="b">
        <v>1</v>
      </c>
      <c r="BC1651" t="b">
        <v>0</v>
      </c>
      <c r="BD1651" t="b">
        <v>0</v>
      </c>
    </row>
    <row r="1652" spans="1:56" x14ac:dyDescent="0.25">
      <c r="A1652" t="s">
        <v>18491</v>
      </c>
      <c r="B1652" t="s">
        <v>143</v>
      </c>
      <c r="C1652" t="s">
        <v>144</v>
      </c>
      <c r="D1652" t="s">
        <v>18492</v>
      </c>
      <c r="E1652" t="s">
        <v>970</v>
      </c>
      <c r="F1652" t="s">
        <v>18493</v>
      </c>
      <c r="G1652">
        <v>10312</v>
      </c>
      <c r="H1652" t="s">
        <v>18494</v>
      </c>
      <c r="J1652" t="s">
        <v>18495</v>
      </c>
      <c r="K1652" t="s">
        <v>18495</v>
      </c>
      <c r="L1652" t="s">
        <v>18496</v>
      </c>
      <c r="M1652" t="s">
        <v>18497</v>
      </c>
      <c r="N1652" t="s">
        <v>18498</v>
      </c>
      <c r="O1652" t="s">
        <v>18499</v>
      </c>
      <c r="P1652">
        <v>40.5411093494954</v>
      </c>
      <c r="Q1652">
        <v>-74.178801658671304</v>
      </c>
      <c r="R1652">
        <v>1</v>
      </c>
      <c r="S1652" t="s">
        <v>152</v>
      </c>
      <c r="U1652" t="s">
        <v>18500</v>
      </c>
      <c r="W1652" t="s">
        <v>18501</v>
      </c>
      <c r="AB1652" t="s">
        <v>18502</v>
      </c>
      <c r="AE1652" t="s">
        <v>18492</v>
      </c>
      <c r="AO1652" t="s">
        <v>984</v>
      </c>
      <c r="AP1652" t="s">
        <v>970</v>
      </c>
      <c r="AQ1652" t="s">
        <v>984</v>
      </c>
      <c r="AR1652" t="s">
        <v>985</v>
      </c>
      <c r="AS1652" t="s">
        <v>986</v>
      </c>
      <c r="AT1652" t="s">
        <v>984</v>
      </c>
      <c r="AU1652" t="s">
        <v>970</v>
      </c>
      <c r="AV1652" t="s">
        <v>984</v>
      </c>
      <c r="AW1652" t="s">
        <v>970</v>
      </c>
      <c r="AX1652" t="s">
        <v>985</v>
      </c>
      <c r="AY1652" t="s">
        <v>986</v>
      </c>
      <c r="BB1652" t="b">
        <v>1</v>
      </c>
      <c r="BC1652" t="b">
        <v>0</v>
      </c>
      <c r="BD1652" t="b">
        <v>0</v>
      </c>
    </row>
    <row r="1653" spans="1:56" x14ac:dyDescent="0.25">
      <c r="A1653" t="s">
        <v>18503</v>
      </c>
      <c r="B1653" t="s">
        <v>143</v>
      </c>
      <c r="C1653" t="s">
        <v>144</v>
      </c>
      <c r="D1653" t="s">
        <v>18504</v>
      </c>
      <c r="E1653" t="s">
        <v>1729</v>
      </c>
      <c r="F1653" t="s">
        <v>18505</v>
      </c>
      <c r="G1653">
        <v>10312</v>
      </c>
      <c r="H1653" t="s">
        <v>18494</v>
      </c>
      <c r="J1653" t="s">
        <v>18506</v>
      </c>
      <c r="K1653" t="s">
        <v>18506</v>
      </c>
      <c r="L1653" t="s">
        <v>18507</v>
      </c>
      <c r="M1653" t="s">
        <v>18497</v>
      </c>
      <c r="N1653" t="s">
        <v>18508</v>
      </c>
      <c r="O1653" t="s">
        <v>18509</v>
      </c>
      <c r="P1653">
        <v>40.541373531745599</v>
      </c>
      <c r="Q1653">
        <v>-74.178416016176996</v>
      </c>
      <c r="R1653">
        <v>1</v>
      </c>
      <c r="S1653" t="s">
        <v>152</v>
      </c>
      <c r="T1653" t="s">
        <v>15384</v>
      </c>
      <c r="U1653" t="s">
        <v>18510</v>
      </c>
      <c r="X1653" t="s">
        <v>18511</v>
      </c>
      <c r="Y1653" t="s">
        <v>18512</v>
      </c>
      <c r="AB1653" t="s">
        <v>18513</v>
      </c>
      <c r="AE1653" t="s">
        <v>18504</v>
      </c>
      <c r="AO1653" t="s">
        <v>15388</v>
      </c>
      <c r="AP1653" t="s">
        <v>15389</v>
      </c>
      <c r="AQ1653" t="s">
        <v>1740</v>
      </c>
      <c r="AR1653" t="s">
        <v>845</v>
      </c>
      <c r="AS1653" t="s">
        <v>846</v>
      </c>
      <c r="AT1653" t="s">
        <v>15388</v>
      </c>
      <c r="AU1653" t="s">
        <v>15389</v>
      </c>
      <c r="AV1653" t="s">
        <v>1740</v>
      </c>
      <c r="AW1653" t="s">
        <v>1729</v>
      </c>
      <c r="AX1653" t="s">
        <v>845</v>
      </c>
      <c r="AY1653" t="s">
        <v>846</v>
      </c>
      <c r="BB1653" t="b">
        <v>1</v>
      </c>
      <c r="BC1653" t="b">
        <v>0</v>
      </c>
      <c r="BD1653" t="b">
        <v>0</v>
      </c>
    </row>
    <row r="1654" spans="1:56" x14ac:dyDescent="0.25">
      <c r="A1654" t="s">
        <v>18514</v>
      </c>
      <c r="B1654" t="s">
        <v>143</v>
      </c>
      <c r="C1654" t="s">
        <v>144</v>
      </c>
      <c r="D1654" t="s">
        <v>18515</v>
      </c>
      <c r="E1654" t="s">
        <v>1313</v>
      </c>
      <c r="F1654" t="s">
        <v>4343</v>
      </c>
      <c r="G1654">
        <v>10312</v>
      </c>
      <c r="H1654" t="s">
        <v>18516</v>
      </c>
      <c r="J1654" t="s">
        <v>18517</v>
      </c>
      <c r="K1654" t="s">
        <v>18517</v>
      </c>
      <c r="L1654" t="s">
        <v>18518</v>
      </c>
      <c r="M1654" t="s">
        <v>18519</v>
      </c>
      <c r="N1654" t="s">
        <v>18520</v>
      </c>
      <c r="O1654" t="s">
        <v>18521</v>
      </c>
      <c r="P1654">
        <v>40.541393470410199</v>
      </c>
      <c r="Q1654">
        <v>-74.176962656998995</v>
      </c>
      <c r="R1654">
        <v>1</v>
      </c>
      <c r="S1654" t="s">
        <v>152</v>
      </c>
      <c r="T1654" t="s">
        <v>2060</v>
      </c>
      <c r="U1654" t="s">
        <v>18522</v>
      </c>
      <c r="X1654" t="s">
        <v>18523</v>
      </c>
      <c r="Y1654" t="s">
        <v>18524</v>
      </c>
      <c r="AB1654" t="s">
        <v>18525</v>
      </c>
      <c r="AE1654" t="s">
        <v>18515</v>
      </c>
      <c r="AO1654" t="s">
        <v>1644</v>
      </c>
      <c r="AP1654" t="s">
        <v>1645</v>
      </c>
      <c r="AQ1654" t="s">
        <v>1325</v>
      </c>
      <c r="AR1654" t="s">
        <v>845</v>
      </c>
      <c r="AS1654" t="s">
        <v>846</v>
      </c>
      <c r="AT1654" t="s">
        <v>1644</v>
      </c>
      <c r="AU1654" t="s">
        <v>1645</v>
      </c>
      <c r="AV1654" t="s">
        <v>1325</v>
      </c>
      <c r="AW1654" t="s">
        <v>1313</v>
      </c>
      <c r="AX1654" t="s">
        <v>845</v>
      </c>
      <c r="AY1654" t="s">
        <v>846</v>
      </c>
      <c r="BB1654" t="b">
        <v>1</v>
      </c>
      <c r="BC1654" t="b">
        <v>0</v>
      </c>
      <c r="BD1654" t="b">
        <v>0</v>
      </c>
    </row>
    <row r="1655" spans="1:56" x14ac:dyDescent="0.25">
      <c r="A1655" t="s">
        <v>18526</v>
      </c>
      <c r="B1655" t="s">
        <v>143</v>
      </c>
      <c r="C1655" t="s">
        <v>144</v>
      </c>
      <c r="D1655" t="s">
        <v>18527</v>
      </c>
      <c r="E1655" t="s">
        <v>1132</v>
      </c>
      <c r="F1655" t="s">
        <v>3780</v>
      </c>
      <c r="G1655">
        <v>10309</v>
      </c>
      <c r="H1655" t="s">
        <v>18528</v>
      </c>
      <c r="J1655" t="s">
        <v>18529</v>
      </c>
      <c r="K1655" t="s">
        <v>18529</v>
      </c>
      <c r="L1655" t="s">
        <v>18530</v>
      </c>
      <c r="M1655" t="s">
        <v>18531</v>
      </c>
      <c r="N1655" t="s">
        <v>18532</v>
      </c>
      <c r="O1655" t="s">
        <v>18533</v>
      </c>
      <c r="P1655">
        <v>40.525682262207901</v>
      </c>
      <c r="Q1655">
        <v>-74.200801952233505</v>
      </c>
      <c r="R1655">
        <v>1</v>
      </c>
      <c r="S1655" t="s">
        <v>152</v>
      </c>
      <c r="T1655" t="s">
        <v>18534</v>
      </c>
      <c r="U1655" t="s">
        <v>18535</v>
      </c>
      <c r="V1655" t="s">
        <v>18536</v>
      </c>
      <c r="W1655" t="s">
        <v>18537</v>
      </c>
      <c r="X1655" t="s">
        <v>18538</v>
      </c>
      <c r="Y1655" t="s">
        <v>18539</v>
      </c>
      <c r="AB1655" t="s">
        <v>18540</v>
      </c>
      <c r="AE1655" t="s">
        <v>18527</v>
      </c>
      <c r="AK1655" t="s">
        <v>3761</v>
      </c>
      <c r="AL1655" t="s">
        <v>3758</v>
      </c>
      <c r="AM1655" t="s">
        <v>513</v>
      </c>
      <c r="AN1655" t="s">
        <v>514</v>
      </c>
      <c r="AO1655" t="s">
        <v>18541</v>
      </c>
      <c r="AP1655" t="s">
        <v>18542</v>
      </c>
      <c r="AQ1655" t="s">
        <v>1143</v>
      </c>
      <c r="AR1655" t="s">
        <v>1144</v>
      </c>
      <c r="AS1655" t="s">
        <v>1145</v>
      </c>
      <c r="AT1655" t="s">
        <v>18541</v>
      </c>
      <c r="AU1655" t="s">
        <v>18542</v>
      </c>
      <c r="AV1655" t="s">
        <v>1143</v>
      </c>
      <c r="AW1655" t="s">
        <v>1132</v>
      </c>
      <c r="AX1655" t="s">
        <v>1144</v>
      </c>
      <c r="AY1655" t="s">
        <v>1145</v>
      </c>
      <c r="BB1655" t="b">
        <v>1</v>
      </c>
      <c r="BC1655" t="b">
        <v>0</v>
      </c>
      <c r="BD1655" t="b">
        <v>0</v>
      </c>
    </row>
    <row r="1656" spans="1:56" x14ac:dyDescent="0.25">
      <c r="A1656" t="s">
        <v>18543</v>
      </c>
      <c r="B1656" t="s">
        <v>143</v>
      </c>
      <c r="C1656" t="s">
        <v>144</v>
      </c>
      <c r="D1656" t="s">
        <v>18544</v>
      </c>
      <c r="E1656" t="s">
        <v>1028</v>
      </c>
      <c r="F1656" t="s">
        <v>18545</v>
      </c>
      <c r="G1656">
        <v>10312</v>
      </c>
      <c r="H1656" t="s">
        <v>18546</v>
      </c>
      <c r="J1656" t="s">
        <v>18547</v>
      </c>
      <c r="K1656" t="s">
        <v>18547</v>
      </c>
      <c r="L1656" t="s">
        <v>18548</v>
      </c>
      <c r="M1656" t="s">
        <v>18549</v>
      </c>
      <c r="N1656" t="s">
        <v>18550</v>
      </c>
      <c r="O1656" t="s">
        <v>18551</v>
      </c>
      <c r="P1656">
        <v>40.540428492586997</v>
      </c>
      <c r="Q1656">
        <v>-74.176215843982305</v>
      </c>
      <c r="R1656">
        <v>1</v>
      </c>
      <c r="S1656" t="s">
        <v>152</v>
      </c>
      <c r="U1656" t="s">
        <v>18552</v>
      </c>
      <c r="W1656" t="s">
        <v>18553</v>
      </c>
      <c r="X1656" t="s">
        <v>18554</v>
      </c>
      <c r="Y1656" t="s">
        <v>18555</v>
      </c>
      <c r="AB1656" t="s">
        <v>18556</v>
      </c>
      <c r="AE1656" t="s">
        <v>18544</v>
      </c>
      <c r="AH1656" t="s">
        <v>18557</v>
      </c>
      <c r="AI1656" t="s">
        <v>18558</v>
      </c>
      <c r="AJ1656" t="s">
        <v>18559</v>
      </c>
      <c r="AO1656" t="s">
        <v>6941</v>
      </c>
      <c r="AP1656" t="s">
        <v>6942</v>
      </c>
      <c r="AQ1656" t="s">
        <v>1039</v>
      </c>
      <c r="AR1656" t="s">
        <v>781</v>
      </c>
      <c r="AS1656" t="s">
        <v>782</v>
      </c>
      <c r="AT1656" t="s">
        <v>6941</v>
      </c>
      <c r="AU1656" t="s">
        <v>6942</v>
      </c>
      <c r="AV1656" t="s">
        <v>1039</v>
      </c>
      <c r="AW1656" t="s">
        <v>1028</v>
      </c>
      <c r="AX1656" t="s">
        <v>781</v>
      </c>
      <c r="AY1656" t="s">
        <v>782</v>
      </c>
      <c r="BB1656" t="b">
        <v>1</v>
      </c>
      <c r="BC1656" t="b">
        <v>0</v>
      </c>
      <c r="BD1656" t="b">
        <v>0</v>
      </c>
    </row>
    <row r="1657" spans="1:56" x14ac:dyDescent="0.25">
      <c r="A1657" t="s">
        <v>18560</v>
      </c>
      <c r="B1657" t="s">
        <v>143</v>
      </c>
      <c r="C1657" t="s">
        <v>144</v>
      </c>
      <c r="D1657" t="s">
        <v>18561</v>
      </c>
      <c r="E1657" t="s">
        <v>834</v>
      </c>
      <c r="F1657" t="s">
        <v>18562</v>
      </c>
      <c r="G1657">
        <v>10309</v>
      </c>
      <c r="H1657" t="s">
        <v>18563</v>
      </c>
      <c r="J1657" t="s">
        <v>18564</v>
      </c>
      <c r="K1657" t="s">
        <v>18564</v>
      </c>
      <c r="L1657" t="s">
        <v>18565</v>
      </c>
      <c r="M1657" t="s">
        <v>18563</v>
      </c>
      <c r="N1657" t="s">
        <v>18566</v>
      </c>
      <c r="O1657" t="s">
        <v>18567</v>
      </c>
      <c r="P1657">
        <v>40.5257809174567</v>
      </c>
      <c r="Q1657">
        <v>-74.200609489756602</v>
      </c>
      <c r="R1657">
        <v>1</v>
      </c>
      <c r="S1657" t="s">
        <v>152</v>
      </c>
      <c r="U1657" t="s">
        <v>18568</v>
      </c>
      <c r="AB1657" t="s">
        <v>18569</v>
      </c>
      <c r="AE1657" t="s">
        <v>18561</v>
      </c>
      <c r="AK1657" t="s">
        <v>3761</v>
      </c>
      <c r="AL1657" t="s">
        <v>3758</v>
      </c>
      <c r="AM1657" t="s">
        <v>513</v>
      </c>
      <c r="AN1657" t="s">
        <v>514</v>
      </c>
      <c r="AO1657" t="s">
        <v>844</v>
      </c>
      <c r="AP1657" t="s">
        <v>834</v>
      </c>
      <c r="AQ1657" t="s">
        <v>844</v>
      </c>
      <c r="AR1657" t="s">
        <v>845</v>
      </c>
      <c r="AS1657" t="s">
        <v>846</v>
      </c>
      <c r="AT1657" t="s">
        <v>844</v>
      </c>
      <c r="AU1657" t="s">
        <v>834</v>
      </c>
      <c r="AV1657" t="s">
        <v>844</v>
      </c>
      <c r="AW1657" t="s">
        <v>834</v>
      </c>
      <c r="AX1657" t="s">
        <v>845</v>
      </c>
      <c r="AY1657" t="s">
        <v>846</v>
      </c>
      <c r="BB1657" t="b">
        <v>1</v>
      </c>
      <c r="BC1657" t="b">
        <v>0</v>
      </c>
      <c r="BD1657" t="b">
        <v>0</v>
      </c>
    </row>
    <row r="1658" spans="1:56" x14ac:dyDescent="0.25">
      <c r="A1658" t="s">
        <v>18570</v>
      </c>
      <c r="B1658" t="s">
        <v>143</v>
      </c>
      <c r="C1658" t="s">
        <v>144</v>
      </c>
      <c r="D1658" t="s">
        <v>18571</v>
      </c>
      <c r="E1658" t="s">
        <v>613</v>
      </c>
      <c r="F1658" t="s">
        <v>3975</v>
      </c>
      <c r="G1658">
        <v>10312</v>
      </c>
      <c r="H1658" t="s">
        <v>18572</v>
      </c>
      <c r="J1658" t="s">
        <v>18573</v>
      </c>
      <c r="K1658" t="s">
        <v>18573</v>
      </c>
      <c r="L1658" t="s">
        <v>18574</v>
      </c>
      <c r="M1658" t="s">
        <v>18575</v>
      </c>
      <c r="N1658" t="s">
        <v>18576</v>
      </c>
      <c r="O1658" t="s">
        <v>18577</v>
      </c>
      <c r="P1658">
        <v>40.532423559007803</v>
      </c>
      <c r="Q1658">
        <v>-74.192651646051402</v>
      </c>
      <c r="R1658">
        <v>1</v>
      </c>
      <c r="S1658" t="s">
        <v>152</v>
      </c>
      <c r="T1658" t="s">
        <v>18578</v>
      </c>
      <c r="U1658" t="s">
        <v>18579</v>
      </c>
      <c r="V1658" t="s">
        <v>18580</v>
      </c>
      <c r="W1658" t="s">
        <v>18581</v>
      </c>
      <c r="X1658" t="s">
        <v>18582</v>
      </c>
      <c r="Y1658" t="s">
        <v>18583</v>
      </c>
      <c r="Z1658" t="s">
        <v>18584</v>
      </c>
      <c r="AB1658" t="s">
        <v>18585</v>
      </c>
      <c r="AE1658" t="s">
        <v>18571</v>
      </c>
      <c r="AO1658" t="s">
        <v>1100</v>
      </c>
      <c r="AP1658" t="s">
        <v>1101</v>
      </c>
      <c r="AQ1658" t="s">
        <v>631</v>
      </c>
      <c r="AR1658" t="s">
        <v>632</v>
      </c>
      <c r="AS1658" t="s">
        <v>633</v>
      </c>
      <c r="AT1658" t="s">
        <v>1100</v>
      </c>
      <c r="AU1658" t="s">
        <v>1101</v>
      </c>
      <c r="AV1658" t="s">
        <v>631</v>
      </c>
      <c r="AW1658" t="s">
        <v>613</v>
      </c>
      <c r="AX1658" t="s">
        <v>632</v>
      </c>
      <c r="AY1658" t="s">
        <v>633</v>
      </c>
      <c r="AZ1658" t="s">
        <v>716</v>
      </c>
      <c r="BA1658" t="s">
        <v>717</v>
      </c>
      <c r="BB1658" t="b">
        <v>1</v>
      </c>
      <c r="BC1658" t="b">
        <v>0</v>
      </c>
      <c r="BD1658" t="b">
        <v>0</v>
      </c>
    </row>
    <row r="1659" spans="1:56" x14ac:dyDescent="0.25">
      <c r="A1659" t="s">
        <v>18586</v>
      </c>
      <c r="B1659" t="s">
        <v>143</v>
      </c>
      <c r="C1659" t="s">
        <v>144</v>
      </c>
      <c r="D1659" t="s">
        <v>18587</v>
      </c>
      <c r="E1659" t="s">
        <v>785</v>
      </c>
      <c r="F1659" t="s">
        <v>18588</v>
      </c>
      <c r="G1659">
        <v>10309</v>
      </c>
      <c r="H1659" t="s">
        <v>18575</v>
      </c>
      <c r="J1659" t="s">
        <v>18589</v>
      </c>
      <c r="K1659" t="s">
        <v>18589</v>
      </c>
      <c r="L1659" t="s">
        <v>18590</v>
      </c>
      <c r="M1659" t="s">
        <v>18591</v>
      </c>
      <c r="N1659" t="s">
        <v>18592</v>
      </c>
      <c r="O1659" t="s">
        <v>18593</v>
      </c>
      <c r="P1659">
        <v>40.526090174860002</v>
      </c>
      <c r="Q1659">
        <v>-74.200493156854506</v>
      </c>
      <c r="R1659">
        <v>1</v>
      </c>
      <c r="S1659" t="s">
        <v>152</v>
      </c>
      <c r="U1659" t="s">
        <v>18594</v>
      </c>
      <c r="V1659" t="s">
        <v>18595</v>
      </c>
      <c r="W1659" t="s">
        <v>18596</v>
      </c>
      <c r="X1659" t="s">
        <v>18597</v>
      </c>
      <c r="Y1659" t="s">
        <v>18598</v>
      </c>
      <c r="AA1659" t="s">
        <v>18599</v>
      </c>
      <c r="AB1659" t="s">
        <v>18600</v>
      </c>
      <c r="AE1659" t="s">
        <v>18587</v>
      </c>
      <c r="AK1659" t="s">
        <v>3761</v>
      </c>
      <c r="AL1659" t="s">
        <v>3758</v>
      </c>
      <c r="AM1659" t="s">
        <v>513</v>
      </c>
      <c r="AN1659" t="s">
        <v>514</v>
      </c>
      <c r="AO1659" t="s">
        <v>1377</v>
      </c>
      <c r="AP1659" t="s">
        <v>1378</v>
      </c>
      <c r="AQ1659" t="s">
        <v>795</v>
      </c>
      <c r="AR1659" t="s">
        <v>267</v>
      </c>
      <c r="AS1659" t="s">
        <v>268</v>
      </c>
      <c r="AT1659" t="s">
        <v>1377</v>
      </c>
      <c r="AU1659" t="s">
        <v>1378</v>
      </c>
      <c r="AV1659" t="s">
        <v>795</v>
      </c>
      <c r="AW1659" t="s">
        <v>785</v>
      </c>
      <c r="AX1659" t="s">
        <v>267</v>
      </c>
      <c r="AY1659" t="s">
        <v>268</v>
      </c>
      <c r="BB1659" t="b">
        <v>1</v>
      </c>
      <c r="BC1659" t="b">
        <v>0</v>
      </c>
      <c r="BD1659" t="b">
        <v>0</v>
      </c>
    </row>
    <row r="1660" spans="1:56" x14ac:dyDescent="0.25">
      <c r="A1660" t="s">
        <v>18601</v>
      </c>
      <c r="B1660" t="s">
        <v>143</v>
      </c>
      <c r="C1660" t="s">
        <v>144</v>
      </c>
      <c r="D1660" t="s">
        <v>18602</v>
      </c>
      <c r="E1660" t="s">
        <v>517</v>
      </c>
      <c r="F1660" t="s">
        <v>18603</v>
      </c>
      <c r="G1660">
        <v>10312</v>
      </c>
      <c r="H1660" t="s">
        <v>18575</v>
      </c>
      <c r="J1660" t="s">
        <v>18604</v>
      </c>
      <c r="K1660" t="s">
        <v>18604</v>
      </c>
      <c r="L1660" t="s">
        <v>18605</v>
      </c>
      <c r="M1660" t="s">
        <v>18575</v>
      </c>
      <c r="N1660" t="s">
        <v>18606</v>
      </c>
      <c r="O1660" t="s">
        <v>18607</v>
      </c>
      <c r="P1660">
        <v>40.539974096509901</v>
      </c>
      <c r="Q1660">
        <v>-74.176928138005707</v>
      </c>
      <c r="R1660">
        <v>1</v>
      </c>
      <c r="S1660" t="s">
        <v>152</v>
      </c>
      <c r="T1660" t="s">
        <v>18608</v>
      </c>
      <c r="U1660" t="s">
        <v>18609</v>
      </c>
      <c r="V1660" t="s">
        <v>18610</v>
      </c>
      <c r="W1660" t="s">
        <v>18611</v>
      </c>
      <c r="X1660" t="s">
        <v>18612</v>
      </c>
      <c r="AA1660" t="s">
        <v>18613</v>
      </c>
      <c r="AB1660" t="s">
        <v>18614</v>
      </c>
      <c r="AE1660" t="s">
        <v>18602</v>
      </c>
      <c r="AO1660" t="s">
        <v>2496</v>
      </c>
      <c r="AP1660" t="s">
        <v>2497</v>
      </c>
      <c r="AQ1660" t="s">
        <v>530</v>
      </c>
      <c r="AR1660" t="s">
        <v>513</v>
      </c>
      <c r="AS1660" t="s">
        <v>514</v>
      </c>
      <c r="AT1660" t="s">
        <v>2496</v>
      </c>
      <c r="AU1660" t="s">
        <v>2497</v>
      </c>
      <c r="AV1660" t="s">
        <v>530</v>
      </c>
      <c r="AW1660" t="s">
        <v>517</v>
      </c>
      <c r="AX1660" t="s">
        <v>513</v>
      </c>
      <c r="AY1660" t="s">
        <v>514</v>
      </c>
      <c r="BB1660" t="b">
        <v>1</v>
      </c>
      <c r="BC1660" t="b">
        <v>0</v>
      </c>
      <c r="BD1660" t="b">
        <v>0</v>
      </c>
    </row>
    <row r="1661" spans="1:56" x14ac:dyDescent="0.25">
      <c r="A1661" t="s">
        <v>18615</v>
      </c>
      <c r="B1661" t="s">
        <v>143</v>
      </c>
      <c r="C1661" t="s">
        <v>144</v>
      </c>
      <c r="D1661" t="s">
        <v>18616</v>
      </c>
      <c r="E1661" t="s">
        <v>785</v>
      </c>
      <c r="F1661" t="s">
        <v>18617</v>
      </c>
      <c r="G1661">
        <v>10312</v>
      </c>
      <c r="H1661" t="s">
        <v>18591</v>
      </c>
      <c r="J1661" t="s">
        <v>18618</v>
      </c>
      <c r="K1661" t="s">
        <v>18618</v>
      </c>
      <c r="L1661" t="s">
        <v>18619</v>
      </c>
      <c r="M1661" t="s">
        <v>18591</v>
      </c>
      <c r="N1661" t="s">
        <v>18620</v>
      </c>
      <c r="O1661" t="s">
        <v>18621</v>
      </c>
      <c r="P1661">
        <v>40.5399591542309</v>
      </c>
      <c r="Q1661">
        <v>-74.177006763720996</v>
      </c>
      <c r="R1661">
        <v>1</v>
      </c>
      <c r="S1661" t="s">
        <v>152</v>
      </c>
      <c r="U1661" t="s">
        <v>18622</v>
      </c>
      <c r="W1661" t="s">
        <v>18623</v>
      </c>
      <c r="Y1661" t="s">
        <v>18624</v>
      </c>
      <c r="AB1661" t="s">
        <v>18625</v>
      </c>
      <c r="AE1661" t="s">
        <v>18616</v>
      </c>
      <c r="AO1661" t="s">
        <v>1377</v>
      </c>
      <c r="AP1661" t="s">
        <v>1378</v>
      </c>
      <c r="AQ1661" t="s">
        <v>795</v>
      </c>
      <c r="AR1661" t="s">
        <v>267</v>
      </c>
      <c r="AS1661" t="s">
        <v>268</v>
      </c>
      <c r="AT1661" t="s">
        <v>1377</v>
      </c>
      <c r="AU1661" t="s">
        <v>1378</v>
      </c>
      <c r="AV1661" t="s">
        <v>795</v>
      </c>
      <c r="AW1661" t="s">
        <v>785</v>
      </c>
      <c r="AX1661" t="s">
        <v>267</v>
      </c>
      <c r="AY1661" t="s">
        <v>268</v>
      </c>
      <c r="BB1661" t="b">
        <v>1</v>
      </c>
      <c r="BC1661" t="b">
        <v>0</v>
      </c>
      <c r="BD1661" t="b">
        <v>0</v>
      </c>
    </row>
    <row r="1662" spans="1:56" x14ac:dyDescent="0.25">
      <c r="A1662" t="s">
        <v>18626</v>
      </c>
      <c r="B1662" t="s">
        <v>143</v>
      </c>
      <c r="C1662" t="s">
        <v>144</v>
      </c>
      <c r="D1662" t="s">
        <v>18627</v>
      </c>
      <c r="E1662" t="s">
        <v>2601</v>
      </c>
      <c r="F1662" t="s">
        <v>18628</v>
      </c>
      <c r="G1662">
        <v>10312</v>
      </c>
      <c r="H1662" t="s">
        <v>18629</v>
      </c>
      <c r="J1662" t="s">
        <v>18630</v>
      </c>
      <c r="K1662" t="s">
        <v>18630</v>
      </c>
      <c r="L1662" t="s">
        <v>18631</v>
      </c>
      <c r="M1662" t="s">
        <v>18632</v>
      </c>
      <c r="N1662" t="s">
        <v>18633</v>
      </c>
      <c r="O1662" t="s">
        <v>18634</v>
      </c>
      <c r="P1662">
        <v>40.5417230571083</v>
      </c>
      <c r="Q1662">
        <v>-74.177297741364896</v>
      </c>
      <c r="R1662">
        <v>1</v>
      </c>
      <c r="S1662" t="s">
        <v>152</v>
      </c>
      <c r="U1662" t="s">
        <v>18635</v>
      </c>
      <c r="AB1662" t="s">
        <v>18636</v>
      </c>
      <c r="AE1662" t="s">
        <v>18627</v>
      </c>
      <c r="AO1662" t="s">
        <v>2615</v>
      </c>
      <c r="AP1662" t="s">
        <v>2616</v>
      </c>
      <c r="AQ1662" t="s">
        <v>2617</v>
      </c>
      <c r="AR1662" t="s">
        <v>845</v>
      </c>
      <c r="AS1662" t="s">
        <v>846</v>
      </c>
      <c r="AT1662" t="s">
        <v>2615</v>
      </c>
      <c r="AU1662" t="s">
        <v>2616</v>
      </c>
      <c r="AV1662" t="s">
        <v>2617</v>
      </c>
      <c r="AW1662" t="s">
        <v>2601</v>
      </c>
      <c r="AX1662" t="s">
        <v>845</v>
      </c>
      <c r="AY1662" t="s">
        <v>846</v>
      </c>
      <c r="BB1662" t="b">
        <v>1</v>
      </c>
      <c r="BC1662" t="b">
        <v>0</v>
      </c>
      <c r="BD1662" t="b">
        <v>0</v>
      </c>
    </row>
    <row r="1663" spans="1:56" x14ac:dyDescent="0.25">
      <c r="A1663" t="s">
        <v>18637</v>
      </c>
      <c r="B1663" t="s">
        <v>143</v>
      </c>
      <c r="C1663" t="s">
        <v>144</v>
      </c>
      <c r="D1663" t="s">
        <v>18638</v>
      </c>
      <c r="E1663" t="s">
        <v>2601</v>
      </c>
      <c r="F1663" t="s">
        <v>15179</v>
      </c>
      <c r="G1663">
        <v>10309</v>
      </c>
      <c r="H1663" t="s">
        <v>18629</v>
      </c>
      <c r="J1663" t="s">
        <v>18639</v>
      </c>
      <c r="K1663" t="s">
        <v>18639</v>
      </c>
      <c r="L1663" t="s">
        <v>18640</v>
      </c>
      <c r="M1663" t="s">
        <v>18632</v>
      </c>
      <c r="N1663" t="s">
        <v>18641</v>
      </c>
      <c r="O1663" t="s">
        <v>18642</v>
      </c>
      <c r="P1663">
        <v>40.5226703490438</v>
      </c>
      <c r="Q1663">
        <v>-74.234604485769395</v>
      </c>
      <c r="R1663">
        <v>1</v>
      </c>
      <c r="S1663" t="s">
        <v>152</v>
      </c>
      <c r="U1663" t="s">
        <v>18643</v>
      </c>
      <c r="V1663" t="s">
        <v>18644</v>
      </c>
      <c r="W1663" t="s">
        <v>18645</v>
      </c>
      <c r="X1663" t="s">
        <v>18646</v>
      </c>
      <c r="Y1663" t="s">
        <v>18647</v>
      </c>
      <c r="AA1663" t="s">
        <v>18645</v>
      </c>
      <c r="AB1663" t="s">
        <v>18648</v>
      </c>
      <c r="AE1663" t="s">
        <v>18638</v>
      </c>
      <c r="AO1663" t="s">
        <v>2615</v>
      </c>
      <c r="AP1663" t="s">
        <v>2616</v>
      </c>
      <c r="AQ1663" t="s">
        <v>2617</v>
      </c>
      <c r="AR1663" t="s">
        <v>845</v>
      </c>
      <c r="AS1663" t="s">
        <v>846</v>
      </c>
      <c r="AT1663" t="s">
        <v>2615</v>
      </c>
      <c r="AU1663" t="s">
        <v>2616</v>
      </c>
      <c r="AV1663" t="s">
        <v>2617</v>
      </c>
      <c r="AW1663" t="s">
        <v>2601</v>
      </c>
      <c r="AX1663" t="s">
        <v>845</v>
      </c>
      <c r="AY1663" t="s">
        <v>846</v>
      </c>
      <c r="BB1663" t="b">
        <v>1</v>
      </c>
      <c r="BC1663" t="b">
        <v>0</v>
      </c>
      <c r="BD1663" t="b">
        <v>0</v>
      </c>
    </row>
    <row r="1664" spans="1:56" x14ac:dyDescent="0.25">
      <c r="A1664" t="s">
        <v>18649</v>
      </c>
      <c r="B1664" t="s">
        <v>143</v>
      </c>
      <c r="C1664" t="s">
        <v>144</v>
      </c>
      <c r="D1664" t="s">
        <v>18650</v>
      </c>
      <c r="E1664" t="s">
        <v>970</v>
      </c>
      <c r="F1664" t="s">
        <v>12789</v>
      </c>
      <c r="G1664">
        <v>10309</v>
      </c>
      <c r="H1664" t="s">
        <v>18632</v>
      </c>
      <c r="J1664" t="s">
        <v>18651</v>
      </c>
      <c r="K1664" t="s">
        <v>18651</v>
      </c>
      <c r="L1664" t="s">
        <v>18652</v>
      </c>
      <c r="M1664" t="s">
        <v>18653</v>
      </c>
      <c r="N1664" t="s">
        <v>18654</v>
      </c>
      <c r="O1664" t="s">
        <v>18655</v>
      </c>
      <c r="P1664">
        <v>40.522148890090499</v>
      </c>
      <c r="Q1664">
        <v>-74.213978358204699</v>
      </c>
      <c r="R1664">
        <v>1</v>
      </c>
      <c r="S1664" t="s">
        <v>152</v>
      </c>
      <c r="T1664" t="s">
        <v>18656</v>
      </c>
      <c r="U1664" t="s">
        <v>18657</v>
      </c>
      <c r="V1664" t="s">
        <v>18658</v>
      </c>
      <c r="W1664" t="s">
        <v>18659</v>
      </c>
      <c r="AA1664" t="s">
        <v>18660</v>
      </c>
      <c r="AB1664" t="s">
        <v>18661</v>
      </c>
      <c r="AE1664" t="s">
        <v>18650</v>
      </c>
      <c r="AO1664" t="s">
        <v>1884</v>
      </c>
      <c r="AP1664" t="s">
        <v>1885</v>
      </c>
      <c r="AQ1664" t="s">
        <v>984</v>
      </c>
      <c r="AR1664" t="s">
        <v>985</v>
      </c>
      <c r="AS1664" t="s">
        <v>986</v>
      </c>
      <c r="AT1664" t="s">
        <v>1884</v>
      </c>
      <c r="AU1664" t="s">
        <v>1885</v>
      </c>
      <c r="AV1664" t="s">
        <v>984</v>
      </c>
      <c r="AW1664" t="s">
        <v>970</v>
      </c>
      <c r="AX1664" t="s">
        <v>985</v>
      </c>
      <c r="AY1664" t="s">
        <v>986</v>
      </c>
      <c r="BB1664" t="b">
        <v>1</v>
      </c>
      <c r="BC1664" t="b">
        <v>0</v>
      </c>
      <c r="BD1664" t="b">
        <v>0</v>
      </c>
    </row>
    <row r="1665" spans="1:56" x14ac:dyDescent="0.25">
      <c r="A1665" t="s">
        <v>18662</v>
      </c>
      <c r="B1665" t="s">
        <v>143</v>
      </c>
      <c r="C1665" t="s">
        <v>144</v>
      </c>
      <c r="D1665" t="s">
        <v>18663</v>
      </c>
      <c r="E1665" t="s">
        <v>868</v>
      </c>
      <c r="F1665" t="s">
        <v>3950</v>
      </c>
      <c r="G1665">
        <v>10312</v>
      </c>
      <c r="H1665" t="s">
        <v>18632</v>
      </c>
      <c r="J1665" t="s">
        <v>18664</v>
      </c>
      <c r="K1665" t="s">
        <v>18664</v>
      </c>
      <c r="L1665" t="s">
        <v>18665</v>
      </c>
      <c r="M1665" t="s">
        <v>18653</v>
      </c>
      <c r="N1665" t="s">
        <v>18666</v>
      </c>
      <c r="O1665" t="s">
        <v>18667</v>
      </c>
      <c r="P1665">
        <v>40.532564427562498</v>
      </c>
      <c r="Q1665">
        <v>-74.191784264286895</v>
      </c>
      <c r="R1665">
        <v>1</v>
      </c>
      <c r="S1665" t="s">
        <v>152</v>
      </c>
      <c r="T1665" t="s">
        <v>18668</v>
      </c>
      <c r="U1665" t="s">
        <v>18669</v>
      </c>
      <c r="W1665" t="s">
        <v>18670</v>
      </c>
      <c r="AA1665" t="s">
        <v>18671</v>
      </c>
      <c r="AB1665" t="s">
        <v>18672</v>
      </c>
      <c r="AE1665" t="s">
        <v>18663</v>
      </c>
      <c r="AK1665" t="s">
        <v>3953</v>
      </c>
      <c r="AL1665" t="s">
        <v>3949</v>
      </c>
      <c r="AM1665" t="s">
        <v>513</v>
      </c>
      <c r="AN1665" t="s">
        <v>514</v>
      </c>
      <c r="AO1665" t="s">
        <v>4205</v>
      </c>
      <c r="AP1665" t="s">
        <v>4206</v>
      </c>
      <c r="AQ1665" t="s">
        <v>880</v>
      </c>
      <c r="AR1665" t="s">
        <v>440</v>
      </c>
      <c r="AS1665" t="s">
        <v>441</v>
      </c>
      <c r="AT1665" t="s">
        <v>4205</v>
      </c>
      <c r="AU1665" t="s">
        <v>4206</v>
      </c>
      <c r="AV1665" t="s">
        <v>880</v>
      </c>
      <c r="AW1665" t="s">
        <v>868</v>
      </c>
      <c r="AX1665" t="s">
        <v>440</v>
      </c>
      <c r="AY1665" t="s">
        <v>441</v>
      </c>
      <c r="BB1665" t="b">
        <v>1</v>
      </c>
      <c r="BC1665" t="b">
        <v>0</v>
      </c>
      <c r="BD1665" t="b">
        <v>0</v>
      </c>
    </row>
    <row r="1666" spans="1:56" x14ac:dyDescent="0.25">
      <c r="A1666" t="s">
        <v>18673</v>
      </c>
      <c r="B1666" t="s">
        <v>143</v>
      </c>
      <c r="C1666" t="s">
        <v>144</v>
      </c>
      <c r="D1666" t="s">
        <v>18674</v>
      </c>
      <c r="E1666" t="s">
        <v>834</v>
      </c>
      <c r="F1666" t="s">
        <v>4810</v>
      </c>
      <c r="G1666">
        <v>10312</v>
      </c>
      <c r="H1666" t="s">
        <v>18675</v>
      </c>
      <c r="J1666" t="s">
        <v>18676</v>
      </c>
      <c r="K1666" t="s">
        <v>18676</v>
      </c>
      <c r="L1666" t="s">
        <v>18677</v>
      </c>
      <c r="M1666" t="s">
        <v>18678</v>
      </c>
      <c r="N1666" t="s">
        <v>18679</v>
      </c>
      <c r="O1666" t="s">
        <v>18680</v>
      </c>
      <c r="P1666">
        <v>40.544911980747301</v>
      </c>
      <c r="Q1666">
        <v>-74.1657891680821</v>
      </c>
      <c r="R1666">
        <v>1</v>
      </c>
      <c r="S1666" t="s">
        <v>152</v>
      </c>
      <c r="U1666" t="s">
        <v>18681</v>
      </c>
      <c r="W1666" t="s">
        <v>18682</v>
      </c>
      <c r="AB1666" t="s">
        <v>18683</v>
      </c>
      <c r="AE1666" t="s">
        <v>18674</v>
      </c>
      <c r="AO1666" t="s">
        <v>844</v>
      </c>
      <c r="AP1666" t="s">
        <v>834</v>
      </c>
      <c r="AQ1666" t="s">
        <v>844</v>
      </c>
      <c r="AR1666" t="s">
        <v>845</v>
      </c>
      <c r="AS1666" t="s">
        <v>846</v>
      </c>
      <c r="AT1666" t="s">
        <v>844</v>
      </c>
      <c r="AU1666" t="s">
        <v>834</v>
      </c>
      <c r="AV1666" t="s">
        <v>844</v>
      </c>
      <c r="AW1666" t="s">
        <v>834</v>
      </c>
      <c r="AX1666" t="s">
        <v>845</v>
      </c>
      <c r="AY1666" t="s">
        <v>846</v>
      </c>
      <c r="BB1666" t="b">
        <v>1</v>
      </c>
      <c r="BC1666" t="b">
        <v>0</v>
      </c>
      <c r="BD1666" t="b">
        <v>0</v>
      </c>
    </row>
    <row r="1667" spans="1:56" x14ac:dyDescent="0.25">
      <c r="A1667" t="s">
        <v>18684</v>
      </c>
      <c r="B1667" t="s">
        <v>143</v>
      </c>
      <c r="C1667" t="s">
        <v>144</v>
      </c>
      <c r="D1667" t="s">
        <v>18685</v>
      </c>
      <c r="E1667" t="s">
        <v>1313</v>
      </c>
      <c r="F1667" t="s">
        <v>7120</v>
      </c>
      <c r="G1667">
        <v>10312</v>
      </c>
      <c r="H1667" t="s">
        <v>18686</v>
      </c>
      <c r="J1667" t="s">
        <v>18687</v>
      </c>
      <c r="K1667" t="s">
        <v>18687</v>
      </c>
      <c r="L1667" t="s">
        <v>18688</v>
      </c>
      <c r="M1667" t="s">
        <v>18689</v>
      </c>
      <c r="N1667" t="s">
        <v>18690</v>
      </c>
      <c r="O1667" t="s">
        <v>18691</v>
      </c>
      <c r="P1667">
        <v>40.540148484649301</v>
      </c>
      <c r="Q1667">
        <v>-74.147613878530294</v>
      </c>
      <c r="R1667">
        <v>1</v>
      </c>
      <c r="S1667" t="s">
        <v>152</v>
      </c>
      <c r="U1667" t="s">
        <v>18692</v>
      </c>
      <c r="AB1667" t="s">
        <v>18693</v>
      </c>
      <c r="AE1667" t="s">
        <v>18685</v>
      </c>
      <c r="AO1667" t="s">
        <v>1323</v>
      </c>
      <c r="AP1667" t="s">
        <v>1324</v>
      </c>
      <c r="AQ1667" t="s">
        <v>1325</v>
      </c>
      <c r="AR1667" t="s">
        <v>845</v>
      </c>
      <c r="AS1667" t="s">
        <v>846</v>
      </c>
      <c r="AT1667" t="s">
        <v>18694</v>
      </c>
      <c r="AU1667" t="s">
        <v>18695</v>
      </c>
      <c r="AV1667" t="s">
        <v>1325</v>
      </c>
      <c r="AW1667" t="s">
        <v>1313</v>
      </c>
      <c r="AX1667" t="s">
        <v>845</v>
      </c>
      <c r="AY1667" t="s">
        <v>846</v>
      </c>
      <c r="BB1667" t="b">
        <v>1</v>
      </c>
      <c r="BC1667" t="b">
        <v>0</v>
      </c>
      <c r="BD1667" t="b">
        <v>0</v>
      </c>
    </row>
    <row r="1668" spans="1:56" x14ac:dyDescent="0.25">
      <c r="A1668" t="s">
        <v>18696</v>
      </c>
      <c r="B1668" t="s">
        <v>143</v>
      </c>
      <c r="C1668" t="s">
        <v>144</v>
      </c>
      <c r="D1668" t="s">
        <v>1743</v>
      </c>
      <c r="E1668" t="s">
        <v>1743</v>
      </c>
      <c r="F1668" t="s">
        <v>18697</v>
      </c>
      <c r="H1668" t="s">
        <v>18698</v>
      </c>
      <c r="J1668" t="s">
        <v>18699</v>
      </c>
      <c r="K1668" t="s">
        <v>18699</v>
      </c>
      <c r="L1668" t="s">
        <v>18700</v>
      </c>
      <c r="M1668" t="s">
        <v>18701</v>
      </c>
      <c r="N1668" t="s">
        <v>18702</v>
      </c>
      <c r="O1668" t="s">
        <v>18703</v>
      </c>
      <c r="P1668">
        <v>40.553568782480397</v>
      </c>
      <c r="Q1668">
        <v>-74.144071402755799</v>
      </c>
      <c r="R1668">
        <v>1</v>
      </c>
      <c r="S1668" t="s">
        <v>152</v>
      </c>
      <c r="AB1668" t="s">
        <v>18704</v>
      </c>
      <c r="AF1668" t="s">
        <v>1756</v>
      </c>
      <c r="AG1668" t="s">
        <v>1743</v>
      </c>
      <c r="AO1668" t="s">
        <v>1756</v>
      </c>
      <c r="AP1668" t="s">
        <v>1743</v>
      </c>
      <c r="AQ1668" t="s">
        <v>1756</v>
      </c>
      <c r="AR1668" t="s">
        <v>1144</v>
      </c>
      <c r="AS1668" t="s">
        <v>1145</v>
      </c>
      <c r="AT1668" t="s">
        <v>1756</v>
      </c>
      <c r="AU1668" t="s">
        <v>1743</v>
      </c>
      <c r="AV1668" t="s">
        <v>1756</v>
      </c>
      <c r="AW1668" t="s">
        <v>1743</v>
      </c>
      <c r="AX1668" t="s">
        <v>1144</v>
      </c>
      <c r="AY1668" t="s">
        <v>1145</v>
      </c>
      <c r="BB1668" t="b">
        <v>1</v>
      </c>
      <c r="BC1668" t="b">
        <v>0</v>
      </c>
      <c r="BD1668" t="b">
        <v>0</v>
      </c>
    </row>
    <row r="1669" spans="1:56" x14ac:dyDescent="0.25">
      <c r="A1669" t="s">
        <v>18705</v>
      </c>
      <c r="B1669" t="s">
        <v>143</v>
      </c>
      <c r="C1669" t="s">
        <v>144</v>
      </c>
      <c r="D1669" t="s">
        <v>18706</v>
      </c>
      <c r="E1669" t="s">
        <v>1132</v>
      </c>
      <c r="F1669" t="s">
        <v>9743</v>
      </c>
      <c r="G1669">
        <v>10308</v>
      </c>
      <c r="H1669" t="s">
        <v>18707</v>
      </c>
      <c r="J1669" t="s">
        <v>18708</v>
      </c>
      <c r="K1669" t="s">
        <v>18708</v>
      </c>
      <c r="L1669" t="s">
        <v>18709</v>
      </c>
      <c r="M1669" t="s">
        <v>18710</v>
      </c>
      <c r="N1669" t="s">
        <v>18711</v>
      </c>
      <c r="O1669" t="s">
        <v>18712</v>
      </c>
      <c r="P1669">
        <v>40.553981231123799</v>
      </c>
      <c r="Q1669">
        <v>-74.143017228391301</v>
      </c>
      <c r="R1669">
        <v>1</v>
      </c>
      <c r="S1669" t="s">
        <v>152</v>
      </c>
      <c r="U1669" t="s">
        <v>18713</v>
      </c>
      <c r="AB1669" t="s">
        <v>18714</v>
      </c>
      <c r="AE1669" t="s">
        <v>18706</v>
      </c>
      <c r="AO1669" t="s">
        <v>3258</v>
      </c>
      <c r="AP1669" t="s">
        <v>3259</v>
      </c>
      <c r="AQ1669" t="s">
        <v>1143</v>
      </c>
      <c r="AR1669" t="s">
        <v>1144</v>
      </c>
      <c r="AS1669" t="s">
        <v>1145</v>
      </c>
      <c r="AT1669" t="s">
        <v>3258</v>
      </c>
      <c r="AU1669" t="s">
        <v>3259</v>
      </c>
      <c r="AV1669" t="s">
        <v>1143</v>
      </c>
      <c r="AW1669" t="s">
        <v>1132</v>
      </c>
      <c r="AX1669" t="s">
        <v>1144</v>
      </c>
      <c r="AY1669" t="s">
        <v>1145</v>
      </c>
      <c r="BB1669" t="b">
        <v>1</v>
      </c>
      <c r="BC1669" t="b">
        <v>0</v>
      </c>
      <c r="BD1669" t="b">
        <v>0</v>
      </c>
    </row>
    <row r="1670" spans="1:56" x14ac:dyDescent="0.25">
      <c r="A1670" t="s">
        <v>18715</v>
      </c>
      <c r="B1670" t="s">
        <v>743</v>
      </c>
      <c r="F1670" t="s">
        <v>18716</v>
      </c>
      <c r="G1670">
        <v>10309</v>
      </c>
      <c r="H1670" t="s">
        <v>18717</v>
      </c>
      <c r="J1670" t="s">
        <v>18718</v>
      </c>
      <c r="K1670" t="s">
        <v>18718</v>
      </c>
      <c r="N1670" t="s">
        <v>18719</v>
      </c>
      <c r="O1670" t="s">
        <v>18720</v>
      </c>
      <c r="P1670">
        <v>40.556071072813801</v>
      </c>
      <c r="Q1670">
        <v>-74.212195156306194</v>
      </c>
      <c r="R1670">
        <v>1</v>
      </c>
      <c r="S1670" t="s">
        <v>152</v>
      </c>
      <c r="AB1670" t="s">
        <v>18721</v>
      </c>
      <c r="BB1670" t="b">
        <v>1</v>
      </c>
      <c r="BC1670" t="b">
        <v>0</v>
      </c>
      <c r="BD1670" t="b">
        <v>0</v>
      </c>
    </row>
    <row r="1671" spans="1:56" x14ac:dyDescent="0.25">
      <c r="A1671" t="s">
        <v>18722</v>
      </c>
      <c r="B1671" t="s">
        <v>143</v>
      </c>
      <c r="C1671" t="s">
        <v>144</v>
      </c>
      <c r="D1671" t="s">
        <v>2777</v>
      </c>
      <c r="E1671" t="s">
        <v>1225</v>
      </c>
      <c r="F1671" t="s">
        <v>18723</v>
      </c>
      <c r="G1671">
        <v>10308</v>
      </c>
      <c r="H1671" t="s">
        <v>18724</v>
      </c>
      <c r="J1671" t="s">
        <v>18725</v>
      </c>
      <c r="K1671" t="s">
        <v>18725</v>
      </c>
      <c r="L1671" t="s">
        <v>18726</v>
      </c>
      <c r="M1671" t="s">
        <v>18727</v>
      </c>
      <c r="N1671" t="s">
        <v>18728</v>
      </c>
      <c r="O1671" t="s">
        <v>18729</v>
      </c>
      <c r="P1671">
        <v>40.554192189192698</v>
      </c>
      <c r="Q1671">
        <v>-74.143306772975606</v>
      </c>
      <c r="R1671">
        <v>1</v>
      </c>
      <c r="S1671" t="s">
        <v>152</v>
      </c>
      <c r="U1671" t="s">
        <v>18730</v>
      </c>
      <c r="AB1671" t="s">
        <v>18731</v>
      </c>
      <c r="AE1671" t="s">
        <v>2777</v>
      </c>
      <c r="AH1671" t="s">
        <v>2786</v>
      </c>
      <c r="AI1671" t="s">
        <v>2777</v>
      </c>
      <c r="AJ1671" t="s">
        <v>2787</v>
      </c>
      <c r="AO1671" t="s">
        <v>1233</v>
      </c>
      <c r="AP1671" t="s">
        <v>1234</v>
      </c>
      <c r="AQ1671" t="s">
        <v>1235</v>
      </c>
      <c r="AR1671" t="s">
        <v>632</v>
      </c>
      <c r="AS1671" t="s">
        <v>633</v>
      </c>
      <c r="AT1671" t="s">
        <v>2788</v>
      </c>
      <c r="AU1671" t="s">
        <v>2789</v>
      </c>
      <c r="AV1671" t="s">
        <v>2790</v>
      </c>
      <c r="AW1671" t="s">
        <v>2791</v>
      </c>
      <c r="AX1671" t="s">
        <v>632</v>
      </c>
      <c r="AY1671" t="s">
        <v>633</v>
      </c>
      <c r="BB1671" t="b">
        <v>1</v>
      </c>
      <c r="BC1671" t="b">
        <v>0</v>
      </c>
      <c r="BD1671" t="b">
        <v>0</v>
      </c>
    </row>
    <row r="1672" spans="1:56" x14ac:dyDescent="0.25">
      <c r="A1672" t="s">
        <v>18732</v>
      </c>
      <c r="B1672" t="s">
        <v>143</v>
      </c>
      <c r="C1672" t="s">
        <v>144</v>
      </c>
      <c r="D1672" t="s">
        <v>18733</v>
      </c>
      <c r="E1672" t="s">
        <v>785</v>
      </c>
      <c r="F1672" t="s">
        <v>18734</v>
      </c>
      <c r="G1672">
        <v>10312</v>
      </c>
      <c r="H1672" t="s">
        <v>18735</v>
      </c>
      <c r="J1672" t="s">
        <v>18736</v>
      </c>
      <c r="K1672" t="s">
        <v>18736</v>
      </c>
      <c r="L1672" t="s">
        <v>18737</v>
      </c>
      <c r="M1672" t="s">
        <v>18738</v>
      </c>
      <c r="N1672" t="s">
        <v>18739</v>
      </c>
      <c r="O1672" t="s">
        <v>18740</v>
      </c>
      <c r="P1672">
        <v>40.544520084595902</v>
      </c>
      <c r="Q1672">
        <v>-74.162726169224996</v>
      </c>
      <c r="R1672">
        <v>1</v>
      </c>
      <c r="S1672" t="s">
        <v>152</v>
      </c>
      <c r="U1672" t="s">
        <v>18741</v>
      </c>
      <c r="W1672" t="s">
        <v>18742</v>
      </c>
      <c r="AA1672" t="s">
        <v>18743</v>
      </c>
      <c r="AB1672" t="s">
        <v>18744</v>
      </c>
      <c r="AE1672" t="s">
        <v>18733</v>
      </c>
      <c r="AO1672" t="s">
        <v>1945</v>
      </c>
      <c r="AP1672" t="s">
        <v>1946</v>
      </c>
      <c r="AQ1672" t="s">
        <v>795</v>
      </c>
      <c r="AR1672" t="s">
        <v>267</v>
      </c>
      <c r="AS1672" t="s">
        <v>268</v>
      </c>
      <c r="AT1672" t="s">
        <v>1945</v>
      </c>
      <c r="AU1672" t="s">
        <v>1946</v>
      </c>
      <c r="AV1672" t="s">
        <v>795</v>
      </c>
      <c r="AW1672" t="s">
        <v>785</v>
      </c>
      <c r="AX1672" t="s">
        <v>267</v>
      </c>
      <c r="AY1672" t="s">
        <v>268</v>
      </c>
      <c r="BB1672" t="b">
        <v>1</v>
      </c>
      <c r="BC1672" t="b">
        <v>0</v>
      </c>
      <c r="BD1672" t="b">
        <v>0</v>
      </c>
    </row>
    <row r="1673" spans="1:56" x14ac:dyDescent="0.25">
      <c r="A1673" t="s">
        <v>18745</v>
      </c>
      <c r="B1673" t="s">
        <v>143</v>
      </c>
      <c r="C1673" t="s">
        <v>144</v>
      </c>
      <c r="D1673" t="s">
        <v>18746</v>
      </c>
      <c r="E1673" t="s">
        <v>1132</v>
      </c>
      <c r="F1673" t="s">
        <v>5852</v>
      </c>
      <c r="G1673">
        <v>10312</v>
      </c>
      <c r="H1673" t="s">
        <v>18747</v>
      </c>
      <c r="J1673" t="s">
        <v>18748</v>
      </c>
      <c r="K1673" t="s">
        <v>18748</v>
      </c>
      <c r="L1673" t="s">
        <v>18749</v>
      </c>
      <c r="M1673" t="s">
        <v>18750</v>
      </c>
      <c r="N1673" t="s">
        <v>18751</v>
      </c>
      <c r="O1673" t="s">
        <v>18752</v>
      </c>
      <c r="P1673">
        <v>40.542561030459098</v>
      </c>
      <c r="Q1673">
        <v>-74.165444288489297</v>
      </c>
      <c r="R1673">
        <v>1</v>
      </c>
      <c r="S1673" t="s">
        <v>152</v>
      </c>
      <c r="AB1673" t="s">
        <v>18753</v>
      </c>
      <c r="AE1673" t="s">
        <v>18746</v>
      </c>
      <c r="AO1673" t="s">
        <v>2074</v>
      </c>
      <c r="AP1673" t="s">
        <v>2075</v>
      </c>
      <c r="AQ1673" t="s">
        <v>1143</v>
      </c>
      <c r="AR1673" t="s">
        <v>1144</v>
      </c>
      <c r="AS1673" t="s">
        <v>1145</v>
      </c>
      <c r="AT1673" t="s">
        <v>2074</v>
      </c>
      <c r="AU1673" t="s">
        <v>2075</v>
      </c>
      <c r="AV1673" t="s">
        <v>1143</v>
      </c>
      <c r="AW1673" t="s">
        <v>1132</v>
      </c>
      <c r="AX1673" t="s">
        <v>1144</v>
      </c>
      <c r="AY1673" t="s">
        <v>1145</v>
      </c>
      <c r="BB1673" t="b">
        <v>1</v>
      </c>
      <c r="BC1673" t="b">
        <v>0</v>
      </c>
      <c r="BD1673" t="b">
        <v>0</v>
      </c>
    </row>
    <row r="1674" spans="1:56" x14ac:dyDescent="0.25">
      <c r="A1674" t="s">
        <v>18754</v>
      </c>
      <c r="B1674" t="s">
        <v>143</v>
      </c>
      <c r="C1674" t="s">
        <v>144</v>
      </c>
      <c r="D1674" t="s">
        <v>1743</v>
      </c>
      <c r="E1674" t="s">
        <v>1743</v>
      </c>
      <c r="F1674" t="s">
        <v>3780</v>
      </c>
      <c r="H1674" t="s">
        <v>18755</v>
      </c>
      <c r="J1674" t="s">
        <v>18756</v>
      </c>
      <c r="K1674" t="s">
        <v>18756</v>
      </c>
      <c r="L1674" t="s">
        <v>18757</v>
      </c>
      <c r="M1674" t="s">
        <v>18758</v>
      </c>
      <c r="N1674" t="s">
        <v>18759</v>
      </c>
      <c r="O1674" t="s">
        <v>18760</v>
      </c>
      <c r="P1674">
        <v>40.525831289316301</v>
      </c>
      <c r="Q1674">
        <v>-74.200540140668394</v>
      </c>
      <c r="R1674">
        <v>1</v>
      </c>
      <c r="S1674" t="s">
        <v>152</v>
      </c>
      <c r="AB1674" t="s">
        <v>18761</v>
      </c>
      <c r="AF1674" t="s">
        <v>1756</v>
      </c>
      <c r="AG1674" t="s">
        <v>1743</v>
      </c>
      <c r="AK1674" t="s">
        <v>3761</v>
      </c>
      <c r="AL1674" t="s">
        <v>3758</v>
      </c>
      <c r="AM1674" t="s">
        <v>513</v>
      </c>
      <c r="AN1674" t="s">
        <v>514</v>
      </c>
      <c r="AO1674" t="s">
        <v>1756</v>
      </c>
      <c r="AP1674" t="s">
        <v>1743</v>
      </c>
      <c r="AQ1674" t="s">
        <v>1756</v>
      </c>
      <c r="AR1674" t="s">
        <v>1144</v>
      </c>
      <c r="AS1674" t="s">
        <v>1145</v>
      </c>
      <c r="AT1674" t="s">
        <v>1756</v>
      </c>
      <c r="AU1674" t="s">
        <v>1743</v>
      </c>
      <c r="AV1674" t="s">
        <v>1756</v>
      </c>
      <c r="AW1674" t="s">
        <v>1743</v>
      </c>
      <c r="AX1674" t="s">
        <v>1144</v>
      </c>
      <c r="AY1674" t="s">
        <v>1145</v>
      </c>
      <c r="BB1674" t="b">
        <v>1</v>
      </c>
      <c r="BC1674" t="b">
        <v>0</v>
      </c>
      <c r="BD1674" t="b">
        <v>0</v>
      </c>
    </row>
    <row r="1675" spans="1:56" x14ac:dyDescent="0.25">
      <c r="A1675" t="s">
        <v>18762</v>
      </c>
      <c r="B1675" t="s">
        <v>143</v>
      </c>
      <c r="C1675" t="s">
        <v>144</v>
      </c>
      <c r="D1675" t="s">
        <v>18763</v>
      </c>
      <c r="E1675" t="s">
        <v>1165</v>
      </c>
      <c r="F1675" t="s">
        <v>18764</v>
      </c>
      <c r="G1675">
        <v>10309</v>
      </c>
      <c r="H1675" t="s">
        <v>18765</v>
      </c>
      <c r="J1675" t="s">
        <v>18766</v>
      </c>
      <c r="K1675" t="s">
        <v>18766</v>
      </c>
      <c r="L1675" t="s">
        <v>18767</v>
      </c>
      <c r="M1675" t="s">
        <v>18768</v>
      </c>
      <c r="N1675" t="s">
        <v>18769</v>
      </c>
      <c r="O1675" t="s">
        <v>18770</v>
      </c>
      <c r="P1675">
        <v>40.522920257622602</v>
      </c>
      <c r="Q1675">
        <v>-74.216490967294305</v>
      </c>
      <c r="R1675">
        <v>1</v>
      </c>
      <c r="S1675" t="s">
        <v>152</v>
      </c>
      <c r="T1675" t="s">
        <v>18771</v>
      </c>
      <c r="U1675" t="s">
        <v>18772</v>
      </c>
      <c r="V1675" t="s">
        <v>18773</v>
      </c>
      <c r="X1675" t="s">
        <v>18774</v>
      </c>
      <c r="AB1675" t="s">
        <v>18775</v>
      </c>
      <c r="AE1675" t="s">
        <v>18763</v>
      </c>
      <c r="AO1675" t="s">
        <v>18776</v>
      </c>
      <c r="AP1675" t="s">
        <v>18777</v>
      </c>
      <c r="AQ1675" t="s">
        <v>1176</v>
      </c>
      <c r="AR1675" t="s">
        <v>985</v>
      </c>
      <c r="AS1675" t="s">
        <v>986</v>
      </c>
      <c r="AT1675" t="s">
        <v>18776</v>
      </c>
      <c r="AU1675" t="s">
        <v>18777</v>
      </c>
      <c r="AV1675" t="s">
        <v>1176</v>
      </c>
      <c r="AW1675" t="s">
        <v>1165</v>
      </c>
      <c r="AX1675" t="s">
        <v>985</v>
      </c>
      <c r="AY1675" t="s">
        <v>986</v>
      </c>
      <c r="BB1675" t="b">
        <v>1</v>
      </c>
      <c r="BC1675" t="b">
        <v>0</v>
      </c>
      <c r="BD1675" t="b">
        <v>0</v>
      </c>
    </row>
    <row r="1676" spans="1:56" x14ac:dyDescent="0.25">
      <c r="A1676" t="s">
        <v>18778</v>
      </c>
      <c r="B1676" t="s">
        <v>143</v>
      </c>
      <c r="C1676" t="s">
        <v>144</v>
      </c>
      <c r="D1676" t="s">
        <v>18779</v>
      </c>
      <c r="E1676" t="s">
        <v>998</v>
      </c>
      <c r="F1676" t="s">
        <v>18780</v>
      </c>
      <c r="G1676">
        <v>10309</v>
      </c>
      <c r="H1676" t="s">
        <v>18781</v>
      </c>
      <c r="J1676" t="s">
        <v>18782</v>
      </c>
      <c r="K1676" t="s">
        <v>18782</v>
      </c>
      <c r="L1676" t="s">
        <v>18783</v>
      </c>
      <c r="M1676" t="s">
        <v>18781</v>
      </c>
      <c r="N1676" t="s">
        <v>18784</v>
      </c>
      <c r="O1676" t="s">
        <v>18781</v>
      </c>
      <c r="P1676">
        <v>40.537973909354797</v>
      </c>
      <c r="Q1676">
        <v>-74.237640976682997</v>
      </c>
      <c r="R1676">
        <v>1</v>
      </c>
      <c r="S1676" t="s">
        <v>152</v>
      </c>
      <c r="T1676" t="s">
        <v>18785</v>
      </c>
      <c r="U1676" t="s">
        <v>18786</v>
      </c>
      <c r="V1676" t="s">
        <v>18787</v>
      </c>
      <c r="X1676" t="s">
        <v>18788</v>
      </c>
      <c r="Y1676" t="s">
        <v>18789</v>
      </c>
      <c r="AB1676" t="s">
        <v>18790</v>
      </c>
      <c r="AE1676" t="s">
        <v>18779</v>
      </c>
      <c r="AO1676" t="s">
        <v>1011</v>
      </c>
      <c r="AP1676" t="s">
        <v>1012</v>
      </c>
      <c r="AQ1676" t="s">
        <v>1013</v>
      </c>
      <c r="AR1676" t="s">
        <v>632</v>
      </c>
      <c r="AS1676" t="s">
        <v>633</v>
      </c>
      <c r="AT1676" t="s">
        <v>1011</v>
      </c>
      <c r="AU1676" t="s">
        <v>1012</v>
      </c>
      <c r="AV1676" t="s">
        <v>1013</v>
      </c>
      <c r="AW1676" t="s">
        <v>998</v>
      </c>
      <c r="AX1676" t="s">
        <v>632</v>
      </c>
      <c r="AY1676" t="s">
        <v>633</v>
      </c>
      <c r="BB1676" t="b">
        <v>1</v>
      </c>
      <c r="BC1676" t="b">
        <v>0</v>
      </c>
      <c r="BD1676" t="b">
        <v>0</v>
      </c>
    </row>
    <row r="1677" spans="1:56" x14ac:dyDescent="0.25">
      <c r="A1677" t="s">
        <v>18791</v>
      </c>
      <c r="B1677" t="s">
        <v>143</v>
      </c>
      <c r="C1677" t="s">
        <v>144</v>
      </c>
      <c r="D1677" t="s">
        <v>18792</v>
      </c>
      <c r="E1677" t="s">
        <v>3179</v>
      </c>
      <c r="F1677" t="s">
        <v>16754</v>
      </c>
      <c r="G1677">
        <v>10309</v>
      </c>
      <c r="H1677" t="s">
        <v>18793</v>
      </c>
      <c r="J1677" t="s">
        <v>18794</v>
      </c>
      <c r="K1677" t="s">
        <v>18794</v>
      </c>
      <c r="L1677" t="s">
        <v>18795</v>
      </c>
      <c r="M1677" t="s">
        <v>18793</v>
      </c>
      <c r="N1677" t="s">
        <v>18796</v>
      </c>
      <c r="O1677" t="s">
        <v>18793</v>
      </c>
      <c r="P1677">
        <v>40.537984826468303</v>
      </c>
      <c r="Q1677">
        <v>-74.237688879822002</v>
      </c>
      <c r="R1677">
        <v>1</v>
      </c>
      <c r="S1677" t="s">
        <v>152</v>
      </c>
      <c r="U1677" t="s">
        <v>18797</v>
      </c>
      <c r="V1677" t="s">
        <v>18798</v>
      </c>
      <c r="W1677" t="s">
        <v>18799</v>
      </c>
      <c r="X1677" t="s">
        <v>18800</v>
      </c>
      <c r="Y1677" t="s">
        <v>18801</v>
      </c>
      <c r="AA1677" t="s">
        <v>18802</v>
      </c>
      <c r="AB1677" t="s">
        <v>18803</v>
      </c>
      <c r="AE1677" t="s">
        <v>18792</v>
      </c>
      <c r="AO1677" t="s">
        <v>18804</v>
      </c>
      <c r="AP1677" t="s">
        <v>18805</v>
      </c>
      <c r="AQ1677" t="s">
        <v>3192</v>
      </c>
      <c r="AR1677" t="s">
        <v>781</v>
      </c>
      <c r="AS1677" t="s">
        <v>782</v>
      </c>
      <c r="AT1677" t="s">
        <v>18804</v>
      </c>
      <c r="AU1677" t="s">
        <v>18805</v>
      </c>
      <c r="AV1677" t="s">
        <v>3192</v>
      </c>
      <c r="AW1677" t="s">
        <v>3179</v>
      </c>
      <c r="AX1677" t="s">
        <v>781</v>
      </c>
      <c r="AY1677" t="s">
        <v>782</v>
      </c>
      <c r="BB1677" t="b">
        <v>1</v>
      </c>
      <c r="BC1677" t="b">
        <v>0</v>
      </c>
      <c r="BD1677" t="b">
        <v>0</v>
      </c>
    </row>
    <row r="1678" spans="1:56" x14ac:dyDescent="0.25">
      <c r="A1678" t="s">
        <v>18806</v>
      </c>
      <c r="B1678" t="s">
        <v>143</v>
      </c>
      <c r="C1678" t="s">
        <v>144</v>
      </c>
      <c r="D1678" t="s">
        <v>18807</v>
      </c>
      <c r="E1678" t="s">
        <v>1132</v>
      </c>
      <c r="F1678" t="s">
        <v>18808</v>
      </c>
      <c r="G1678">
        <v>10309</v>
      </c>
      <c r="H1678" t="s">
        <v>18809</v>
      </c>
      <c r="J1678" t="s">
        <v>18810</v>
      </c>
      <c r="K1678" t="s">
        <v>18810</v>
      </c>
      <c r="L1678" t="s">
        <v>18811</v>
      </c>
      <c r="M1678" t="s">
        <v>18809</v>
      </c>
      <c r="N1678" t="s">
        <v>18812</v>
      </c>
      <c r="O1678" t="s">
        <v>18809</v>
      </c>
      <c r="P1678">
        <v>40.530577801572598</v>
      </c>
      <c r="Q1678">
        <v>-74.2303134351789</v>
      </c>
      <c r="R1678">
        <v>1</v>
      </c>
      <c r="S1678" t="s">
        <v>152</v>
      </c>
      <c r="T1678" t="s">
        <v>18813</v>
      </c>
      <c r="U1678" t="s">
        <v>18814</v>
      </c>
      <c r="V1678" t="s">
        <v>18815</v>
      </c>
      <c r="W1678" t="s">
        <v>18816</v>
      </c>
      <c r="X1678" t="s">
        <v>18817</v>
      </c>
      <c r="Y1678" t="s">
        <v>18818</v>
      </c>
      <c r="AB1678" t="s">
        <v>18819</v>
      </c>
      <c r="AE1678" t="s">
        <v>18807</v>
      </c>
      <c r="AH1678" t="s">
        <v>18820</v>
      </c>
      <c r="AI1678" t="s">
        <v>18807</v>
      </c>
      <c r="AJ1678" t="s">
        <v>18816</v>
      </c>
      <c r="AO1678" t="s">
        <v>1141</v>
      </c>
      <c r="AP1678" t="s">
        <v>1142</v>
      </c>
      <c r="AQ1678" t="s">
        <v>1143</v>
      </c>
      <c r="AR1678" t="s">
        <v>1144</v>
      </c>
      <c r="AS1678" t="s">
        <v>1145</v>
      </c>
      <c r="AT1678" t="s">
        <v>1141</v>
      </c>
      <c r="AU1678" t="s">
        <v>1142</v>
      </c>
      <c r="AV1678" t="s">
        <v>1143</v>
      </c>
      <c r="AW1678" t="s">
        <v>1132</v>
      </c>
      <c r="AX1678" t="s">
        <v>1144</v>
      </c>
      <c r="AY1678" t="s">
        <v>1145</v>
      </c>
      <c r="BB1678" t="b">
        <v>1</v>
      </c>
      <c r="BC1678" t="b">
        <v>0</v>
      </c>
      <c r="BD1678" t="b">
        <v>0</v>
      </c>
    </row>
    <row r="1679" spans="1:56" x14ac:dyDescent="0.25">
      <c r="A1679" t="s">
        <v>18821</v>
      </c>
      <c r="B1679" t="s">
        <v>143</v>
      </c>
      <c r="C1679" t="s">
        <v>144</v>
      </c>
      <c r="D1679" t="s">
        <v>18822</v>
      </c>
      <c r="E1679" t="s">
        <v>1132</v>
      </c>
      <c r="F1679" t="s">
        <v>18823</v>
      </c>
      <c r="G1679">
        <v>10308</v>
      </c>
      <c r="H1679" t="s">
        <v>18824</v>
      </c>
      <c r="J1679" t="s">
        <v>18825</v>
      </c>
      <c r="K1679" t="s">
        <v>18825</v>
      </c>
      <c r="L1679" t="s">
        <v>18826</v>
      </c>
      <c r="M1679" t="s">
        <v>18827</v>
      </c>
      <c r="N1679" t="s">
        <v>18828</v>
      </c>
      <c r="O1679" t="s">
        <v>18829</v>
      </c>
      <c r="P1679">
        <v>40.551485751294301</v>
      </c>
      <c r="Q1679">
        <v>-74.1505490724456</v>
      </c>
      <c r="R1679">
        <v>1</v>
      </c>
      <c r="S1679" t="s">
        <v>152</v>
      </c>
      <c r="AB1679" t="s">
        <v>18830</v>
      </c>
      <c r="AE1679" t="s">
        <v>18822</v>
      </c>
      <c r="AO1679" s="115" t="s">
        <v>18161</v>
      </c>
      <c r="AP1679" t="s">
        <v>18162</v>
      </c>
      <c r="AQ1679" t="s">
        <v>1143</v>
      </c>
      <c r="AR1679" t="s">
        <v>1144</v>
      </c>
      <c r="AS1679" t="s">
        <v>1145</v>
      </c>
      <c r="AT1679" s="115" t="s">
        <v>18161</v>
      </c>
      <c r="AU1679" t="s">
        <v>18162</v>
      </c>
      <c r="AV1679" t="s">
        <v>1143</v>
      </c>
      <c r="AW1679" t="s">
        <v>1132</v>
      </c>
      <c r="AX1679" t="s">
        <v>1144</v>
      </c>
      <c r="AY1679" t="s">
        <v>1145</v>
      </c>
      <c r="BB1679" t="b">
        <v>1</v>
      </c>
      <c r="BC1679" t="b">
        <v>0</v>
      </c>
      <c r="BD1679" t="b">
        <v>0</v>
      </c>
    </row>
    <row r="1680" spans="1:56" x14ac:dyDescent="0.25">
      <c r="A1680" s="115" t="s">
        <v>18831</v>
      </c>
      <c r="B1680" t="s">
        <v>143</v>
      </c>
      <c r="C1680" t="s">
        <v>144</v>
      </c>
      <c r="D1680" t="s">
        <v>18832</v>
      </c>
      <c r="E1680" t="s">
        <v>1028</v>
      </c>
      <c r="F1680" t="s">
        <v>1462</v>
      </c>
      <c r="G1680">
        <v>10307</v>
      </c>
      <c r="H1680" t="s">
        <v>18833</v>
      </c>
      <c r="J1680" t="s">
        <v>18834</v>
      </c>
      <c r="K1680" t="s">
        <v>18834</v>
      </c>
      <c r="L1680" t="s">
        <v>18835</v>
      </c>
      <c r="M1680" t="s">
        <v>18836</v>
      </c>
      <c r="N1680" t="s">
        <v>18837</v>
      </c>
      <c r="O1680" t="s">
        <v>18838</v>
      </c>
      <c r="P1680">
        <v>40.517970190819199</v>
      </c>
      <c r="Q1680">
        <v>-74.235831031657597</v>
      </c>
      <c r="R1680">
        <v>1</v>
      </c>
      <c r="S1680" t="s">
        <v>152</v>
      </c>
      <c r="T1680" t="s">
        <v>18839</v>
      </c>
      <c r="U1680" t="s">
        <v>18840</v>
      </c>
      <c r="W1680" t="s">
        <v>18841</v>
      </c>
      <c r="AA1680" t="s">
        <v>18842</v>
      </c>
      <c r="AB1680" t="s">
        <v>18843</v>
      </c>
      <c r="AE1680" t="s">
        <v>18832</v>
      </c>
      <c r="AO1680" t="s">
        <v>3670</v>
      </c>
      <c r="AP1680" t="s">
        <v>3671</v>
      </c>
      <c r="AQ1680" t="s">
        <v>1039</v>
      </c>
      <c r="AR1680" t="s">
        <v>781</v>
      </c>
      <c r="AS1680" t="s">
        <v>782</v>
      </c>
      <c r="AT1680" t="s">
        <v>3670</v>
      </c>
      <c r="AU1680" t="s">
        <v>3671</v>
      </c>
      <c r="AV1680" t="s">
        <v>1039</v>
      </c>
      <c r="AW1680" t="s">
        <v>1028</v>
      </c>
      <c r="AX1680" t="s">
        <v>781</v>
      </c>
      <c r="AY1680" t="s">
        <v>782</v>
      </c>
      <c r="BB1680" t="b">
        <v>1</v>
      </c>
      <c r="BC1680" t="b">
        <v>0</v>
      </c>
      <c r="BD1680" t="b">
        <v>0</v>
      </c>
    </row>
    <row r="1681" spans="1:56" x14ac:dyDescent="0.25">
      <c r="A1681" t="s">
        <v>18844</v>
      </c>
      <c r="B1681" t="s">
        <v>143</v>
      </c>
      <c r="C1681" t="s">
        <v>144</v>
      </c>
      <c r="D1681" t="s">
        <v>13747</v>
      </c>
      <c r="E1681" t="s">
        <v>2078</v>
      </c>
      <c r="F1681" t="s">
        <v>13726</v>
      </c>
      <c r="G1681">
        <v>10312</v>
      </c>
      <c r="H1681" t="s">
        <v>18845</v>
      </c>
      <c r="J1681" t="s">
        <v>18846</v>
      </c>
      <c r="K1681" t="s">
        <v>18846</v>
      </c>
      <c r="L1681" t="s">
        <v>18847</v>
      </c>
      <c r="M1681" t="s">
        <v>18845</v>
      </c>
      <c r="N1681" t="s">
        <v>18848</v>
      </c>
      <c r="O1681" t="s">
        <v>18845</v>
      </c>
      <c r="P1681">
        <v>40.559574345639199</v>
      </c>
      <c r="Q1681">
        <v>-74.197299264328294</v>
      </c>
      <c r="R1681">
        <v>1</v>
      </c>
      <c r="S1681" t="s">
        <v>152</v>
      </c>
      <c r="T1681" t="s">
        <v>13752</v>
      </c>
      <c r="U1681" t="s">
        <v>13753</v>
      </c>
      <c r="V1681" t="s">
        <v>13754</v>
      </c>
      <c r="W1681" t="s">
        <v>18849</v>
      </c>
      <c r="X1681" t="s">
        <v>13756</v>
      </c>
      <c r="Y1681" t="s">
        <v>13757</v>
      </c>
      <c r="AB1681" t="s">
        <v>18850</v>
      </c>
      <c r="AE1681" t="s">
        <v>13747</v>
      </c>
      <c r="AO1681" t="s">
        <v>2085</v>
      </c>
      <c r="AP1681" t="s">
        <v>2078</v>
      </c>
      <c r="AQ1681" t="s">
        <v>2085</v>
      </c>
      <c r="AR1681" t="s">
        <v>2086</v>
      </c>
      <c r="AS1681" t="s">
        <v>2087</v>
      </c>
      <c r="AT1681" t="s">
        <v>2085</v>
      </c>
      <c r="AU1681" t="s">
        <v>2078</v>
      </c>
      <c r="AV1681" t="s">
        <v>2085</v>
      </c>
      <c r="AW1681" t="s">
        <v>2078</v>
      </c>
      <c r="AX1681" t="s">
        <v>2086</v>
      </c>
      <c r="AY1681" t="s">
        <v>2087</v>
      </c>
      <c r="BB1681" t="b">
        <v>1</v>
      </c>
      <c r="BC1681" t="b">
        <v>0</v>
      </c>
      <c r="BD1681" t="b">
        <v>0</v>
      </c>
    </row>
    <row r="1682" spans="1:56" x14ac:dyDescent="0.25">
      <c r="A1682" t="s">
        <v>18851</v>
      </c>
      <c r="B1682" t="s">
        <v>143</v>
      </c>
      <c r="C1682" t="s">
        <v>144</v>
      </c>
      <c r="D1682" t="s">
        <v>18852</v>
      </c>
      <c r="E1682" t="s">
        <v>834</v>
      </c>
      <c r="F1682" t="s">
        <v>13726</v>
      </c>
      <c r="G1682">
        <v>10312</v>
      </c>
      <c r="H1682" t="s">
        <v>18853</v>
      </c>
      <c r="J1682" t="s">
        <v>18854</v>
      </c>
      <c r="K1682" t="s">
        <v>18854</v>
      </c>
      <c r="L1682" t="s">
        <v>18855</v>
      </c>
      <c r="M1682" t="s">
        <v>18853</v>
      </c>
      <c r="N1682" t="s">
        <v>18856</v>
      </c>
      <c r="O1682" t="s">
        <v>18853</v>
      </c>
      <c r="P1682">
        <v>40.559629976048697</v>
      </c>
      <c r="Q1682">
        <v>-74.197236280486607</v>
      </c>
      <c r="R1682">
        <v>1</v>
      </c>
      <c r="S1682" t="s">
        <v>152</v>
      </c>
      <c r="T1682" t="s">
        <v>16120</v>
      </c>
      <c r="U1682" t="s">
        <v>13782</v>
      </c>
      <c r="Y1682" t="s">
        <v>18857</v>
      </c>
      <c r="AB1682" t="s">
        <v>18858</v>
      </c>
      <c r="AE1682" t="s">
        <v>18852</v>
      </c>
      <c r="AO1682" t="s">
        <v>844</v>
      </c>
      <c r="AP1682" t="s">
        <v>834</v>
      </c>
      <c r="AQ1682" t="s">
        <v>844</v>
      </c>
      <c r="AR1682" t="s">
        <v>845</v>
      </c>
      <c r="AS1682" t="s">
        <v>846</v>
      </c>
      <c r="AT1682" t="s">
        <v>844</v>
      </c>
      <c r="AU1682" t="s">
        <v>834</v>
      </c>
      <c r="AV1682" t="s">
        <v>844</v>
      </c>
      <c r="AW1682" t="s">
        <v>834</v>
      </c>
      <c r="AX1682" t="s">
        <v>845</v>
      </c>
      <c r="AY1682" t="s">
        <v>846</v>
      </c>
      <c r="BB1682" t="b">
        <v>1</v>
      </c>
      <c r="BC1682" t="b">
        <v>0</v>
      </c>
      <c r="BD1682" t="b">
        <v>0</v>
      </c>
    </row>
    <row r="1683" spans="1:56" x14ac:dyDescent="0.25">
      <c r="A1683" t="s">
        <v>18859</v>
      </c>
      <c r="B1683" t="s">
        <v>143</v>
      </c>
      <c r="C1683" t="s">
        <v>144</v>
      </c>
      <c r="D1683" t="s">
        <v>18860</v>
      </c>
      <c r="E1683" t="s">
        <v>613</v>
      </c>
      <c r="F1683" t="s">
        <v>13726</v>
      </c>
      <c r="G1683">
        <v>10312</v>
      </c>
      <c r="H1683" t="s">
        <v>18861</v>
      </c>
      <c r="J1683" t="s">
        <v>18862</v>
      </c>
      <c r="K1683" t="s">
        <v>18862</v>
      </c>
      <c r="L1683" t="s">
        <v>18863</v>
      </c>
      <c r="M1683" t="s">
        <v>18861</v>
      </c>
      <c r="N1683" t="s">
        <v>18864</v>
      </c>
      <c r="O1683" t="s">
        <v>18861</v>
      </c>
      <c r="P1683">
        <v>40.559670504553999</v>
      </c>
      <c r="Q1683">
        <v>-74.197188613546999</v>
      </c>
      <c r="R1683">
        <v>1</v>
      </c>
      <c r="S1683" t="s">
        <v>152</v>
      </c>
      <c r="T1683" t="s">
        <v>18865</v>
      </c>
      <c r="U1683" t="s">
        <v>13806</v>
      </c>
      <c r="W1683" t="s">
        <v>18866</v>
      </c>
      <c r="Z1683" t="s">
        <v>18867</v>
      </c>
      <c r="AB1683" t="s">
        <v>18868</v>
      </c>
      <c r="AE1683" t="s">
        <v>18860</v>
      </c>
      <c r="AO1683" t="s">
        <v>819</v>
      </c>
      <c r="AP1683" t="s">
        <v>820</v>
      </c>
      <c r="AQ1683" t="s">
        <v>631</v>
      </c>
      <c r="AR1683" t="s">
        <v>632</v>
      </c>
      <c r="AS1683" t="s">
        <v>633</v>
      </c>
      <c r="AT1683" t="s">
        <v>819</v>
      </c>
      <c r="AU1683" t="s">
        <v>820</v>
      </c>
      <c r="AV1683" t="s">
        <v>631</v>
      </c>
      <c r="AW1683" t="s">
        <v>613</v>
      </c>
      <c r="AX1683" t="s">
        <v>632</v>
      </c>
      <c r="AY1683" t="s">
        <v>633</v>
      </c>
      <c r="BB1683" t="b">
        <v>1</v>
      </c>
      <c r="BC1683" t="b">
        <v>0</v>
      </c>
      <c r="BD1683" t="b">
        <v>0</v>
      </c>
    </row>
    <row r="1684" spans="1:56" x14ac:dyDescent="0.25">
      <c r="A1684" t="s">
        <v>18869</v>
      </c>
      <c r="B1684" t="s">
        <v>143</v>
      </c>
      <c r="C1684" t="s">
        <v>144</v>
      </c>
      <c r="D1684" t="s">
        <v>18870</v>
      </c>
      <c r="E1684" t="s">
        <v>613</v>
      </c>
      <c r="F1684" t="s">
        <v>13726</v>
      </c>
      <c r="G1684">
        <v>10312</v>
      </c>
      <c r="H1684" t="s">
        <v>18871</v>
      </c>
      <c r="J1684" t="s">
        <v>18872</v>
      </c>
      <c r="K1684" t="s">
        <v>18872</v>
      </c>
      <c r="L1684" t="s">
        <v>18873</v>
      </c>
      <c r="M1684" t="s">
        <v>18871</v>
      </c>
      <c r="N1684" t="s">
        <v>18874</v>
      </c>
      <c r="O1684" t="s">
        <v>18871</v>
      </c>
      <c r="P1684">
        <v>40.559705795342801</v>
      </c>
      <c r="Q1684">
        <v>-74.197152064659605</v>
      </c>
      <c r="R1684">
        <v>1</v>
      </c>
      <c r="S1684" t="s">
        <v>152</v>
      </c>
      <c r="T1684" t="s">
        <v>4385</v>
      </c>
      <c r="U1684" t="s">
        <v>18875</v>
      </c>
      <c r="W1684" t="s">
        <v>18876</v>
      </c>
      <c r="Z1684" t="s">
        <v>18877</v>
      </c>
      <c r="AB1684" t="s">
        <v>18878</v>
      </c>
      <c r="AE1684" t="s">
        <v>18870</v>
      </c>
      <c r="AO1684" t="s">
        <v>1100</v>
      </c>
      <c r="AP1684" t="s">
        <v>1101</v>
      </c>
      <c r="AQ1684" t="s">
        <v>631</v>
      </c>
      <c r="AR1684" t="s">
        <v>632</v>
      </c>
      <c r="AS1684" t="s">
        <v>633</v>
      </c>
      <c r="AT1684" t="s">
        <v>1100</v>
      </c>
      <c r="AU1684" t="s">
        <v>1101</v>
      </c>
      <c r="AV1684" t="s">
        <v>631</v>
      </c>
      <c r="AW1684" t="s">
        <v>613</v>
      </c>
      <c r="AX1684" t="s">
        <v>632</v>
      </c>
      <c r="AY1684" t="s">
        <v>633</v>
      </c>
      <c r="AZ1684" t="s">
        <v>716</v>
      </c>
      <c r="BA1684" t="s">
        <v>717</v>
      </c>
      <c r="BB1684" t="b">
        <v>1</v>
      </c>
      <c r="BC1684" t="b">
        <v>0</v>
      </c>
      <c r="BD1684" t="b">
        <v>0</v>
      </c>
    </row>
    <row r="1685" spans="1:56" x14ac:dyDescent="0.25">
      <c r="A1685" t="s">
        <v>18879</v>
      </c>
      <c r="B1685" t="s">
        <v>143</v>
      </c>
      <c r="C1685" t="s">
        <v>144</v>
      </c>
      <c r="D1685" t="s">
        <v>18880</v>
      </c>
      <c r="E1685" t="s">
        <v>970</v>
      </c>
      <c r="F1685" t="s">
        <v>18881</v>
      </c>
      <c r="G1685">
        <v>10312</v>
      </c>
      <c r="H1685" t="s">
        <v>18882</v>
      </c>
      <c r="J1685" t="s">
        <v>18883</v>
      </c>
      <c r="K1685" t="s">
        <v>18883</v>
      </c>
      <c r="L1685" t="s">
        <v>18884</v>
      </c>
      <c r="M1685" t="s">
        <v>18882</v>
      </c>
      <c r="N1685" t="s">
        <v>18885</v>
      </c>
      <c r="O1685" t="s">
        <v>18882</v>
      </c>
      <c r="P1685">
        <v>40.559721515784098</v>
      </c>
      <c r="Q1685">
        <v>-74.167886462781794</v>
      </c>
      <c r="R1685">
        <v>1</v>
      </c>
      <c r="S1685" t="s">
        <v>152</v>
      </c>
      <c r="T1685" t="s">
        <v>18886</v>
      </c>
      <c r="U1685" t="s">
        <v>18887</v>
      </c>
      <c r="W1685" t="s">
        <v>18888</v>
      </c>
      <c r="AB1685" t="s">
        <v>18889</v>
      </c>
      <c r="AE1685" t="s">
        <v>18880</v>
      </c>
      <c r="AO1685" t="s">
        <v>984</v>
      </c>
      <c r="AP1685" t="s">
        <v>970</v>
      </c>
      <c r="AQ1685" t="s">
        <v>984</v>
      </c>
      <c r="AR1685" t="s">
        <v>985</v>
      </c>
      <c r="AS1685" t="s">
        <v>986</v>
      </c>
      <c r="AT1685" t="s">
        <v>984</v>
      </c>
      <c r="AU1685" t="s">
        <v>970</v>
      </c>
      <c r="AV1685" t="s">
        <v>984</v>
      </c>
      <c r="AW1685" t="s">
        <v>970</v>
      </c>
      <c r="AX1685" t="s">
        <v>985</v>
      </c>
      <c r="AY1685" t="s">
        <v>986</v>
      </c>
      <c r="BB1685" t="b">
        <v>1</v>
      </c>
      <c r="BC1685" t="b">
        <v>0</v>
      </c>
      <c r="BD1685" t="b">
        <v>0</v>
      </c>
    </row>
    <row r="1686" spans="1:56" x14ac:dyDescent="0.25">
      <c r="A1686" t="s">
        <v>18890</v>
      </c>
      <c r="B1686" t="s">
        <v>143</v>
      </c>
      <c r="C1686" t="s">
        <v>144</v>
      </c>
      <c r="D1686" t="s">
        <v>18891</v>
      </c>
      <c r="E1686" t="s">
        <v>1132</v>
      </c>
      <c r="F1686" t="s">
        <v>18892</v>
      </c>
      <c r="G1686">
        <v>10308</v>
      </c>
      <c r="H1686" t="s">
        <v>18893</v>
      </c>
      <c r="J1686" t="s">
        <v>18894</v>
      </c>
      <c r="K1686" t="s">
        <v>18894</v>
      </c>
      <c r="L1686" t="s">
        <v>18895</v>
      </c>
      <c r="M1686" t="s">
        <v>18893</v>
      </c>
      <c r="N1686" t="s">
        <v>18896</v>
      </c>
      <c r="O1686" t="s">
        <v>18893</v>
      </c>
      <c r="P1686">
        <v>40.562319246573303</v>
      </c>
      <c r="Q1686">
        <v>-74.157142651483198</v>
      </c>
      <c r="R1686">
        <v>1</v>
      </c>
      <c r="S1686" t="s">
        <v>152</v>
      </c>
      <c r="U1686" t="s">
        <v>18897</v>
      </c>
      <c r="AB1686" t="s">
        <v>18898</v>
      </c>
      <c r="AE1686" t="s">
        <v>18891</v>
      </c>
      <c r="AO1686" t="s">
        <v>2074</v>
      </c>
      <c r="AP1686" t="s">
        <v>2075</v>
      </c>
      <c r="AQ1686" t="s">
        <v>1143</v>
      </c>
      <c r="AR1686" t="s">
        <v>1144</v>
      </c>
      <c r="AS1686" t="s">
        <v>1145</v>
      </c>
      <c r="AT1686" t="s">
        <v>2074</v>
      </c>
      <c r="AU1686" t="s">
        <v>2075</v>
      </c>
      <c r="AV1686" t="s">
        <v>1143</v>
      </c>
      <c r="AW1686" t="s">
        <v>1132</v>
      </c>
      <c r="AX1686" t="s">
        <v>1144</v>
      </c>
      <c r="AY1686" t="s">
        <v>1145</v>
      </c>
      <c r="BB1686" t="b">
        <v>1</v>
      </c>
      <c r="BC1686" t="b">
        <v>0</v>
      </c>
      <c r="BD1686" t="b">
        <v>0</v>
      </c>
    </row>
    <row r="1687" spans="1:56" x14ac:dyDescent="0.25">
      <c r="A1687" t="s">
        <v>18899</v>
      </c>
      <c r="B1687" t="s">
        <v>143</v>
      </c>
      <c r="C1687" t="s">
        <v>144</v>
      </c>
      <c r="D1687" t="s">
        <v>18900</v>
      </c>
      <c r="E1687" t="s">
        <v>868</v>
      </c>
      <c r="F1687" t="s">
        <v>18901</v>
      </c>
      <c r="G1687">
        <v>10307</v>
      </c>
      <c r="H1687" t="s">
        <v>18902</v>
      </c>
      <c r="J1687" t="s">
        <v>18903</v>
      </c>
      <c r="K1687" t="s">
        <v>18903</v>
      </c>
      <c r="L1687" t="s">
        <v>18904</v>
      </c>
      <c r="M1687" t="s">
        <v>18902</v>
      </c>
      <c r="N1687" t="s">
        <v>18905</v>
      </c>
      <c r="O1687" t="s">
        <v>18906</v>
      </c>
      <c r="P1687">
        <v>40.509623747410103</v>
      </c>
      <c r="Q1687">
        <v>-74.246514957092998</v>
      </c>
      <c r="R1687">
        <v>1</v>
      </c>
      <c r="S1687" t="s">
        <v>152</v>
      </c>
      <c r="U1687" t="s">
        <v>18907</v>
      </c>
      <c r="V1687" t="s">
        <v>18908</v>
      </c>
      <c r="W1687" t="s">
        <v>18909</v>
      </c>
      <c r="X1687" t="s">
        <v>15061</v>
      </c>
      <c r="Y1687" t="s">
        <v>18910</v>
      </c>
      <c r="AB1687" t="s">
        <v>18911</v>
      </c>
      <c r="AE1687" t="s">
        <v>18900</v>
      </c>
      <c r="AO1687" t="s">
        <v>16331</v>
      </c>
      <c r="AP1687" t="s">
        <v>16332</v>
      </c>
      <c r="AQ1687" t="s">
        <v>880</v>
      </c>
      <c r="AR1687" t="s">
        <v>440</v>
      </c>
      <c r="AS1687" t="s">
        <v>441</v>
      </c>
      <c r="AT1687" t="s">
        <v>16331</v>
      </c>
      <c r="AU1687" t="s">
        <v>16332</v>
      </c>
      <c r="AV1687" t="s">
        <v>880</v>
      </c>
      <c r="AW1687" t="s">
        <v>868</v>
      </c>
      <c r="AX1687" t="s">
        <v>440</v>
      </c>
      <c r="AY1687" t="s">
        <v>441</v>
      </c>
      <c r="BB1687" t="b">
        <v>1</v>
      </c>
      <c r="BC1687" t="b">
        <v>0</v>
      </c>
      <c r="BD1687" t="b">
        <v>0</v>
      </c>
    </row>
    <row r="1688" spans="1:56" x14ac:dyDescent="0.25">
      <c r="A1688" t="s">
        <v>18912</v>
      </c>
      <c r="B1688" t="s">
        <v>143</v>
      </c>
      <c r="C1688" t="s">
        <v>144</v>
      </c>
      <c r="D1688" t="s">
        <v>18913</v>
      </c>
      <c r="E1688" t="s">
        <v>613</v>
      </c>
      <c r="F1688" t="s">
        <v>18914</v>
      </c>
      <c r="G1688">
        <v>10312</v>
      </c>
      <c r="H1688" t="s">
        <v>18915</v>
      </c>
      <c r="J1688" t="s">
        <v>18916</v>
      </c>
      <c r="K1688" t="s">
        <v>18916</v>
      </c>
      <c r="L1688" t="s">
        <v>18917</v>
      </c>
      <c r="M1688" t="s">
        <v>18915</v>
      </c>
      <c r="N1688" t="s">
        <v>18918</v>
      </c>
      <c r="O1688" t="s">
        <v>18919</v>
      </c>
      <c r="P1688">
        <v>40.558577610958501</v>
      </c>
      <c r="Q1688">
        <v>-74.169201264297499</v>
      </c>
      <c r="R1688">
        <v>1</v>
      </c>
      <c r="S1688" t="s">
        <v>152</v>
      </c>
      <c r="T1688" t="s">
        <v>18920</v>
      </c>
      <c r="U1688" t="s">
        <v>18921</v>
      </c>
      <c r="W1688" t="s">
        <v>18922</v>
      </c>
      <c r="Z1688" t="s">
        <v>18923</v>
      </c>
      <c r="AB1688" t="s">
        <v>18924</v>
      </c>
      <c r="AE1688" t="s">
        <v>18913</v>
      </c>
      <c r="AO1688" t="s">
        <v>714</v>
      </c>
      <c r="AP1688" t="s">
        <v>715</v>
      </c>
      <c r="AQ1688" t="s">
        <v>631</v>
      </c>
      <c r="AR1688" t="s">
        <v>632</v>
      </c>
      <c r="AS1688" t="s">
        <v>633</v>
      </c>
      <c r="AT1688" t="s">
        <v>714</v>
      </c>
      <c r="AU1688" t="s">
        <v>715</v>
      </c>
      <c r="AV1688" t="s">
        <v>631</v>
      </c>
      <c r="AW1688" t="s">
        <v>613</v>
      </c>
      <c r="AX1688" t="s">
        <v>632</v>
      </c>
      <c r="AY1688" t="s">
        <v>633</v>
      </c>
      <c r="AZ1688" t="s">
        <v>716</v>
      </c>
      <c r="BA1688" t="s">
        <v>717</v>
      </c>
      <c r="BB1688" t="b">
        <v>1</v>
      </c>
      <c r="BC1688" t="b">
        <v>0</v>
      </c>
      <c r="BD1688" t="b">
        <v>0</v>
      </c>
    </row>
    <row r="1689" spans="1:56" x14ac:dyDescent="0.25">
      <c r="A1689" t="s">
        <v>18925</v>
      </c>
      <c r="B1689" t="s">
        <v>143</v>
      </c>
      <c r="C1689" t="s">
        <v>144</v>
      </c>
      <c r="D1689" t="s">
        <v>18926</v>
      </c>
      <c r="E1689" t="s">
        <v>1313</v>
      </c>
      <c r="F1689" t="s">
        <v>18927</v>
      </c>
      <c r="G1689">
        <v>10312</v>
      </c>
      <c r="H1689" t="s">
        <v>18928</v>
      </c>
      <c r="J1689" t="s">
        <v>18929</v>
      </c>
      <c r="K1689" t="s">
        <v>18929</v>
      </c>
      <c r="L1689" t="s">
        <v>18930</v>
      </c>
      <c r="M1689" t="s">
        <v>18928</v>
      </c>
      <c r="N1689" t="s">
        <v>18931</v>
      </c>
      <c r="O1689" t="s">
        <v>18932</v>
      </c>
      <c r="P1689">
        <v>40.540607187779202</v>
      </c>
      <c r="Q1689">
        <v>-74.175666872788597</v>
      </c>
      <c r="R1689">
        <v>1</v>
      </c>
      <c r="S1689" t="s">
        <v>152</v>
      </c>
      <c r="U1689" t="s">
        <v>18933</v>
      </c>
      <c r="W1689" t="s">
        <v>18934</v>
      </c>
      <c r="Y1689" t="s">
        <v>18935</v>
      </c>
      <c r="AB1689" t="s">
        <v>18936</v>
      </c>
      <c r="AE1689" t="s">
        <v>18926</v>
      </c>
      <c r="AO1689" t="s">
        <v>1323</v>
      </c>
      <c r="AP1689" t="s">
        <v>1324</v>
      </c>
      <c r="AQ1689" t="s">
        <v>1325</v>
      </c>
      <c r="AR1689" t="s">
        <v>845</v>
      </c>
      <c r="AS1689" t="s">
        <v>846</v>
      </c>
      <c r="AT1689" t="s">
        <v>1323</v>
      </c>
      <c r="AU1689" t="s">
        <v>1324</v>
      </c>
      <c r="AV1689" t="s">
        <v>1325</v>
      </c>
      <c r="AW1689" t="s">
        <v>1313</v>
      </c>
      <c r="AX1689" t="s">
        <v>845</v>
      </c>
      <c r="AY1689" t="s">
        <v>846</v>
      </c>
      <c r="BB1689" t="b">
        <v>1</v>
      </c>
      <c r="BC1689" t="b">
        <v>0</v>
      </c>
      <c r="BD1689" t="b">
        <v>0</v>
      </c>
    </row>
    <row r="1690" spans="1:56" x14ac:dyDescent="0.25">
      <c r="A1690" t="s">
        <v>18937</v>
      </c>
      <c r="B1690" t="s">
        <v>143</v>
      </c>
      <c r="C1690" t="s">
        <v>144</v>
      </c>
      <c r="D1690" t="s">
        <v>18938</v>
      </c>
      <c r="E1690" t="s">
        <v>1313</v>
      </c>
      <c r="F1690" t="s">
        <v>18939</v>
      </c>
      <c r="G1690">
        <v>10312</v>
      </c>
      <c r="H1690" t="s">
        <v>18928</v>
      </c>
      <c r="J1690" t="s">
        <v>18940</v>
      </c>
      <c r="K1690" t="s">
        <v>18940</v>
      </c>
      <c r="L1690" t="s">
        <v>18941</v>
      </c>
      <c r="M1690" t="s">
        <v>18928</v>
      </c>
      <c r="N1690" t="s">
        <v>18942</v>
      </c>
      <c r="O1690" t="s">
        <v>18943</v>
      </c>
      <c r="P1690">
        <v>40.543559165991503</v>
      </c>
      <c r="Q1690">
        <v>-74.164714390245393</v>
      </c>
      <c r="R1690">
        <v>1</v>
      </c>
      <c r="S1690" t="s">
        <v>152</v>
      </c>
      <c r="U1690" t="s">
        <v>18944</v>
      </c>
      <c r="V1690" t="s">
        <v>18945</v>
      </c>
      <c r="Y1690" t="s">
        <v>18946</v>
      </c>
      <c r="AB1690" t="s">
        <v>18947</v>
      </c>
      <c r="AE1690" t="s">
        <v>18938</v>
      </c>
      <c r="AO1690" t="s">
        <v>1323</v>
      </c>
      <c r="AP1690" t="s">
        <v>1324</v>
      </c>
      <c r="AQ1690" t="s">
        <v>1325</v>
      </c>
      <c r="AR1690" t="s">
        <v>845</v>
      </c>
      <c r="AS1690" t="s">
        <v>846</v>
      </c>
      <c r="AT1690" t="s">
        <v>1323</v>
      </c>
      <c r="AU1690" t="s">
        <v>1324</v>
      </c>
      <c r="AV1690" t="s">
        <v>1325</v>
      </c>
      <c r="AW1690" t="s">
        <v>1313</v>
      </c>
      <c r="AX1690" t="s">
        <v>845</v>
      </c>
      <c r="AY1690" t="s">
        <v>846</v>
      </c>
      <c r="BB1690" t="b">
        <v>1</v>
      </c>
      <c r="BC1690" t="b">
        <v>0</v>
      </c>
      <c r="BD1690" t="b">
        <v>0</v>
      </c>
    </row>
    <row r="1691" spans="1:56" x14ac:dyDescent="0.25">
      <c r="A1691" t="s">
        <v>18948</v>
      </c>
      <c r="B1691" t="s">
        <v>143</v>
      </c>
      <c r="C1691" t="s">
        <v>144</v>
      </c>
      <c r="D1691" t="s">
        <v>18949</v>
      </c>
      <c r="E1691" t="s">
        <v>2196</v>
      </c>
      <c r="F1691" t="s">
        <v>18950</v>
      </c>
      <c r="G1691">
        <v>10309</v>
      </c>
      <c r="H1691" t="s">
        <v>18951</v>
      </c>
      <c r="J1691" t="s">
        <v>18952</v>
      </c>
      <c r="K1691" t="s">
        <v>18952</v>
      </c>
      <c r="L1691" t="s">
        <v>18953</v>
      </c>
      <c r="M1691" t="s">
        <v>18951</v>
      </c>
      <c r="N1691" t="s">
        <v>18954</v>
      </c>
      <c r="O1691" t="s">
        <v>18955</v>
      </c>
      <c r="P1691">
        <v>40.5274674506229</v>
      </c>
      <c r="Q1691">
        <v>-74.233858614824797</v>
      </c>
      <c r="R1691">
        <v>1</v>
      </c>
      <c r="S1691" t="s">
        <v>152</v>
      </c>
      <c r="T1691" t="s">
        <v>18956</v>
      </c>
      <c r="U1691" t="s">
        <v>18957</v>
      </c>
      <c r="V1691" t="s">
        <v>18958</v>
      </c>
      <c r="W1691" t="s">
        <v>18959</v>
      </c>
      <c r="X1691" t="s">
        <v>18960</v>
      </c>
      <c r="Y1691" t="s">
        <v>18961</v>
      </c>
      <c r="AA1691" t="s">
        <v>18962</v>
      </c>
      <c r="AB1691" t="s">
        <v>18963</v>
      </c>
      <c r="AE1691" t="s">
        <v>18949</v>
      </c>
      <c r="AK1691" t="s">
        <v>2730</v>
      </c>
      <c r="AL1691" t="s">
        <v>2727</v>
      </c>
      <c r="AM1691" t="s">
        <v>513</v>
      </c>
      <c r="AN1691" t="s">
        <v>514</v>
      </c>
      <c r="AO1691" t="s">
        <v>16804</v>
      </c>
      <c r="AP1691" t="s">
        <v>16805</v>
      </c>
      <c r="AQ1691" t="s">
        <v>2211</v>
      </c>
      <c r="AR1691" t="s">
        <v>2212</v>
      </c>
      <c r="AS1691" t="s">
        <v>2213</v>
      </c>
      <c r="AT1691" t="s">
        <v>16804</v>
      </c>
      <c r="AU1691" t="s">
        <v>16805</v>
      </c>
      <c r="AV1691" t="s">
        <v>2211</v>
      </c>
      <c r="AW1691" t="s">
        <v>2196</v>
      </c>
      <c r="AX1691" t="s">
        <v>2212</v>
      </c>
      <c r="AY1691" t="s">
        <v>2213</v>
      </c>
      <c r="BB1691" t="b">
        <v>1</v>
      </c>
      <c r="BC1691" t="b">
        <v>0</v>
      </c>
      <c r="BD1691" t="b">
        <v>0</v>
      </c>
    </row>
    <row r="1692" spans="1:56" x14ac:dyDescent="0.25">
      <c r="A1692" t="s">
        <v>18964</v>
      </c>
      <c r="B1692" t="s">
        <v>143</v>
      </c>
      <c r="C1692" t="s">
        <v>144</v>
      </c>
      <c r="D1692" t="s">
        <v>18965</v>
      </c>
      <c r="E1692" t="s">
        <v>883</v>
      </c>
      <c r="F1692" t="s">
        <v>18966</v>
      </c>
      <c r="G1692">
        <v>10309</v>
      </c>
      <c r="H1692" t="s">
        <v>18967</v>
      </c>
      <c r="J1692" t="s">
        <v>18968</v>
      </c>
      <c r="K1692" t="s">
        <v>18968</v>
      </c>
      <c r="L1692" t="s">
        <v>18969</v>
      </c>
      <c r="M1692" t="s">
        <v>18967</v>
      </c>
      <c r="N1692" t="s">
        <v>18970</v>
      </c>
      <c r="O1692" t="s">
        <v>18971</v>
      </c>
      <c r="P1692">
        <v>40.536734976213197</v>
      </c>
      <c r="Q1692">
        <v>-74.238293316166903</v>
      </c>
      <c r="R1692">
        <v>1</v>
      </c>
      <c r="S1692" t="s">
        <v>152</v>
      </c>
      <c r="U1692" t="s">
        <v>18972</v>
      </c>
      <c r="W1692" t="s">
        <v>18973</v>
      </c>
      <c r="AA1692" t="s">
        <v>18973</v>
      </c>
      <c r="AB1692" t="s">
        <v>18974</v>
      </c>
      <c r="AE1692" t="s">
        <v>18965</v>
      </c>
      <c r="AO1692" t="s">
        <v>1202</v>
      </c>
      <c r="AP1692" t="s">
        <v>1203</v>
      </c>
      <c r="AQ1692" t="s">
        <v>897</v>
      </c>
      <c r="AR1692" t="s">
        <v>440</v>
      </c>
      <c r="AS1692" t="s">
        <v>441</v>
      </c>
      <c r="AT1692" t="s">
        <v>1202</v>
      </c>
      <c r="AU1692" t="s">
        <v>1203</v>
      </c>
      <c r="AV1692" t="s">
        <v>897</v>
      </c>
      <c r="AW1692" t="s">
        <v>883</v>
      </c>
      <c r="AX1692" t="s">
        <v>440</v>
      </c>
      <c r="AY1692" t="s">
        <v>441</v>
      </c>
      <c r="BB1692" t="b">
        <v>1</v>
      </c>
      <c r="BC1692" t="b">
        <v>0</v>
      </c>
      <c r="BD1692" t="b">
        <v>0</v>
      </c>
    </row>
    <row r="1693" spans="1:56" x14ac:dyDescent="0.25">
      <c r="A1693" t="s">
        <v>18975</v>
      </c>
      <c r="B1693" t="s">
        <v>143</v>
      </c>
      <c r="C1693" t="s">
        <v>144</v>
      </c>
      <c r="D1693" t="s">
        <v>18976</v>
      </c>
      <c r="E1693" t="s">
        <v>751</v>
      </c>
      <c r="F1693" t="s">
        <v>18977</v>
      </c>
      <c r="G1693">
        <v>10309</v>
      </c>
      <c r="H1693" t="s">
        <v>18978</v>
      </c>
      <c r="J1693" t="s">
        <v>18979</v>
      </c>
      <c r="K1693" t="s">
        <v>18979</v>
      </c>
      <c r="L1693" t="s">
        <v>18980</v>
      </c>
      <c r="M1693" t="s">
        <v>18978</v>
      </c>
      <c r="N1693" t="s">
        <v>18981</v>
      </c>
      <c r="O1693" t="s">
        <v>18982</v>
      </c>
      <c r="P1693">
        <v>40.5238026813998</v>
      </c>
      <c r="Q1693">
        <v>-74.234482224381594</v>
      </c>
      <c r="R1693">
        <v>1</v>
      </c>
      <c r="S1693" t="s">
        <v>152</v>
      </c>
      <c r="AB1693" t="s">
        <v>18983</v>
      </c>
      <c r="AE1693" t="s">
        <v>18976</v>
      </c>
      <c r="AO1693" t="s">
        <v>767</v>
      </c>
      <c r="AP1693" t="s">
        <v>751</v>
      </c>
      <c r="AQ1693" t="s">
        <v>767</v>
      </c>
      <c r="AR1693" t="s">
        <v>768</v>
      </c>
      <c r="AS1693" t="s">
        <v>769</v>
      </c>
      <c r="AT1693" t="s">
        <v>767</v>
      </c>
      <c r="AU1693" t="s">
        <v>751</v>
      </c>
      <c r="AV1693" t="s">
        <v>767</v>
      </c>
      <c r="AW1693" t="s">
        <v>751</v>
      </c>
      <c r="AX1693" t="s">
        <v>768</v>
      </c>
      <c r="AY1693" t="s">
        <v>769</v>
      </c>
      <c r="BB1693" t="b">
        <v>1</v>
      </c>
      <c r="BC1693" t="b">
        <v>0</v>
      </c>
      <c r="BD1693" t="b">
        <v>0</v>
      </c>
    </row>
    <row r="1694" spans="1:56" x14ac:dyDescent="0.25">
      <c r="A1694" t="s">
        <v>18984</v>
      </c>
      <c r="B1694" t="s">
        <v>143</v>
      </c>
      <c r="C1694" t="s">
        <v>144</v>
      </c>
      <c r="D1694" t="s">
        <v>18985</v>
      </c>
      <c r="E1694" t="s">
        <v>1132</v>
      </c>
      <c r="F1694" t="s">
        <v>18823</v>
      </c>
      <c r="G1694">
        <v>10308</v>
      </c>
      <c r="H1694" t="s">
        <v>18986</v>
      </c>
      <c r="J1694" t="s">
        <v>18987</v>
      </c>
      <c r="K1694" t="s">
        <v>18987</v>
      </c>
      <c r="L1694" t="s">
        <v>18988</v>
      </c>
      <c r="M1694" t="s">
        <v>18986</v>
      </c>
      <c r="N1694" t="s">
        <v>18989</v>
      </c>
      <c r="O1694" t="s">
        <v>18990</v>
      </c>
      <c r="P1694">
        <v>40.551444157206497</v>
      </c>
      <c r="Q1694">
        <v>-74.150527217927205</v>
      </c>
      <c r="R1694">
        <v>1</v>
      </c>
      <c r="S1694" t="s">
        <v>152</v>
      </c>
      <c r="Y1694" t="s">
        <v>18991</v>
      </c>
      <c r="AB1694" t="s">
        <v>18992</v>
      </c>
      <c r="AE1694" t="s">
        <v>18985</v>
      </c>
      <c r="AO1694" t="s">
        <v>2074</v>
      </c>
      <c r="AP1694" t="s">
        <v>2075</v>
      </c>
      <c r="AQ1694" t="s">
        <v>1143</v>
      </c>
      <c r="AR1694" t="s">
        <v>1144</v>
      </c>
      <c r="AS1694" t="s">
        <v>1145</v>
      </c>
      <c r="AT1694" t="s">
        <v>7488</v>
      </c>
      <c r="AU1694" t="s">
        <v>7489</v>
      </c>
      <c r="AV1694" t="s">
        <v>4890</v>
      </c>
      <c r="AW1694" t="s">
        <v>4891</v>
      </c>
      <c r="AX1694" t="s">
        <v>4892</v>
      </c>
      <c r="AY1694" t="s">
        <v>4893</v>
      </c>
      <c r="BB1694" t="b">
        <v>1</v>
      </c>
      <c r="BC1694" t="b">
        <v>0</v>
      </c>
      <c r="BD1694" t="b">
        <v>0</v>
      </c>
    </row>
    <row r="1695" spans="1:56" x14ac:dyDescent="0.25">
      <c r="A1695" t="s">
        <v>18993</v>
      </c>
      <c r="B1695" t="s">
        <v>143</v>
      </c>
      <c r="C1695" t="s">
        <v>144</v>
      </c>
      <c r="D1695" t="s">
        <v>18994</v>
      </c>
      <c r="E1695" t="s">
        <v>1066</v>
      </c>
      <c r="F1695" t="s">
        <v>1730</v>
      </c>
      <c r="G1695">
        <v>10307</v>
      </c>
      <c r="H1695" t="s">
        <v>18995</v>
      </c>
      <c r="J1695" t="s">
        <v>18996</v>
      </c>
      <c r="K1695" t="s">
        <v>18996</v>
      </c>
      <c r="L1695" t="s">
        <v>18997</v>
      </c>
      <c r="M1695" t="s">
        <v>18995</v>
      </c>
      <c r="N1695" t="s">
        <v>18998</v>
      </c>
      <c r="O1695" t="s">
        <v>18999</v>
      </c>
      <c r="P1695">
        <v>40.522010945846702</v>
      </c>
      <c r="Q1695">
        <v>-74.234674627440498</v>
      </c>
      <c r="R1695">
        <v>1</v>
      </c>
      <c r="S1695" t="s">
        <v>152</v>
      </c>
      <c r="T1695" t="s">
        <v>19000</v>
      </c>
      <c r="U1695" t="s">
        <v>19001</v>
      </c>
      <c r="W1695" t="s">
        <v>19002</v>
      </c>
      <c r="X1695" t="s">
        <v>19003</v>
      </c>
      <c r="Y1695" t="s">
        <v>19004</v>
      </c>
      <c r="AB1695" t="s">
        <v>19005</v>
      </c>
      <c r="AE1695" t="s">
        <v>18994</v>
      </c>
      <c r="AO1695" t="s">
        <v>1077</v>
      </c>
      <c r="AP1695" t="s">
        <v>1078</v>
      </c>
      <c r="AQ1695" t="s">
        <v>1079</v>
      </c>
      <c r="AR1695" t="s">
        <v>513</v>
      </c>
      <c r="AS1695" t="s">
        <v>514</v>
      </c>
      <c r="AT1695" t="s">
        <v>1077</v>
      </c>
      <c r="AU1695" t="s">
        <v>1078</v>
      </c>
      <c r="AV1695" t="s">
        <v>1079</v>
      </c>
      <c r="AW1695" t="s">
        <v>1066</v>
      </c>
      <c r="AX1695" t="s">
        <v>513</v>
      </c>
      <c r="AY1695" t="s">
        <v>514</v>
      </c>
      <c r="BB1695" t="b">
        <v>1</v>
      </c>
      <c r="BC1695" t="b">
        <v>0</v>
      </c>
      <c r="BD1695" t="b">
        <v>0</v>
      </c>
    </row>
    <row r="1696" spans="1:56" x14ac:dyDescent="0.25">
      <c r="A1696" t="s">
        <v>19006</v>
      </c>
      <c r="B1696" t="s">
        <v>143</v>
      </c>
      <c r="C1696" t="s">
        <v>144</v>
      </c>
      <c r="D1696" t="s">
        <v>19007</v>
      </c>
      <c r="E1696" t="s">
        <v>613</v>
      </c>
      <c r="F1696" t="s">
        <v>19008</v>
      </c>
      <c r="G1696">
        <v>10312</v>
      </c>
      <c r="H1696" t="s">
        <v>19009</v>
      </c>
      <c r="J1696" t="s">
        <v>19010</v>
      </c>
      <c r="K1696" t="s">
        <v>19010</v>
      </c>
      <c r="L1696" t="s">
        <v>19011</v>
      </c>
      <c r="M1696" t="s">
        <v>19009</v>
      </c>
      <c r="N1696" t="s">
        <v>19012</v>
      </c>
      <c r="O1696" t="s">
        <v>19013</v>
      </c>
      <c r="P1696">
        <v>40.553016240317802</v>
      </c>
      <c r="Q1696">
        <v>-74.192853125235004</v>
      </c>
      <c r="R1696">
        <v>1</v>
      </c>
      <c r="S1696" t="s">
        <v>152</v>
      </c>
      <c r="T1696" t="s">
        <v>19014</v>
      </c>
      <c r="U1696" t="s">
        <v>19015</v>
      </c>
      <c r="V1696" t="s">
        <v>19016</v>
      </c>
      <c r="W1696" t="s">
        <v>19017</v>
      </c>
      <c r="X1696" t="s">
        <v>15061</v>
      </c>
      <c r="Y1696" t="s">
        <v>19018</v>
      </c>
      <c r="AA1696" t="s">
        <v>19019</v>
      </c>
      <c r="AB1696" t="s">
        <v>19020</v>
      </c>
      <c r="AE1696" t="s">
        <v>19007</v>
      </c>
      <c r="AK1696" t="s">
        <v>14091</v>
      </c>
      <c r="AL1696" t="s">
        <v>14088</v>
      </c>
      <c r="AM1696" t="s">
        <v>513</v>
      </c>
      <c r="AN1696" t="s">
        <v>514</v>
      </c>
      <c r="AO1696" t="s">
        <v>17648</v>
      </c>
      <c r="AP1696" t="s">
        <v>17649</v>
      </c>
      <c r="AQ1696" t="s">
        <v>631</v>
      </c>
      <c r="AR1696" t="s">
        <v>632</v>
      </c>
      <c r="AS1696" t="s">
        <v>633</v>
      </c>
      <c r="AT1696" t="s">
        <v>17648</v>
      </c>
      <c r="AU1696" t="s">
        <v>17649</v>
      </c>
      <c r="AV1696" t="s">
        <v>631</v>
      </c>
      <c r="AW1696" t="s">
        <v>613</v>
      </c>
      <c r="AX1696" t="s">
        <v>632</v>
      </c>
      <c r="AY1696" t="s">
        <v>633</v>
      </c>
      <c r="AZ1696" t="s">
        <v>716</v>
      </c>
      <c r="BA1696" t="s">
        <v>717</v>
      </c>
      <c r="BB1696" t="b">
        <v>1</v>
      </c>
      <c r="BC1696" t="b">
        <v>0</v>
      </c>
      <c r="BD1696" t="b">
        <v>0</v>
      </c>
    </row>
    <row r="1697" spans="1:56" x14ac:dyDescent="0.25">
      <c r="A1697" t="s">
        <v>19021</v>
      </c>
      <c r="B1697" t="s">
        <v>143</v>
      </c>
      <c r="C1697" t="s">
        <v>144</v>
      </c>
      <c r="D1697" t="s">
        <v>19022</v>
      </c>
      <c r="E1697" t="s">
        <v>517</v>
      </c>
      <c r="F1697" t="s">
        <v>19023</v>
      </c>
      <c r="G1697">
        <v>10309</v>
      </c>
      <c r="H1697" t="s">
        <v>19024</v>
      </c>
      <c r="J1697" t="s">
        <v>19025</v>
      </c>
      <c r="K1697" t="s">
        <v>19025</v>
      </c>
      <c r="L1697" t="s">
        <v>19026</v>
      </c>
      <c r="M1697" t="s">
        <v>19024</v>
      </c>
      <c r="N1697" t="s">
        <v>19027</v>
      </c>
      <c r="O1697" t="s">
        <v>19028</v>
      </c>
      <c r="P1697">
        <v>40.546449306566601</v>
      </c>
      <c r="Q1697">
        <v>-74.229764388779202</v>
      </c>
      <c r="R1697">
        <v>1</v>
      </c>
      <c r="S1697" t="s">
        <v>152</v>
      </c>
      <c r="U1697" t="s">
        <v>19029</v>
      </c>
      <c r="W1697" t="s">
        <v>19030</v>
      </c>
      <c r="X1697" t="s">
        <v>19031</v>
      </c>
      <c r="Y1697" t="s">
        <v>19032</v>
      </c>
      <c r="AB1697" t="s">
        <v>19033</v>
      </c>
      <c r="AE1697" t="s">
        <v>19022</v>
      </c>
      <c r="AO1697" t="s">
        <v>2673</v>
      </c>
      <c r="AP1697" t="s">
        <v>2674</v>
      </c>
      <c r="AQ1697" t="s">
        <v>530</v>
      </c>
      <c r="AR1697" t="s">
        <v>513</v>
      </c>
      <c r="AS1697" t="s">
        <v>514</v>
      </c>
      <c r="AT1697" t="s">
        <v>2673</v>
      </c>
      <c r="AU1697" t="s">
        <v>2674</v>
      </c>
      <c r="AV1697" t="s">
        <v>530</v>
      </c>
      <c r="AW1697" t="s">
        <v>517</v>
      </c>
      <c r="AX1697" t="s">
        <v>513</v>
      </c>
      <c r="AY1697" t="s">
        <v>514</v>
      </c>
      <c r="BB1697" t="b">
        <v>1</v>
      </c>
      <c r="BC1697" t="b">
        <v>0</v>
      </c>
      <c r="BD1697" t="b">
        <v>0</v>
      </c>
    </row>
    <row r="1698" spans="1:56" x14ac:dyDescent="0.25">
      <c r="A1698" t="s">
        <v>19034</v>
      </c>
      <c r="B1698" t="s">
        <v>143</v>
      </c>
      <c r="C1698" t="s">
        <v>144</v>
      </c>
      <c r="D1698" t="s">
        <v>19035</v>
      </c>
      <c r="E1698" t="s">
        <v>613</v>
      </c>
      <c r="F1698" t="s">
        <v>3601</v>
      </c>
      <c r="G1698">
        <v>10309</v>
      </c>
      <c r="H1698" t="s">
        <v>19036</v>
      </c>
      <c r="J1698" t="s">
        <v>19037</v>
      </c>
      <c r="K1698" t="s">
        <v>19037</v>
      </c>
      <c r="L1698" t="s">
        <v>19038</v>
      </c>
      <c r="M1698" t="s">
        <v>19036</v>
      </c>
      <c r="N1698" t="s">
        <v>19039</v>
      </c>
      <c r="O1698" t="s">
        <v>19040</v>
      </c>
      <c r="P1698">
        <v>40.526989965173001</v>
      </c>
      <c r="Q1698">
        <v>-74.231498530208498</v>
      </c>
      <c r="R1698">
        <v>1</v>
      </c>
      <c r="S1698" t="s">
        <v>152</v>
      </c>
      <c r="U1698" t="s">
        <v>14842</v>
      </c>
      <c r="V1698" t="s">
        <v>19041</v>
      </c>
      <c r="W1698" t="s">
        <v>14844</v>
      </c>
      <c r="X1698" t="s">
        <v>19042</v>
      </c>
      <c r="Y1698" t="s">
        <v>19043</v>
      </c>
      <c r="AB1698" t="s">
        <v>19044</v>
      </c>
      <c r="AE1698" t="s">
        <v>19035</v>
      </c>
      <c r="AK1698" t="s">
        <v>2730</v>
      </c>
      <c r="AL1698" t="s">
        <v>2727</v>
      </c>
      <c r="AM1698" t="s">
        <v>513</v>
      </c>
      <c r="AN1698" t="s">
        <v>514</v>
      </c>
      <c r="AO1698" t="s">
        <v>913</v>
      </c>
      <c r="AP1698" t="s">
        <v>914</v>
      </c>
      <c r="AQ1698" t="s">
        <v>631</v>
      </c>
      <c r="AR1698" t="s">
        <v>632</v>
      </c>
      <c r="AS1698" t="s">
        <v>633</v>
      </c>
      <c r="AT1698" t="s">
        <v>913</v>
      </c>
      <c r="AU1698" t="s">
        <v>914</v>
      </c>
      <c r="AV1698" t="s">
        <v>631</v>
      </c>
      <c r="AW1698" t="s">
        <v>613</v>
      </c>
      <c r="AX1698" t="s">
        <v>632</v>
      </c>
      <c r="AY1698" t="s">
        <v>633</v>
      </c>
      <c r="BB1698" t="b">
        <v>1</v>
      </c>
      <c r="BC1698" t="b">
        <v>0</v>
      </c>
      <c r="BD1698" t="b">
        <v>0</v>
      </c>
    </row>
    <row r="1699" spans="1:56" x14ac:dyDescent="0.25">
      <c r="A1699" t="s">
        <v>19045</v>
      </c>
      <c r="B1699" t="s">
        <v>143</v>
      </c>
      <c r="C1699" t="s">
        <v>144</v>
      </c>
      <c r="D1699" t="s">
        <v>19046</v>
      </c>
      <c r="E1699" t="s">
        <v>613</v>
      </c>
      <c r="F1699" t="s">
        <v>19047</v>
      </c>
      <c r="G1699">
        <v>10309</v>
      </c>
      <c r="H1699" t="s">
        <v>19036</v>
      </c>
      <c r="J1699" t="s">
        <v>19048</v>
      </c>
      <c r="K1699" t="s">
        <v>19048</v>
      </c>
      <c r="L1699" t="s">
        <v>19049</v>
      </c>
      <c r="M1699" t="s">
        <v>19036</v>
      </c>
      <c r="N1699" t="s">
        <v>19050</v>
      </c>
      <c r="O1699" t="s">
        <v>19051</v>
      </c>
      <c r="P1699">
        <v>40.525728997750797</v>
      </c>
      <c r="Q1699">
        <v>-74.200746367982902</v>
      </c>
      <c r="R1699">
        <v>1</v>
      </c>
      <c r="S1699" t="s">
        <v>152</v>
      </c>
      <c r="T1699" t="s">
        <v>19052</v>
      </c>
      <c r="U1699" t="s">
        <v>19053</v>
      </c>
      <c r="W1699" t="s">
        <v>19054</v>
      </c>
      <c r="X1699" t="s">
        <v>19055</v>
      </c>
      <c r="Y1699" t="s">
        <v>19056</v>
      </c>
      <c r="Z1699" t="s">
        <v>19057</v>
      </c>
      <c r="AB1699" t="s">
        <v>19058</v>
      </c>
      <c r="AE1699" t="s">
        <v>19046</v>
      </c>
      <c r="AK1699" t="s">
        <v>3761</v>
      </c>
      <c r="AL1699" t="s">
        <v>3758</v>
      </c>
      <c r="AM1699" t="s">
        <v>513</v>
      </c>
      <c r="AN1699" t="s">
        <v>514</v>
      </c>
      <c r="AO1699" t="s">
        <v>913</v>
      </c>
      <c r="AP1699" t="s">
        <v>914</v>
      </c>
      <c r="AQ1699" t="s">
        <v>631</v>
      </c>
      <c r="AR1699" t="s">
        <v>632</v>
      </c>
      <c r="AS1699" t="s">
        <v>633</v>
      </c>
      <c r="AT1699" t="s">
        <v>913</v>
      </c>
      <c r="AU1699" t="s">
        <v>914</v>
      </c>
      <c r="AV1699" t="s">
        <v>631</v>
      </c>
      <c r="AW1699" t="s">
        <v>613</v>
      </c>
      <c r="AX1699" t="s">
        <v>632</v>
      </c>
      <c r="AY1699" t="s">
        <v>633</v>
      </c>
      <c r="BB1699" t="b">
        <v>1</v>
      </c>
      <c r="BC1699" t="b">
        <v>0</v>
      </c>
      <c r="BD1699" t="b">
        <v>0</v>
      </c>
    </row>
    <row r="1700" spans="1:56" x14ac:dyDescent="0.25">
      <c r="A1700" t="s">
        <v>19059</v>
      </c>
      <c r="B1700" t="s">
        <v>143</v>
      </c>
      <c r="C1700" t="s">
        <v>144</v>
      </c>
      <c r="D1700" t="s">
        <v>19060</v>
      </c>
      <c r="E1700" t="s">
        <v>613</v>
      </c>
      <c r="F1700" t="s">
        <v>17333</v>
      </c>
      <c r="G1700">
        <v>10309</v>
      </c>
      <c r="H1700" t="s">
        <v>19036</v>
      </c>
      <c r="J1700" t="s">
        <v>19061</v>
      </c>
      <c r="K1700" t="s">
        <v>19061</v>
      </c>
      <c r="L1700" t="s">
        <v>19062</v>
      </c>
      <c r="M1700" t="s">
        <v>19036</v>
      </c>
      <c r="N1700" t="s">
        <v>19063</v>
      </c>
      <c r="O1700" t="s">
        <v>19064</v>
      </c>
      <c r="P1700">
        <v>40.522253396065302</v>
      </c>
      <c r="Q1700">
        <v>-74.238962123718395</v>
      </c>
      <c r="R1700">
        <v>1</v>
      </c>
      <c r="S1700" t="s">
        <v>152</v>
      </c>
      <c r="U1700" t="s">
        <v>19065</v>
      </c>
      <c r="V1700" t="s">
        <v>19066</v>
      </c>
      <c r="W1700" t="s">
        <v>19067</v>
      </c>
      <c r="X1700" t="s">
        <v>19068</v>
      </c>
      <c r="Y1700" t="s">
        <v>19069</v>
      </c>
      <c r="AA1700" t="s">
        <v>19070</v>
      </c>
      <c r="AB1700" t="s">
        <v>19071</v>
      </c>
      <c r="AE1700" t="s">
        <v>19060</v>
      </c>
      <c r="AO1700" t="s">
        <v>913</v>
      </c>
      <c r="AP1700" t="s">
        <v>914</v>
      </c>
      <c r="AQ1700" t="s">
        <v>631</v>
      </c>
      <c r="AR1700" t="s">
        <v>632</v>
      </c>
      <c r="AS1700" t="s">
        <v>633</v>
      </c>
      <c r="AT1700" t="s">
        <v>913</v>
      </c>
      <c r="AU1700" t="s">
        <v>914</v>
      </c>
      <c r="AV1700" t="s">
        <v>631</v>
      </c>
      <c r="AW1700" t="s">
        <v>613</v>
      </c>
      <c r="AX1700" t="s">
        <v>632</v>
      </c>
      <c r="AY1700" t="s">
        <v>633</v>
      </c>
      <c r="BB1700" t="b">
        <v>1</v>
      </c>
      <c r="BC1700" t="b">
        <v>0</v>
      </c>
      <c r="BD1700" t="b">
        <v>0</v>
      </c>
    </row>
    <row r="1701" spans="1:56" x14ac:dyDescent="0.25">
      <c r="A1701" t="s">
        <v>19072</v>
      </c>
      <c r="B1701" t="s">
        <v>143</v>
      </c>
      <c r="C1701" t="s">
        <v>144</v>
      </c>
      <c r="D1701" t="s">
        <v>19073</v>
      </c>
      <c r="E1701" t="s">
        <v>613</v>
      </c>
      <c r="F1701" t="s">
        <v>18221</v>
      </c>
      <c r="G1701">
        <v>10312</v>
      </c>
      <c r="H1701" t="s">
        <v>19074</v>
      </c>
      <c r="J1701" t="s">
        <v>19075</v>
      </c>
      <c r="K1701" t="s">
        <v>19075</v>
      </c>
      <c r="L1701" t="s">
        <v>19076</v>
      </c>
      <c r="M1701" t="s">
        <v>19074</v>
      </c>
      <c r="N1701" t="s">
        <v>19077</v>
      </c>
      <c r="O1701" t="s">
        <v>19078</v>
      </c>
      <c r="P1701">
        <v>40.559672890301997</v>
      </c>
      <c r="Q1701">
        <v>-74.168272514094497</v>
      </c>
      <c r="R1701">
        <v>1</v>
      </c>
      <c r="S1701" t="s">
        <v>152</v>
      </c>
      <c r="U1701" t="s">
        <v>19079</v>
      </c>
      <c r="W1701" t="s">
        <v>19080</v>
      </c>
      <c r="X1701" t="s">
        <v>19081</v>
      </c>
      <c r="Y1701" t="s">
        <v>19082</v>
      </c>
      <c r="Z1701" t="s">
        <v>19083</v>
      </c>
      <c r="AA1701" t="s">
        <v>19084</v>
      </c>
      <c r="AB1701" t="s">
        <v>19085</v>
      </c>
      <c r="AE1701" t="s">
        <v>19073</v>
      </c>
      <c r="AK1701" t="s">
        <v>7685</v>
      </c>
      <c r="AL1701" t="s">
        <v>7683</v>
      </c>
      <c r="AM1701" t="s">
        <v>513</v>
      </c>
      <c r="AN1701" t="s">
        <v>514</v>
      </c>
      <c r="AO1701" t="s">
        <v>5816</v>
      </c>
      <c r="AP1701" t="s">
        <v>5817</v>
      </c>
      <c r="AQ1701" t="s">
        <v>631</v>
      </c>
      <c r="AR1701" t="s">
        <v>632</v>
      </c>
      <c r="AS1701" t="s">
        <v>633</v>
      </c>
      <c r="AT1701" t="s">
        <v>5816</v>
      </c>
      <c r="AU1701" t="s">
        <v>5817</v>
      </c>
      <c r="AV1701" t="s">
        <v>631</v>
      </c>
      <c r="AW1701" t="s">
        <v>613</v>
      </c>
      <c r="AX1701" t="s">
        <v>632</v>
      </c>
      <c r="AY1701" t="s">
        <v>633</v>
      </c>
      <c r="BB1701" t="b">
        <v>1</v>
      </c>
      <c r="BC1701" t="b">
        <v>0</v>
      </c>
      <c r="BD1701" t="b">
        <v>0</v>
      </c>
    </row>
    <row r="1702" spans="1:56" x14ac:dyDescent="0.25">
      <c r="A1702" t="s">
        <v>19086</v>
      </c>
      <c r="B1702" t="s">
        <v>143</v>
      </c>
      <c r="C1702" t="s">
        <v>144</v>
      </c>
      <c r="D1702" t="s">
        <v>19087</v>
      </c>
      <c r="E1702" t="s">
        <v>1729</v>
      </c>
      <c r="F1702" t="s">
        <v>19088</v>
      </c>
      <c r="G1702">
        <v>10308</v>
      </c>
      <c r="H1702" t="s">
        <v>19089</v>
      </c>
      <c r="J1702" t="s">
        <v>19090</v>
      </c>
      <c r="K1702" t="s">
        <v>19090</v>
      </c>
      <c r="L1702" t="s">
        <v>19091</v>
      </c>
      <c r="M1702" t="s">
        <v>19089</v>
      </c>
      <c r="N1702" t="s">
        <v>19092</v>
      </c>
      <c r="O1702" t="s">
        <v>19093</v>
      </c>
      <c r="P1702">
        <v>40.551512704356497</v>
      </c>
      <c r="Q1702">
        <v>-74.148644708910894</v>
      </c>
      <c r="R1702">
        <v>1</v>
      </c>
      <c r="S1702" t="s">
        <v>152</v>
      </c>
      <c r="T1702" t="s">
        <v>16376</v>
      </c>
      <c r="U1702" t="s">
        <v>19094</v>
      </c>
      <c r="V1702" t="s">
        <v>19095</v>
      </c>
      <c r="W1702" t="s">
        <v>19096</v>
      </c>
      <c r="Y1702" t="s">
        <v>19097</v>
      </c>
      <c r="AB1702" t="s">
        <v>19098</v>
      </c>
      <c r="AE1702" t="s">
        <v>19087</v>
      </c>
      <c r="AO1702" t="s">
        <v>19099</v>
      </c>
      <c r="AP1702" t="s">
        <v>19100</v>
      </c>
      <c r="AQ1702" t="s">
        <v>1740</v>
      </c>
      <c r="AR1702" t="s">
        <v>845</v>
      </c>
      <c r="AS1702" t="s">
        <v>846</v>
      </c>
      <c r="AT1702" t="s">
        <v>19099</v>
      </c>
      <c r="AU1702" t="s">
        <v>19100</v>
      </c>
      <c r="AV1702" t="s">
        <v>1740</v>
      </c>
      <c r="AW1702" t="s">
        <v>1729</v>
      </c>
      <c r="AX1702" t="s">
        <v>845</v>
      </c>
      <c r="AY1702" t="s">
        <v>846</v>
      </c>
      <c r="BB1702" t="b">
        <v>1</v>
      </c>
      <c r="BC1702" t="b">
        <v>0</v>
      </c>
      <c r="BD1702" t="b">
        <v>0</v>
      </c>
    </row>
    <row r="1703" spans="1:56" x14ac:dyDescent="0.25">
      <c r="A1703" t="s">
        <v>19101</v>
      </c>
      <c r="B1703" t="s">
        <v>143</v>
      </c>
      <c r="C1703" t="s">
        <v>144</v>
      </c>
      <c r="D1703" t="s">
        <v>19102</v>
      </c>
      <c r="E1703" t="s">
        <v>2601</v>
      </c>
      <c r="F1703" t="s">
        <v>4130</v>
      </c>
      <c r="G1703">
        <v>10312</v>
      </c>
      <c r="H1703" t="s">
        <v>19103</v>
      </c>
      <c r="J1703" t="s">
        <v>19104</v>
      </c>
      <c r="K1703" t="s">
        <v>19104</v>
      </c>
      <c r="L1703" t="s">
        <v>19105</v>
      </c>
      <c r="M1703" t="s">
        <v>19103</v>
      </c>
      <c r="N1703" t="s">
        <v>19106</v>
      </c>
      <c r="O1703" t="s">
        <v>19107</v>
      </c>
      <c r="P1703">
        <v>40.531317997462097</v>
      </c>
      <c r="Q1703">
        <v>-74.191084770732502</v>
      </c>
      <c r="R1703">
        <v>1</v>
      </c>
      <c r="S1703" t="s">
        <v>152</v>
      </c>
      <c r="U1703" t="s">
        <v>19108</v>
      </c>
      <c r="V1703" t="s">
        <v>4145</v>
      </c>
      <c r="W1703" t="s">
        <v>19109</v>
      </c>
      <c r="X1703" t="s">
        <v>19110</v>
      </c>
      <c r="AB1703" t="s">
        <v>19111</v>
      </c>
      <c r="AE1703" t="s">
        <v>19102</v>
      </c>
      <c r="AO1703" t="s">
        <v>3561</v>
      </c>
      <c r="AP1703" t="s">
        <v>3562</v>
      </c>
      <c r="AQ1703" t="s">
        <v>2617</v>
      </c>
      <c r="AR1703" t="s">
        <v>845</v>
      </c>
      <c r="AS1703" t="s">
        <v>846</v>
      </c>
      <c r="AT1703" t="s">
        <v>3561</v>
      </c>
      <c r="AU1703" t="s">
        <v>3562</v>
      </c>
      <c r="AV1703" t="s">
        <v>2617</v>
      </c>
      <c r="AW1703" t="s">
        <v>2601</v>
      </c>
      <c r="AX1703" t="s">
        <v>845</v>
      </c>
      <c r="AY1703" t="s">
        <v>846</v>
      </c>
      <c r="BB1703" t="b">
        <v>1</v>
      </c>
      <c r="BC1703" t="b">
        <v>0</v>
      </c>
      <c r="BD1703" t="b">
        <v>0</v>
      </c>
    </row>
    <row r="1704" spans="1:56" x14ac:dyDescent="0.25">
      <c r="A1704" t="s">
        <v>19112</v>
      </c>
      <c r="B1704" t="s">
        <v>143</v>
      </c>
      <c r="C1704" t="s">
        <v>144</v>
      </c>
      <c r="D1704" t="s">
        <v>19113</v>
      </c>
      <c r="E1704" t="s">
        <v>2573</v>
      </c>
      <c r="F1704" t="s">
        <v>8709</v>
      </c>
      <c r="G1704">
        <v>10312</v>
      </c>
      <c r="H1704" t="s">
        <v>19114</v>
      </c>
      <c r="J1704" t="s">
        <v>19114</v>
      </c>
      <c r="K1704" t="s">
        <v>19114</v>
      </c>
      <c r="L1704" t="s">
        <v>19115</v>
      </c>
      <c r="M1704" t="s">
        <v>19114</v>
      </c>
      <c r="N1704" t="s">
        <v>19116</v>
      </c>
      <c r="O1704" t="s">
        <v>19117</v>
      </c>
      <c r="P1704">
        <v>40.565989374206303</v>
      </c>
      <c r="Q1704">
        <v>-74.182977674338005</v>
      </c>
      <c r="R1704">
        <v>1</v>
      </c>
      <c r="S1704" t="s">
        <v>152</v>
      </c>
      <c r="T1704" t="s">
        <v>19118</v>
      </c>
      <c r="U1704" t="s">
        <v>19119</v>
      </c>
      <c r="V1704" t="s">
        <v>19120</v>
      </c>
      <c r="W1704" t="s">
        <v>19121</v>
      </c>
      <c r="X1704" t="s">
        <v>19122</v>
      </c>
      <c r="Y1704" t="s">
        <v>19123</v>
      </c>
      <c r="AA1704" t="s">
        <v>19124</v>
      </c>
      <c r="AB1704" t="s">
        <v>19125</v>
      </c>
      <c r="AE1704" t="s">
        <v>19113</v>
      </c>
      <c r="AK1704" t="s">
        <v>8702</v>
      </c>
      <c r="AL1704" t="s">
        <v>8699</v>
      </c>
      <c r="AM1704" t="s">
        <v>513</v>
      </c>
      <c r="AN1704" t="s">
        <v>514</v>
      </c>
      <c r="AO1704" t="s">
        <v>6535</v>
      </c>
      <c r="AP1704" t="s">
        <v>6536</v>
      </c>
      <c r="AQ1704" t="s">
        <v>2588</v>
      </c>
      <c r="AR1704" t="s">
        <v>985</v>
      </c>
      <c r="AS1704" t="s">
        <v>986</v>
      </c>
      <c r="AT1704" t="s">
        <v>6535</v>
      </c>
      <c r="AU1704" t="s">
        <v>6536</v>
      </c>
      <c r="AV1704" t="s">
        <v>2588</v>
      </c>
      <c r="AW1704" t="s">
        <v>2573</v>
      </c>
      <c r="AX1704" t="s">
        <v>985</v>
      </c>
      <c r="AY1704" t="s">
        <v>986</v>
      </c>
      <c r="BB1704" t="b">
        <v>1</v>
      </c>
      <c r="BC1704" t="b">
        <v>0</v>
      </c>
      <c r="BD1704" t="b">
        <v>0</v>
      </c>
    </row>
    <row r="1705" spans="1:56" x14ac:dyDescent="0.25">
      <c r="A1705" t="s">
        <v>19126</v>
      </c>
      <c r="B1705" t="s">
        <v>143</v>
      </c>
      <c r="C1705" t="s">
        <v>144</v>
      </c>
      <c r="D1705" t="s">
        <v>19127</v>
      </c>
      <c r="E1705" t="s">
        <v>1028</v>
      </c>
      <c r="F1705" t="s">
        <v>19128</v>
      </c>
      <c r="G1705">
        <v>10312</v>
      </c>
      <c r="H1705" t="s">
        <v>19129</v>
      </c>
      <c r="J1705" t="s">
        <v>19130</v>
      </c>
      <c r="K1705" t="s">
        <v>19130</v>
      </c>
      <c r="L1705" t="s">
        <v>19131</v>
      </c>
      <c r="M1705" t="s">
        <v>19129</v>
      </c>
      <c r="N1705" t="s">
        <v>19132</v>
      </c>
      <c r="O1705" t="s">
        <v>19133</v>
      </c>
      <c r="P1705">
        <v>40.559765078287001</v>
      </c>
      <c r="Q1705">
        <v>-74.167569550924597</v>
      </c>
      <c r="R1705">
        <v>1</v>
      </c>
      <c r="S1705" t="s">
        <v>152</v>
      </c>
      <c r="U1705" t="s">
        <v>19134</v>
      </c>
      <c r="AB1705" t="s">
        <v>19135</v>
      </c>
      <c r="AE1705" t="s">
        <v>19127</v>
      </c>
      <c r="AK1705" t="s">
        <v>7685</v>
      </c>
      <c r="AL1705" t="s">
        <v>7683</v>
      </c>
      <c r="AM1705" t="s">
        <v>513</v>
      </c>
      <c r="AN1705" t="s">
        <v>514</v>
      </c>
      <c r="AO1705" t="s">
        <v>2328</v>
      </c>
      <c r="AP1705" t="s">
        <v>2329</v>
      </c>
      <c r="AQ1705" t="s">
        <v>1039</v>
      </c>
      <c r="AR1705" t="s">
        <v>781</v>
      </c>
      <c r="AS1705" t="s">
        <v>782</v>
      </c>
      <c r="AT1705" t="s">
        <v>2328</v>
      </c>
      <c r="AU1705" t="s">
        <v>2329</v>
      </c>
      <c r="AV1705" t="s">
        <v>1039</v>
      </c>
      <c r="AW1705" t="s">
        <v>1028</v>
      </c>
      <c r="AX1705" t="s">
        <v>781</v>
      </c>
      <c r="AY1705" t="s">
        <v>782</v>
      </c>
      <c r="BB1705" t="b">
        <v>1</v>
      </c>
      <c r="BC1705" t="b">
        <v>0</v>
      </c>
      <c r="BD1705" t="b">
        <v>0</v>
      </c>
    </row>
    <row r="1706" spans="1:56" x14ac:dyDescent="0.25">
      <c r="A1706" t="s">
        <v>19136</v>
      </c>
      <c r="B1706" t="s">
        <v>143</v>
      </c>
      <c r="C1706" t="s">
        <v>144</v>
      </c>
      <c r="D1706" t="s">
        <v>19137</v>
      </c>
      <c r="E1706" t="s">
        <v>613</v>
      </c>
      <c r="F1706" t="s">
        <v>8709</v>
      </c>
      <c r="G1706">
        <v>10312</v>
      </c>
      <c r="H1706" t="s">
        <v>19138</v>
      </c>
      <c r="J1706" t="s">
        <v>19138</v>
      </c>
      <c r="K1706" t="s">
        <v>19138</v>
      </c>
      <c r="L1706" t="s">
        <v>19139</v>
      </c>
      <c r="M1706" t="s">
        <v>19138</v>
      </c>
      <c r="N1706" t="s">
        <v>19140</v>
      </c>
      <c r="O1706" t="s">
        <v>19141</v>
      </c>
      <c r="P1706">
        <v>40.565832162848103</v>
      </c>
      <c r="Q1706">
        <v>-74.182945715421994</v>
      </c>
      <c r="R1706">
        <v>1</v>
      </c>
      <c r="S1706" t="s">
        <v>152</v>
      </c>
      <c r="T1706" t="s">
        <v>19142</v>
      </c>
      <c r="U1706" t="s">
        <v>19143</v>
      </c>
      <c r="V1706" t="s">
        <v>13838</v>
      </c>
      <c r="W1706" t="s">
        <v>13839</v>
      </c>
      <c r="X1706" t="s">
        <v>19144</v>
      </c>
      <c r="Y1706" t="s">
        <v>19145</v>
      </c>
      <c r="Z1706" t="s">
        <v>19146</v>
      </c>
      <c r="AB1706" t="s">
        <v>19147</v>
      </c>
      <c r="AE1706" t="s">
        <v>19137</v>
      </c>
      <c r="AK1706" t="s">
        <v>8702</v>
      </c>
      <c r="AL1706" t="s">
        <v>8699</v>
      </c>
      <c r="AM1706" t="s">
        <v>513</v>
      </c>
      <c r="AN1706" t="s">
        <v>514</v>
      </c>
      <c r="AO1706" t="s">
        <v>1100</v>
      </c>
      <c r="AP1706" t="s">
        <v>1101</v>
      </c>
      <c r="AQ1706" t="s">
        <v>631</v>
      </c>
      <c r="AR1706" t="s">
        <v>632</v>
      </c>
      <c r="AS1706" t="s">
        <v>633</v>
      </c>
      <c r="AT1706" t="s">
        <v>1100</v>
      </c>
      <c r="AU1706" t="s">
        <v>1101</v>
      </c>
      <c r="AV1706" t="s">
        <v>631</v>
      </c>
      <c r="AW1706" t="s">
        <v>613</v>
      </c>
      <c r="AX1706" t="s">
        <v>632</v>
      </c>
      <c r="AY1706" t="s">
        <v>633</v>
      </c>
      <c r="AZ1706" t="s">
        <v>716</v>
      </c>
      <c r="BA1706" t="s">
        <v>717</v>
      </c>
      <c r="BB1706" t="b">
        <v>1</v>
      </c>
      <c r="BC1706" t="b">
        <v>0</v>
      </c>
      <c r="BD1706" t="b">
        <v>0</v>
      </c>
    </row>
    <row r="1707" spans="1:56" x14ac:dyDescent="0.25">
      <c r="A1707" t="s">
        <v>19148</v>
      </c>
      <c r="B1707" t="s">
        <v>143</v>
      </c>
      <c r="C1707" t="s">
        <v>144</v>
      </c>
      <c r="D1707" t="s">
        <v>19149</v>
      </c>
      <c r="E1707" t="s">
        <v>613</v>
      </c>
      <c r="F1707" t="s">
        <v>19150</v>
      </c>
      <c r="G1707">
        <v>10308</v>
      </c>
      <c r="H1707" t="s">
        <v>19138</v>
      </c>
      <c r="J1707" t="s">
        <v>19151</v>
      </c>
      <c r="K1707" t="s">
        <v>19151</v>
      </c>
      <c r="L1707" t="s">
        <v>19152</v>
      </c>
      <c r="M1707" t="s">
        <v>19138</v>
      </c>
      <c r="N1707" t="s">
        <v>19153</v>
      </c>
      <c r="O1707" t="s">
        <v>19154</v>
      </c>
      <c r="P1707">
        <v>40.550636101339698</v>
      </c>
      <c r="Q1707">
        <v>-74.150427175595098</v>
      </c>
      <c r="R1707">
        <v>1</v>
      </c>
      <c r="S1707" t="s">
        <v>152</v>
      </c>
      <c r="T1707" t="s">
        <v>19155</v>
      </c>
      <c r="U1707" t="s">
        <v>19156</v>
      </c>
      <c r="W1707" t="s">
        <v>19157</v>
      </c>
      <c r="X1707" t="s">
        <v>19158</v>
      </c>
      <c r="Y1707" t="s">
        <v>19159</v>
      </c>
      <c r="Z1707" t="s">
        <v>19160</v>
      </c>
      <c r="AA1707" t="s">
        <v>19161</v>
      </c>
      <c r="AB1707" t="s">
        <v>19162</v>
      </c>
      <c r="AE1707" t="s">
        <v>19149</v>
      </c>
      <c r="AO1707" t="s">
        <v>19163</v>
      </c>
      <c r="AP1707" t="s">
        <v>19164</v>
      </c>
      <c r="AQ1707" t="s">
        <v>631</v>
      </c>
      <c r="AR1707" t="s">
        <v>632</v>
      </c>
      <c r="AS1707" t="s">
        <v>633</v>
      </c>
      <c r="AT1707" t="s">
        <v>19163</v>
      </c>
      <c r="AU1707" t="s">
        <v>19164</v>
      </c>
      <c r="AV1707" t="s">
        <v>631</v>
      </c>
      <c r="AW1707" t="s">
        <v>613</v>
      </c>
      <c r="AX1707" t="s">
        <v>632</v>
      </c>
      <c r="AY1707" t="s">
        <v>633</v>
      </c>
      <c r="BB1707" t="b">
        <v>1</v>
      </c>
      <c r="BC1707" t="b">
        <v>0</v>
      </c>
      <c r="BD1707" t="b">
        <v>0</v>
      </c>
    </row>
    <row r="1708" spans="1:56" x14ac:dyDescent="0.25">
      <c r="A1708" t="s">
        <v>19165</v>
      </c>
      <c r="B1708" t="s">
        <v>143</v>
      </c>
      <c r="C1708" t="s">
        <v>144</v>
      </c>
      <c r="D1708" t="s">
        <v>19166</v>
      </c>
      <c r="E1708" t="s">
        <v>785</v>
      </c>
      <c r="F1708" t="s">
        <v>19167</v>
      </c>
      <c r="G1708">
        <v>10309</v>
      </c>
      <c r="H1708" t="s">
        <v>19138</v>
      </c>
      <c r="J1708" t="s">
        <v>19168</v>
      </c>
      <c r="K1708" t="s">
        <v>19168</v>
      </c>
      <c r="L1708" t="s">
        <v>19169</v>
      </c>
      <c r="M1708" t="s">
        <v>19138</v>
      </c>
      <c r="N1708" t="s">
        <v>19170</v>
      </c>
      <c r="O1708" t="s">
        <v>19171</v>
      </c>
      <c r="P1708">
        <v>40.538744808976702</v>
      </c>
      <c r="Q1708">
        <v>-74.24028265295</v>
      </c>
      <c r="R1708">
        <v>1</v>
      </c>
      <c r="S1708" t="s">
        <v>152</v>
      </c>
      <c r="U1708" t="s">
        <v>19172</v>
      </c>
      <c r="V1708" t="s">
        <v>19173</v>
      </c>
      <c r="W1708" t="s">
        <v>19174</v>
      </c>
      <c r="AA1708" t="s">
        <v>19175</v>
      </c>
      <c r="AB1708" t="s">
        <v>19176</v>
      </c>
      <c r="AE1708" t="s">
        <v>19166</v>
      </c>
      <c r="AO1708" t="s">
        <v>19177</v>
      </c>
      <c r="AP1708" t="s">
        <v>19178</v>
      </c>
      <c r="AQ1708" t="s">
        <v>795</v>
      </c>
      <c r="AR1708" t="s">
        <v>267</v>
      </c>
      <c r="AS1708" t="s">
        <v>268</v>
      </c>
      <c r="AT1708" t="s">
        <v>19177</v>
      </c>
      <c r="AU1708" t="s">
        <v>19178</v>
      </c>
      <c r="AV1708" t="s">
        <v>795</v>
      </c>
      <c r="AW1708" t="s">
        <v>785</v>
      </c>
      <c r="AX1708" t="s">
        <v>267</v>
      </c>
      <c r="AY1708" t="s">
        <v>268</v>
      </c>
      <c r="BB1708" t="b">
        <v>1</v>
      </c>
      <c r="BC1708" t="b">
        <v>0</v>
      </c>
      <c r="BD1708" t="b">
        <v>0</v>
      </c>
    </row>
    <row r="1709" spans="1:56" x14ac:dyDescent="0.25">
      <c r="A1709" t="s">
        <v>19179</v>
      </c>
      <c r="B1709" t="s">
        <v>143</v>
      </c>
      <c r="C1709" t="s">
        <v>144</v>
      </c>
      <c r="D1709" t="s">
        <v>19180</v>
      </c>
      <c r="E1709" t="s">
        <v>785</v>
      </c>
      <c r="F1709" t="s">
        <v>19181</v>
      </c>
      <c r="G1709">
        <v>10312</v>
      </c>
      <c r="H1709" t="s">
        <v>19182</v>
      </c>
      <c r="J1709" t="s">
        <v>19183</v>
      </c>
      <c r="K1709" t="s">
        <v>19183</v>
      </c>
      <c r="L1709" t="s">
        <v>19184</v>
      </c>
      <c r="M1709" t="s">
        <v>19182</v>
      </c>
      <c r="N1709" t="s">
        <v>19185</v>
      </c>
      <c r="O1709" t="s">
        <v>19186</v>
      </c>
      <c r="P1709">
        <v>40.531530408128901</v>
      </c>
      <c r="Q1709">
        <v>-74.192288857909602</v>
      </c>
      <c r="R1709">
        <v>1</v>
      </c>
      <c r="S1709" t="s">
        <v>152</v>
      </c>
      <c r="U1709" t="s">
        <v>19187</v>
      </c>
      <c r="V1709" t="s">
        <v>19188</v>
      </c>
      <c r="W1709" t="s">
        <v>19189</v>
      </c>
      <c r="X1709" t="s">
        <v>19190</v>
      </c>
      <c r="Y1709" t="s">
        <v>19191</v>
      </c>
      <c r="AA1709" t="s">
        <v>19192</v>
      </c>
      <c r="AB1709" t="s">
        <v>19193</v>
      </c>
      <c r="AE1709" t="s">
        <v>19180</v>
      </c>
      <c r="AH1709" t="s">
        <v>19194</v>
      </c>
      <c r="AI1709" t="s">
        <v>19195</v>
      </c>
      <c r="AJ1709" t="s">
        <v>19196</v>
      </c>
      <c r="AO1709" t="s">
        <v>1377</v>
      </c>
      <c r="AP1709" t="s">
        <v>1378</v>
      </c>
      <c r="AQ1709" t="s">
        <v>795</v>
      </c>
      <c r="AR1709" t="s">
        <v>267</v>
      </c>
      <c r="AS1709" t="s">
        <v>268</v>
      </c>
      <c r="AT1709" t="s">
        <v>1377</v>
      </c>
      <c r="AU1709" t="s">
        <v>1378</v>
      </c>
      <c r="AV1709" t="s">
        <v>795</v>
      </c>
      <c r="AW1709" t="s">
        <v>785</v>
      </c>
      <c r="AX1709" t="s">
        <v>267</v>
      </c>
      <c r="AY1709" t="s">
        <v>268</v>
      </c>
      <c r="BB1709" t="b">
        <v>1</v>
      </c>
      <c r="BC1709" t="b">
        <v>0</v>
      </c>
      <c r="BD1709" t="b">
        <v>0</v>
      </c>
    </row>
    <row r="1710" spans="1:56" x14ac:dyDescent="0.25">
      <c r="A1710" t="s">
        <v>19197</v>
      </c>
      <c r="B1710" t="s">
        <v>143</v>
      </c>
      <c r="C1710" t="s">
        <v>144</v>
      </c>
      <c r="D1710" t="s">
        <v>19198</v>
      </c>
      <c r="E1710" t="s">
        <v>1599</v>
      </c>
      <c r="F1710" t="s">
        <v>18823</v>
      </c>
      <c r="G1710">
        <v>10308</v>
      </c>
      <c r="H1710" t="s">
        <v>19199</v>
      </c>
      <c r="J1710" t="s">
        <v>19200</v>
      </c>
      <c r="K1710" t="s">
        <v>19200</v>
      </c>
      <c r="L1710" t="s">
        <v>19201</v>
      </c>
      <c r="M1710" t="s">
        <v>19199</v>
      </c>
      <c r="N1710" t="s">
        <v>19202</v>
      </c>
      <c r="O1710" t="s">
        <v>19203</v>
      </c>
      <c r="P1710">
        <v>40.551403340258702</v>
      </c>
      <c r="Q1710">
        <v>-74.1505115984518</v>
      </c>
      <c r="R1710">
        <v>1</v>
      </c>
      <c r="S1710" t="s">
        <v>152</v>
      </c>
      <c r="AB1710" t="s">
        <v>19204</v>
      </c>
      <c r="AE1710" t="s">
        <v>19198</v>
      </c>
      <c r="AO1710" t="s">
        <v>2841</v>
      </c>
      <c r="AP1710" t="s">
        <v>2842</v>
      </c>
      <c r="AQ1710" t="s">
        <v>1613</v>
      </c>
      <c r="AR1710" t="s">
        <v>1144</v>
      </c>
      <c r="AS1710" t="s">
        <v>1145</v>
      </c>
      <c r="AT1710" t="s">
        <v>2841</v>
      </c>
      <c r="AU1710" t="s">
        <v>2842</v>
      </c>
      <c r="AV1710" t="s">
        <v>1613</v>
      </c>
      <c r="AW1710" t="s">
        <v>1599</v>
      </c>
      <c r="AX1710" t="s">
        <v>1144</v>
      </c>
      <c r="AY1710" t="s">
        <v>1145</v>
      </c>
      <c r="BB1710" t="b">
        <v>1</v>
      </c>
      <c r="BC1710" t="b">
        <v>0</v>
      </c>
      <c r="BD1710" t="b">
        <v>0</v>
      </c>
    </row>
    <row r="1711" spans="1:56" x14ac:dyDescent="0.25">
      <c r="A1711" t="s">
        <v>19205</v>
      </c>
      <c r="B1711" t="s">
        <v>143</v>
      </c>
      <c r="C1711" t="s">
        <v>144</v>
      </c>
      <c r="D1711" t="s">
        <v>19206</v>
      </c>
      <c r="E1711" t="s">
        <v>1599</v>
      </c>
      <c r="F1711" t="s">
        <v>8810</v>
      </c>
      <c r="G1711">
        <v>10312</v>
      </c>
      <c r="H1711" t="s">
        <v>19199</v>
      </c>
      <c r="J1711" t="s">
        <v>19207</v>
      </c>
      <c r="K1711" t="s">
        <v>19207</v>
      </c>
      <c r="L1711" t="s">
        <v>19208</v>
      </c>
      <c r="M1711" t="s">
        <v>19207</v>
      </c>
      <c r="N1711" t="s">
        <v>19209</v>
      </c>
      <c r="O1711" t="s">
        <v>19210</v>
      </c>
      <c r="P1711">
        <v>40.563342789120703</v>
      </c>
      <c r="Q1711">
        <v>-74.191676493971897</v>
      </c>
      <c r="R1711">
        <v>1</v>
      </c>
      <c r="S1711" t="s">
        <v>152</v>
      </c>
      <c r="AB1711" t="s">
        <v>19211</v>
      </c>
      <c r="AE1711" t="s">
        <v>19206</v>
      </c>
      <c r="AK1711" t="s">
        <v>8817</v>
      </c>
      <c r="AL1711" t="s">
        <v>8818</v>
      </c>
      <c r="AM1711" t="s">
        <v>513</v>
      </c>
      <c r="AN1711" t="s">
        <v>514</v>
      </c>
      <c r="AO1711" t="s">
        <v>2841</v>
      </c>
      <c r="AP1711" t="s">
        <v>2842</v>
      </c>
      <c r="AQ1711" t="s">
        <v>1613</v>
      </c>
      <c r="AR1711" t="s">
        <v>1144</v>
      </c>
      <c r="AS1711" t="s">
        <v>1145</v>
      </c>
      <c r="AT1711" t="s">
        <v>2841</v>
      </c>
      <c r="AU1711" t="s">
        <v>2842</v>
      </c>
      <c r="AV1711" t="s">
        <v>1613</v>
      </c>
      <c r="AW1711" t="s">
        <v>1599</v>
      </c>
      <c r="AX1711" t="s">
        <v>1144</v>
      </c>
      <c r="AY1711" t="s">
        <v>1145</v>
      </c>
      <c r="BB1711" t="b">
        <v>1</v>
      </c>
      <c r="BC1711" t="b">
        <v>0</v>
      </c>
      <c r="BD1711" t="b">
        <v>0</v>
      </c>
    </row>
    <row r="1712" spans="1:56" x14ac:dyDescent="0.25">
      <c r="A1712" t="s">
        <v>19212</v>
      </c>
      <c r="B1712" t="s">
        <v>143</v>
      </c>
      <c r="C1712" t="s">
        <v>144</v>
      </c>
      <c r="D1712" t="s">
        <v>1251</v>
      </c>
      <c r="E1712" t="s">
        <v>1616</v>
      </c>
      <c r="F1712" t="s">
        <v>1238</v>
      </c>
      <c r="G1712">
        <v>10307</v>
      </c>
      <c r="H1712" t="s">
        <v>19213</v>
      </c>
      <c r="J1712" t="s">
        <v>19214</v>
      </c>
      <c r="K1712" t="s">
        <v>19214</v>
      </c>
      <c r="L1712" t="s">
        <v>1250</v>
      </c>
      <c r="M1712" t="s">
        <v>19213</v>
      </c>
      <c r="N1712" t="s">
        <v>19215</v>
      </c>
      <c r="O1712" t="s">
        <v>19216</v>
      </c>
      <c r="P1712">
        <v>40.510858414717902</v>
      </c>
      <c r="Q1712">
        <v>-74.2484901885623</v>
      </c>
      <c r="R1712">
        <v>1</v>
      </c>
      <c r="S1712" t="s">
        <v>152</v>
      </c>
      <c r="U1712" t="s">
        <v>19217</v>
      </c>
      <c r="V1712" t="s">
        <v>19218</v>
      </c>
      <c r="W1712" t="s">
        <v>19219</v>
      </c>
      <c r="Y1712" t="s">
        <v>19220</v>
      </c>
      <c r="AA1712" t="s">
        <v>19219</v>
      </c>
      <c r="AB1712" t="s">
        <v>19221</v>
      </c>
      <c r="AE1712" t="s">
        <v>1251</v>
      </c>
      <c r="AO1712" t="s">
        <v>1628</v>
      </c>
      <c r="AP1712" t="s">
        <v>1616</v>
      </c>
      <c r="AQ1712" t="s">
        <v>1628</v>
      </c>
      <c r="AR1712" t="s">
        <v>845</v>
      </c>
      <c r="AS1712" t="s">
        <v>846</v>
      </c>
      <c r="AT1712" t="s">
        <v>1628</v>
      </c>
      <c r="AU1712" t="s">
        <v>1616</v>
      </c>
      <c r="AV1712" t="s">
        <v>1628</v>
      </c>
      <c r="AW1712" t="s">
        <v>1616</v>
      </c>
      <c r="AX1712" t="s">
        <v>845</v>
      </c>
      <c r="AY1712" t="s">
        <v>846</v>
      </c>
      <c r="BB1712" t="b">
        <v>1</v>
      </c>
      <c r="BC1712" t="b">
        <v>0</v>
      </c>
      <c r="BD1712" t="b">
        <v>0</v>
      </c>
    </row>
    <row r="1713" spans="1:56" x14ac:dyDescent="0.25">
      <c r="A1713" t="s">
        <v>19222</v>
      </c>
      <c r="B1713" t="s">
        <v>143</v>
      </c>
      <c r="C1713" t="s">
        <v>144</v>
      </c>
      <c r="D1713" t="s">
        <v>19223</v>
      </c>
      <c r="E1713" t="s">
        <v>1225</v>
      </c>
      <c r="F1713" t="s">
        <v>19224</v>
      </c>
      <c r="G1713">
        <v>10308</v>
      </c>
      <c r="H1713" t="s">
        <v>19225</v>
      </c>
      <c r="J1713" t="s">
        <v>19226</v>
      </c>
      <c r="K1713" t="s">
        <v>19226</v>
      </c>
      <c r="L1713" t="s">
        <v>19227</v>
      </c>
      <c r="M1713" t="s">
        <v>19228</v>
      </c>
      <c r="N1713" t="s">
        <v>19229</v>
      </c>
      <c r="O1713" t="s">
        <v>19230</v>
      </c>
      <c r="P1713">
        <v>40.5494312285511</v>
      </c>
      <c r="Q1713">
        <v>-74.150620520857203</v>
      </c>
      <c r="R1713">
        <v>1</v>
      </c>
      <c r="S1713" t="s">
        <v>152</v>
      </c>
      <c r="T1713" t="s">
        <v>19231</v>
      </c>
      <c r="U1713" t="s">
        <v>19232</v>
      </c>
      <c r="W1713" t="s">
        <v>19233</v>
      </c>
      <c r="X1713" t="s">
        <v>19234</v>
      </c>
      <c r="Y1713" t="s">
        <v>19235</v>
      </c>
      <c r="AA1713" t="s">
        <v>19233</v>
      </c>
      <c r="AB1713" t="s">
        <v>19236</v>
      </c>
      <c r="AE1713" t="s">
        <v>19223</v>
      </c>
      <c r="AO1713" t="s">
        <v>19237</v>
      </c>
      <c r="AP1713" t="s">
        <v>19238</v>
      </c>
      <c r="AQ1713" t="s">
        <v>1235</v>
      </c>
      <c r="AR1713" t="s">
        <v>632</v>
      </c>
      <c r="AS1713" t="s">
        <v>633</v>
      </c>
      <c r="AT1713" t="s">
        <v>19237</v>
      </c>
      <c r="AU1713" t="s">
        <v>19238</v>
      </c>
      <c r="AV1713" t="s">
        <v>1235</v>
      </c>
      <c r="AW1713" t="s">
        <v>1225</v>
      </c>
      <c r="AX1713" t="s">
        <v>632</v>
      </c>
      <c r="AY1713" t="s">
        <v>633</v>
      </c>
      <c r="BB1713" t="b">
        <v>1</v>
      </c>
      <c r="BC1713" t="b">
        <v>0</v>
      </c>
      <c r="BD1713" t="b">
        <v>0</v>
      </c>
    </row>
    <row r="1714" spans="1:56" x14ac:dyDescent="0.25">
      <c r="A1714" t="s">
        <v>19239</v>
      </c>
      <c r="B1714" t="s">
        <v>143</v>
      </c>
      <c r="C1714" t="s">
        <v>144</v>
      </c>
      <c r="D1714" t="s">
        <v>19240</v>
      </c>
      <c r="E1714" t="s">
        <v>2078</v>
      </c>
      <c r="F1714" t="s">
        <v>19241</v>
      </c>
      <c r="G1714">
        <v>10308</v>
      </c>
      <c r="H1714" t="s">
        <v>19225</v>
      </c>
      <c r="J1714" t="s">
        <v>19242</v>
      </c>
      <c r="K1714" t="s">
        <v>19242</v>
      </c>
      <c r="L1714" t="s">
        <v>19243</v>
      </c>
      <c r="M1714" t="s">
        <v>19228</v>
      </c>
      <c r="N1714" t="s">
        <v>19244</v>
      </c>
      <c r="O1714" t="s">
        <v>19245</v>
      </c>
      <c r="P1714">
        <v>40.551224375405603</v>
      </c>
      <c r="Q1714">
        <v>-74.149504912038594</v>
      </c>
      <c r="R1714">
        <v>1</v>
      </c>
      <c r="S1714" t="s">
        <v>152</v>
      </c>
      <c r="T1714" t="s">
        <v>19246</v>
      </c>
      <c r="U1714" t="s">
        <v>19247</v>
      </c>
      <c r="V1714" t="s">
        <v>19248</v>
      </c>
      <c r="W1714" t="s">
        <v>19249</v>
      </c>
      <c r="Y1714" t="s">
        <v>19250</v>
      </c>
      <c r="Z1714" t="s">
        <v>19251</v>
      </c>
      <c r="AB1714" t="s">
        <v>19252</v>
      </c>
      <c r="AE1714" t="s">
        <v>19240</v>
      </c>
      <c r="AO1714" t="s">
        <v>4782</v>
      </c>
      <c r="AP1714" t="s">
        <v>4783</v>
      </c>
      <c r="AQ1714" t="s">
        <v>2085</v>
      </c>
      <c r="AR1714" t="s">
        <v>2086</v>
      </c>
      <c r="AS1714" t="s">
        <v>2087</v>
      </c>
      <c r="AT1714" t="s">
        <v>4782</v>
      </c>
      <c r="AU1714" t="s">
        <v>4783</v>
      </c>
      <c r="AV1714" t="s">
        <v>2085</v>
      </c>
      <c r="AW1714" t="s">
        <v>2078</v>
      </c>
      <c r="AX1714" t="s">
        <v>2086</v>
      </c>
      <c r="AY1714" t="s">
        <v>2087</v>
      </c>
      <c r="BB1714" t="b">
        <v>1</v>
      </c>
      <c r="BC1714" t="b">
        <v>0</v>
      </c>
      <c r="BD1714" t="b">
        <v>0</v>
      </c>
    </row>
    <row r="1715" spans="1:56" x14ac:dyDescent="0.25">
      <c r="A1715" t="s">
        <v>19253</v>
      </c>
      <c r="B1715" t="s">
        <v>143</v>
      </c>
      <c r="C1715" t="s">
        <v>144</v>
      </c>
      <c r="D1715" t="s">
        <v>19254</v>
      </c>
      <c r="E1715" t="s">
        <v>1433</v>
      </c>
      <c r="F1715" t="s">
        <v>19255</v>
      </c>
      <c r="G1715">
        <v>10309</v>
      </c>
      <c r="H1715" t="s">
        <v>19256</v>
      </c>
      <c r="J1715" t="s">
        <v>19257</v>
      </c>
      <c r="K1715" t="s">
        <v>19257</v>
      </c>
      <c r="L1715" t="s">
        <v>19258</v>
      </c>
      <c r="M1715" t="s">
        <v>19256</v>
      </c>
      <c r="N1715" t="s">
        <v>19259</v>
      </c>
      <c r="O1715" t="s">
        <v>19260</v>
      </c>
      <c r="P1715">
        <v>40.521294760973703</v>
      </c>
      <c r="Q1715">
        <v>-74.234752824013199</v>
      </c>
      <c r="R1715">
        <v>1</v>
      </c>
      <c r="S1715" t="s">
        <v>152</v>
      </c>
      <c r="T1715" t="s">
        <v>19261</v>
      </c>
      <c r="U1715" t="s">
        <v>19262</v>
      </c>
      <c r="V1715" t="s">
        <v>19263</v>
      </c>
      <c r="W1715" t="s">
        <v>19264</v>
      </c>
      <c r="X1715" t="s">
        <v>19265</v>
      </c>
      <c r="Y1715" t="s">
        <v>19266</v>
      </c>
      <c r="AA1715" t="s">
        <v>19267</v>
      </c>
      <c r="AB1715" t="s">
        <v>19268</v>
      </c>
      <c r="AE1715" t="s">
        <v>19254</v>
      </c>
      <c r="AO1715" t="s">
        <v>7055</v>
      </c>
      <c r="AP1715" t="s">
        <v>7056</v>
      </c>
      <c r="AQ1715" t="s">
        <v>1443</v>
      </c>
      <c r="AR1715" t="s">
        <v>1444</v>
      </c>
      <c r="AS1715" t="s">
        <v>1445</v>
      </c>
      <c r="AT1715" t="s">
        <v>7055</v>
      </c>
      <c r="AU1715" t="s">
        <v>7056</v>
      </c>
      <c r="AV1715" t="s">
        <v>1443</v>
      </c>
      <c r="AW1715" t="s">
        <v>1433</v>
      </c>
      <c r="AX1715" t="s">
        <v>1444</v>
      </c>
      <c r="AY1715" t="s">
        <v>1445</v>
      </c>
      <c r="BB1715" t="b">
        <v>1</v>
      </c>
      <c r="BC1715" t="b">
        <v>0</v>
      </c>
      <c r="BD1715" t="b">
        <v>0</v>
      </c>
    </row>
    <row r="1716" spans="1:56" x14ac:dyDescent="0.25">
      <c r="A1716" t="s">
        <v>19269</v>
      </c>
      <c r="B1716" t="s">
        <v>143</v>
      </c>
      <c r="C1716" t="s">
        <v>144</v>
      </c>
      <c r="D1716" t="s">
        <v>19270</v>
      </c>
      <c r="E1716" t="s">
        <v>1433</v>
      </c>
      <c r="F1716" t="s">
        <v>19271</v>
      </c>
      <c r="G1716">
        <v>10307</v>
      </c>
      <c r="H1716" t="s">
        <v>19272</v>
      </c>
      <c r="J1716" t="s">
        <v>19273</v>
      </c>
      <c r="K1716" t="s">
        <v>19273</v>
      </c>
      <c r="L1716" t="s">
        <v>19274</v>
      </c>
      <c r="M1716" t="s">
        <v>19272</v>
      </c>
      <c r="N1716" t="s">
        <v>19275</v>
      </c>
      <c r="O1716" t="s">
        <v>19276</v>
      </c>
      <c r="P1716">
        <v>40.511050381664496</v>
      </c>
      <c r="Q1716">
        <v>-74.248917329973196</v>
      </c>
      <c r="R1716">
        <v>1</v>
      </c>
      <c r="S1716" t="s">
        <v>152</v>
      </c>
      <c r="T1716" t="s">
        <v>19277</v>
      </c>
      <c r="U1716" t="s">
        <v>19278</v>
      </c>
      <c r="V1716" t="s">
        <v>19279</v>
      </c>
      <c r="W1716" t="s">
        <v>19280</v>
      </c>
      <c r="X1716" t="s">
        <v>19281</v>
      </c>
      <c r="Y1716" t="s">
        <v>19282</v>
      </c>
      <c r="AA1716" t="s">
        <v>19283</v>
      </c>
      <c r="AB1716" t="s">
        <v>19284</v>
      </c>
      <c r="AE1716" t="s">
        <v>19270</v>
      </c>
      <c r="AO1716" t="s">
        <v>2405</v>
      </c>
      <c r="AP1716" t="s">
        <v>2406</v>
      </c>
      <c r="AQ1716" t="s">
        <v>1443</v>
      </c>
      <c r="AR1716" t="s">
        <v>1444</v>
      </c>
      <c r="AS1716" t="s">
        <v>1445</v>
      </c>
      <c r="AT1716" t="s">
        <v>2405</v>
      </c>
      <c r="AU1716" t="s">
        <v>2406</v>
      </c>
      <c r="AV1716" t="s">
        <v>1443</v>
      </c>
      <c r="AW1716" t="s">
        <v>1433</v>
      </c>
      <c r="AX1716" t="s">
        <v>1444</v>
      </c>
      <c r="AY1716" t="s">
        <v>1445</v>
      </c>
      <c r="BB1716" t="b">
        <v>1</v>
      </c>
      <c r="BC1716" t="b">
        <v>0</v>
      </c>
      <c r="BD1716" t="b">
        <v>0</v>
      </c>
    </row>
    <row r="1717" spans="1:56" x14ac:dyDescent="0.25">
      <c r="A1717" t="s">
        <v>19285</v>
      </c>
      <c r="B1717" t="s">
        <v>143</v>
      </c>
      <c r="C1717" t="s">
        <v>144</v>
      </c>
      <c r="D1717" t="s">
        <v>19286</v>
      </c>
      <c r="E1717" t="s">
        <v>613</v>
      </c>
      <c r="F1717" t="s">
        <v>19287</v>
      </c>
      <c r="G1717">
        <v>10312</v>
      </c>
      <c r="H1717" t="s">
        <v>19288</v>
      </c>
      <c r="J1717" t="s">
        <v>19289</v>
      </c>
      <c r="K1717" t="s">
        <v>19289</v>
      </c>
      <c r="L1717" t="s">
        <v>19290</v>
      </c>
      <c r="M1717" t="s">
        <v>19288</v>
      </c>
      <c r="N1717" t="s">
        <v>19291</v>
      </c>
      <c r="O1717" t="s">
        <v>19292</v>
      </c>
      <c r="P1717">
        <v>40.541091195098502</v>
      </c>
      <c r="Q1717">
        <v>-74.178286701425193</v>
      </c>
      <c r="R1717">
        <v>1</v>
      </c>
      <c r="S1717" t="s">
        <v>152</v>
      </c>
      <c r="V1717" t="s">
        <v>19293</v>
      </c>
      <c r="W1717" t="s">
        <v>19294</v>
      </c>
      <c r="Y1717" t="s">
        <v>19295</v>
      </c>
      <c r="AB1717" t="s">
        <v>19296</v>
      </c>
      <c r="AE1717" t="s">
        <v>19286</v>
      </c>
      <c r="AO1717" t="s">
        <v>8101</v>
      </c>
      <c r="AP1717" t="s">
        <v>8102</v>
      </c>
      <c r="AQ1717" t="s">
        <v>631</v>
      </c>
      <c r="AR1717" t="s">
        <v>632</v>
      </c>
      <c r="AS1717" t="s">
        <v>633</v>
      </c>
      <c r="AT1717" t="s">
        <v>8101</v>
      </c>
      <c r="AU1717" t="s">
        <v>8102</v>
      </c>
      <c r="AV1717" t="s">
        <v>631</v>
      </c>
      <c r="AW1717" t="s">
        <v>613</v>
      </c>
      <c r="AX1717" t="s">
        <v>632</v>
      </c>
      <c r="AY1717" t="s">
        <v>633</v>
      </c>
      <c r="AZ1717" t="s">
        <v>716</v>
      </c>
      <c r="BA1717" t="s">
        <v>717</v>
      </c>
      <c r="BB1717" t="b">
        <v>1</v>
      </c>
      <c r="BC1717" t="b">
        <v>0</v>
      </c>
      <c r="BD1717" t="b">
        <v>0</v>
      </c>
    </row>
    <row r="1718" spans="1:56" x14ac:dyDescent="0.25">
      <c r="A1718" t="s">
        <v>19297</v>
      </c>
      <c r="B1718" t="s">
        <v>143</v>
      </c>
      <c r="C1718" t="s">
        <v>144</v>
      </c>
      <c r="D1718" t="s">
        <v>18880</v>
      </c>
      <c r="E1718" t="s">
        <v>970</v>
      </c>
      <c r="F1718" t="s">
        <v>19298</v>
      </c>
      <c r="G1718">
        <v>10309</v>
      </c>
      <c r="H1718" t="s">
        <v>19299</v>
      </c>
      <c r="J1718" t="s">
        <v>19300</v>
      </c>
      <c r="K1718" t="s">
        <v>19300</v>
      </c>
      <c r="L1718" t="s">
        <v>19301</v>
      </c>
      <c r="M1718" t="s">
        <v>19302</v>
      </c>
      <c r="N1718" t="s">
        <v>19303</v>
      </c>
      <c r="O1718" t="s">
        <v>19304</v>
      </c>
      <c r="P1718">
        <v>40.5238329242516</v>
      </c>
      <c r="Q1718">
        <v>-74.234478648030105</v>
      </c>
      <c r="R1718">
        <v>1</v>
      </c>
      <c r="S1718" t="s">
        <v>152</v>
      </c>
      <c r="T1718" t="s">
        <v>19305</v>
      </c>
      <c r="U1718" t="s">
        <v>19306</v>
      </c>
      <c r="W1718" t="s">
        <v>18888</v>
      </c>
      <c r="X1718" t="s">
        <v>19307</v>
      </c>
      <c r="Y1718" t="s">
        <v>19308</v>
      </c>
      <c r="AB1718" t="s">
        <v>19309</v>
      </c>
      <c r="AE1718" t="s">
        <v>18880</v>
      </c>
      <c r="AO1718" t="s">
        <v>984</v>
      </c>
      <c r="AP1718" t="s">
        <v>970</v>
      </c>
      <c r="AQ1718" t="s">
        <v>984</v>
      </c>
      <c r="AR1718" t="s">
        <v>985</v>
      </c>
      <c r="AS1718" t="s">
        <v>986</v>
      </c>
      <c r="AT1718" t="s">
        <v>984</v>
      </c>
      <c r="AU1718" t="s">
        <v>970</v>
      </c>
      <c r="AV1718" t="s">
        <v>984</v>
      </c>
      <c r="AW1718" t="s">
        <v>970</v>
      </c>
      <c r="AX1718" t="s">
        <v>985</v>
      </c>
      <c r="AY1718" t="s">
        <v>986</v>
      </c>
      <c r="BB1718" t="b">
        <v>1</v>
      </c>
      <c r="BC1718" t="b">
        <v>0</v>
      </c>
      <c r="BD1718" t="b">
        <v>0</v>
      </c>
    </row>
    <row r="1719" spans="1:56" x14ac:dyDescent="0.25">
      <c r="A1719" t="s">
        <v>19310</v>
      </c>
      <c r="B1719" t="s">
        <v>143</v>
      </c>
      <c r="C1719" t="s">
        <v>144</v>
      </c>
      <c r="D1719" t="s">
        <v>19311</v>
      </c>
      <c r="E1719" t="s">
        <v>1028</v>
      </c>
      <c r="F1719" t="s">
        <v>1996</v>
      </c>
      <c r="G1719">
        <v>10307</v>
      </c>
      <c r="H1719" t="s">
        <v>19312</v>
      </c>
      <c r="J1719" t="s">
        <v>19313</v>
      </c>
      <c r="K1719" t="s">
        <v>19313</v>
      </c>
      <c r="L1719" t="s">
        <v>19314</v>
      </c>
      <c r="M1719" t="s">
        <v>19315</v>
      </c>
      <c r="N1719" t="s">
        <v>19316</v>
      </c>
      <c r="O1719" t="s">
        <v>19317</v>
      </c>
      <c r="P1719">
        <v>40.516491587593599</v>
      </c>
      <c r="Q1719">
        <v>-74.234322471834602</v>
      </c>
      <c r="R1719">
        <v>1</v>
      </c>
      <c r="S1719" t="s">
        <v>152</v>
      </c>
      <c r="T1719" t="s">
        <v>19318</v>
      </c>
      <c r="U1719" t="s">
        <v>19319</v>
      </c>
      <c r="V1719" t="s">
        <v>19320</v>
      </c>
      <c r="W1719" t="s">
        <v>19321</v>
      </c>
      <c r="X1719" t="s">
        <v>19322</v>
      </c>
      <c r="Y1719" t="s">
        <v>19323</v>
      </c>
      <c r="AA1719" t="s">
        <v>19324</v>
      </c>
      <c r="AB1719" t="s">
        <v>19325</v>
      </c>
      <c r="AE1719" t="s">
        <v>19311</v>
      </c>
      <c r="AO1719" t="s">
        <v>2328</v>
      </c>
      <c r="AP1719" t="s">
        <v>2329</v>
      </c>
      <c r="AQ1719" t="s">
        <v>1039</v>
      </c>
      <c r="AR1719" t="s">
        <v>781</v>
      </c>
      <c r="AS1719" t="s">
        <v>782</v>
      </c>
      <c r="AT1719" t="s">
        <v>2328</v>
      </c>
      <c r="AU1719" t="s">
        <v>2329</v>
      </c>
      <c r="AV1719" t="s">
        <v>1039</v>
      </c>
      <c r="AW1719" t="s">
        <v>1028</v>
      </c>
      <c r="AX1719" t="s">
        <v>781</v>
      </c>
      <c r="AY1719" t="s">
        <v>782</v>
      </c>
      <c r="BB1719" t="b">
        <v>1</v>
      </c>
      <c r="BC1719" t="b">
        <v>0</v>
      </c>
      <c r="BD1719" t="b">
        <v>0</v>
      </c>
    </row>
    <row r="1720" spans="1:56" x14ac:dyDescent="0.25">
      <c r="A1720" t="s">
        <v>19326</v>
      </c>
      <c r="B1720" t="s">
        <v>143</v>
      </c>
      <c r="C1720" t="s">
        <v>144</v>
      </c>
      <c r="D1720" t="s">
        <v>19327</v>
      </c>
      <c r="E1720" t="s">
        <v>613</v>
      </c>
      <c r="F1720" t="s">
        <v>19328</v>
      </c>
      <c r="G1720">
        <v>10308</v>
      </c>
      <c r="H1720" t="s">
        <v>19329</v>
      </c>
      <c r="J1720" t="s">
        <v>19330</v>
      </c>
      <c r="K1720" t="s">
        <v>19330</v>
      </c>
      <c r="L1720" t="s">
        <v>19331</v>
      </c>
      <c r="M1720" t="s">
        <v>19329</v>
      </c>
      <c r="N1720" t="s">
        <v>19332</v>
      </c>
      <c r="O1720" t="s">
        <v>19333</v>
      </c>
      <c r="P1720">
        <v>40.5511780829884</v>
      </c>
      <c r="Q1720">
        <v>-74.149574870698899</v>
      </c>
      <c r="R1720">
        <v>1</v>
      </c>
      <c r="S1720" t="s">
        <v>152</v>
      </c>
      <c r="V1720" t="s">
        <v>19334</v>
      </c>
      <c r="X1720" t="s">
        <v>19335</v>
      </c>
      <c r="Y1720" t="s">
        <v>19336</v>
      </c>
      <c r="AB1720" t="s">
        <v>19337</v>
      </c>
      <c r="AE1720" t="s">
        <v>19327</v>
      </c>
      <c r="AO1720" t="s">
        <v>5816</v>
      </c>
      <c r="AP1720" t="s">
        <v>5817</v>
      </c>
      <c r="AQ1720" t="s">
        <v>631</v>
      </c>
      <c r="AR1720" t="s">
        <v>632</v>
      </c>
      <c r="AS1720" t="s">
        <v>633</v>
      </c>
      <c r="AT1720" t="s">
        <v>5816</v>
      </c>
      <c r="AU1720" t="s">
        <v>5817</v>
      </c>
      <c r="AV1720" t="s">
        <v>631</v>
      </c>
      <c r="AW1720" t="s">
        <v>613</v>
      </c>
      <c r="AX1720" t="s">
        <v>632</v>
      </c>
      <c r="AY1720" t="s">
        <v>633</v>
      </c>
      <c r="BB1720" t="b">
        <v>1</v>
      </c>
      <c r="BC1720" t="b">
        <v>0</v>
      </c>
      <c r="BD1720" t="b">
        <v>0</v>
      </c>
    </row>
    <row r="1721" spans="1:56" x14ac:dyDescent="0.25">
      <c r="A1721" t="s">
        <v>19338</v>
      </c>
      <c r="B1721" t="s">
        <v>143</v>
      </c>
      <c r="C1721" t="s">
        <v>144</v>
      </c>
      <c r="D1721" t="s">
        <v>19339</v>
      </c>
      <c r="E1721" t="s">
        <v>17564</v>
      </c>
      <c r="F1721" t="s">
        <v>2602</v>
      </c>
      <c r="G1721">
        <v>10309</v>
      </c>
      <c r="H1721" t="s">
        <v>19340</v>
      </c>
      <c r="J1721" t="s">
        <v>19341</v>
      </c>
      <c r="K1721" t="s">
        <v>19341</v>
      </c>
      <c r="L1721" t="s">
        <v>19342</v>
      </c>
      <c r="M1721" t="s">
        <v>19340</v>
      </c>
      <c r="N1721" t="s">
        <v>19343</v>
      </c>
      <c r="O1721" t="s">
        <v>19344</v>
      </c>
      <c r="P1721">
        <v>40.522429915008601</v>
      </c>
      <c r="Q1721">
        <v>-74.2386348874916</v>
      </c>
      <c r="R1721">
        <v>1</v>
      </c>
      <c r="S1721" t="s">
        <v>152</v>
      </c>
      <c r="U1721" t="s">
        <v>19345</v>
      </c>
      <c r="V1721" t="s">
        <v>19346</v>
      </c>
      <c r="W1721" t="s">
        <v>19347</v>
      </c>
      <c r="X1721" t="s">
        <v>19348</v>
      </c>
      <c r="Y1721" t="s">
        <v>19349</v>
      </c>
      <c r="AA1721" t="s">
        <v>19350</v>
      </c>
      <c r="AB1721" t="s">
        <v>19351</v>
      </c>
      <c r="AE1721" t="s">
        <v>19339</v>
      </c>
      <c r="AO1721" t="s">
        <v>17576</v>
      </c>
      <c r="AP1721" t="s">
        <v>17564</v>
      </c>
      <c r="AQ1721" t="s">
        <v>17576</v>
      </c>
      <c r="AR1721" t="s">
        <v>1144</v>
      </c>
      <c r="AS1721" t="s">
        <v>1145</v>
      </c>
      <c r="AT1721" t="s">
        <v>17576</v>
      </c>
      <c r="AU1721" t="s">
        <v>17564</v>
      </c>
      <c r="AV1721" t="s">
        <v>17576</v>
      </c>
      <c r="AW1721" t="s">
        <v>17564</v>
      </c>
      <c r="AX1721" t="s">
        <v>1144</v>
      </c>
      <c r="AY1721" t="s">
        <v>1145</v>
      </c>
      <c r="BB1721" t="b">
        <v>1</v>
      </c>
      <c r="BC1721" t="b">
        <v>0</v>
      </c>
      <c r="BD1721" t="b">
        <v>0</v>
      </c>
    </row>
    <row r="1722" spans="1:56" x14ac:dyDescent="0.25">
      <c r="A1722" t="s">
        <v>19352</v>
      </c>
      <c r="B1722" t="s">
        <v>743</v>
      </c>
      <c r="F1722" t="s">
        <v>19353</v>
      </c>
      <c r="G1722">
        <v>10308</v>
      </c>
      <c r="H1722" t="s">
        <v>19354</v>
      </c>
      <c r="J1722" t="s">
        <v>19355</v>
      </c>
      <c r="K1722" t="s">
        <v>19355</v>
      </c>
      <c r="N1722" t="s">
        <v>19356</v>
      </c>
      <c r="O1722" t="s">
        <v>19357</v>
      </c>
      <c r="P1722">
        <v>40.554199037786603</v>
      </c>
      <c r="Q1722">
        <v>-74.143978560797095</v>
      </c>
      <c r="R1722">
        <v>1</v>
      </c>
      <c r="S1722" t="s">
        <v>152</v>
      </c>
      <c r="AB1722" t="s">
        <v>19358</v>
      </c>
      <c r="BB1722" t="b">
        <v>1</v>
      </c>
      <c r="BC1722" t="b">
        <v>0</v>
      </c>
      <c r="BD1722" t="b">
        <v>0</v>
      </c>
    </row>
    <row r="1723" spans="1:56" x14ac:dyDescent="0.25">
      <c r="A1723" t="s">
        <v>19359</v>
      </c>
      <c r="B1723" t="s">
        <v>743</v>
      </c>
      <c r="F1723" t="s">
        <v>19360</v>
      </c>
      <c r="G1723">
        <v>10312</v>
      </c>
      <c r="H1723" t="s">
        <v>19361</v>
      </c>
      <c r="J1723" t="s">
        <v>19362</v>
      </c>
      <c r="K1723" t="s">
        <v>19362</v>
      </c>
      <c r="N1723" t="s">
        <v>19363</v>
      </c>
      <c r="O1723" t="s">
        <v>19364</v>
      </c>
      <c r="P1723">
        <v>40.544123987183703</v>
      </c>
      <c r="Q1723">
        <v>-74.164933536566906</v>
      </c>
      <c r="R1723">
        <v>1</v>
      </c>
      <c r="S1723" t="s">
        <v>152</v>
      </c>
      <c r="AB1723" t="s">
        <v>19365</v>
      </c>
      <c r="BB1723" t="b">
        <v>1</v>
      </c>
      <c r="BC1723" t="b">
        <v>0</v>
      </c>
      <c r="BD1723" t="b">
        <v>0</v>
      </c>
    </row>
    <row r="1724" spans="1:56" x14ac:dyDescent="0.25">
      <c r="A1724" t="s">
        <v>19366</v>
      </c>
      <c r="B1724" t="s">
        <v>743</v>
      </c>
      <c r="F1724" t="s">
        <v>19367</v>
      </c>
      <c r="G1724">
        <v>10312</v>
      </c>
      <c r="H1724" t="s">
        <v>19368</v>
      </c>
      <c r="J1724" t="s">
        <v>19369</v>
      </c>
      <c r="K1724" t="s">
        <v>19369</v>
      </c>
      <c r="N1724" t="s">
        <v>19370</v>
      </c>
      <c r="O1724" t="s">
        <v>19371</v>
      </c>
      <c r="P1724">
        <v>40.541881541060903</v>
      </c>
      <c r="Q1724">
        <v>-74.178416247175903</v>
      </c>
      <c r="R1724">
        <v>1</v>
      </c>
      <c r="S1724" t="s">
        <v>152</v>
      </c>
      <c r="AB1724" t="s">
        <v>19372</v>
      </c>
      <c r="BB1724" t="b">
        <v>1</v>
      </c>
      <c r="BC1724" t="b">
        <v>0</v>
      </c>
      <c r="BD1724" t="b">
        <v>0</v>
      </c>
    </row>
    <row r="1725" spans="1:56" x14ac:dyDescent="0.25">
      <c r="A1725" t="s">
        <v>19373</v>
      </c>
      <c r="B1725" t="s">
        <v>143</v>
      </c>
      <c r="C1725" t="s">
        <v>13611</v>
      </c>
      <c r="D1725" t="s">
        <v>19374</v>
      </c>
      <c r="E1725" t="s">
        <v>1599</v>
      </c>
      <c r="F1725" t="s">
        <v>15840</v>
      </c>
      <c r="G1725">
        <v>10309</v>
      </c>
      <c r="H1725" t="s">
        <v>19375</v>
      </c>
      <c r="J1725" t="s">
        <v>19376</v>
      </c>
      <c r="K1725" t="s">
        <v>19376</v>
      </c>
      <c r="L1725" t="s">
        <v>19377</v>
      </c>
      <c r="M1725" t="s">
        <v>19378</v>
      </c>
      <c r="N1725" t="s">
        <v>19379</v>
      </c>
      <c r="O1725" t="s">
        <v>19380</v>
      </c>
      <c r="P1725">
        <v>40.5256203376982</v>
      </c>
      <c r="Q1725">
        <v>-74.201790600011094</v>
      </c>
      <c r="R1725">
        <v>1</v>
      </c>
      <c r="S1725" t="s">
        <v>152</v>
      </c>
      <c r="AB1725" t="s">
        <v>19381</v>
      </c>
      <c r="AE1725" t="s">
        <v>19374</v>
      </c>
      <c r="AO1725" t="s">
        <v>2841</v>
      </c>
      <c r="AP1725" t="s">
        <v>2842</v>
      </c>
      <c r="AQ1725" t="s">
        <v>1613</v>
      </c>
      <c r="AR1725" t="s">
        <v>1144</v>
      </c>
      <c r="AS1725" t="s">
        <v>1145</v>
      </c>
      <c r="AT1725" t="s">
        <v>2841</v>
      </c>
      <c r="AU1725" t="s">
        <v>2842</v>
      </c>
      <c r="AV1725" t="s">
        <v>1613</v>
      </c>
      <c r="AW1725" t="s">
        <v>1599</v>
      </c>
      <c r="AX1725" t="s">
        <v>1144</v>
      </c>
      <c r="AY1725" t="s">
        <v>1145</v>
      </c>
      <c r="BB1725" t="b">
        <v>1</v>
      </c>
      <c r="BC1725" t="b">
        <v>0</v>
      </c>
      <c r="BD1725" t="b">
        <v>0</v>
      </c>
    </row>
    <row r="1726" spans="1:56" x14ac:dyDescent="0.25">
      <c r="A1726" t="s">
        <v>19382</v>
      </c>
      <c r="B1726" t="s">
        <v>743</v>
      </c>
      <c r="H1726" t="s">
        <v>19383</v>
      </c>
      <c r="J1726" t="s">
        <v>19384</v>
      </c>
      <c r="K1726" t="s">
        <v>19384</v>
      </c>
      <c r="N1726" t="s">
        <v>19385</v>
      </c>
      <c r="O1726" t="s">
        <v>19386</v>
      </c>
      <c r="P1726">
        <v>40.523365767606798</v>
      </c>
      <c r="Q1726">
        <v>-74.215974424151895</v>
      </c>
      <c r="R1726">
        <v>1</v>
      </c>
      <c r="S1726" t="s">
        <v>152</v>
      </c>
      <c r="AB1726" t="s">
        <v>19387</v>
      </c>
      <c r="BB1726" t="b">
        <v>1</v>
      </c>
      <c r="BC1726" t="b">
        <v>0</v>
      </c>
      <c r="BD1726" t="b">
        <v>0</v>
      </c>
    </row>
    <row r="1727" spans="1:56" x14ac:dyDescent="0.25">
      <c r="A1727" t="s">
        <v>19388</v>
      </c>
      <c r="B1727" t="s">
        <v>743</v>
      </c>
      <c r="F1727" t="s">
        <v>19389</v>
      </c>
      <c r="G1727">
        <v>10309</v>
      </c>
      <c r="H1727" t="s">
        <v>19390</v>
      </c>
      <c r="J1727" t="s">
        <v>19391</v>
      </c>
      <c r="K1727" t="s">
        <v>19391</v>
      </c>
      <c r="N1727" t="s">
        <v>19392</v>
      </c>
      <c r="O1727" t="s">
        <v>19393</v>
      </c>
      <c r="P1727">
        <v>40.522098905245599</v>
      </c>
      <c r="Q1727">
        <v>-74.216673822657896</v>
      </c>
      <c r="R1727">
        <v>1</v>
      </c>
      <c r="S1727" t="s">
        <v>152</v>
      </c>
      <c r="AB1727" t="s">
        <v>19394</v>
      </c>
      <c r="BB1727" t="b">
        <v>1</v>
      </c>
      <c r="BC1727" t="b">
        <v>0</v>
      </c>
      <c r="BD1727" t="b">
        <v>0</v>
      </c>
    </row>
    <row r="1728" spans="1:56" x14ac:dyDescent="0.25">
      <c r="A1728" t="s">
        <v>19395</v>
      </c>
      <c r="B1728" t="s">
        <v>743</v>
      </c>
      <c r="F1728" t="s">
        <v>16754</v>
      </c>
      <c r="G1728">
        <v>10309</v>
      </c>
      <c r="H1728" t="s">
        <v>19396</v>
      </c>
      <c r="J1728" t="s">
        <v>19397</v>
      </c>
      <c r="K1728" t="s">
        <v>19397</v>
      </c>
      <c r="N1728" t="s">
        <v>19398</v>
      </c>
      <c r="O1728" t="s">
        <v>19399</v>
      </c>
      <c r="P1728">
        <v>40.538151809464303</v>
      </c>
      <c r="Q1728">
        <v>-74.237798554810894</v>
      </c>
      <c r="R1728">
        <v>1</v>
      </c>
      <c r="S1728" t="s">
        <v>152</v>
      </c>
      <c r="AB1728" t="s">
        <v>19400</v>
      </c>
      <c r="BB1728" t="b">
        <v>1</v>
      </c>
      <c r="BC1728" t="b">
        <v>0</v>
      </c>
      <c r="BD1728" t="b">
        <v>0</v>
      </c>
    </row>
    <row r="1729" spans="1:56" x14ac:dyDescent="0.25">
      <c r="A1729" t="s">
        <v>19401</v>
      </c>
      <c r="B1729" t="s">
        <v>743</v>
      </c>
      <c r="F1729" t="s">
        <v>19402</v>
      </c>
      <c r="G1729">
        <v>10309</v>
      </c>
      <c r="H1729" t="s">
        <v>19403</v>
      </c>
      <c r="J1729" t="s">
        <v>19404</v>
      </c>
      <c r="K1729" t="s">
        <v>19404</v>
      </c>
      <c r="N1729" t="s">
        <v>19405</v>
      </c>
      <c r="O1729" t="s">
        <v>19406</v>
      </c>
      <c r="P1729">
        <v>40.555696250849998</v>
      </c>
      <c r="Q1729">
        <v>-74.214131199122505</v>
      </c>
      <c r="R1729">
        <v>1</v>
      </c>
      <c r="S1729" t="s">
        <v>152</v>
      </c>
      <c r="AB1729" t="s">
        <v>19407</v>
      </c>
      <c r="BB1729" t="b">
        <v>1</v>
      </c>
      <c r="BC1729" t="b">
        <v>0</v>
      </c>
      <c r="BD1729" t="b">
        <v>0</v>
      </c>
    </row>
    <row r="1730" spans="1:56" x14ac:dyDescent="0.25">
      <c r="A1730" t="s">
        <v>19408</v>
      </c>
      <c r="B1730" t="s">
        <v>143</v>
      </c>
      <c r="C1730" t="s">
        <v>144</v>
      </c>
      <c r="D1730" t="s">
        <v>19409</v>
      </c>
      <c r="E1730" t="s">
        <v>1225</v>
      </c>
      <c r="F1730" t="s">
        <v>4986</v>
      </c>
      <c r="G1730">
        <v>10312</v>
      </c>
      <c r="H1730" t="s">
        <v>19410</v>
      </c>
      <c r="J1730" t="s">
        <v>19411</v>
      </c>
      <c r="K1730" t="s">
        <v>19411</v>
      </c>
      <c r="L1730" t="s">
        <v>19412</v>
      </c>
      <c r="M1730" t="s">
        <v>19413</v>
      </c>
      <c r="N1730" t="s">
        <v>19414</v>
      </c>
      <c r="O1730" t="s">
        <v>19415</v>
      </c>
      <c r="P1730">
        <v>40.544190568231599</v>
      </c>
      <c r="Q1730">
        <v>-74.165005299403504</v>
      </c>
      <c r="R1730">
        <v>1</v>
      </c>
      <c r="S1730" t="s">
        <v>152</v>
      </c>
      <c r="T1730" t="s">
        <v>19416</v>
      </c>
      <c r="AB1730" t="s">
        <v>19417</v>
      </c>
      <c r="AE1730" t="s">
        <v>19409</v>
      </c>
      <c r="AH1730" t="s">
        <v>19418</v>
      </c>
      <c r="AI1730" t="s">
        <v>19409</v>
      </c>
      <c r="AJ1730" t="s">
        <v>19419</v>
      </c>
      <c r="AO1730" t="s">
        <v>19237</v>
      </c>
      <c r="AP1730" t="s">
        <v>19238</v>
      </c>
      <c r="AQ1730" t="s">
        <v>1235</v>
      </c>
      <c r="AR1730" t="s">
        <v>632</v>
      </c>
      <c r="AS1730" t="s">
        <v>633</v>
      </c>
      <c r="AT1730" t="s">
        <v>19237</v>
      </c>
      <c r="AU1730" t="s">
        <v>19238</v>
      </c>
      <c r="AV1730" t="s">
        <v>1235</v>
      </c>
      <c r="AW1730" t="s">
        <v>1225</v>
      </c>
      <c r="AX1730" t="s">
        <v>632</v>
      </c>
      <c r="AY1730" t="s">
        <v>633</v>
      </c>
      <c r="BB1730" t="b">
        <v>1</v>
      </c>
      <c r="BC1730" t="b">
        <v>0</v>
      </c>
      <c r="BD1730" t="b">
        <v>0</v>
      </c>
    </row>
    <row r="1731" spans="1:56" x14ac:dyDescent="0.25">
      <c r="A1731" s="115" t="s">
        <v>19420</v>
      </c>
      <c r="B1731" t="s">
        <v>743</v>
      </c>
      <c r="F1731" t="s">
        <v>19421</v>
      </c>
      <c r="G1731">
        <v>10312</v>
      </c>
      <c r="H1731" t="s">
        <v>19422</v>
      </c>
      <c r="J1731" t="s">
        <v>19423</v>
      </c>
      <c r="K1731" t="s">
        <v>19423</v>
      </c>
      <c r="N1731" t="s">
        <v>19424</v>
      </c>
      <c r="O1731" t="s">
        <v>19425</v>
      </c>
      <c r="P1731">
        <v>40.544222177419897</v>
      </c>
      <c r="Q1731">
        <v>-74.162126022875697</v>
      </c>
      <c r="R1731">
        <v>1</v>
      </c>
      <c r="S1731" t="s">
        <v>152</v>
      </c>
      <c r="AB1731" t="s">
        <v>19426</v>
      </c>
      <c r="BB1731" t="b">
        <v>1</v>
      </c>
      <c r="BC1731" t="b">
        <v>0</v>
      </c>
      <c r="BD1731" t="b">
        <v>0</v>
      </c>
    </row>
    <row r="1732" spans="1:56" x14ac:dyDescent="0.25">
      <c r="A1732" s="115" t="s">
        <v>19427</v>
      </c>
      <c r="B1732" t="s">
        <v>743</v>
      </c>
      <c r="F1732" t="s">
        <v>19428</v>
      </c>
      <c r="G1732">
        <v>10312</v>
      </c>
      <c r="H1732" t="s">
        <v>19429</v>
      </c>
      <c r="J1732" t="s">
        <v>19430</v>
      </c>
      <c r="K1732" t="s">
        <v>19430</v>
      </c>
      <c r="N1732" t="s">
        <v>19431</v>
      </c>
      <c r="O1732" t="s">
        <v>19432</v>
      </c>
      <c r="P1732">
        <v>40.545719232951598</v>
      </c>
      <c r="Q1732">
        <v>-74.161088868140396</v>
      </c>
      <c r="R1732">
        <v>1</v>
      </c>
      <c r="S1732" t="s">
        <v>152</v>
      </c>
      <c r="AB1732" t="s">
        <v>19433</v>
      </c>
      <c r="BB1732" t="b">
        <v>1</v>
      </c>
      <c r="BC1732" t="b">
        <v>0</v>
      </c>
      <c r="BD1732" t="b">
        <v>0</v>
      </c>
    </row>
    <row r="1733" spans="1:56" x14ac:dyDescent="0.25">
      <c r="A1733" s="115" t="s">
        <v>19434</v>
      </c>
      <c r="B1733" t="s">
        <v>743</v>
      </c>
      <c r="H1733" t="s">
        <v>19435</v>
      </c>
      <c r="J1733" t="s">
        <v>19436</v>
      </c>
      <c r="K1733" t="s">
        <v>19436</v>
      </c>
      <c r="N1733" t="s">
        <v>19437</v>
      </c>
      <c r="O1733" t="s">
        <v>19438</v>
      </c>
      <c r="P1733">
        <v>40.544139601965099</v>
      </c>
      <c r="Q1733">
        <v>-74.162047027133099</v>
      </c>
      <c r="R1733">
        <v>1</v>
      </c>
      <c r="S1733" t="s">
        <v>152</v>
      </c>
      <c r="AB1733" t="s">
        <v>19439</v>
      </c>
      <c r="BB1733" t="b">
        <v>1</v>
      </c>
      <c r="BC1733" t="b">
        <v>0</v>
      </c>
      <c r="BD1733" t="b">
        <v>0</v>
      </c>
    </row>
    <row r="1734" spans="1:56" x14ac:dyDescent="0.25">
      <c r="A1734" t="s">
        <v>19440</v>
      </c>
      <c r="B1734" t="s">
        <v>143</v>
      </c>
      <c r="C1734" t="s">
        <v>144</v>
      </c>
      <c r="D1734" t="s">
        <v>19441</v>
      </c>
      <c r="E1734" t="s">
        <v>613</v>
      </c>
      <c r="F1734" t="s">
        <v>8387</v>
      </c>
      <c r="G1734">
        <v>10309</v>
      </c>
      <c r="H1734" t="s">
        <v>19442</v>
      </c>
      <c r="J1734" t="s">
        <v>19443</v>
      </c>
      <c r="K1734" t="s">
        <v>19443</v>
      </c>
      <c r="L1734" t="s">
        <v>19444</v>
      </c>
      <c r="M1734" t="s">
        <v>19442</v>
      </c>
      <c r="N1734" t="s">
        <v>19445</v>
      </c>
      <c r="O1734" t="s">
        <v>19442</v>
      </c>
      <c r="P1734">
        <v>40.5321005930045</v>
      </c>
      <c r="Q1734">
        <v>-74.239420850683899</v>
      </c>
      <c r="R1734">
        <v>1</v>
      </c>
      <c r="S1734" t="s">
        <v>152</v>
      </c>
      <c r="T1734" t="s">
        <v>15384</v>
      </c>
      <c r="U1734" t="s">
        <v>19446</v>
      </c>
      <c r="W1734" t="s">
        <v>19447</v>
      </c>
      <c r="Z1734" t="s">
        <v>19448</v>
      </c>
      <c r="AB1734" t="s">
        <v>19449</v>
      </c>
      <c r="AE1734" t="s">
        <v>19441</v>
      </c>
      <c r="AH1734" t="s">
        <v>19450</v>
      </c>
      <c r="AI1734" t="s">
        <v>19441</v>
      </c>
      <c r="AJ1734" t="s">
        <v>19451</v>
      </c>
      <c r="AO1734" t="s">
        <v>5968</v>
      </c>
      <c r="AP1734" t="s">
        <v>5969</v>
      </c>
      <c r="AQ1734" t="s">
        <v>631</v>
      </c>
      <c r="AR1734" t="s">
        <v>632</v>
      </c>
      <c r="AS1734" t="s">
        <v>633</v>
      </c>
      <c r="AT1734" t="s">
        <v>5968</v>
      </c>
      <c r="AU1734" t="s">
        <v>5969</v>
      </c>
      <c r="AV1734" t="s">
        <v>631</v>
      </c>
      <c r="AW1734" t="s">
        <v>613</v>
      </c>
      <c r="AX1734" t="s">
        <v>632</v>
      </c>
      <c r="AY1734" t="s">
        <v>633</v>
      </c>
      <c r="AZ1734" t="s">
        <v>716</v>
      </c>
      <c r="BA1734" t="s">
        <v>717</v>
      </c>
      <c r="BB1734" t="b">
        <v>1</v>
      </c>
      <c r="BC1734" t="b">
        <v>0</v>
      </c>
      <c r="BD1734" t="b">
        <v>0</v>
      </c>
    </row>
    <row r="1735" spans="1:56" x14ac:dyDescent="0.25">
      <c r="A1735" t="s">
        <v>19452</v>
      </c>
      <c r="B1735" t="s">
        <v>143</v>
      </c>
      <c r="C1735" t="s">
        <v>144</v>
      </c>
      <c r="D1735" t="s">
        <v>5284</v>
      </c>
      <c r="E1735" t="s">
        <v>998</v>
      </c>
      <c r="F1735" t="s">
        <v>14250</v>
      </c>
      <c r="G1735">
        <v>10312</v>
      </c>
      <c r="H1735" t="s">
        <v>19453</v>
      </c>
      <c r="J1735" t="s">
        <v>19454</v>
      </c>
      <c r="K1735" t="s">
        <v>19454</v>
      </c>
      <c r="L1735" t="s">
        <v>19455</v>
      </c>
      <c r="M1735" t="s">
        <v>19456</v>
      </c>
      <c r="N1735" t="s">
        <v>19457</v>
      </c>
      <c r="O1735" t="s">
        <v>19453</v>
      </c>
      <c r="P1735">
        <v>40.553531800781698</v>
      </c>
      <c r="Q1735">
        <v>-74.193160106226799</v>
      </c>
      <c r="R1735">
        <v>1</v>
      </c>
      <c r="S1735" t="s">
        <v>152</v>
      </c>
      <c r="T1735" t="s">
        <v>3309</v>
      </c>
      <c r="U1735" t="s">
        <v>19458</v>
      </c>
      <c r="W1735" t="s">
        <v>19459</v>
      </c>
      <c r="Z1735" t="s">
        <v>19460</v>
      </c>
      <c r="AB1735" t="s">
        <v>19461</v>
      </c>
      <c r="AE1735" t="s">
        <v>5284</v>
      </c>
      <c r="AH1735" t="s">
        <v>5297</v>
      </c>
      <c r="AI1735" t="s">
        <v>5284</v>
      </c>
      <c r="AJ1735" t="s">
        <v>5298</v>
      </c>
      <c r="AO1735" t="s">
        <v>3971</v>
      </c>
      <c r="AP1735" t="s">
        <v>3972</v>
      </c>
      <c r="AQ1735" t="s">
        <v>1013</v>
      </c>
      <c r="AR1735" t="s">
        <v>632</v>
      </c>
      <c r="AS1735" t="s">
        <v>633</v>
      </c>
      <c r="AT1735" t="s">
        <v>3971</v>
      </c>
      <c r="AU1735" t="s">
        <v>3972</v>
      </c>
      <c r="AV1735" t="s">
        <v>1013</v>
      </c>
      <c r="AW1735" t="s">
        <v>998</v>
      </c>
      <c r="AX1735" t="s">
        <v>632</v>
      </c>
      <c r="AY1735" t="s">
        <v>633</v>
      </c>
      <c r="BB1735" t="b">
        <v>1</v>
      </c>
      <c r="BC1735" t="b">
        <v>0</v>
      </c>
      <c r="BD1735" t="b">
        <v>0</v>
      </c>
    </row>
    <row r="1736" spans="1:56" x14ac:dyDescent="0.25">
      <c r="A1736" t="s">
        <v>19462</v>
      </c>
      <c r="B1736" t="s">
        <v>143</v>
      </c>
      <c r="C1736" t="s">
        <v>144</v>
      </c>
      <c r="D1736" t="s">
        <v>19463</v>
      </c>
      <c r="E1736" t="s">
        <v>613</v>
      </c>
      <c r="F1736" t="s">
        <v>19464</v>
      </c>
      <c r="G1736">
        <v>10308</v>
      </c>
      <c r="H1736" t="s">
        <v>19465</v>
      </c>
      <c r="J1736" t="s">
        <v>19466</v>
      </c>
      <c r="K1736" t="s">
        <v>19466</v>
      </c>
      <c r="L1736" t="s">
        <v>19467</v>
      </c>
      <c r="M1736" t="s">
        <v>19468</v>
      </c>
      <c r="N1736" t="s">
        <v>19469</v>
      </c>
      <c r="O1736" t="s">
        <v>19470</v>
      </c>
      <c r="P1736">
        <v>40.559572846061201</v>
      </c>
      <c r="Q1736">
        <v>-74.164380599570606</v>
      </c>
      <c r="R1736">
        <v>1</v>
      </c>
      <c r="S1736" t="s">
        <v>152</v>
      </c>
      <c r="T1736" t="s">
        <v>16675</v>
      </c>
      <c r="U1736" t="s">
        <v>19471</v>
      </c>
      <c r="V1736" t="s">
        <v>19472</v>
      </c>
      <c r="W1736" t="s">
        <v>19473</v>
      </c>
      <c r="X1736" t="s">
        <v>15061</v>
      </c>
      <c r="Y1736" t="s">
        <v>19474</v>
      </c>
      <c r="AB1736" t="s">
        <v>19475</v>
      </c>
      <c r="AE1736" t="s">
        <v>19463</v>
      </c>
      <c r="AO1736" t="s">
        <v>2631</v>
      </c>
      <c r="AP1736" t="s">
        <v>2632</v>
      </c>
      <c r="AQ1736" t="s">
        <v>631</v>
      </c>
      <c r="AR1736" t="s">
        <v>632</v>
      </c>
      <c r="AS1736" t="s">
        <v>633</v>
      </c>
      <c r="AT1736" t="s">
        <v>2631</v>
      </c>
      <c r="AU1736" t="s">
        <v>2632</v>
      </c>
      <c r="AV1736" t="s">
        <v>631</v>
      </c>
      <c r="AW1736" t="s">
        <v>613</v>
      </c>
      <c r="AX1736" t="s">
        <v>632</v>
      </c>
      <c r="AY1736" t="s">
        <v>633</v>
      </c>
      <c r="BB1736" t="b">
        <v>1</v>
      </c>
      <c r="BC1736" t="b">
        <v>0</v>
      </c>
      <c r="BD1736" t="b">
        <v>0</v>
      </c>
    </row>
    <row r="1737" spans="1:56" x14ac:dyDescent="0.25">
      <c r="A1737" t="s">
        <v>19476</v>
      </c>
      <c r="B1737" t="s">
        <v>143</v>
      </c>
      <c r="C1737" t="s">
        <v>144</v>
      </c>
      <c r="D1737" t="s">
        <v>19477</v>
      </c>
      <c r="E1737" t="s">
        <v>1743</v>
      </c>
      <c r="F1737" t="s">
        <v>19478</v>
      </c>
      <c r="G1737">
        <v>10308</v>
      </c>
      <c r="H1737" t="s">
        <v>19479</v>
      </c>
      <c r="J1737" t="s">
        <v>19480</v>
      </c>
      <c r="K1737" t="s">
        <v>19480</v>
      </c>
      <c r="L1737" t="s">
        <v>19481</v>
      </c>
      <c r="M1737" t="s">
        <v>19482</v>
      </c>
      <c r="N1737" t="s">
        <v>19483</v>
      </c>
      <c r="O1737" t="s">
        <v>19484</v>
      </c>
      <c r="P1737">
        <v>40.551467572001798</v>
      </c>
      <c r="Q1737">
        <v>-74.149433986232793</v>
      </c>
      <c r="R1737">
        <v>1</v>
      </c>
      <c r="S1737" t="s">
        <v>152</v>
      </c>
      <c r="AB1737" t="s">
        <v>19485</v>
      </c>
      <c r="AE1737" t="s">
        <v>19477</v>
      </c>
      <c r="AO1737" t="s">
        <v>1756</v>
      </c>
      <c r="AP1737" t="s">
        <v>1743</v>
      </c>
      <c r="AQ1737" t="s">
        <v>1756</v>
      </c>
      <c r="AR1737" t="s">
        <v>1144</v>
      </c>
      <c r="AS1737" t="s">
        <v>1145</v>
      </c>
      <c r="AT1737" t="s">
        <v>1756</v>
      </c>
      <c r="AU1737" t="s">
        <v>1743</v>
      </c>
      <c r="AV1737" t="s">
        <v>1756</v>
      </c>
      <c r="AW1737" t="s">
        <v>1743</v>
      </c>
      <c r="AX1737" t="s">
        <v>1144</v>
      </c>
      <c r="AY1737" t="s">
        <v>1145</v>
      </c>
      <c r="BB1737" t="b">
        <v>1</v>
      </c>
      <c r="BC1737" t="b">
        <v>0</v>
      </c>
      <c r="BD1737" t="b">
        <v>0</v>
      </c>
    </row>
    <row r="1738" spans="1:56" x14ac:dyDescent="0.25">
      <c r="A1738" t="s">
        <v>19486</v>
      </c>
      <c r="B1738" t="s">
        <v>143</v>
      </c>
      <c r="C1738" t="s">
        <v>144</v>
      </c>
      <c r="D1738" t="s">
        <v>19487</v>
      </c>
      <c r="E1738" t="s">
        <v>1313</v>
      </c>
      <c r="F1738" t="s">
        <v>19488</v>
      </c>
      <c r="G1738">
        <v>10306</v>
      </c>
      <c r="H1738" t="s">
        <v>19489</v>
      </c>
      <c r="J1738" t="s">
        <v>19490</v>
      </c>
      <c r="K1738" t="s">
        <v>19490</v>
      </c>
      <c r="L1738" t="s">
        <v>19491</v>
      </c>
      <c r="M1738" t="s">
        <v>19492</v>
      </c>
      <c r="N1738" t="s">
        <v>19493</v>
      </c>
      <c r="O1738" t="s">
        <v>19492</v>
      </c>
      <c r="P1738">
        <v>40.564601635955299</v>
      </c>
      <c r="Q1738">
        <v>-74.128014156391203</v>
      </c>
      <c r="R1738">
        <v>1</v>
      </c>
      <c r="S1738" t="s">
        <v>152</v>
      </c>
      <c r="T1738" t="s">
        <v>19494</v>
      </c>
      <c r="U1738" t="s">
        <v>19495</v>
      </c>
      <c r="V1738" t="s">
        <v>19496</v>
      </c>
      <c r="W1738" t="s">
        <v>19497</v>
      </c>
      <c r="AB1738" t="s">
        <v>19498</v>
      </c>
      <c r="AE1738" t="s">
        <v>19487</v>
      </c>
      <c r="AO1738" t="s">
        <v>1644</v>
      </c>
      <c r="AP1738" t="s">
        <v>1645</v>
      </c>
      <c r="AQ1738" t="s">
        <v>1325</v>
      </c>
      <c r="AR1738" t="s">
        <v>845</v>
      </c>
      <c r="AS1738" t="s">
        <v>846</v>
      </c>
      <c r="AT1738" t="s">
        <v>1644</v>
      </c>
      <c r="AU1738" t="s">
        <v>1645</v>
      </c>
      <c r="AV1738" t="s">
        <v>1325</v>
      </c>
      <c r="AW1738" t="s">
        <v>1313</v>
      </c>
      <c r="AX1738" t="s">
        <v>845</v>
      </c>
      <c r="AY1738" t="s">
        <v>846</v>
      </c>
      <c r="BB1738" t="b">
        <v>1</v>
      </c>
      <c r="BC1738" t="b">
        <v>0</v>
      </c>
      <c r="BD1738" t="b">
        <v>0</v>
      </c>
    </row>
    <row r="1739" spans="1:56" x14ac:dyDescent="0.25">
      <c r="A1739" t="s">
        <v>19499</v>
      </c>
      <c r="B1739" t="s">
        <v>143</v>
      </c>
      <c r="C1739" t="s">
        <v>144</v>
      </c>
      <c r="D1739" t="s">
        <v>19500</v>
      </c>
      <c r="E1739" t="s">
        <v>1132</v>
      </c>
      <c r="F1739" t="s">
        <v>19501</v>
      </c>
      <c r="G1739">
        <v>10312</v>
      </c>
      <c r="H1739" t="s">
        <v>19502</v>
      </c>
      <c r="J1739" t="s">
        <v>19503</v>
      </c>
      <c r="K1739" t="s">
        <v>19503</v>
      </c>
      <c r="L1739" t="s">
        <v>19504</v>
      </c>
      <c r="M1739" t="s">
        <v>19505</v>
      </c>
      <c r="N1739" t="s">
        <v>19506</v>
      </c>
      <c r="O1739" t="s">
        <v>19507</v>
      </c>
      <c r="P1739">
        <v>40.559626901238197</v>
      </c>
      <c r="Q1739">
        <v>-74.168633072218697</v>
      </c>
      <c r="R1739">
        <v>1</v>
      </c>
      <c r="S1739" t="s">
        <v>152</v>
      </c>
      <c r="T1739" t="s">
        <v>16376</v>
      </c>
      <c r="U1739" t="s">
        <v>19508</v>
      </c>
      <c r="AB1739" t="s">
        <v>19509</v>
      </c>
      <c r="AE1739" t="s">
        <v>19500</v>
      </c>
      <c r="AH1739" t="s">
        <v>19510</v>
      </c>
      <c r="AI1739" t="s">
        <v>19500</v>
      </c>
      <c r="AJ1739" t="s">
        <v>19511</v>
      </c>
      <c r="AK1739" t="s">
        <v>7685</v>
      </c>
      <c r="AL1739" t="s">
        <v>7683</v>
      </c>
      <c r="AM1739" t="s">
        <v>513</v>
      </c>
      <c r="AN1739" t="s">
        <v>514</v>
      </c>
      <c r="AO1739" t="s">
        <v>1143</v>
      </c>
      <c r="AP1739" t="s">
        <v>1132</v>
      </c>
      <c r="AQ1739" t="s">
        <v>1143</v>
      </c>
      <c r="AR1739" t="s">
        <v>1144</v>
      </c>
      <c r="AS1739" t="s">
        <v>1145</v>
      </c>
      <c r="AT1739" t="s">
        <v>1143</v>
      </c>
      <c r="AU1739" t="s">
        <v>1132</v>
      </c>
      <c r="AV1739" t="s">
        <v>1143</v>
      </c>
      <c r="AW1739" t="s">
        <v>1132</v>
      </c>
      <c r="AX1739" t="s">
        <v>1144</v>
      </c>
      <c r="AY1739" t="s">
        <v>1145</v>
      </c>
      <c r="BB1739" t="b">
        <v>1</v>
      </c>
      <c r="BC1739" t="b">
        <v>0</v>
      </c>
      <c r="BD1739" t="b">
        <v>0</v>
      </c>
    </row>
    <row r="1740" spans="1:56" x14ac:dyDescent="0.25">
      <c r="A1740" t="s">
        <v>19512</v>
      </c>
      <c r="B1740" t="s">
        <v>143</v>
      </c>
      <c r="C1740" t="s">
        <v>144</v>
      </c>
      <c r="D1740" t="s">
        <v>19513</v>
      </c>
      <c r="E1740" t="s">
        <v>1433</v>
      </c>
      <c r="F1740" t="s">
        <v>19514</v>
      </c>
      <c r="G1740">
        <v>10308</v>
      </c>
      <c r="H1740" t="s">
        <v>19515</v>
      </c>
      <c r="J1740" t="s">
        <v>19516</v>
      </c>
      <c r="K1740" t="s">
        <v>19516</v>
      </c>
      <c r="L1740" t="s">
        <v>19517</v>
      </c>
      <c r="M1740" t="s">
        <v>19518</v>
      </c>
      <c r="N1740" t="s">
        <v>19519</v>
      </c>
      <c r="O1740" t="s">
        <v>19520</v>
      </c>
      <c r="P1740">
        <v>40.550166109649503</v>
      </c>
      <c r="Q1740">
        <v>-74.151815410071706</v>
      </c>
      <c r="R1740">
        <v>1</v>
      </c>
      <c r="S1740" t="s">
        <v>152</v>
      </c>
      <c r="U1740" t="s">
        <v>19521</v>
      </c>
      <c r="V1740" t="s">
        <v>19522</v>
      </c>
      <c r="X1740" t="s">
        <v>19523</v>
      </c>
      <c r="AB1740" t="s">
        <v>19524</v>
      </c>
      <c r="AE1740" t="s">
        <v>19513</v>
      </c>
      <c r="AO1740" t="s">
        <v>2366</v>
      </c>
      <c r="AP1740" t="s">
        <v>2367</v>
      </c>
      <c r="AQ1740" t="s">
        <v>1443</v>
      </c>
      <c r="AR1740" t="s">
        <v>1444</v>
      </c>
      <c r="AS1740" t="s">
        <v>1445</v>
      </c>
      <c r="AT1740" t="s">
        <v>2366</v>
      </c>
      <c r="AU1740" t="s">
        <v>2367</v>
      </c>
      <c r="AV1740" t="s">
        <v>1443</v>
      </c>
      <c r="AW1740" t="s">
        <v>1433</v>
      </c>
      <c r="AX1740" t="s">
        <v>1444</v>
      </c>
      <c r="AY1740" t="s">
        <v>1445</v>
      </c>
      <c r="BB1740" t="b">
        <v>1</v>
      </c>
      <c r="BC1740" t="b">
        <v>0</v>
      </c>
      <c r="BD1740" t="b">
        <v>0</v>
      </c>
    </row>
    <row r="1741" spans="1:56" x14ac:dyDescent="0.25">
      <c r="A1741" t="s">
        <v>19525</v>
      </c>
      <c r="B1741" t="s">
        <v>143</v>
      </c>
      <c r="C1741" t="s">
        <v>144</v>
      </c>
      <c r="D1741" t="s">
        <v>19526</v>
      </c>
      <c r="E1741" t="s">
        <v>2872</v>
      </c>
      <c r="F1741" t="s">
        <v>19527</v>
      </c>
      <c r="G1741">
        <v>10307</v>
      </c>
      <c r="H1741" t="s">
        <v>19528</v>
      </c>
      <c r="J1741" t="s">
        <v>19529</v>
      </c>
      <c r="K1741" t="s">
        <v>19529</v>
      </c>
      <c r="L1741" t="s">
        <v>19530</v>
      </c>
      <c r="M1741" t="s">
        <v>19531</v>
      </c>
      <c r="N1741" t="s">
        <v>19532</v>
      </c>
      <c r="O1741" t="s">
        <v>19533</v>
      </c>
      <c r="P1741">
        <v>40.512134088359197</v>
      </c>
      <c r="Q1741">
        <v>-74.249716077667799</v>
      </c>
      <c r="R1741">
        <v>1</v>
      </c>
      <c r="S1741" t="s">
        <v>152</v>
      </c>
      <c r="U1741" t="s">
        <v>19534</v>
      </c>
      <c r="AB1741" t="s">
        <v>19535</v>
      </c>
      <c r="AE1741" t="s">
        <v>19526</v>
      </c>
      <c r="AO1741" t="s">
        <v>10354</v>
      </c>
      <c r="AP1741" t="s">
        <v>10355</v>
      </c>
      <c r="AQ1741" t="s">
        <v>2885</v>
      </c>
      <c r="AR1741" t="s">
        <v>2886</v>
      </c>
      <c r="AS1741" t="s">
        <v>2887</v>
      </c>
      <c r="AT1741" t="s">
        <v>10354</v>
      </c>
      <c r="AU1741" t="s">
        <v>10355</v>
      </c>
      <c r="AV1741" t="s">
        <v>2885</v>
      </c>
      <c r="AW1741" t="s">
        <v>2872</v>
      </c>
      <c r="AX1741" t="s">
        <v>2886</v>
      </c>
      <c r="AY1741" t="s">
        <v>2887</v>
      </c>
      <c r="BB1741" t="b">
        <v>1</v>
      </c>
      <c r="BC1741" t="b">
        <v>0</v>
      </c>
      <c r="BD1741" t="b">
        <v>0</v>
      </c>
    </row>
    <row r="1742" spans="1:56" x14ac:dyDescent="0.25">
      <c r="A1742" t="s">
        <v>19536</v>
      </c>
      <c r="B1742" t="s">
        <v>143</v>
      </c>
      <c r="C1742" t="s">
        <v>144</v>
      </c>
      <c r="D1742" t="s">
        <v>19537</v>
      </c>
      <c r="E1742" t="s">
        <v>613</v>
      </c>
      <c r="F1742" t="s">
        <v>8387</v>
      </c>
      <c r="G1742">
        <v>10309</v>
      </c>
      <c r="H1742" t="s">
        <v>19538</v>
      </c>
      <c r="J1742" t="s">
        <v>19539</v>
      </c>
      <c r="K1742" t="s">
        <v>19539</v>
      </c>
      <c r="L1742" t="s">
        <v>19540</v>
      </c>
      <c r="M1742" t="s">
        <v>19541</v>
      </c>
      <c r="N1742" t="s">
        <v>19542</v>
      </c>
      <c r="O1742" t="s">
        <v>19543</v>
      </c>
      <c r="P1742">
        <v>40.532097581174597</v>
      </c>
      <c r="Q1742">
        <v>-74.2393459551799</v>
      </c>
      <c r="R1742">
        <v>1</v>
      </c>
      <c r="S1742" t="s">
        <v>152</v>
      </c>
      <c r="T1742" t="s">
        <v>19544</v>
      </c>
      <c r="U1742" t="s">
        <v>19545</v>
      </c>
      <c r="W1742" t="s">
        <v>19546</v>
      </c>
      <c r="Y1742" t="s">
        <v>19547</v>
      </c>
      <c r="Z1742" t="s">
        <v>19548</v>
      </c>
      <c r="AB1742" t="s">
        <v>19549</v>
      </c>
      <c r="AE1742" t="s">
        <v>19537</v>
      </c>
      <c r="AK1742" t="s">
        <v>8381</v>
      </c>
      <c r="AL1742" t="s">
        <v>8378</v>
      </c>
      <c r="AM1742" t="s">
        <v>513</v>
      </c>
      <c r="AN1742" t="s">
        <v>514</v>
      </c>
      <c r="AO1742" t="s">
        <v>1541</v>
      </c>
      <c r="AP1742" t="s">
        <v>1542</v>
      </c>
      <c r="AQ1742" t="s">
        <v>631</v>
      </c>
      <c r="AR1742" t="s">
        <v>632</v>
      </c>
      <c r="AS1742" t="s">
        <v>633</v>
      </c>
      <c r="AT1742" t="s">
        <v>1541</v>
      </c>
      <c r="AU1742" t="s">
        <v>1542</v>
      </c>
      <c r="AV1742" t="s">
        <v>631</v>
      </c>
      <c r="AW1742" t="s">
        <v>613</v>
      </c>
      <c r="AX1742" t="s">
        <v>632</v>
      </c>
      <c r="AY1742" t="s">
        <v>633</v>
      </c>
      <c r="BB1742" t="b">
        <v>1</v>
      </c>
      <c r="BC1742" t="b">
        <v>0</v>
      </c>
      <c r="BD1742" t="b">
        <v>0</v>
      </c>
    </row>
    <row r="1743" spans="1:56" x14ac:dyDescent="0.25">
      <c r="A1743" t="s">
        <v>19550</v>
      </c>
      <c r="B1743" t="s">
        <v>143</v>
      </c>
      <c r="C1743" t="s">
        <v>144</v>
      </c>
      <c r="D1743" t="s">
        <v>19551</v>
      </c>
      <c r="E1743" t="s">
        <v>1292</v>
      </c>
      <c r="F1743" t="s">
        <v>19552</v>
      </c>
      <c r="G1743">
        <v>10308</v>
      </c>
      <c r="H1743" t="s">
        <v>19553</v>
      </c>
      <c r="J1743" t="s">
        <v>19554</v>
      </c>
      <c r="K1743" t="s">
        <v>19554</v>
      </c>
      <c r="L1743" t="s">
        <v>19555</v>
      </c>
      <c r="M1743" t="s">
        <v>19556</v>
      </c>
      <c r="N1743" t="s">
        <v>19557</v>
      </c>
      <c r="O1743" t="s">
        <v>19558</v>
      </c>
      <c r="P1743">
        <v>40.553396717786299</v>
      </c>
      <c r="Q1743">
        <v>-74.144020577433594</v>
      </c>
      <c r="R1743">
        <v>1</v>
      </c>
      <c r="S1743" t="s">
        <v>152</v>
      </c>
      <c r="T1743" t="s">
        <v>9501</v>
      </c>
      <c r="U1743" t="s">
        <v>19559</v>
      </c>
      <c r="V1743" t="s">
        <v>19560</v>
      </c>
      <c r="W1743" t="s">
        <v>19561</v>
      </c>
      <c r="X1743" t="s">
        <v>19562</v>
      </c>
      <c r="AA1743" t="s">
        <v>19563</v>
      </c>
      <c r="AB1743" t="s">
        <v>19564</v>
      </c>
      <c r="AE1743" t="s">
        <v>19551</v>
      </c>
      <c r="AO1743" t="s">
        <v>1304</v>
      </c>
      <c r="AP1743" t="s">
        <v>1292</v>
      </c>
      <c r="AQ1743" t="s">
        <v>1304</v>
      </c>
      <c r="AR1743" t="s">
        <v>985</v>
      </c>
      <c r="AS1743" t="s">
        <v>986</v>
      </c>
      <c r="AT1743" t="s">
        <v>1304</v>
      </c>
      <c r="AU1743" t="s">
        <v>1292</v>
      </c>
      <c r="AV1743" t="s">
        <v>1304</v>
      </c>
      <c r="AW1743" t="s">
        <v>1292</v>
      </c>
      <c r="AX1743" t="s">
        <v>985</v>
      </c>
      <c r="AY1743" t="s">
        <v>986</v>
      </c>
      <c r="BB1743" t="b">
        <v>1</v>
      </c>
      <c r="BC1743" t="b">
        <v>0</v>
      </c>
      <c r="BD1743" t="b">
        <v>0</v>
      </c>
    </row>
    <row r="1744" spans="1:56" x14ac:dyDescent="0.25">
      <c r="A1744" t="s">
        <v>19565</v>
      </c>
      <c r="B1744" t="s">
        <v>143</v>
      </c>
      <c r="C1744" t="s">
        <v>144</v>
      </c>
      <c r="D1744" t="s">
        <v>19566</v>
      </c>
      <c r="E1744" t="s">
        <v>868</v>
      </c>
      <c r="F1744" t="s">
        <v>17333</v>
      </c>
      <c r="G1744">
        <v>10309</v>
      </c>
      <c r="H1744" t="s">
        <v>19567</v>
      </c>
      <c r="J1744" t="s">
        <v>19568</v>
      </c>
      <c r="K1744" t="s">
        <v>19568</v>
      </c>
      <c r="L1744" t="s">
        <v>19569</v>
      </c>
      <c r="M1744" t="s">
        <v>19570</v>
      </c>
      <c r="N1744" t="s">
        <v>19571</v>
      </c>
      <c r="O1744" t="s">
        <v>19572</v>
      </c>
      <c r="P1744">
        <v>40.522250174586098</v>
      </c>
      <c r="Q1744">
        <v>-74.238665380396995</v>
      </c>
      <c r="R1744">
        <v>1</v>
      </c>
      <c r="S1744" t="s">
        <v>152</v>
      </c>
      <c r="T1744" t="s">
        <v>19573</v>
      </c>
      <c r="U1744" t="s">
        <v>19574</v>
      </c>
      <c r="V1744" t="s">
        <v>19575</v>
      </c>
      <c r="W1744" t="s">
        <v>19576</v>
      </c>
      <c r="X1744" t="s">
        <v>19577</v>
      </c>
      <c r="Y1744" t="s">
        <v>19578</v>
      </c>
      <c r="AB1744" t="s">
        <v>19579</v>
      </c>
      <c r="AE1744" t="s">
        <v>19566</v>
      </c>
      <c r="AO1744" t="s">
        <v>878</v>
      </c>
      <c r="AP1744" t="s">
        <v>879</v>
      </c>
      <c r="AQ1744" t="s">
        <v>880</v>
      </c>
      <c r="AR1744" t="s">
        <v>440</v>
      </c>
      <c r="AS1744" t="s">
        <v>441</v>
      </c>
      <c r="AT1744" t="s">
        <v>878</v>
      </c>
      <c r="AU1744" t="s">
        <v>879</v>
      </c>
      <c r="AV1744" t="s">
        <v>880</v>
      </c>
      <c r="AW1744" t="s">
        <v>868</v>
      </c>
      <c r="AX1744" t="s">
        <v>440</v>
      </c>
      <c r="AY1744" t="s">
        <v>441</v>
      </c>
      <c r="BB1744" t="b">
        <v>1</v>
      </c>
      <c r="BC1744" t="b">
        <v>0</v>
      </c>
      <c r="BD1744" t="b">
        <v>0</v>
      </c>
    </row>
    <row r="1745" spans="1:56" x14ac:dyDescent="0.25">
      <c r="A1745" t="s">
        <v>19580</v>
      </c>
      <c r="B1745" t="s">
        <v>143</v>
      </c>
      <c r="C1745" t="s">
        <v>144</v>
      </c>
      <c r="D1745" t="s">
        <v>19581</v>
      </c>
      <c r="E1745" t="s">
        <v>998</v>
      </c>
      <c r="F1745" t="s">
        <v>19582</v>
      </c>
      <c r="G1745">
        <v>10312</v>
      </c>
      <c r="H1745" t="s">
        <v>19583</v>
      </c>
      <c r="J1745" t="s">
        <v>19584</v>
      </c>
      <c r="K1745" t="s">
        <v>19584</v>
      </c>
      <c r="L1745" t="s">
        <v>19585</v>
      </c>
      <c r="M1745" t="s">
        <v>19586</v>
      </c>
      <c r="N1745" t="s">
        <v>19587</v>
      </c>
      <c r="O1745" t="s">
        <v>19588</v>
      </c>
      <c r="P1745">
        <v>40.5330006005521</v>
      </c>
      <c r="Q1745">
        <v>-74.192240300501098</v>
      </c>
      <c r="R1745">
        <v>1</v>
      </c>
      <c r="S1745" t="s">
        <v>152</v>
      </c>
      <c r="U1745" t="s">
        <v>19589</v>
      </c>
      <c r="W1745" t="s">
        <v>19590</v>
      </c>
      <c r="Y1745" t="s">
        <v>19591</v>
      </c>
      <c r="Z1745" t="s">
        <v>19592</v>
      </c>
      <c r="AB1745" t="s">
        <v>19593</v>
      </c>
      <c r="AE1745" t="s">
        <v>19581</v>
      </c>
      <c r="AO1745" t="s">
        <v>5526</v>
      </c>
      <c r="AP1745" t="s">
        <v>5527</v>
      </c>
      <c r="AQ1745" t="s">
        <v>1013</v>
      </c>
      <c r="AR1745" t="s">
        <v>632</v>
      </c>
      <c r="AS1745" t="s">
        <v>633</v>
      </c>
      <c r="AT1745" t="s">
        <v>5526</v>
      </c>
      <c r="AU1745" t="s">
        <v>5527</v>
      </c>
      <c r="AV1745" t="s">
        <v>1013</v>
      </c>
      <c r="AW1745" t="s">
        <v>998</v>
      </c>
      <c r="AX1745" t="s">
        <v>632</v>
      </c>
      <c r="AY1745" t="s">
        <v>633</v>
      </c>
      <c r="BB1745" t="b">
        <v>1</v>
      </c>
      <c r="BC1745" t="b">
        <v>0</v>
      </c>
      <c r="BD1745" t="b">
        <v>0</v>
      </c>
    </row>
    <row r="1746" spans="1:56" x14ac:dyDescent="0.25">
      <c r="A1746" t="s">
        <v>19594</v>
      </c>
      <c r="B1746" t="s">
        <v>143</v>
      </c>
      <c r="C1746" t="s">
        <v>144</v>
      </c>
      <c r="D1746" t="s">
        <v>19595</v>
      </c>
      <c r="E1746" t="s">
        <v>1066</v>
      </c>
      <c r="F1746" t="s">
        <v>19596</v>
      </c>
      <c r="G1746">
        <v>10306</v>
      </c>
      <c r="H1746" t="s">
        <v>19597</v>
      </c>
      <c r="J1746" t="s">
        <v>19598</v>
      </c>
      <c r="K1746" t="s">
        <v>19598</v>
      </c>
      <c r="L1746" t="s">
        <v>19599</v>
      </c>
      <c r="M1746" t="s">
        <v>19600</v>
      </c>
      <c r="N1746" t="s">
        <v>19601</v>
      </c>
      <c r="O1746" t="s">
        <v>19602</v>
      </c>
      <c r="P1746">
        <v>40.559011603371097</v>
      </c>
      <c r="Q1746">
        <v>-74.135352529458402</v>
      </c>
      <c r="R1746">
        <v>1</v>
      </c>
      <c r="S1746" t="s">
        <v>152</v>
      </c>
      <c r="T1746" t="s">
        <v>19603</v>
      </c>
      <c r="U1746" t="s">
        <v>19604</v>
      </c>
      <c r="V1746" t="s">
        <v>19605</v>
      </c>
      <c r="W1746" t="s">
        <v>19606</v>
      </c>
      <c r="X1746" t="s">
        <v>19607</v>
      </c>
      <c r="Y1746" t="s">
        <v>19608</v>
      </c>
      <c r="AB1746" t="s">
        <v>19609</v>
      </c>
      <c r="AE1746" t="s">
        <v>19595</v>
      </c>
      <c r="AO1746" t="s">
        <v>4591</v>
      </c>
      <c r="AP1746" t="s">
        <v>4592</v>
      </c>
      <c r="AQ1746" t="s">
        <v>1079</v>
      </c>
      <c r="AR1746" t="s">
        <v>513</v>
      </c>
      <c r="AS1746" t="s">
        <v>514</v>
      </c>
      <c r="AT1746" t="s">
        <v>4591</v>
      </c>
      <c r="AU1746" t="s">
        <v>4592</v>
      </c>
      <c r="AV1746" t="s">
        <v>1079</v>
      </c>
      <c r="AW1746" t="s">
        <v>1066</v>
      </c>
      <c r="AX1746" t="s">
        <v>513</v>
      </c>
      <c r="AY1746" t="s">
        <v>514</v>
      </c>
      <c r="BB1746" t="b">
        <v>1</v>
      </c>
      <c r="BC1746" t="b">
        <v>0</v>
      </c>
      <c r="BD1746" t="b">
        <v>0</v>
      </c>
    </row>
    <row r="1747" spans="1:56" x14ac:dyDescent="0.25">
      <c r="A1747" t="s">
        <v>19610</v>
      </c>
      <c r="B1747" t="s">
        <v>143</v>
      </c>
      <c r="C1747" t="s">
        <v>144</v>
      </c>
      <c r="D1747" t="s">
        <v>19611</v>
      </c>
      <c r="E1747" t="s">
        <v>613</v>
      </c>
      <c r="F1747" t="s">
        <v>19612</v>
      </c>
      <c r="G1747">
        <v>10307</v>
      </c>
      <c r="H1747" t="s">
        <v>19613</v>
      </c>
      <c r="J1747" t="s">
        <v>19614</v>
      </c>
      <c r="K1747" t="s">
        <v>19614</v>
      </c>
      <c r="L1747" t="s">
        <v>19615</v>
      </c>
      <c r="M1747" t="s">
        <v>19616</v>
      </c>
      <c r="N1747" t="s">
        <v>19617</v>
      </c>
      <c r="O1747" t="s">
        <v>19618</v>
      </c>
      <c r="P1747">
        <v>40.509517222893002</v>
      </c>
      <c r="Q1747">
        <v>-74.247195007680602</v>
      </c>
      <c r="R1747">
        <v>1</v>
      </c>
      <c r="S1747" t="s">
        <v>152</v>
      </c>
      <c r="T1747" t="s">
        <v>19619</v>
      </c>
      <c r="Y1747" t="s">
        <v>19620</v>
      </c>
      <c r="AB1747" t="s">
        <v>19621</v>
      </c>
      <c r="AE1747" t="s">
        <v>19611</v>
      </c>
      <c r="AO1747" t="s">
        <v>631</v>
      </c>
      <c r="AP1747" t="s">
        <v>613</v>
      </c>
      <c r="AQ1747" t="s">
        <v>631</v>
      </c>
      <c r="AR1747" t="s">
        <v>632</v>
      </c>
      <c r="AS1747" t="s">
        <v>633</v>
      </c>
      <c r="AT1747" t="s">
        <v>631</v>
      </c>
      <c r="AU1747" t="s">
        <v>613</v>
      </c>
      <c r="AV1747" t="s">
        <v>631</v>
      </c>
      <c r="AW1747" t="s">
        <v>613</v>
      </c>
      <c r="AX1747" t="s">
        <v>632</v>
      </c>
      <c r="AY1747" t="s">
        <v>633</v>
      </c>
      <c r="BB1747" t="b">
        <v>1</v>
      </c>
      <c r="BC1747" t="b">
        <v>0</v>
      </c>
      <c r="BD1747" t="b">
        <v>0</v>
      </c>
    </row>
    <row r="1748" spans="1:56" x14ac:dyDescent="0.25">
      <c r="A1748" t="s">
        <v>19622</v>
      </c>
      <c r="B1748" t="s">
        <v>143</v>
      </c>
      <c r="C1748" t="s">
        <v>144</v>
      </c>
      <c r="D1748" t="s">
        <v>6464</v>
      </c>
      <c r="E1748" t="s">
        <v>998</v>
      </c>
      <c r="F1748" t="s">
        <v>1922</v>
      </c>
      <c r="H1748" t="s">
        <v>19623</v>
      </c>
      <c r="J1748" t="s">
        <v>19624</v>
      </c>
      <c r="K1748" t="s">
        <v>19624</v>
      </c>
      <c r="L1748" t="s">
        <v>19625</v>
      </c>
      <c r="M1748" t="s">
        <v>19626</v>
      </c>
      <c r="N1748" t="s">
        <v>19627</v>
      </c>
      <c r="O1748" t="s">
        <v>19628</v>
      </c>
      <c r="P1748">
        <v>40.5233549128546</v>
      </c>
      <c r="Q1748">
        <v>-74.234530027230605</v>
      </c>
      <c r="R1748">
        <v>1</v>
      </c>
      <c r="S1748" t="s">
        <v>152</v>
      </c>
      <c r="W1748" t="s">
        <v>19629</v>
      </c>
      <c r="AA1748" t="s">
        <v>19630</v>
      </c>
      <c r="AB1748" t="s">
        <v>19631</v>
      </c>
      <c r="AE1748" t="s">
        <v>6464</v>
      </c>
      <c r="AO1748" t="s">
        <v>3971</v>
      </c>
      <c r="AP1748" t="s">
        <v>3972</v>
      </c>
      <c r="AQ1748" t="s">
        <v>1013</v>
      </c>
      <c r="AR1748" t="s">
        <v>632</v>
      </c>
      <c r="AS1748" t="s">
        <v>633</v>
      </c>
      <c r="AT1748" t="s">
        <v>3971</v>
      </c>
      <c r="AU1748" t="s">
        <v>3972</v>
      </c>
      <c r="AV1748" t="s">
        <v>1013</v>
      </c>
      <c r="AW1748" t="s">
        <v>998</v>
      </c>
      <c r="AX1748" t="s">
        <v>632</v>
      </c>
      <c r="AY1748" t="s">
        <v>633</v>
      </c>
      <c r="BB1748" t="b">
        <v>1</v>
      </c>
      <c r="BC1748" t="b">
        <v>0</v>
      </c>
      <c r="BD1748" t="b">
        <v>0</v>
      </c>
    </row>
    <row r="1749" spans="1:56" x14ac:dyDescent="0.25">
      <c r="A1749" t="s">
        <v>19632</v>
      </c>
      <c r="B1749" t="s">
        <v>143</v>
      </c>
      <c r="C1749" t="s">
        <v>144</v>
      </c>
      <c r="D1749" t="s">
        <v>19633</v>
      </c>
      <c r="E1749" t="s">
        <v>613</v>
      </c>
      <c r="F1749" t="s">
        <v>19634</v>
      </c>
      <c r="G1749">
        <v>10309</v>
      </c>
      <c r="H1749" t="s">
        <v>19635</v>
      </c>
      <c r="J1749" t="s">
        <v>19636</v>
      </c>
      <c r="K1749" t="s">
        <v>19636</v>
      </c>
      <c r="L1749" t="s">
        <v>19637</v>
      </c>
      <c r="M1749" t="s">
        <v>19638</v>
      </c>
      <c r="N1749" t="s">
        <v>19639</v>
      </c>
      <c r="O1749" t="s">
        <v>19640</v>
      </c>
      <c r="P1749">
        <v>40.523915541691302</v>
      </c>
      <c r="Q1749">
        <v>-74.234470746141398</v>
      </c>
      <c r="R1749">
        <v>1</v>
      </c>
      <c r="S1749" t="s">
        <v>152</v>
      </c>
      <c r="T1749" t="s">
        <v>19641</v>
      </c>
      <c r="U1749" t="s">
        <v>19642</v>
      </c>
      <c r="W1749" t="s">
        <v>19643</v>
      </c>
      <c r="AB1749" t="s">
        <v>19644</v>
      </c>
      <c r="AE1749" t="s">
        <v>19633</v>
      </c>
      <c r="AO1749" t="s">
        <v>5816</v>
      </c>
      <c r="AP1749" t="s">
        <v>5817</v>
      </c>
      <c r="AQ1749" t="s">
        <v>631</v>
      </c>
      <c r="AR1749" t="s">
        <v>632</v>
      </c>
      <c r="AS1749" t="s">
        <v>633</v>
      </c>
      <c r="AT1749" t="s">
        <v>5816</v>
      </c>
      <c r="AU1749" t="s">
        <v>5817</v>
      </c>
      <c r="AV1749" t="s">
        <v>631</v>
      </c>
      <c r="AW1749" t="s">
        <v>613</v>
      </c>
      <c r="AX1749" t="s">
        <v>632</v>
      </c>
      <c r="AY1749" t="s">
        <v>633</v>
      </c>
      <c r="BB1749" t="b">
        <v>1</v>
      </c>
      <c r="BC1749" t="b">
        <v>0</v>
      </c>
      <c r="BD1749" t="b">
        <v>0</v>
      </c>
    </row>
    <row r="1750" spans="1:56" x14ac:dyDescent="0.25">
      <c r="A1750" t="s">
        <v>19645</v>
      </c>
      <c r="B1750" t="s">
        <v>143</v>
      </c>
      <c r="C1750" t="s">
        <v>144</v>
      </c>
      <c r="D1750" t="s">
        <v>6942</v>
      </c>
      <c r="E1750" t="s">
        <v>1028</v>
      </c>
      <c r="F1750" t="s">
        <v>2749</v>
      </c>
      <c r="G1750">
        <v>10309</v>
      </c>
      <c r="H1750" t="s">
        <v>19646</v>
      </c>
      <c r="J1750" t="s">
        <v>19647</v>
      </c>
      <c r="K1750" t="s">
        <v>19647</v>
      </c>
      <c r="L1750" t="s">
        <v>19648</v>
      </c>
      <c r="M1750" t="s">
        <v>19649</v>
      </c>
      <c r="N1750" t="s">
        <v>19650</v>
      </c>
      <c r="O1750" t="s">
        <v>19651</v>
      </c>
      <c r="P1750">
        <v>40.522131154455899</v>
      </c>
      <c r="Q1750">
        <v>-74.215506128483099</v>
      </c>
      <c r="R1750">
        <v>1</v>
      </c>
      <c r="S1750" t="s">
        <v>152</v>
      </c>
      <c r="AB1750" t="s">
        <v>19652</v>
      </c>
      <c r="AE1750" t="s">
        <v>6942</v>
      </c>
      <c r="AO1750" t="s">
        <v>6941</v>
      </c>
      <c r="AP1750" t="s">
        <v>6942</v>
      </c>
      <c r="AQ1750" t="s">
        <v>1039</v>
      </c>
      <c r="AR1750" t="s">
        <v>781</v>
      </c>
      <c r="AS1750" t="s">
        <v>782</v>
      </c>
      <c r="AT1750" t="s">
        <v>6941</v>
      </c>
      <c r="AU1750" t="s">
        <v>6942</v>
      </c>
      <c r="AV1750" t="s">
        <v>1039</v>
      </c>
      <c r="AW1750" t="s">
        <v>1028</v>
      </c>
      <c r="AX1750" t="s">
        <v>781</v>
      </c>
      <c r="AY1750" t="s">
        <v>782</v>
      </c>
      <c r="BB1750" t="b">
        <v>1</v>
      </c>
      <c r="BC1750" t="b">
        <v>0</v>
      </c>
      <c r="BD1750" t="b">
        <v>0</v>
      </c>
    </row>
    <row r="1751" spans="1:56" x14ac:dyDescent="0.25">
      <c r="A1751" t="s">
        <v>19653</v>
      </c>
      <c r="B1751" t="s">
        <v>143</v>
      </c>
      <c r="C1751" t="s">
        <v>144</v>
      </c>
      <c r="D1751" t="s">
        <v>19654</v>
      </c>
      <c r="E1751" t="s">
        <v>1028</v>
      </c>
      <c r="F1751" t="s">
        <v>3372</v>
      </c>
      <c r="G1751">
        <v>10309</v>
      </c>
      <c r="H1751" t="s">
        <v>19655</v>
      </c>
      <c r="J1751" t="s">
        <v>19656</v>
      </c>
      <c r="K1751" t="s">
        <v>19656</v>
      </c>
      <c r="L1751" t="s">
        <v>19657</v>
      </c>
      <c r="M1751" t="s">
        <v>19658</v>
      </c>
      <c r="N1751" t="s">
        <v>19659</v>
      </c>
      <c r="O1751" t="s">
        <v>19660</v>
      </c>
      <c r="P1751">
        <v>40.526556805095602</v>
      </c>
      <c r="Q1751">
        <v>-74.230659577020205</v>
      </c>
      <c r="R1751">
        <v>1</v>
      </c>
      <c r="S1751" t="s">
        <v>152</v>
      </c>
      <c r="AB1751" t="s">
        <v>19661</v>
      </c>
      <c r="AE1751" t="s">
        <v>19654</v>
      </c>
      <c r="AK1751" t="s">
        <v>2730</v>
      </c>
      <c r="AL1751" t="s">
        <v>2727</v>
      </c>
      <c r="AM1751" t="s">
        <v>513</v>
      </c>
      <c r="AN1751" t="s">
        <v>514</v>
      </c>
      <c r="AO1751" t="s">
        <v>9367</v>
      </c>
      <c r="AP1751" t="s">
        <v>9368</v>
      </c>
      <c r="AQ1751" t="s">
        <v>1039</v>
      </c>
      <c r="AR1751" t="s">
        <v>781</v>
      </c>
      <c r="AS1751" t="s">
        <v>782</v>
      </c>
      <c r="AT1751" t="s">
        <v>9367</v>
      </c>
      <c r="AU1751" t="s">
        <v>9368</v>
      </c>
      <c r="AV1751" t="s">
        <v>1039</v>
      </c>
      <c r="AW1751" t="s">
        <v>1028</v>
      </c>
      <c r="AX1751" t="s">
        <v>781</v>
      </c>
      <c r="AY1751" t="s">
        <v>782</v>
      </c>
      <c r="BB1751" t="b">
        <v>1</v>
      </c>
      <c r="BC1751" t="b">
        <v>0</v>
      </c>
      <c r="BD1751" t="b">
        <v>0</v>
      </c>
    </row>
    <row r="1752" spans="1:56" x14ac:dyDescent="0.25">
      <c r="A1752" t="s">
        <v>19662</v>
      </c>
      <c r="B1752" t="s">
        <v>143</v>
      </c>
      <c r="C1752" t="s">
        <v>144</v>
      </c>
      <c r="D1752" t="s">
        <v>19663</v>
      </c>
      <c r="E1752" t="s">
        <v>1028</v>
      </c>
      <c r="F1752" t="s">
        <v>19664</v>
      </c>
      <c r="G1752">
        <v>10312</v>
      </c>
      <c r="H1752" t="s">
        <v>19665</v>
      </c>
      <c r="J1752" t="s">
        <v>19666</v>
      </c>
      <c r="K1752" t="s">
        <v>19666</v>
      </c>
      <c r="L1752" t="s">
        <v>19667</v>
      </c>
      <c r="M1752" t="s">
        <v>19668</v>
      </c>
      <c r="N1752" t="s">
        <v>19669</v>
      </c>
      <c r="O1752" t="s">
        <v>19670</v>
      </c>
      <c r="P1752">
        <v>40.545568531190703</v>
      </c>
      <c r="Q1752">
        <v>-74.161364335532397</v>
      </c>
      <c r="R1752">
        <v>1</v>
      </c>
      <c r="S1752" t="s">
        <v>152</v>
      </c>
      <c r="T1752" t="s">
        <v>19671</v>
      </c>
      <c r="U1752" t="s">
        <v>19672</v>
      </c>
      <c r="V1752" t="s">
        <v>19673</v>
      </c>
      <c r="W1752" t="s">
        <v>19674</v>
      </c>
      <c r="X1752" t="s">
        <v>14782</v>
      </c>
      <c r="Y1752" t="s">
        <v>19675</v>
      </c>
      <c r="AB1752" t="s">
        <v>19676</v>
      </c>
      <c r="AE1752" t="s">
        <v>19663</v>
      </c>
      <c r="AO1752" t="s">
        <v>2328</v>
      </c>
      <c r="AP1752" t="s">
        <v>2329</v>
      </c>
      <c r="AQ1752" t="s">
        <v>1039</v>
      </c>
      <c r="AR1752" t="s">
        <v>781</v>
      </c>
      <c r="AS1752" t="s">
        <v>782</v>
      </c>
      <c r="AT1752" t="s">
        <v>2328</v>
      </c>
      <c r="AU1752" t="s">
        <v>2329</v>
      </c>
      <c r="AV1752" t="s">
        <v>1039</v>
      </c>
      <c r="AW1752" t="s">
        <v>1028</v>
      </c>
      <c r="AX1752" t="s">
        <v>781</v>
      </c>
      <c r="AY1752" t="s">
        <v>782</v>
      </c>
      <c r="BB1752" t="b">
        <v>1</v>
      </c>
      <c r="BC1752" t="b">
        <v>0</v>
      </c>
      <c r="BD1752" t="b">
        <v>0</v>
      </c>
    </row>
    <row r="1753" spans="1:56" x14ac:dyDescent="0.25">
      <c r="A1753" t="s">
        <v>19677</v>
      </c>
      <c r="B1753" t="s">
        <v>143</v>
      </c>
      <c r="C1753" t="s">
        <v>144</v>
      </c>
      <c r="D1753" t="s">
        <v>19678</v>
      </c>
      <c r="E1753" t="s">
        <v>1028</v>
      </c>
      <c r="F1753" t="s">
        <v>19679</v>
      </c>
      <c r="G1753">
        <v>10312</v>
      </c>
      <c r="H1753" t="s">
        <v>19680</v>
      </c>
      <c r="J1753" t="s">
        <v>19681</v>
      </c>
      <c r="K1753" t="s">
        <v>19681</v>
      </c>
      <c r="L1753" t="s">
        <v>19682</v>
      </c>
      <c r="M1753" t="s">
        <v>19683</v>
      </c>
      <c r="N1753" t="s">
        <v>19684</v>
      </c>
      <c r="O1753" t="s">
        <v>19685</v>
      </c>
      <c r="P1753">
        <v>40.528854179110198</v>
      </c>
      <c r="Q1753">
        <v>-74.189805897392105</v>
      </c>
      <c r="R1753">
        <v>1</v>
      </c>
      <c r="S1753" t="s">
        <v>152</v>
      </c>
      <c r="T1753" t="s">
        <v>19686</v>
      </c>
      <c r="U1753" t="s">
        <v>19687</v>
      </c>
      <c r="W1753" t="s">
        <v>19688</v>
      </c>
      <c r="X1753" t="s">
        <v>15061</v>
      </c>
      <c r="AA1753" t="s">
        <v>19689</v>
      </c>
      <c r="AB1753" t="s">
        <v>19690</v>
      </c>
      <c r="AE1753" t="s">
        <v>19678</v>
      </c>
      <c r="AO1753" t="s">
        <v>3652</v>
      </c>
      <c r="AP1753" t="s">
        <v>3653</v>
      </c>
      <c r="AQ1753" t="s">
        <v>1039</v>
      </c>
      <c r="AR1753" t="s">
        <v>781</v>
      </c>
      <c r="AS1753" t="s">
        <v>782</v>
      </c>
      <c r="AT1753" t="s">
        <v>3652</v>
      </c>
      <c r="AU1753" t="s">
        <v>3653</v>
      </c>
      <c r="AV1753" t="s">
        <v>1039</v>
      </c>
      <c r="AW1753" t="s">
        <v>1028</v>
      </c>
      <c r="AX1753" t="s">
        <v>781</v>
      </c>
      <c r="AY1753" t="s">
        <v>782</v>
      </c>
      <c r="BB1753" t="b">
        <v>1</v>
      </c>
      <c r="BC1753" t="b">
        <v>0</v>
      </c>
      <c r="BD1753" t="b">
        <v>0</v>
      </c>
    </row>
    <row r="1754" spans="1:56" x14ac:dyDescent="0.25">
      <c r="A1754" t="s">
        <v>19691</v>
      </c>
      <c r="B1754" t="s">
        <v>143</v>
      </c>
      <c r="C1754" t="s">
        <v>144</v>
      </c>
      <c r="D1754" t="s">
        <v>19692</v>
      </c>
      <c r="E1754" t="s">
        <v>1028</v>
      </c>
      <c r="F1754" t="s">
        <v>10847</v>
      </c>
      <c r="G1754">
        <v>10309</v>
      </c>
      <c r="H1754" t="s">
        <v>19680</v>
      </c>
      <c r="J1754" t="s">
        <v>19693</v>
      </c>
      <c r="K1754" t="s">
        <v>19693</v>
      </c>
      <c r="L1754" t="s">
        <v>19694</v>
      </c>
      <c r="M1754" t="s">
        <v>19683</v>
      </c>
      <c r="N1754" t="s">
        <v>19695</v>
      </c>
      <c r="O1754" t="s">
        <v>19696</v>
      </c>
      <c r="P1754">
        <v>40.524718697850197</v>
      </c>
      <c r="Q1754">
        <v>-74.200658513018894</v>
      </c>
      <c r="R1754">
        <v>1</v>
      </c>
      <c r="S1754" t="s">
        <v>152</v>
      </c>
      <c r="T1754" t="s">
        <v>19697</v>
      </c>
      <c r="U1754" t="s">
        <v>19698</v>
      </c>
      <c r="V1754" t="s">
        <v>19699</v>
      </c>
      <c r="W1754" t="s">
        <v>19700</v>
      </c>
      <c r="X1754" t="s">
        <v>15061</v>
      </c>
      <c r="AA1754" t="s">
        <v>19701</v>
      </c>
      <c r="AB1754" t="s">
        <v>19702</v>
      </c>
      <c r="AE1754" t="s">
        <v>19692</v>
      </c>
      <c r="AO1754" t="s">
        <v>3652</v>
      </c>
      <c r="AP1754" t="s">
        <v>3653</v>
      </c>
      <c r="AQ1754" t="s">
        <v>1039</v>
      </c>
      <c r="AR1754" t="s">
        <v>781</v>
      </c>
      <c r="AS1754" t="s">
        <v>782</v>
      </c>
      <c r="AT1754" t="s">
        <v>3652</v>
      </c>
      <c r="AU1754" t="s">
        <v>3653</v>
      </c>
      <c r="AV1754" t="s">
        <v>1039</v>
      </c>
      <c r="AW1754" t="s">
        <v>1028</v>
      </c>
      <c r="AX1754" t="s">
        <v>781</v>
      </c>
      <c r="AY1754" t="s">
        <v>782</v>
      </c>
      <c r="BB1754" t="b">
        <v>1</v>
      </c>
      <c r="BC1754" t="b">
        <v>0</v>
      </c>
      <c r="BD1754" t="b">
        <v>0</v>
      </c>
    </row>
    <row r="1755" spans="1:56" x14ac:dyDescent="0.25">
      <c r="A1755" t="s">
        <v>19703</v>
      </c>
      <c r="B1755" t="s">
        <v>743</v>
      </c>
      <c r="F1755" t="s">
        <v>6522</v>
      </c>
      <c r="G1755">
        <v>10308</v>
      </c>
      <c r="H1755" t="s">
        <v>19704</v>
      </c>
      <c r="J1755" t="s">
        <v>19705</v>
      </c>
      <c r="K1755" t="s">
        <v>19705</v>
      </c>
      <c r="N1755" t="s">
        <v>19706</v>
      </c>
      <c r="O1755" t="s">
        <v>19707</v>
      </c>
      <c r="P1755">
        <v>40.551677734573097</v>
      </c>
      <c r="Q1755">
        <v>-74.1490071380654</v>
      </c>
      <c r="R1755">
        <v>1</v>
      </c>
      <c r="S1755" t="s">
        <v>152</v>
      </c>
      <c r="AB1755" t="s">
        <v>19708</v>
      </c>
      <c r="BB1755" t="b">
        <v>1</v>
      </c>
      <c r="BC1755" t="b">
        <v>0</v>
      </c>
      <c r="BD1755" t="b">
        <v>0</v>
      </c>
    </row>
    <row r="1756" spans="1:56" x14ac:dyDescent="0.25">
      <c r="A1756" t="s">
        <v>19709</v>
      </c>
      <c r="B1756" t="s">
        <v>743</v>
      </c>
      <c r="F1756" t="s">
        <v>6052</v>
      </c>
      <c r="H1756" t="s">
        <v>19710</v>
      </c>
      <c r="J1756" t="s">
        <v>19711</v>
      </c>
      <c r="K1756" t="s">
        <v>19711</v>
      </c>
      <c r="N1756" t="s">
        <v>19712</v>
      </c>
      <c r="O1756" t="s">
        <v>19713</v>
      </c>
      <c r="P1756">
        <v>40.550460445519803</v>
      </c>
      <c r="Q1756">
        <v>-74.150960750825604</v>
      </c>
      <c r="R1756">
        <v>1</v>
      </c>
      <c r="S1756" t="s">
        <v>152</v>
      </c>
      <c r="AB1756" t="s">
        <v>19714</v>
      </c>
      <c r="BB1756" t="b">
        <v>1</v>
      </c>
      <c r="BC1756" t="b">
        <v>0</v>
      </c>
      <c r="BD1756" t="b">
        <v>0</v>
      </c>
    </row>
    <row r="1757" spans="1:56" x14ac:dyDescent="0.25">
      <c r="A1757" t="s">
        <v>19715</v>
      </c>
      <c r="B1757" t="s">
        <v>743</v>
      </c>
      <c r="F1757" t="s">
        <v>19716</v>
      </c>
      <c r="G1757">
        <v>10312</v>
      </c>
      <c r="H1757" t="s">
        <v>19717</v>
      </c>
      <c r="J1757" t="s">
        <v>19718</v>
      </c>
      <c r="K1757" t="s">
        <v>19718</v>
      </c>
      <c r="N1757" t="s">
        <v>19719</v>
      </c>
      <c r="O1757" t="s">
        <v>19720</v>
      </c>
      <c r="P1757">
        <v>40.559898796509202</v>
      </c>
      <c r="Q1757">
        <v>-74.166064675008599</v>
      </c>
      <c r="R1757">
        <v>1</v>
      </c>
      <c r="S1757" t="s">
        <v>152</v>
      </c>
      <c r="AB1757" t="s">
        <v>19721</v>
      </c>
      <c r="AK1757" t="s">
        <v>7866</v>
      </c>
      <c r="AL1757" t="s">
        <v>7867</v>
      </c>
      <c r="AM1757" t="s">
        <v>513</v>
      </c>
      <c r="AN1757" t="s">
        <v>514</v>
      </c>
      <c r="BB1757" t="b">
        <v>1</v>
      </c>
      <c r="BC1757" t="b">
        <v>0</v>
      </c>
      <c r="BD1757" t="b">
        <v>0</v>
      </c>
    </row>
    <row r="1758" spans="1:56" x14ac:dyDescent="0.25">
      <c r="A1758" t="s">
        <v>19722</v>
      </c>
      <c r="B1758" t="s">
        <v>743</v>
      </c>
      <c r="F1758" t="s">
        <v>19723</v>
      </c>
      <c r="G1758">
        <v>10308</v>
      </c>
      <c r="H1758" t="s">
        <v>19724</v>
      </c>
      <c r="J1758" t="s">
        <v>19725</v>
      </c>
      <c r="K1758" t="s">
        <v>19725</v>
      </c>
      <c r="N1758" t="s">
        <v>19726</v>
      </c>
      <c r="O1758" t="s">
        <v>19727</v>
      </c>
      <c r="P1758">
        <v>40.550745749227403</v>
      </c>
      <c r="Q1758">
        <v>-74.150045205891502</v>
      </c>
      <c r="R1758">
        <v>1</v>
      </c>
      <c r="S1758" t="s">
        <v>152</v>
      </c>
      <c r="AB1758" t="s">
        <v>19728</v>
      </c>
      <c r="BB1758" t="b">
        <v>1</v>
      </c>
      <c r="BC1758" t="b">
        <v>0</v>
      </c>
      <c r="BD1758" t="b">
        <v>0</v>
      </c>
    </row>
    <row r="1759" spans="1:56" x14ac:dyDescent="0.25">
      <c r="A1759" t="s">
        <v>19729</v>
      </c>
      <c r="B1759" t="s">
        <v>743</v>
      </c>
      <c r="F1759" t="s">
        <v>3122</v>
      </c>
      <c r="G1759">
        <v>10309</v>
      </c>
      <c r="H1759" t="s">
        <v>19730</v>
      </c>
      <c r="J1759" t="s">
        <v>19731</v>
      </c>
      <c r="K1759" t="s">
        <v>19731</v>
      </c>
      <c r="N1759" t="s">
        <v>19732</v>
      </c>
      <c r="O1759" t="s">
        <v>19733</v>
      </c>
      <c r="P1759">
        <v>40.542108700127599</v>
      </c>
      <c r="Q1759">
        <v>-74.206572960730995</v>
      </c>
      <c r="R1759">
        <v>1</v>
      </c>
      <c r="S1759" t="s">
        <v>152</v>
      </c>
      <c r="AB1759" t="s">
        <v>19734</v>
      </c>
      <c r="BB1759" t="b">
        <v>1</v>
      </c>
      <c r="BC1759" t="b">
        <v>0</v>
      </c>
      <c r="BD1759" t="b">
        <v>0</v>
      </c>
    </row>
    <row r="1760" spans="1:56" x14ac:dyDescent="0.25">
      <c r="A1760" t="s">
        <v>19735</v>
      </c>
      <c r="B1760" t="s">
        <v>743</v>
      </c>
      <c r="F1760" t="s">
        <v>10769</v>
      </c>
      <c r="G1760">
        <v>10309</v>
      </c>
      <c r="H1760" t="s">
        <v>19736</v>
      </c>
      <c r="J1760" t="s">
        <v>19737</v>
      </c>
      <c r="K1760" t="s">
        <v>19737</v>
      </c>
      <c r="N1760" t="s">
        <v>19738</v>
      </c>
      <c r="O1760" t="s">
        <v>19739</v>
      </c>
      <c r="P1760">
        <v>40.550531700500102</v>
      </c>
      <c r="Q1760">
        <v>-74.211289555985104</v>
      </c>
      <c r="R1760">
        <v>1</v>
      </c>
      <c r="S1760" t="s">
        <v>152</v>
      </c>
      <c r="AB1760" t="s">
        <v>19740</v>
      </c>
      <c r="BB1760" t="b">
        <v>1</v>
      </c>
      <c r="BC1760" t="b">
        <v>0</v>
      </c>
      <c r="BD1760" t="b">
        <v>0</v>
      </c>
    </row>
    <row r="1761" spans="1:56" x14ac:dyDescent="0.25">
      <c r="A1761" t="s">
        <v>19741</v>
      </c>
      <c r="B1761" t="s">
        <v>743</v>
      </c>
      <c r="F1761" t="s">
        <v>19742</v>
      </c>
      <c r="G1761">
        <v>10312</v>
      </c>
      <c r="H1761" t="s">
        <v>19743</v>
      </c>
      <c r="J1761" t="s">
        <v>19744</v>
      </c>
      <c r="K1761" t="s">
        <v>19744</v>
      </c>
      <c r="N1761" t="s">
        <v>19745</v>
      </c>
      <c r="O1761" t="s">
        <v>19746</v>
      </c>
      <c r="P1761">
        <v>40.532225122320703</v>
      </c>
      <c r="Q1761">
        <v>-74.192030601504499</v>
      </c>
      <c r="R1761">
        <v>1</v>
      </c>
      <c r="S1761" t="s">
        <v>152</v>
      </c>
      <c r="AB1761" t="s">
        <v>19747</v>
      </c>
      <c r="BB1761" t="b">
        <v>1</v>
      </c>
      <c r="BC1761" t="b">
        <v>0</v>
      </c>
      <c r="BD1761" t="b">
        <v>0</v>
      </c>
    </row>
    <row r="1762" spans="1:56" x14ac:dyDescent="0.25">
      <c r="A1762" t="s">
        <v>19748</v>
      </c>
      <c r="B1762" t="s">
        <v>743</v>
      </c>
      <c r="F1762" t="s">
        <v>19749</v>
      </c>
      <c r="G1762">
        <v>10309</v>
      </c>
      <c r="H1762" t="s">
        <v>19750</v>
      </c>
      <c r="J1762" t="s">
        <v>19751</v>
      </c>
      <c r="K1762" t="s">
        <v>19751</v>
      </c>
      <c r="N1762" t="s">
        <v>19752</v>
      </c>
      <c r="O1762" t="s">
        <v>19753</v>
      </c>
      <c r="P1762">
        <v>40.525539380111098</v>
      </c>
      <c r="Q1762">
        <v>-74.201148746862302</v>
      </c>
      <c r="R1762">
        <v>1</v>
      </c>
      <c r="S1762" t="s">
        <v>152</v>
      </c>
      <c r="AB1762" t="s">
        <v>19754</v>
      </c>
      <c r="BB1762" t="b">
        <v>1</v>
      </c>
      <c r="BC1762" t="b">
        <v>0</v>
      </c>
      <c r="BD1762" t="b">
        <v>0</v>
      </c>
    </row>
    <row r="1763" spans="1:56" x14ac:dyDescent="0.25">
      <c r="A1763" t="s">
        <v>19755</v>
      </c>
      <c r="B1763" t="s">
        <v>143</v>
      </c>
      <c r="C1763" t="s">
        <v>144</v>
      </c>
      <c r="D1763" t="s">
        <v>19756</v>
      </c>
      <c r="E1763" t="s">
        <v>1313</v>
      </c>
      <c r="F1763" t="s">
        <v>19757</v>
      </c>
      <c r="G1763">
        <v>10308</v>
      </c>
      <c r="H1763" t="s">
        <v>19758</v>
      </c>
      <c r="J1763" t="s">
        <v>19759</v>
      </c>
      <c r="K1763" t="s">
        <v>19759</v>
      </c>
      <c r="L1763" t="s">
        <v>19760</v>
      </c>
      <c r="M1763" t="s">
        <v>19761</v>
      </c>
      <c r="N1763" t="s">
        <v>19762</v>
      </c>
      <c r="O1763" t="s">
        <v>19763</v>
      </c>
      <c r="P1763">
        <v>40.5492467032566</v>
      </c>
      <c r="Q1763">
        <v>-74.150460190516</v>
      </c>
      <c r="R1763">
        <v>1</v>
      </c>
      <c r="S1763" t="s">
        <v>152</v>
      </c>
      <c r="U1763" t="s">
        <v>19764</v>
      </c>
      <c r="V1763" t="s">
        <v>19765</v>
      </c>
      <c r="W1763" t="s">
        <v>19766</v>
      </c>
      <c r="X1763" t="s">
        <v>19767</v>
      </c>
      <c r="Y1763" t="s">
        <v>19768</v>
      </c>
      <c r="AA1763" t="s">
        <v>19769</v>
      </c>
      <c r="AB1763" t="s">
        <v>19770</v>
      </c>
      <c r="AE1763" t="s">
        <v>19756</v>
      </c>
      <c r="AO1763" t="s">
        <v>1325</v>
      </c>
      <c r="AP1763" t="s">
        <v>1313</v>
      </c>
      <c r="AQ1763" t="s">
        <v>1325</v>
      </c>
      <c r="AR1763" t="s">
        <v>845</v>
      </c>
      <c r="AS1763" t="s">
        <v>846</v>
      </c>
      <c r="AT1763" t="s">
        <v>1325</v>
      </c>
      <c r="AU1763" t="s">
        <v>1313</v>
      </c>
      <c r="AV1763" t="s">
        <v>1325</v>
      </c>
      <c r="AW1763" t="s">
        <v>1313</v>
      </c>
      <c r="AX1763" t="s">
        <v>845</v>
      </c>
      <c r="AY1763" t="s">
        <v>846</v>
      </c>
      <c r="BB1763" t="b">
        <v>1</v>
      </c>
      <c r="BC1763" t="b">
        <v>0</v>
      </c>
      <c r="BD1763" t="b">
        <v>0</v>
      </c>
    </row>
    <row r="1764" spans="1:56" x14ac:dyDescent="0.25">
      <c r="A1764" t="s">
        <v>19771</v>
      </c>
      <c r="B1764" t="s">
        <v>143</v>
      </c>
      <c r="C1764" t="s">
        <v>144</v>
      </c>
      <c r="D1764" t="s">
        <v>19772</v>
      </c>
      <c r="E1764" t="s">
        <v>2196</v>
      </c>
      <c r="F1764" t="s">
        <v>7437</v>
      </c>
      <c r="G1764">
        <v>10306</v>
      </c>
      <c r="H1764" t="s">
        <v>19773</v>
      </c>
      <c r="J1764" t="s">
        <v>19774</v>
      </c>
      <c r="K1764" t="s">
        <v>19774</v>
      </c>
      <c r="L1764" t="s">
        <v>19775</v>
      </c>
      <c r="M1764" t="s">
        <v>19776</v>
      </c>
      <c r="N1764" t="s">
        <v>19777</v>
      </c>
      <c r="O1764" t="s">
        <v>19778</v>
      </c>
      <c r="P1764">
        <v>40.564873603676801</v>
      </c>
      <c r="Q1764">
        <v>-74.127589128250193</v>
      </c>
      <c r="R1764">
        <v>1</v>
      </c>
      <c r="S1764" t="s">
        <v>152</v>
      </c>
      <c r="U1764" t="s">
        <v>19779</v>
      </c>
      <c r="V1764" t="s">
        <v>19780</v>
      </c>
      <c r="W1764" t="s">
        <v>19781</v>
      </c>
      <c r="X1764" t="s">
        <v>15061</v>
      </c>
      <c r="Y1764" t="s">
        <v>19782</v>
      </c>
      <c r="AA1764" t="s">
        <v>19783</v>
      </c>
      <c r="AB1764" t="s">
        <v>19784</v>
      </c>
      <c r="AE1764" t="s">
        <v>19772</v>
      </c>
      <c r="AO1764" t="s">
        <v>2209</v>
      </c>
      <c r="AP1764" t="s">
        <v>2210</v>
      </c>
      <c r="AQ1764" t="s">
        <v>2211</v>
      </c>
      <c r="AR1764" t="s">
        <v>2212</v>
      </c>
      <c r="AS1764" t="s">
        <v>2213</v>
      </c>
      <c r="AT1764" t="s">
        <v>2209</v>
      </c>
      <c r="AU1764" t="s">
        <v>2210</v>
      </c>
      <c r="AV1764" t="s">
        <v>2211</v>
      </c>
      <c r="AW1764" t="s">
        <v>2196</v>
      </c>
      <c r="AX1764" t="s">
        <v>2212</v>
      </c>
      <c r="AY1764" t="s">
        <v>2213</v>
      </c>
      <c r="BB1764" t="b">
        <v>1</v>
      </c>
      <c r="BC1764" t="b">
        <v>0</v>
      </c>
      <c r="BD1764" t="b">
        <v>0</v>
      </c>
    </row>
    <row r="1765" spans="1:56" x14ac:dyDescent="0.25">
      <c r="A1765" t="s">
        <v>19785</v>
      </c>
      <c r="B1765" t="s">
        <v>143</v>
      </c>
      <c r="C1765" t="s">
        <v>144</v>
      </c>
      <c r="D1765" t="s">
        <v>19786</v>
      </c>
      <c r="E1765" t="s">
        <v>432</v>
      </c>
      <c r="F1765" t="s">
        <v>19787</v>
      </c>
      <c r="G1765">
        <v>10312</v>
      </c>
      <c r="H1765" t="s">
        <v>19788</v>
      </c>
      <c r="J1765" t="s">
        <v>19789</v>
      </c>
      <c r="K1765" t="s">
        <v>19789</v>
      </c>
      <c r="L1765" t="s">
        <v>19790</v>
      </c>
      <c r="M1765" t="s">
        <v>19791</v>
      </c>
      <c r="N1765" t="s">
        <v>19792</v>
      </c>
      <c r="O1765" t="s">
        <v>19793</v>
      </c>
      <c r="P1765">
        <v>40.540996186040303</v>
      </c>
      <c r="Q1765">
        <v>-74.178563092029194</v>
      </c>
      <c r="R1765">
        <v>1</v>
      </c>
      <c r="S1765" t="s">
        <v>152</v>
      </c>
      <c r="U1765" t="s">
        <v>19794</v>
      </c>
      <c r="V1765" t="s">
        <v>19795</v>
      </c>
      <c r="W1765" t="s">
        <v>19796</v>
      </c>
      <c r="X1765" t="s">
        <v>15061</v>
      </c>
      <c r="Y1765" t="s">
        <v>19797</v>
      </c>
      <c r="AA1765" t="s">
        <v>19798</v>
      </c>
      <c r="AB1765" t="s">
        <v>19799</v>
      </c>
      <c r="AE1765" t="s">
        <v>19786</v>
      </c>
      <c r="AO1765" t="s">
        <v>12382</v>
      </c>
      <c r="AP1765" t="s">
        <v>12383</v>
      </c>
      <c r="AQ1765" t="s">
        <v>439</v>
      </c>
      <c r="AR1765" t="s">
        <v>440</v>
      </c>
      <c r="AS1765" t="s">
        <v>441</v>
      </c>
      <c r="AT1765" t="s">
        <v>12382</v>
      </c>
      <c r="AU1765" t="s">
        <v>12383</v>
      </c>
      <c r="AV1765" t="s">
        <v>439</v>
      </c>
      <c r="AW1765" t="s">
        <v>432</v>
      </c>
      <c r="AX1765" t="s">
        <v>440</v>
      </c>
      <c r="AY1765" t="s">
        <v>441</v>
      </c>
      <c r="BB1765" t="b">
        <v>1</v>
      </c>
      <c r="BC1765" t="b">
        <v>0</v>
      </c>
      <c r="BD1765" t="b">
        <v>0</v>
      </c>
    </row>
    <row r="1766" spans="1:56" x14ac:dyDescent="0.25">
      <c r="A1766" t="s">
        <v>19800</v>
      </c>
      <c r="B1766" t="s">
        <v>743</v>
      </c>
      <c r="F1766" t="s">
        <v>7901</v>
      </c>
      <c r="G1766">
        <v>10309</v>
      </c>
      <c r="H1766" t="s">
        <v>19801</v>
      </c>
      <c r="J1766" t="s">
        <v>19802</v>
      </c>
      <c r="K1766" t="s">
        <v>19802</v>
      </c>
      <c r="N1766" t="s">
        <v>19803</v>
      </c>
      <c r="O1766" t="s">
        <v>19804</v>
      </c>
      <c r="P1766">
        <v>40.523956715787698</v>
      </c>
      <c r="Q1766">
        <v>-74.214677667990799</v>
      </c>
      <c r="R1766">
        <v>1</v>
      </c>
      <c r="S1766" t="s">
        <v>152</v>
      </c>
      <c r="AB1766" t="s">
        <v>19805</v>
      </c>
      <c r="BB1766" t="b">
        <v>1</v>
      </c>
      <c r="BC1766" t="b">
        <v>0</v>
      </c>
      <c r="BD1766" t="b">
        <v>0</v>
      </c>
    </row>
    <row r="1767" spans="1:56" x14ac:dyDescent="0.25">
      <c r="A1767" t="s">
        <v>19806</v>
      </c>
      <c r="B1767" t="s">
        <v>143</v>
      </c>
      <c r="C1767" t="s">
        <v>144</v>
      </c>
      <c r="D1767" t="s">
        <v>3121</v>
      </c>
      <c r="E1767" t="s">
        <v>1515</v>
      </c>
      <c r="F1767" t="s">
        <v>19807</v>
      </c>
      <c r="H1767" t="s">
        <v>19808</v>
      </c>
      <c r="J1767" t="s">
        <v>19809</v>
      </c>
      <c r="K1767" t="s">
        <v>19809</v>
      </c>
      <c r="L1767" t="s">
        <v>19810</v>
      </c>
      <c r="M1767" t="s">
        <v>19808</v>
      </c>
      <c r="N1767" t="s">
        <v>19811</v>
      </c>
      <c r="O1767" t="s">
        <v>19808</v>
      </c>
      <c r="P1767">
        <v>40.526908737989203</v>
      </c>
      <c r="Q1767">
        <v>-74.231414421639201</v>
      </c>
      <c r="R1767">
        <v>1</v>
      </c>
      <c r="S1767" t="s">
        <v>152</v>
      </c>
      <c r="AB1767" t="s">
        <v>19812</v>
      </c>
      <c r="AE1767" t="s">
        <v>3121</v>
      </c>
      <c r="AO1767" t="s">
        <v>1528</v>
      </c>
      <c r="AP1767" t="s">
        <v>1529</v>
      </c>
      <c r="AQ1767" t="s">
        <v>1530</v>
      </c>
      <c r="AR1767" t="s">
        <v>513</v>
      </c>
      <c r="AS1767" t="s">
        <v>514</v>
      </c>
      <c r="AT1767" t="s">
        <v>1528</v>
      </c>
      <c r="AU1767" t="s">
        <v>1529</v>
      </c>
      <c r="AV1767" t="s">
        <v>1530</v>
      </c>
      <c r="AW1767" t="s">
        <v>1515</v>
      </c>
      <c r="AX1767" t="s">
        <v>513</v>
      </c>
      <c r="AY1767" t="s">
        <v>514</v>
      </c>
      <c r="BB1767" t="b">
        <v>1</v>
      </c>
      <c r="BC1767" t="b">
        <v>0</v>
      </c>
      <c r="BD1767" t="b">
        <v>0</v>
      </c>
    </row>
    <row r="1768" spans="1:56" x14ac:dyDescent="0.25">
      <c r="A1768" t="s">
        <v>19813</v>
      </c>
      <c r="B1768" t="s">
        <v>143</v>
      </c>
      <c r="C1768" t="s">
        <v>144</v>
      </c>
      <c r="D1768" t="s">
        <v>19814</v>
      </c>
      <c r="E1768" t="s">
        <v>501</v>
      </c>
      <c r="F1768" t="s">
        <v>14864</v>
      </c>
      <c r="H1768" t="s">
        <v>19815</v>
      </c>
      <c r="J1768" t="s">
        <v>19816</v>
      </c>
      <c r="K1768" t="s">
        <v>19816</v>
      </c>
      <c r="L1768" t="s">
        <v>19817</v>
      </c>
      <c r="M1768" t="s">
        <v>19815</v>
      </c>
      <c r="N1768" t="s">
        <v>19818</v>
      </c>
      <c r="O1768" t="s">
        <v>19815</v>
      </c>
      <c r="P1768">
        <v>40.530747203078697</v>
      </c>
      <c r="Q1768">
        <v>-74.230296222416001</v>
      </c>
      <c r="R1768">
        <v>1</v>
      </c>
      <c r="S1768" t="s">
        <v>152</v>
      </c>
      <c r="AB1768" t="s">
        <v>19819</v>
      </c>
      <c r="AE1768" t="s">
        <v>19814</v>
      </c>
      <c r="AH1768" t="s">
        <v>19820</v>
      </c>
      <c r="AI1768" t="s">
        <v>19814</v>
      </c>
      <c r="AJ1768" t="s">
        <v>19821</v>
      </c>
      <c r="AO1768" t="s">
        <v>512</v>
      </c>
      <c r="AP1768" t="s">
        <v>501</v>
      </c>
      <c r="AQ1768" t="s">
        <v>512</v>
      </c>
      <c r="AR1768" t="s">
        <v>513</v>
      </c>
      <c r="AS1768" t="s">
        <v>514</v>
      </c>
      <c r="AT1768" t="s">
        <v>512</v>
      </c>
      <c r="AU1768" t="s">
        <v>501</v>
      </c>
      <c r="AV1768" t="s">
        <v>512</v>
      </c>
      <c r="AW1768" t="s">
        <v>501</v>
      </c>
      <c r="AX1768" t="s">
        <v>513</v>
      </c>
      <c r="AY1768" t="s">
        <v>514</v>
      </c>
      <c r="BB1768" t="b">
        <v>1</v>
      </c>
      <c r="BC1768" t="b">
        <v>0</v>
      </c>
      <c r="BD1768" t="b">
        <v>0</v>
      </c>
    </row>
    <row r="1769" spans="1:56" x14ac:dyDescent="0.25">
      <c r="A1769" t="s">
        <v>19822</v>
      </c>
      <c r="B1769" t="s">
        <v>143</v>
      </c>
      <c r="C1769" t="s">
        <v>144</v>
      </c>
      <c r="D1769" t="s">
        <v>19823</v>
      </c>
      <c r="E1769" t="s">
        <v>613</v>
      </c>
      <c r="F1769" t="s">
        <v>19824</v>
      </c>
      <c r="G1769">
        <v>10309</v>
      </c>
      <c r="H1769" t="s">
        <v>19825</v>
      </c>
      <c r="J1769" t="s">
        <v>19826</v>
      </c>
      <c r="K1769" t="s">
        <v>19826</v>
      </c>
      <c r="L1769" t="s">
        <v>19827</v>
      </c>
      <c r="M1769" t="s">
        <v>19828</v>
      </c>
      <c r="N1769" t="s">
        <v>19829</v>
      </c>
      <c r="O1769" t="s">
        <v>19830</v>
      </c>
      <c r="P1769">
        <v>40.523611435948503</v>
      </c>
      <c r="Q1769">
        <v>-74.234523201562794</v>
      </c>
      <c r="R1769">
        <v>1</v>
      </c>
      <c r="S1769" t="s">
        <v>152</v>
      </c>
      <c r="T1769" t="s">
        <v>19831</v>
      </c>
      <c r="U1769" t="s">
        <v>19832</v>
      </c>
      <c r="V1769" t="s">
        <v>19833</v>
      </c>
      <c r="W1769" t="s">
        <v>19834</v>
      </c>
      <c r="X1769" t="s">
        <v>15061</v>
      </c>
      <c r="Y1769" t="s">
        <v>19835</v>
      </c>
      <c r="Z1769" t="s">
        <v>19836</v>
      </c>
      <c r="AB1769" t="s">
        <v>19837</v>
      </c>
      <c r="AE1769" t="s">
        <v>19823</v>
      </c>
      <c r="AO1769" t="s">
        <v>913</v>
      </c>
      <c r="AP1769" t="s">
        <v>914</v>
      </c>
      <c r="AQ1769" t="s">
        <v>631</v>
      </c>
      <c r="AR1769" t="s">
        <v>632</v>
      </c>
      <c r="AS1769" t="s">
        <v>633</v>
      </c>
      <c r="AT1769" t="s">
        <v>913</v>
      </c>
      <c r="AU1769" t="s">
        <v>914</v>
      </c>
      <c r="AV1769" t="s">
        <v>631</v>
      </c>
      <c r="AW1769" t="s">
        <v>613</v>
      </c>
      <c r="AX1769" t="s">
        <v>632</v>
      </c>
      <c r="AY1769" t="s">
        <v>633</v>
      </c>
      <c r="BB1769" t="b">
        <v>1</v>
      </c>
      <c r="BC1769" t="b">
        <v>0</v>
      </c>
      <c r="BD1769" t="b">
        <v>0</v>
      </c>
    </row>
    <row r="1770" spans="1:56" x14ac:dyDescent="0.25">
      <c r="A1770" t="s">
        <v>19838</v>
      </c>
      <c r="B1770" t="s">
        <v>143</v>
      </c>
      <c r="C1770" t="s">
        <v>144</v>
      </c>
      <c r="D1770" t="s">
        <v>19839</v>
      </c>
      <c r="E1770" t="s">
        <v>998</v>
      </c>
      <c r="F1770" t="s">
        <v>19840</v>
      </c>
      <c r="G1770">
        <v>10307</v>
      </c>
      <c r="H1770" t="s">
        <v>19841</v>
      </c>
      <c r="J1770" t="s">
        <v>19842</v>
      </c>
      <c r="K1770" t="s">
        <v>19842</v>
      </c>
      <c r="L1770" t="s">
        <v>19843</v>
      </c>
      <c r="M1770" t="s">
        <v>19844</v>
      </c>
      <c r="N1770" t="s">
        <v>19845</v>
      </c>
      <c r="O1770" t="s">
        <v>19846</v>
      </c>
      <c r="P1770">
        <v>40.509291083906497</v>
      </c>
      <c r="Q1770">
        <v>-74.246332905699006</v>
      </c>
      <c r="R1770">
        <v>1</v>
      </c>
      <c r="S1770" t="s">
        <v>152</v>
      </c>
      <c r="U1770" t="s">
        <v>19847</v>
      </c>
      <c r="Y1770" t="s">
        <v>19848</v>
      </c>
      <c r="AB1770" t="s">
        <v>19849</v>
      </c>
      <c r="AE1770" t="s">
        <v>19839</v>
      </c>
      <c r="AO1770" t="s">
        <v>19850</v>
      </c>
      <c r="AP1770" t="s">
        <v>19851</v>
      </c>
      <c r="AQ1770" t="s">
        <v>1013</v>
      </c>
      <c r="AR1770" t="s">
        <v>632</v>
      </c>
      <c r="AS1770" t="s">
        <v>633</v>
      </c>
      <c r="AT1770" t="s">
        <v>19850</v>
      </c>
      <c r="AU1770" t="s">
        <v>19851</v>
      </c>
      <c r="AV1770" t="s">
        <v>1013</v>
      </c>
      <c r="AW1770" t="s">
        <v>998</v>
      </c>
      <c r="AX1770" t="s">
        <v>632</v>
      </c>
      <c r="AY1770" t="s">
        <v>633</v>
      </c>
      <c r="BB1770" t="b">
        <v>1</v>
      </c>
      <c r="BC1770" t="b">
        <v>0</v>
      </c>
      <c r="BD1770" t="b">
        <v>0</v>
      </c>
    </row>
    <row r="1771" spans="1:56" x14ac:dyDescent="0.25">
      <c r="A1771" t="s">
        <v>19852</v>
      </c>
      <c r="B1771" t="s">
        <v>143</v>
      </c>
      <c r="C1771" t="s">
        <v>144</v>
      </c>
      <c r="D1771" t="s">
        <v>19853</v>
      </c>
      <c r="E1771" t="s">
        <v>613</v>
      </c>
      <c r="F1771" t="s">
        <v>19854</v>
      </c>
      <c r="G1771">
        <v>10307</v>
      </c>
      <c r="H1771" t="s">
        <v>19855</v>
      </c>
      <c r="J1771" t="s">
        <v>18000</v>
      </c>
      <c r="K1771" t="s">
        <v>18000</v>
      </c>
      <c r="L1771" t="s">
        <v>19856</v>
      </c>
      <c r="M1771" t="s">
        <v>19857</v>
      </c>
      <c r="N1771" t="s">
        <v>19858</v>
      </c>
      <c r="O1771" t="s">
        <v>19859</v>
      </c>
      <c r="P1771">
        <v>40.510944880959698</v>
      </c>
      <c r="Q1771">
        <v>-74.241927415222307</v>
      </c>
      <c r="R1771">
        <v>1</v>
      </c>
      <c r="S1771" t="s">
        <v>152</v>
      </c>
      <c r="T1771" t="s">
        <v>19860</v>
      </c>
      <c r="U1771" t="s">
        <v>19861</v>
      </c>
      <c r="V1771" t="s">
        <v>19862</v>
      </c>
      <c r="W1771" t="s">
        <v>19863</v>
      </c>
      <c r="X1771" t="s">
        <v>15061</v>
      </c>
      <c r="Y1771" t="s">
        <v>19864</v>
      </c>
      <c r="AB1771" t="s">
        <v>19865</v>
      </c>
      <c r="AE1771" t="s">
        <v>19853</v>
      </c>
      <c r="AO1771" t="s">
        <v>1100</v>
      </c>
      <c r="AP1771" t="s">
        <v>1101</v>
      </c>
      <c r="AQ1771" t="s">
        <v>631</v>
      </c>
      <c r="AR1771" t="s">
        <v>632</v>
      </c>
      <c r="AS1771" t="s">
        <v>633</v>
      </c>
      <c r="AT1771" t="s">
        <v>1100</v>
      </c>
      <c r="AU1771" t="s">
        <v>1101</v>
      </c>
      <c r="AV1771" t="s">
        <v>631</v>
      </c>
      <c r="AW1771" t="s">
        <v>613</v>
      </c>
      <c r="AX1771" t="s">
        <v>632</v>
      </c>
      <c r="AY1771" t="s">
        <v>633</v>
      </c>
      <c r="AZ1771" t="s">
        <v>716</v>
      </c>
      <c r="BA1771" t="s">
        <v>717</v>
      </c>
      <c r="BB1771" t="b">
        <v>1</v>
      </c>
      <c r="BC1771" t="b">
        <v>0</v>
      </c>
      <c r="BD1771" t="b">
        <v>0</v>
      </c>
    </row>
    <row r="1772" spans="1:56" x14ac:dyDescent="0.25">
      <c r="A1772" t="s">
        <v>19866</v>
      </c>
      <c r="B1772" t="s">
        <v>143</v>
      </c>
      <c r="C1772" t="s">
        <v>144</v>
      </c>
      <c r="D1772" t="s">
        <v>19867</v>
      </c>
      <c r="E1772" t="s">
        <v>1225</v>
      </c>
      <c r="F1772" t="s">
        <v>19868</v>
      </c>
      <c r="H1772" t="s">
        <v>19869</v>
      </c>
      <c r="J1772" t="s">
        <v>19870</v>
      </c>
      <c r="K1772" t="s">
        <v>19870</v>
      </c>
      <c r="L1772" t="s">
        <v>19871</v>
      </c>
      <c r="M1772" t="s">
        <v>19869</v>
      </c>
      <c r="N1772" t="s">
        <v>19872</v>
      </c>
      <c r="O1772" t="s">
        <v>19869</v>
      </c>
      <c r="P1772">
        <v>40.511114108673603</v>
      </c>
      <c r="Q1772">
        <v>-74.241030143748901</v>
      </c>
      <c r="R1772">
        <v>1</v>
      </c>
      <c r="S1772" t="s">
        <v>152</v>
      </c>
      <c r="AB1772" t="s">
        <v>19873</v>
      </c>
      <c r="AE1772" t="s">
        <v>19867</v>
      </c>
      <c r="AH1772" t="s">
        <v>2786</v>
      </c>
      <c r="AI1772" t="s">
        <v>2777</v>
      </c>
      <c r="AJ1772" t="s">
        <v>2787</v>
      </c>
      <c r="AO1772" t="s">
        <v>1233</v>
      </c>
      <c r="AP1772" t="s">
        <v>1234</v>
      </c>
      <c r="AQ1772" t="s">
        <v>1235</v>
      </c>
      <c r="AR1772" t="s">
        <v>632</v>
      </c>
      <c r="AS1772" t="s">
        <v>633</v>
      </c>
      <c r="AT1772" t="s">
        <v>2788</v>
      </c>
      <c r="AU1772" t="s">
        <v>2789</v>
      </c>
      <c r="AV1772" t="s">
        <v>2790</v>
      </c>
      <c r="AW1772" t="s">
        <v>2791</v>
      </c>
      <c r="AX1772" t="s">
        <v>632</v>
      </c>
      <c r="AY1772" t="s">
        <v>633</v>
      </c>
      <c r="BB1772" t="b">
        <v>1</v>
      </c>
      <c r="BC1772" t="b">
        <v>0</v>
      </c>
      <c r="BD1772" t="b">
        <v>0</v>
      </c>
    </row>
    <row r="1773" spans="1:56" x14ac:dyDescent="0.25">
      <c r="A1773" t="s">
        <v>19874</v>
      </c>
      <c r="B1773" t="s">
        <v>143</v>
      </c>
      <c r="C1773" t="s">
        <v>144</v>
      </c>
      <c r="D1773" t="s">
        <v>5956</v>
      </c>
      <c r="E1773" t="s">
        <v>613</v>
      </c>
      <c r="F1773" t="s">
        <v>2763</v>
      </c>
      <c r="H1773" t="s">
        <v>19875</v>
      </c>
      <c r="J1773" t="s">
        <v>19876</v>
      </c>
      <c r="K1773" t="s">
        <v>19876</v>
      </c>
      <c r="L1773" t="s">
        <v>19877</v>
      </c>
      <c r="M1773" t="s">
        <v>19875</v>
      </c>
      <c r="N1773" t="s">
        <v>19878</v>
      </c>
      <c r="O1773" t="s">
        <v>19875</v>
      </c>
      <c r="P1773">
        <v>40.5211998937178</v>
      </c>
      <c r="Q1773">
        <v>-74.216936359805501</v>
      </c>
      <c r="R1773">
        <v>1</v>
      </c>
      <c r="S1773" t="s">
        <v>152</v>
      </c>
      <c r="AB1773" t="s">
        <v>19879</v>
      </c>
      <c r="AE1773" t="s">
        <v>5956</v>
      </c>
      <c r="AH1773" t="s">
        <v>5966</v>
      </c>
      <c r="AI1773" t="s">
        <v>5956</v>
      </c>
      <c r="AJ1773" t="s">
        <v>5967</v>
      </c>
      <c r="AO1773" t="s">
        <v>5968</v>
      </c>
      <c r="AP1773" t="s">
        <v>5969</v>
      </c>
      <c r="AQ1773" t="s">
        <v>631</v>
      </c>
      <c r="AR1773" t="s">
        <v>632</v>
      </c>
      <c r="AS1773" t="s">
        <v>633</v>
      </c>
      <c r="AT1773" t="s">
        <v>5968</v>
      </c>
      <c r="AU1773" t="s">
        <v>5969</v>
      </c>
      <c r="AV1773" t="s">
        <v>631</v>
      </c>
      <c r="AW1773" t="s">
        <v>613</v>
      </c>
      <c r="AX1773" t="s">
        <v>632</v>
      </c>
      <c r="AY1773" t="s">
        <v>633</v>
      </c>
      <c r="BB1773" t="b">
        <v>1</v>
      </c>
      <c r="BC1773" t="b">
        <v>0</v>
      </c>
      <c r="BD1773" t="b">
        <v>0</v>
      </c>
    </row>
    <row r="1774" spans="1:56" x14ac:dyDescent="0.25">
      <c r="A1774" t="s">
        <v>19880</v>
      </c>
      <c r="B1774" t="s">
        <v>143</v>
      </c>
      <c r="C1774" t="s">
        <v>144</v>
      </c>
      <c r="D1774" t="s">
        <v>19881</v>
      </c>
      <c r="E1774" t="s">
        <v>2196</v>
      </c>
      <c r="F1774" t="s">
        <v>19882</v>
      </c>
      <c r="H1774" t="s">
        <v>19883</v>
      </c>
      <c r="J1774" t="s">
        <v>19884</v>
      </c>
      <c r="K1774" t="s">
        <v>19884</v>
      </c>
      <c r="L1774" t="s">
        <v>19885</v>
      </c>
      <c r="M1774" t="s">
        <v>19883</v>
      </c>
      <c r="N1774" t="s">
        <v>19886</v>
      </c>
      <c r="O1774" t="s">
        <v>19883</v>
      </c>
      <c r="P1774">
        <v>40.534668069979602</v>
      </c>
      <c r="Q1774">
        <v>-74.153974610739994</v>
      </c>
      <c r="R1774">
        <v>1</v>
      </c>
      <c r="S1774" t="s">
        <v>152</v>
      </c>
      <c r="AB1774" t="s">
        <v>19887</v>
      </c>
      <c r="AE1774" t="s">
        <v>19881</v>
      </c>
      <c r="AO1774" t="s">
        <v>3725</v>
      </c>
      <c r="AP1774" t="s">
        <v>3726</v>
      </c>
      <c r="AQ1774" t="s">
        <v>2211</v>
      </c>
      <c r="AR1774" t="s">
        <v>2212</v>
      </c>
      <c r="AS1774" t="s">
        <v>2213</v>
      </c>
      <c r="AT1774" t="s">
        <v>3725</v>
      </c>
      <c r="AU1774" t="s">
        <v>3726</v>
      </c>
      <c r="AV1774" t="s">
        <v>2211</v>
      </c>
      <c r="AW1774" t="s">
        <v>2196</v>
      </c>
      <c r="AX1774" t="s">
        <v>2212</v>
      </c>
      <c r="AY1774" t="s">
        <v>2213</v>
      </c>
      <c r="BB1774" t="b">
        <v>1</v>
      </c>
      <c r="BC1774" t="b">
        <v>0</v>
      </c>
      <c r="BD1774" t="b">
        <v>0</v>
      </c>
    </row>
    <row r="1775" spans="1:56" x14ac:dyDescent="0.25">
      <c r="A1775" t="s">
        <v>19888</v>
      </c>
      <c r="B1775" t="s">
        <v>143</v>
      </c>
      <c r="C1775" t="s">
        <v>144</v>
      </c>
      <c r="D1775" t="s">
        <v>19889</v>
      </c>
      <c r="E1775" t="s">
        <v>1729</v>
      </c>
      <c r="F1775" t="s">
        <v>19890</v>
      </c>
      <c r="H1775" t="s">
        <v>19891</v>
      </c>
      <c r="J1775" t="s">
        <v>19892</v>
      </c>
      <c r="K1775" t="s">
        <v>19892</v>
      </c>
      <c r="L1775" t="s">
        <v>19893</v>
      </c>
      <c r="M1775" t="s">
        <v>19891</v>
      </c>
      <c r="N1775" t="s">
        <v>19894</v>
      </c>
      <c r="O1775" t="s">
        <v>19891</v>
      </c>
      <c r="P1775">
        <v>40.5346745689925</v>
      </c>
      <c r="Q1775">
        <v>-74.153968748179494</v>
      </c>
      <c r="R1775">
        <v>-1</v>
      </c>
      <c r="S1775" t="s">
        <v>152</v>
      </c>
      <c r="AB1775" t="s">
        <v>19895</v>
      </c>
      <c r="AE1775" t="s">
        <v>19889</v>
      </c>
      <c r="AO1775" t="s">
        <v>15388</v>
      </c>
      <c r="AP1775" t="s">
        <v>15389</v>
      </c>
      <c r="AQ1775" t="s">
        <v>1740</v>
      </c>
      <c r="AR1775" t="s">
        <v>845</v>
      </c>
      <c r="AS1775" t="s">
        <v>846</v>
      </c>
      <c r="AT1775" t="s">
        <v>15388</v>
      </c>
      <c r="AU1775" t="s">
        <v>15389</v>
      </c>
      <c r="AV1775" t="s">
        <v>1740</v>
      </c>
      <c r="AW1775" t="s">
        <v>1729</v>
      </c>
      <c r="AX1775" t="s">
        <v>845</v>
      </c>
      <c r="AY1775" t="s">
        <v>846</v>
      </c>
      <c r="BB1775" t="b">
        <v>1</v>
      </c>
      <c r="BC1775" t="b">
        <v>0</v>
      </c>
      <c r="BD1775" t="b">
        <v>0</v>
      </c>
    </row>
    <row r="1776" spans="1:56" x14ac:dyDescent="0.25">
      <c r="A1776" t="s">
        <v>19896</v>
      </c>
      <c r="B1776" t="s">
        <v>143</v>
      </c>
      <c r="C1776" t="s">
        <v>144</v>
      </c>
      <c r="D1776" t="s">
        <v>6464</v>
      </c>
      <c r="E1776" t="s">
        <v>998</v>
      </c>
      <c r="F1776" t="s">
        <v>7108</v>
      </c>
      <c r="H1776" t="s">
        <v>19897</v>
      </c>
      <c r="J1776" t="s">
        <v>19898</v>
      </c>
      <c r="K1776" t="s">
        <v>19898</v>
      </c>
      <c r="L1776" t="s">
        <v>19899</v>
      </c>
      <c r="M1776" t="s">
        <v>19897</v>
      </c>
      <c r="N1776" t="s">
        <v>19900</v>
      </c>
      <c r="O1776" t="s">
        <v>19897</v>
      </c>
      <c r="P1776">
        <v>40.5402633792309</v>
      </c>
      <c r="Q1776">
        <v>-74.147494045917995</v>
      </c>
      <c r="R1776">
        <v>1</v>
      </c>
      <c r="S1776" t="s">
        <v>152</v>
      </c>
      <c r="AB1776" t="s">
        <v>19901</v>
      </c>
      <c r="AE1776" t="s">
        <v>6464</v>
      </c>
      <c r="AO1776" t="s">
        <v>3971</v>
      </c>
      <c r="AP1776" t="s">
        <v>3972</v>
      </c>
      <c r="AQ1776" t="s">
        <v>1013</v>
      </c>
      <c r="AR1776" t="s">
        <v>632</v>
      </c>
      <c r="AS1776" t="s">
        <v>633</v>
      </c>
      <c r="AT1776" t="s">
        <v>3971</v>
      </c>
      <c r="AU1776" t="s">
        <v>3972</v>
      </c>
      <c r="AV1776" t="s">
        <v>1013</v>
      </c>
      <c r="AW1776" t="s">
        <v>998</v>
      </c>
      <c r="AX1776" t="s">
        <v>632</v>
      </c>
      <c r="AY1776" t="s">
        <v>633</v>
      </c>
      <c r="BB1776" t="b">
        <v>1</v>
      </c>
      <c r="BC1776" t="b">
        <v>0</v>
      </c>
      <c r="BD1776" t="b">
        <v>0</v>
      </c>
    </row>
    <row r="1777" spans="1:56" x14ac:dyDescent="0.25">
      <c r="A1777" t="s">
        <v>19902</v>
      </c>
      <c r="B1777" t="s">
        <v>143</v>
      </c>
      <c r="C1777" t="s">
        <v>144</v>
      </c>
      <c r="D1777" t="s">
        <v>19903</v>
      </c>
      <c r="E1777" t="s">
        <v>1888</v>
      </c>
      <c r="F1777" t="s">
        <v>19904</v>
      </c>
      <c r="H1777" t="s">
        <v>19905</v>
      </c>
      <c r="J1777" t="s">
        <v>19906</v>
      </c>
      <c r="K1777" t="s">
        <v>19906</v>
      </c>
      <c r="L1777" t="s">
        <v>19907</v>
      </c>
      <c r="M1777" t="s">
        <v>19905</v>
      </c>
      <c r="N1777" t="s">
        <v>19908</v>
      </c>
      <c r="O1777" t="s">
        <v>19905</v>
      </c>
      <c r="P1777">
        <v>40.541473954547001</v>
      </c>
      <c r="Q1777">
        <v>-74.146487265533494</v>
      </c>
      <c r="R1777">
        <v>1</v>
      </c>
      <c r="S1777" t="s">
        <v>152</v>
      </c>
      <c r="AB1777" t="s">
        <v>19909</v>
      </c>
      <c r="AE1777" t="s">
        <v>19903</v>
      </c>
      <c r="AO1777" t="s">
        <v>15249</v>
      </c>
      <c r="AP1777" t="s">
        <v>15250</v>
      </c>
      <c r="AQ1777" t="s">
        <v>1903</v>
      </c>
      <c r="AR1777" t="s">
        <v>513</v>
      </c>
      <c r="AS1777" t="s">
        <v>514</v>
      </c>
      <c r="AT1777" t="s">
        <v>15249</v>
      </c>
      <c r="AU1777" t="s">
        <v>15250</v>
      </c>
      <c r="AV1777" t="s">
        <v>1903</v>
      </c>
      <c r="AW1777" t="s">
        <v>1888</v>
      </c>
      <c r="AX1777" t="s">
        <v>513</v>
      </c>
      <c r="AY1777" t="s">
        <v>514</v>
      </c>
      <c r="BB1777" t="b">
        <v>1</v>
      </c>
      <c r="BC1777" t="b">
        <v>0</v>
      </c>
      <c r="BD1777" t="b">
        <v>0</v>
      </c>
    </row>
    <row r="1778" spans="1:56" x14ac:dyDescent="0.25">
      <c r="A1778" t="s">
        <v>19910</v>
      </c>
      <c r="B1778" t="s">
        <v>143</v>
      </c>
      <c r="C1778" t="s">
        <v>144</v>
      </c>
      <c r="D1778" t="s">
        <v>19911</v>
      </c>
      <c r="E1778" t="s">
        <v>785</v>
      </c>
      <c r="F1778" t="s">
        <v>15745</v>
      </c>
      <c r="H1778" t="s">
        <v>19912</v>
      </c>
      <c r="J1778" t="s">
        <v>19913</v>
      </c>
      <c r="K1778" t="s">
        <v>19913</v>
      </c>
      <c r="L1778" t="s">
        <v>19914</v>
      </c>
      <c r="M1778" t="s">
        <v>19912</v>
      </c>
      <c r="N1778" t="s">
        <v>19915</v>
      </c>
      <c r="O1778" t="s">
        <v>19912</v>
      </c>
      <c r="P1778">
        <v>40.541884925893797</v>
      </c>
      <c r="Q1778">
        <v>-74.145660314736006</v>
      </c>
      <c r="R1778">
        <v>1</v>
      </c>
      <c r="S1778" t="s">
        <v>152</v>
      </c>
      <c r="AB1778" t="s">
        <v>19916</v>
      </c>
      <c r="AE1778" t="s">
        <v>19911</v>
      </c>
      <c r="AO1778" t="s">
        <v>1377</v>
      </c>
      <c r="AP1778" t="s">
        <v>1378</v>
      </c>
      <c r="AQ1778" t="s">
        <v>795</v>
      </c>
      <c r="AR1778" t="s">
        <v>267</v>
      </c>
      <c r="AS1778" t="s">
        <v>268</v>
      </c>
      <c r="AT1778" t="s">
        <v>1377</v>
      </c>
      <c r="AU1778" t="s">
        <v>1378</v>
      </c>
      <c r="AV1778" t="s">
        <v>795</v>
      </c>
      <c r="AW1778" t="s">
        <v>785</v>
      </c>
      <c r="AX1778" t="s">
        <v>267</v>
      </c>
      <c r="AY1778" t="s">
        <v>268</v>
      </c>
      <c r="BB1778" t="b">
        <v>1</v>
      </c>
      <c r="BC1778" t="b">
        <v>0</v>
      </c>
      <c r="BD1778" t="b">
        <v>0</v>
      </c>
    </row>
    <row r="1779" spans="1:56" x14ac:dyDescent="0.25">
      <c r="A1779" t="s">
        <v>19917</v>
      </c>
      <c r="B1779" t="s">
        <v>143</v>
      </c>
      <c r="C1779" t="s">
        <v>144</v>
      </c>
      <c r="D1779" t="s">
        <v>19918</v>
      </c>
      <c r="E1779" t="s">
        <v>613</v>
      </c>
      <c r="F1779" t="s">
        <v>19919</v>
      </c>
      <c r="H1779" t="s">
        <v>19920</v>
      </c>
      <c r="J1779" t="s">
        <v>19921</v>
      </c>
      <c r="K1779" t="s">
        <v>19921</v>
      </c>
      <c r="L1779" t="s">
        <v>19922</v>
      </c>
      <c r="M1779" t="s">
        <v>19920</v>
      </c>
      <c r="N1779" t="s">
        <v>19923</v>
      </c>
      <c r="O1779" t="s">
        <v>19920</v>
      </c>
      <c r="P1779">
        <v>40.544314530573899</v>
      </c>
      <c r="Q1779">
        <v>-74.164197630777096</v>
      </c>
      <c r="R1779">
        <v>1</v>
      </c>
      <c r="S1779" t="s">
        <v>152</v>
      </c>
      <c r="AB1779" t="s">
        <v>19924</v>
      </c>
      <c r="AE1779" t="s">
        <v>19918</v>
      </c>
      <c r="AO1779" t="s">
        <v>631</v>
      </c>
      <c r="AP1779" t="s">
        <v>613</v>
      </c>
      <c r="AQ1779" t="s">
        <v>631</v>
      </c>
      <c r="AR1779" t="s">
        <v>632</v>
      </c>
      <c r="AS1779" t="s">
        <v>633</v>
      </c>
      <c r="AT1779" t="s">
        <v>631</v>
      </c>
      <c r="AU1779" t="s">
        <v>613</v>
      </c>
      <c r="AV1779" t="s">
        <v>631</v>
      </c>
      <c r="AW1779" t="s">
        <v>613</v>
      </c>
      <c r="AX1779" t="s">
        <v>632</v>
      </c>
      <c r="AY1779" t="s">
        <v>633</v>
      </c>
      <c r="BB1779" t="b">
        <v>1</v>
      </c>
      <c r="BC1779" t="b">
        <v>0</v>
      </c>
      <c r="BD1779" t="b">
        <v>0</v>
      </c>
    </row>
    <row r="1780" spans="1:56" x14ac:dyDescent="0.25">
      <c r="A1780" t="s">
        <v>19925</v>
      </c>
      <c r="B1780" t="s">
        <v>143</v>
      </c>
      <c r="C1780" t="s">
        <v>144</v>
      </c>
      <c r="D1780" t="s">
        <v>19926</v>
      </c>
      <c r="E1780" t="s">
        <v>2196</v>
      </c>
      <c r="F1780" t="s">
        <v>19919</v>
      </c>
      <c r="H1780" t="s">
        <v>19927</v>
      </c>
      <c r="J1780" t="s">
        <v>19928</v>
      </c>
      <c r="K1780" t="s">
        <v>19928</v>
      </c>
      <c r="L1780" t="s">
        <v>19929</v>
      </c>
      <c r="M1780" t="s">
        <v>19927</v>
      </c>
      <c r="N1780" t="s">
        <v>19930</v>
      </c>
      <c r="O1780" t="s">
        <v>19927</v>
      </c>
      <c r="P1780">
        <v>40.544470373054203</v>
      </c>
      <c r="Q1780">
        <v>-74.1638943652043</v>
      </c>
      <c r="R1780">
        <v>1</v>
      </c>
      <c r="S1780" t="s">
        <v>152</v>
      </c>
      <c r="AB1780" t="s">
        <v>19931</v>
      </c>
      <c r="AE1780" t="s">
        <v>19926</v>
      </c>
      <c r="AO1780" t="s">
        <v>2209</v>
      </c>
      <c r="AP1780" t="s">
        <v>2210</v>
      </c>
      <c r="AQ1780" t="s">
        <v>2211</v>
      </c>
      <c r="AR1780" t="s">
        <v>2212</v>
      </c>
      <c r="AS1780" t="s">
        <v>2213</v>
      </c>
      <c r="AT1780" t="s">
        <v>2209</v>
      </c>
      <c r="AU1780" t="s">
        <v>2210</v>
      </c>
      <c r="AV1780" t="s">
        <v>2211</v>
      </c>
      <c r="AW1780" t="s">
        <v>2196</v>
      </c>
      <c r="AX1780" t="s">
        <v>2212</v>
      </c>
      <c r="AY1780" t="s">
        <v>2213</v>
      </c>
      <c r="BB1780" t="b">
        <v>1</v>
      </c>
      <c r="BC1780" t="b">
        <v>0</v>
      </c>
      <c r="BD1780" t="b">
        <v>0</v>
      </c>
    </row>
    <row r="1781" spans="1:56" x14ac:dyDescent="0.25">
      <c r="A1781" t="s">
        <v>19932</v>
      </c>
      <c r="B1781" t="s">
        <v>143</v>
      </c>
      <c r="C1781" t="s">
        <v>144</v>
      </c>
      <c r="D1781" t="s">
        <v>19933</v>
      </c>
      <c r="E1781" t="s">
        <v>2196</v>
      </c>
      <c r="F1781" t="s">
        <v>19934</v>
      </c>
      <c r="H1781" t="s">
        <v>19935</v>
      </c>
      <c r="J1781" t="s">
        <v>19936</v>
      </c>
      <c r="K1781" t="s">
        <v>19936</v>
      </c>
      <c r="L1781" t="s">
        <v>19937</v>
      </c>
      <c r="M1781" t="s">
        <v>19935</v>
      </c>
      <c r="N1781" t="s">
        <v>19938</v>
      </c>
      <c r="O1781" t="s">
        <v>19935</v>
      </c>
      <c r="P1781">
        <v>40.542957141367701</v>
      </c>
      <c r="Q1781">
        <v>-74.164076056414004</v>
      </c>
      <c r="R1781">
        <v>1</v>
      </c>
      <c r="S1781" t="s">
        <v>152</v>
      </c>
      <c r="AB1781" t="s">
        <v>19939</v>
      </c>
      <c r="AE1781" t="s">
        <v>19933</v>
      </c>
      <c r="AO1781" t="s">
        <v>3725</v>
      </c>
      <c r="AP1781" t="s">
        <v>3726</v>
      </c>
      <c r="AQ1781" t="s">
        <v>2211</v>
      </c>
      <c r="AR1781" t="s">
        <v>2212</v>
      </c>
      <c r="AS1781" t="s">
        <v>2213</v>
      </c>
      <c r="AT1781" t="s">
        <v>3725</v>
      </c>
      <c r="AU1781" t="s">
        <v>3726</v>
      </c>
      <c r="AV1781" t="s">
        <v>2211</v>
      </c>
      <c r="AW1781" t="s">
        <v>2196</v>
      </c>
      <c r="AX1781" t="s">
        <v>2212</v>
      </c>
      <c r="AY1781" t="s">
        <v>2213</v>
      </c>
      <c r="BB1781" t="b">
        <v>1</v>
      </c>
      <c r="BC1781" t="b">
        <v>0</v>
      </c>
      <c r="BD1781" t="b">
        <v>0</v>
      </c>
    </row>
    <row r="1782" spans="1:56" x14ac:dyDescent="0.25">
      <c r="A1782" t="s">
        <v>19940</v>
      </c>
      <c r="B1782" t="s">
        <v>143</v>
      </c>
      <c r="C1782" t="s">
        <v>144</v>
      </c>
      <c r="D1782" t="s">
        <v>19941</v>
      </c>
      <c r="E1782" t="s">
        <v>1165</v>
      </c>
      <c r="F1782" t="s">
        <v>9743</v>
      </c>
      <c r="H1782" t="s">
        <v>19942</v>
      </c>
      <c r="J1782" t="s">
        <v>19943</v>
      </c>
      <c r="K1782" t="s">
        <v>19943</v>
      </c>
      <c r="L1782" t="s">
        <v>19944</v>
      </c>
      <c r="M1782" t="s">
        <v>19942</v>
      </c>
      <c r="N1782" t="s">
        <v>19945</v>
      </c>
      <c r="O1782" t="s">
        <v>19942</v>
      </c>
      <c r="P1782">
        <v>40.553803776650298</v>
      </c>
      <c r="Q1782">
        <v>-74.142766181157995</v>
      </c>
      <c r="R1782">
        <v>1</v>
      </c>
      <c r="S1782" t="s">
        <v>152</v>
      </c>
      <c r="AB1782" t="s">
        <v>19946</v>
      </c>
      <c r="AE1782" t="s">
        <v>19941</v>
      </c>
      <c r="AO1782" t="s">
        <v>1174</v>
      </c>
      <c r="AP1782" t="s">
        <v>1175</v>
      </c>
      <c r="AQ1782" t="s">
        <v>1176</v>
      </c>
      <c r="AR1782" t="s">
        <v>985</v>
      </c>
      <c r="AS1782" t="s">
        <v>986</v>
      </c>
      <c r="AT1782" t="s">
        <v>1174</v>
      </c>
      <c r="AU1782" t="s">
        <v>1175</v>
      </c>
      <c r="AV1782" t="s">
        <v>1176</v>
      </c>
      <c r="AW1782" t="s">
        <v>1165</v>
      </c>
      <c r="AX1782" t="s">
        <v>985</v>
      </c>
      <c r="AY1782" t="s">
        <v>986</v>
      </c>
      <c r="BB1782" t="b">
        <v>1</v>
      </c>
      <c r="BC1782" t="b">
        <v>0</v>
      </c>
      <c r="BD1782" t="b">
        <v>0</v>
      </c>
    </row>
    <row r="1783" spans="1:56" x14ac:dyDescent="0.25">
      <c r="A1783" t="s">
        <v>19947</v>
      </c>
      <c r="B1783" t="s">
        <v>143</v>
      </c>
      <c r="C1783" t="s">
        <v>144</v>
      </c>
      <c r="D1783" t="s">
        <v>19948</v>
      </c>
      <c r="E1783" t="s">
        <v>613</v>
      </c>
      <c r="F1783" t="s">
        <v>3168</v>
      </c>
      <c r="G1783">
        <v>10309</v>
      </c>
      <c r="H1783" t="s">
        <v>19949</v>
      </c>
      <c r="J1783" t="s">
        <v>19950</v>
      </c>
      <c r="K1783" t="s">
        <v>19950</v>
      </c>
      <c r="L1783" t="s">
        <v>19951</v>
      </c>
      <c r="M1783" t="s">
        <v>19952</v>
      </c>
      <c r="N1783" t="s">
        <v>19953</v>
      </c>
      <c r="O1783" t="s">
        <v>19954</v>
      </c>
      <c r="P1783">
        <v>40.542822397879803</v>
      </c>
      <c r="Q1783">
        <v>-74.206941815932097</v>
      </c>
      <c r="R1783">
        <v>1</v>
      </c>
      <c r="S1783" t="s">
        <v>152</v>
      </c>
      <c r="T1783" t="s">
        <v>13349</v>
      </c>
      <c r="U1783" t="s">
        <v>19955</v>
      </c>
      <c r="AB1783" t="s">
        <v>19956</v>
      </c>
      <c r="AE1783" t="s">
        <v>19948</v>
      </c>
      <c r="AH1783" t="s">
        <v>19957</v>
      </c>
      <c r="AI1783" t="s">
        <v>19948</v>
      </c>
      <c r="AJ1783" t="s">
        <v>19958</v>
      </c>
      <c r="AK1783" t="s">
        <v>3072</v>
      </c>
      <c r="AL1783" t="s">
        <v>3069</v>
      </c>
      <c r="AM1783" t="s">
        <v>513</v>
      </c>
      <c r="AN1783" t="s">
        <v>514</v>
      </c>
      <c r="AO1783" t="s">
        <v>8101</v>
      </c>
      <c r="AP1783" t="s">
        <v>8102</v>
      </c>
      <c r="AQ1783" t="s">
        <v>631</v>
      </c>
      <c r="AR1783" t="s">
        <v>632</v>
      </c>
      <c r="AS1783" t="s">
        <v>633</v>
      </c>
      <c r="AT1783" t="s">
        <v>8101</v>
      </c>
      <c r="AU1783" t="s">
        <v>8102</v>
      </c>
      <c r="AV1783" t="s">
        <v>631</v>
      </c>
      <c r="AW1783" t="s">
        <v>613</v>
      </c>
      <c r="AX1783" t="s">
        <v>632</v>
      </c>
      <c r="AY1783" t="s">
        <v>633</v>
      </c>
      <c r="AZ1783" t="s">
        <v>716</v>
      </c>
      <c r="BA1783" t="s">
        <v>717</v>
      </c>
      <c r="BB1783" t="b">
        <v>1</v>
      </c>
      <c r="BC1783" t="b">
        <v>0</v>
      </c>
      <c r="BD1783" t="b">
        <v>0</v>
      </c>
    </row>
    <row r="1784" spans="1:56" x14ac:dyDescent="0.25">
      <c r="A1784" t="s">
        <v>19959</v>
      </c>
      <c r="B1784" t="s">
        <v>143</v>
      </c>
      <c r="C1784" t="s">
        <v>144</v>
      </c>
      <c r="D1784" t="s">
        <v>19960</v>
      </c>
      <c r="E1784" t="s">
        <v>868</v>
      </c>
      <c r="F1784" t="s">
        <v>7235</v>
      </c>
      <c r="G1784">
        <v>10306</v>
      </c>
      <c r="H1784" t="s">
        <v>19949</v>
      </c>
      <c r="J1784" t="s">
        <v>19961</v>
      </c>
      <c r="K1784" t="s">
        <v>19961</v>
      </c>
      <c r="L1784" t="s">
        <v>19962</v>
      </c>
      <c r="M1784" t="s">
        <v>19963</v>
      </c>
      <c r="N1784" t="s">
        <v>19964</v>
      </c>
      <c r="O1784" t="s">
        <v>19965</v>
      </c>
      <c r="P1784">
        <v>40.5643426731895</v>
      </c>
      <c r="Q1784">
        <v>-74.133422873901395</v>
      </c>
      <c r="R1784">
        <v>1</v>
      </c>
      <c r="S1784" t="s">
        <v>152</v>
      </c>
      <c r="T1784" t="s">
        <v>18668</v>
      </c>
      <c r="U1784" t="s">
        <v>19966</v>
      </c>
      <c r="AB1784" t="s">
        <v>19967</v>
      </c>
      <c r="AE1784" t="s">
        <v>19960</v>
      </c>
      <c r="AH1784" t="s">
        <v>19968</v>
      </c>
      <c r="AI1784" t="s">
        <v>19960</v>
      </c>
      <c r="AJ1784" t="s">
        <v>19969</v>
      </c>
      <c r="AK1784" t="s">
        <v>7196</v>
      </c>
      <c r="AL1784" t="s">
        <v>7193</v>
      </c>
      <c r="AM1784" t="s">
        <v>513</v>
      </c>
      <c r="AN1784" t="s">
        <v>514</v>
      </c>
      <c r="AO1784" t="s">
        <v>4205</v>
      </c>
      <c r="AP1784" t="s">
        <v>4206</v>
      </c>
      <c r="AQ1784" t="s">
        <v>880</v>
      </c>
      <c r="AR1784" t="s">
        <v>440</v>
      </c>
      <c r="AS1784" t="s">
        <v>441</v>
      </c>
      <c r="AT1784" t="s">
        <v>4205</v>
      </c>
      <c r="AU1784" t="s">
        <v>4206</v>
      </c>
      <c r="AV1784" t="s">
        <v>880</v>
      </c>
      <c r="AW1784" t="s">
        <v>868</v>
      </c>
      <c r="AX1784" t="s">
        <v>440</v>
      </c>
      <c r="AY1784" t="s">
        <v>441</v>
      </c>
      <c r="BB1784" t="b">
        <v>1</v>
      </c>
      <c r="BC1784" t="b">
        <v>0</v>
      </c>
      <c r="BD1784" t="b">
        <v>0</v>
      </c>
    </row>
    <row r="1785" spans="1:56" x14ac:dyDescent="0.25">
      <c r="A1785" t="s">
        <v>19970</v>
      </c>
      <c r="B1785" t="s">
        <v>143</v>
      </c>
      <c r="C1785" t="s">
        <v>144</v>
      </c>
      <c r="D1785" t="s">
        <v>19971</v>
      </c>
      <c r="E1785" t="s">
        <v>1028</v>
      </c>
      <c r="F1785" t="s">
        <v>3601</v>
      </c>
      <c r="G1785">
        <v>10309</v>
      </c>
      <c r="H1785" t="s">
        <v>19972</v>
      </c>
      <c r="J1785" t="s">
        <v>19973</v>
      </c>
      <c r="K1785" t="s">
        <v>19973</v>
      </c>
      <c r="L1785" t="s">
        <v>19974</v>
      </c>
      <c r="M1785" t="s">
        <v>19975</v>
      </c>
      <c r="N1785" t="s">
        <v>19976</v>
      </c>
      <c r="O1785" t="s">
        <v>3645</v>
      </c>
      <c r="P1785">
        <v>40.526921983403099</v>
      </c>
      <c r="Q1785">
        <v>-74.231438773652101</v>
      </c>
      <c r="R1785">
        <v>1</v>
      </c>
      <c r="S1785" t="s">
        <v>152</v>
      </c>
      <c r="T1785" t="s">
        <v>9594</v>
      </c>
      <c r="U1785" t="s">
        <v>19977</v>
      </c>
      <c r="W1785" t="s">
        <v>19978</v>
      </c>
      <c r="X1785" t="s">
        <v>19979</v>
      </c>
      <c r="Y1785" t="s">
        <v>19980</v>
      </c>
      <c r="AA1785" t="s">
        <v>19981</v>
      </c>
      <c r="AB1785" t="s">
        <v>19982</v>
      </c>
      <c r="AE1785" t="s">
        <v>19971</v>
      </c>
      <c r="AK1785" t="s">
        <v>2730</v>
      </c>
      <c r="AL1785" t="s">
        <v>2727</v>
      </c>
      <c r="AM1785" t="s">
        <v>513</v>
      </c>
      <c r="AN1785" t="s">
        <v>514</v>
      </c>
      <c r="AO1785" t="s">
        <v>1982</v>
      </c>
      <c r="AP1785" t="s">
        <v>1983</v>
      </c>
      <c r="AQ1785" t="s">
        <v>1039</v>
      </c>
      <c r="AR1785" t="s">
        <v>781</v>
      </c>
      <c r="AS1785" t="s">
        <v>782</v>
      </c>
      <c r="AT1785" t="s">
        <v>1982</v>
      </c>
      <c r="AU1785" t="s">
        <v>1983</v>
      </c>
      <c r="AV1785" t="s">
        <v>1039</v>
      </c>
      <c r="AW1785" t="s">
        <v>1028</v>
      </c>
      <c r="AX1785" t="s">
        <v>781</v>
      </c>
      <c r="AY1785" t="s">
        <v>782</v>
      </c>
      <c r="BB1785" t="b">
        <v>1</v>
      </c>
      <c r="BC1785" t="b">
        <v>0</v>
      </c>
      <c r="BD1785" t="b">
        <v>0</v>
      </c>
    </row>
    <row r="1786" spans="1:56" x14ac:dyDescent="0.25">
      <c r="A1786" t="s">
        <v>19983</v>
      </c>
      <c r="B1786" t="s">
        <v>143</v>
      </c>
      <c r="C1786" t="s">
        <v>144</v>
      </c>
      <c r="D1786" t="s">
        <v>19984</v>
      </c>
      <c r="E1786" t="s">
        <v>432</v>
      </c>
      <c r="F1786" t="s">
        <v>19985</v>
      </c>
      <c r="G1786">
        <v>10309</v>
      </c>
      <c r="H1786" t="s">
        <v>19972</v>
      </c>
      <c r="J1786" t="s">
        <v>19986</v>
      </c>
      <c r="K1786" t="s">
        <v>19986</v>
      </c>
      <c r="L1786" t="s">
        <v>19987</v>
      </c>
      <c r="M1786" t="s">
        <v>19975</v>
      </c>
      <c r="N1786" t="s">
        <v>19988</v>
      </c>
      <c r="O1786" t="s">
        <v>19989</v>
      </c>
      <c r="P1786">
        <v>40.537837309617998</v>
      </c>
      <c r="Q1786">
        <v>-74.236953895398401</v>
      </c>
      <c r="R1786">
        <v>1</v>
      </c>
      <c r="S1786" t="s">
        <v>152</v>
      </c>
      <c r="V1786" t="s">
        <v>19990</v>
      </c>
      <c r="W1786" t="s">
        <v>19991</v>
      </c>
      <c r="X1786" t="s">
        <v>19992</v>
      </c>
      <c r="Y1786" t="s">
        <v>19993</v>
      </c>
      <c r="AA1786" t="s">
        <v>19994</v>
      </c>
      <c r="AB1786" t="s">
        <v>19995</v>
      </c>
      <c r="AE1786" t="s">
        <v>19984</v>
      </c>
      <c r="AO1786" t="s">
        <v>10185</v>
      </c>
      <c r="AP1786" t="s">
        <v>10186</v>
      </c>
      <c r="AQ1786" t="s">
        <v>439</v>
      </c>
      <c r="AR1786" t="s">
        <v>440</v>
      </c>
      <c r="AS1786" t="s">
        <v>441</v>
      </c>
      <c r="AT1786" t="s">
        <v>10185</v>
      </c>
      <c r="AU1786" t="s">
        <v>10186</v>
      </c>
      <c r="AV1786" t="s">
        <v>439</v>
      </c>
      <c r="AW1786" t="s">
        <v>432</v>
      </c>
      <c r="AX1786" t="s">
        <v>440</v>
      </c>
      <c r="AY1786" t="s">
        <v>441</v>
      </c>
      <c r="BB1786" t="b">
        <v>1</v>
      </c>
      <c r="BC1786" t="b">
        <v>0</v>
      </c>
      <c r="BD1786" t="b">
        <v>0</v>
      </c>
    </row>
    <row r="1787" spans="1:56" x14ac:dyDescent="0.25">
      <c r="A1787" t="s">
        <v>19996</v>
      </c>
      <c r="B1787" t="s">
        <v>143</v>
      </c>
      <c r="C1787" t="s">
        <v>144</v>
      </c>
      <c r="D1787" t="s">
        <v>13715</v>
      </c>
      <c r="E1787" t="s">
        <v>785</v>
      </c>
      <c r="F1787" t="s">
        <v>19997</v>
      </c>
      <c r="G1787">
        <v>10309</v>
      </c>
      <c r="H1787" t="s">
        <v>19972</v>
      </c>
      <c r="J1787" t="s">
        <v>19998</v>
      </c>
      <c r="K1787" t="s">
        <v>19998</v>
      </c>
      <c r="L1787" t="s">
        <v>19999</v>
      </c>
      <c r="M1787" t="s">
        <v>19975</v>
      </c>
      <c r="N1787" t="s">
        <v>20000</v>
      </c>
      <c r="O1787" t="s">
        <v>20001</v>
      </c>
      <c r="P1787">
        <v>40.528305631931701</v>
      </c>
      <c r="Q1787">
        <v>-74.236209307448107</v>
      </c>
      <c r="R1787">
        <v>1</v>
      </c>
      <c r="S1787" t="s">
        <v>152</v>
      </c>
      <c r="T1787" t="s">
        <v>20002</v>
      </c>
      <c r="U1787" t="s">
        <v>20003</v>
      </c>
      <c r="V1787" t="s">
        <v>20004</v>
      </c>
      <c r="W1787" t="s">
        <v>20005</v>
      </c>
      <c r="X1787" t="s">
        <v>15061</v>
      </c>
      <c r="Y1787" t="s">
        <v>16909</v>
      </c>
      <c r="AB1787" t="s">
        <v>20006</v>
      </c>
      <c r="AE1787" t="s">
        <v>13715</v>
      </c>
      <c r="AH1787" t="s">
        <v>13722</v>
      </c>
      <c r="AI1787" t="s">
        <v>13715</v>
      </c>
      <c r="AJ1787" t="s">
        <v>13723</v>
      </c>
      <c r="AO1787" t="s">
        <v>4723</v>
      </c>
      <c r="AP1787" t="s">
        <v>4724</v>
      </c>
      <c r="AQ1787" t="s">
        <v>795</v>
      </c>
      <c r="AR1787" t="s">
        <v>267</v>
      </c>
      <c r="AS1787" t="s">
        <v>268</v>
      </c>
      <c r="AT1787" t="s">
        <v>4723</v>
      </c>
      <c r="AU1787" t="s">
        <v>4724</v>
      </c>
      <c r="AV1787" t="s">
        <v>795</v>
      </c>
      <c r="AW1787" t="s">
        <v>785</v>
      </c>
      <c r="AX1787" t="s">
        <v>267</v>
      </c>
      <c r="AY1787" t="s">
        <v>268</v>
      </c>
      <c r="BB1787" t="b">
        <v>1</v>
      </c>
      <c r="BC1787" t="b">
        <v>0</v>
      </c>
      <c r="BD1787" t="b">
        <v>0</v>
      </c>
    </row>
    <row r="1788" spans="1:56" x14ac:dyDescent="0.25">
      <c r="A1788" t="s">
        <v>20007</v>
      </c>
      <c r="B1788" t="s">
        <v>143</v>
      </c>
      <c r="C1788" t="s">
        <v>144</v>
      </c>
      <c r="D1788" t="s">
        <v>20008</v>
      </c>
      <c r="E1788" t="s">
        <v>2601</v>
      </c>
      <c r="F1788" t="s">
        <v>20009</v>
      </c>
      <c r="G1788">
        <v>10309</v>
      </c>
      <c r="H1788" t="s">
        <v>19972</v>
      </c>
      <c r="J1788" t="s">
        <v>20010</v>
      </c>
      <c r="K1788" t="s">
        <v>20010</v>
      </c>
      <c r="L1788" t="s">
        <v>20011</v>
      </c>
      <c r="M1788" t="s">
        <v>20012</v>
      </c>
      <c r="N1788" t="s">
        <v>20013</v>
      </c>
      <c r="O1788" t="s">
        <v>20014</v>
      </c>
      <c r="P1788">
        <v>40.522270316563002</v>
      </c>
      <c r="Q1788">
        <v>-74.234647691241307</v>
      </c>
      <c r="R1788">
        <v>1</v>
      </c>
      <c r="S1788" t="s">
        <v>152</v>
      </c>
      <c r="T1788" t="s">
        <v>20015</v>
      </c>
      <c r="U1788" t="s">
        <v>20016</v>
      </c>
      <c r="V1788" t="s">
        <v>20017</v>
      </c>
      <c r="W1788" t="s">
        <v>20018</v>
      </c>
      <c r="X1788" t="s">
        <v>20019</v>
      </c>
      <c r="Y1788" t="s">
        <v>20020</v>
      </c>
      <c r="AB1788" t="s">
        <v>20021</v>
      </c>
      <c r="AE1788" t="s">
        <v>20008</v>
      </c>
      <c r="AO1788" t="s">
        <v>2615</v>
      </c>
      <c r="AP1788" t="s">
        <v>2616</v>
      </c>
      <c r="AQ1788" t="s">
        <v>2617</v>
      </c>
      <c r="AR1788" t="s">
        <v>845</v>
      </c>
      <c r="AS1788" t="s">
        <v>846</v>
      </c>
      <c r="AT1788" t="s">
        <v>2615</v>
      </c>
      <c r="AU1788" t="s">
        <v>2616</v>
      </c>
      <c r="AV1788" t="s">
        <v>2617</v>
      </c>
      <c r="AW1788" t="s">
        <v>2601</v>
      </c>
      <c r="AX1788" t="s">
        <v>845</v>
      </c>
      <c r="AY1788" t="s">
        <v>846</v>
      </c>
      <c r="BB1788" t="b">
        <v>1</v>
      </c>
      <c r="BC1788" t="b">
        <v>0</v>
      </c>
      <c r="BD1788" t="b">
        <v>0</v>
      </c>
    </row>
    <row r="1789" spans="1:56" x14ac:dyDescent="0.25">
      <c r="A1789" t="s">
        <v>20022</v>
      </c>
      <c r="B1789" t="s">
        <v>143</v>
      </c>
      <c r="C1789" t="s">
        <v>144</v>
      </c>
      <c r="D1789" t="s">
        <v>20023</v>
      </c>
      <c r="E1789" t="s">
        <v>1599</v>
      </c>
      <c r="F1789" t="s">
        <v>20024</v>
      </c>
      <c r="G1789">
        <v>10309</v>
      </c>
      <c r="H1789" t="s">
        <v>19972</v>
      </c>
      <c r="J1789" t="s">
        <v>20025</v>
      </c>
      <c r="K1789" t="s">
        <v>20025</v>
      </c>
      <c r="L1789" t="s">
        <v>20026</v>
      </c>
      <c r="M1789" t="s">
        <v>19975</v>
      </c>
      <c r="N1789" t="s">
        <v>20027</v>
      </c>
      <c r="O1789" t="s">
        <v>20028</v>
      </c>
      <c r="P1789">
        <v>40.522926557745002</v>
      </c>
      <c r="Q1789">
        <v>-74.234575910097107</v>
      </c>
      <c r="R1789">
        <v>1</v>
      </c>
      <c r="S1789" t="s">
        <v>152</v>
      </c>
      <c r="U1789" t="s">
        <v>20029</v>
      </c>
      <c r="AB1789" t="s">
        <v>20030</v>
      </c>
      <c r="AE1789" t="s">
        <v>20023</v>
      </c>
      <c r="AO1789" t="s">
        <v>2841</v>
      </c>
      <c r="AP1789" t="s">
        <v>2842</v>
      </c>
      <c r="AQ1789" t="s">
        <v>1613</v>
      </c>
      <c r="AR1789" t="s">
        <v>1144</v>
      </c>
      <c r="AS1789" t="s">
        <v>1145</v>
      </c>
      <c r="AT1789" t="s">
        <v>2841</v>
      </c>
      <c r="AU1789" t="s">
        <v>2842</v>
      </c>
      <c r="AV1789" t="s">
        <v>1613</v>
      </c>
      <c r="AW1789" t="s">
        <v>1599</v>
      </c>
      <c r="AX1789" t="s">
        <v>1144</v>
      </c>
      <c r="AY1789" t="s">
        <v>1145</v>
      </c>
      <c r="BB1789" t="b">
        <v>1</v>
      </c>
      <c r="BC1789" t="b">
        <v>0</v>
      </c>
      <c r="BD1789" t="b">
        <v>0</v>
      </c>
    </row>
    <row r="1790" spans="1:56" x14ac:dyDescent="0.25">
      <c r="A1790" t="s">
        <v>20031</v>
      </c>
      <c r="B1790" t="s">
        <v>143</v>
      </c>
      <c r="C1790" t="s">
        <v>144</v>
      </c>
      <c r="D1790" t="s">
        <v>20032</v>
      </c>
      <c r="E1790" t="s">
        <v>1313</v>
      </c>
      <c r="F1790" t="s">
        <v>2635</v>
      </c>
      <c r="G1790">
        <v>10309</v>
      </c>
      <c r="H1790" t="s">
        <v>19975</v>
      </c>
      <c r="J1790" t="s">
        <v>20033</v>
      </c>
      <c r="K1790" t="s">
        <v>20033</v>
      </c>
      <c r="L1790" t="s">
        <v>20034</v>
      </c>
      <c r="M1790" t="s">
        <v>20035</v>
      </c>
      <c r="N1790" t="s">
        <v>20036</v>
      </c>
      <c r="O1790" t="s">
        <v>20037</v>
      </c>
      <c r="P1790">
        <v>40.523810644740898</v>
      </c>
      <c r="Q1790">
        <v>-74.238544329443897</v>
      </c>
      <c r="R1790">
        <v>1</v>
      </c>
      <c r="S1790" t="s">
        <v>152</v>
      </c>
      <c r="T1790" t="s">
        <v>9566</v>
      </c>
      <c r="U1790" t="s">
        <v>20038</v>
      </c>
      <c r="W1790" t="s">
        <v>20039</v>
      </c>
      <c r="Y1790" t="s">
        <v>20040</v>
      </c>
      <c r="AA1790" t="s">
        <v>20041</v>
      </c>
      <c r="AB1790" t="s">
        <v>20042</v>
      </c>
      <c r="AE1790" t="s">
        <v>20032</v>
      </c>
      <c r="AK1790" t="s">
        <v>2593</v>
      </c>
      <c r="AL1790" t="s">
        <v>2590</v>
      </c>
      <c r="AM1790" t="s">
        <v>267</v>
      </c>
      <c r="AN1790" t="s">
        <v>268</v>
      </c>
      <c r="AO1790" t="s">
        <v>1325</v>
      </c>
      <c r="AP1790" t="s">
        <v>1313</v>
      </c>
      <c r="AQ1790" t="s">
        <v>1325</v>
      </c>
      <c r="AR1790" t="s">
        <v>845</v>
      </c>
      <c r="AS1790" t="s">
        <v>846</v>
      </c>
      <c r="AT1790" t="s">
        <v>1325</v>
      </c>
      <c r="AU1790" t="s">
        <v>1313</v>
      </c>
      <c r="AV1790" t="s">
        <v>1325</v>
      </c>
      <c r="AW1790" t="s">
        <v>1313</v>
      </c>
      <c r="AX1790" t="s">
        <v>845</v>
      </c>
      <c r="AY1790" t="s">
        <v>846</v>
      </c>
      <c r="BB1790" t="b">
        <v>1</v>
      </c>
      <c r="BC1790" t="b">
        <v>0</v>
      </c>
      <c r="BD1790" t="b">
        <v>0</v>
      </c>
    </row>
    <row r="1791" spans="1:56" x14ac:dyDescent="0.25">
      <c r="A1791" t="s">
        <v>20043</v>
      </c>
      <c r="B1791" t="s">
        <v>143</v>
      </c>
      <c r="C1791" t="s">
        <v>144</v>
      </c>
      <c r="D1791" t="s">
        <v>20044</v>
      </c>
      <c r="E1791" t="s">
        <v>1599</v>
      </c>
      <c r="F1791" t="s">
        <v>20045</v>
      </c>
      <c r="G1791">
        <v>10307</v>
      </c>
      <c r="H1791" t="s">
        <v>20012</v>
      </c>
      <c r="J1791" t="s">
        <v>20046</v>
      </c>
      <c r="K1791" t="s">
        <v>20046</v>
      </c>
      <c r="L1791" t="s">
        <v>20047</v>
      </c>
      <c r="M1791" t="s">
        <v>20035</v>
      </c>
      <c r="N1791" t="s">
        <v>20048</v>
      </c>
      <c r="O1791" t="s">
        <v>20049</v>
      </c>
      <c r="P1791">
        <v>40.511351343577303</v>
      </c>
      <c r="Q1791">
        <v>-74.241049969445399</v>
      </c>
      <c r="R1791">
        <v>1</v>
      </c>
      <c r="S1791" t="s">
        <v>152</v>
      </c>
      <c r="U1791" t="s">
        <v>20050</v>
      </c>
      <c r="AB1791" t="s">
        <v>20051</v>
      </c>
      <c r="AE1791" t="s">
        <v>20044</v>
      </c>
      <c r="AO1791" t="s">
        <v>2841</v>
      </c>
      <c r="AP1791" t="s">
        <v>2842</v>
      </c>
      <c r="AQ1791" t="s">
        <v>1613</v>
      </c>
      <c r="AR1791" t="s">
        <v>1144</v>
      </c>
      <c r="AS1791" t="s">
        <v>1145</v>
      </c>
      <c r="AT1791" t="s">
        <v>2841</v>
      </c>
      <c r="AU1791" t="s">
        <v>2842</v>
      </c>
      <c r="AV1791" t="s">
        <v>1613</v>
      </c>
      <c r="AW1791" t="s">
        <v>1599</v>
      </c>
      <c r="AX1791" t="s">
        <v>1144</v>
      </c>
      <c r="AY1791" t="s">
        <v>1145</v>
      </c>
      <c r="BB1791" t="b">
        <v>1</v>
      </c>
      <c r="BC1791" t="b">
        <v>0</v>
      </c>
      <c r="BD1791" t="b">
        <v>0</v>
      </c>
    </row>
    <row r="1792" spans="1:56" x14ac:dyDescent="0.25">
      <c r="A1792" t="s">
        <v>20052</v>
      </c>
      <c r="B1792" t="s">
        <v>143</v>
      </c>
      <c r="C1792" t="s">
        <v>144</v>
      </c>
      <c r="D1792" t="s">
        <v>20053</v>
      </c>
      <c r="E1792" t="s">
        <v>1743</v>
      </c>
      <c r="F1792" t="s">
        <v>20054</v>
      </c>
      <c r="G1792">
        <v>10307</v>
      </c>
      <c r="H1792" t="s">
        <v>20012</v>
      </c>
      <c r="J1792" t="s">
        <v>20055</v>
      </c>
      <c r="K1792" t="s">
        <v>20055</v>
      </c>
      <c r="L1792" t="s">
        <v>20056</v>
      </c>
      <c r="M1792" t="s">
        <v>20035</v>
      </c>
      <c r="N1792" t="s">
        <v>20057</v>
      </c>
      <c r="O1792" t="s">
        <v>20058</v>
      </c>
      <c r="P1792">
        <v>40.511123960591199</v>
      </c>
      <c r="Q1792">
        <v>-74.248739880962404</v>
      </c>
      <c r="R1792">
        <v>1</v>
      </c>
      <c r="S1792" t="s">
        <v>152</v>
      </c>
      <c r="U1792" t="s">
        <v>20059</v>
      </c>
      <c r="AB1792" t="s">
        <v>20060</v>
      </c>
      <c r="AE1792" t="s">
        <v>20053</v>
      </c>
      <c r="AO1792" t="s">
        <v>1756</v>
      </c>
      <c r="AP1792" t="s">
        <v>1743</v>
      </c>
      <c r="AQ1792" t="s">
        <v>1756</v>
      </c>
      <c r="AR1792" t="s">
        <v>1144</v>
      </c>
      <c r="AS1792" t="s">
        <v>1145</v>
      </c>
      <c r="AT1792" t="s">
        <v>1756</v>
      </c>
      <c r="AU1792" t="s">
        <v>1743</v>
      </c>
      <c r="AV1792" t="s">
        <v>1756</v>
      </c>
      <c r="AW1792" t="s">
        <v>1743</v>
      </c>
      <c r="AX1792" t="s">
        <v>1144</v>
      </c>
      <c r="AY1792" t="s">
        <v>1145</v>
      </c>
      <c r="BB1792" t="b">
        <v>1</v>
      </c>
      <c r="BC1792" t="b">
        <v>0</v>
      </c>
      <c r="BD1792" t="b">
        <v>0</v>
      </c>
    </row>
    <row r="1793" spans="1:56" x14ac:dyDescent="0.25">
      <c r="A1793" t="s">
        <v>20061</v>
      </c>
      <c r="B1793" t="s">
        <v>143</v>
      </c>
      <c r="C1793" t="s">
        <v>144</v>
      </c>
      <c r="D1793" t="s">
        <v>20062</v>
      </c>
      <c r="E1793" t="s">
        <v>613</v>
      </c>
      <c r="F1793" t="s">
        <v>20063</v>
      </c>
      <c r="G1793">
        <v>10312</v>
      </c>
      <c r="H1793" t="s">
        <v>20064</v>
      </c>
      <c r="J1793" t="s">
        <v>20065</v>
      </c>
      <c r="K1793" t="s">
        <v>20065</v>
      </c>
      <c r="L1793" t="s">
        <v>20066</v>
      </c>
      <c r="M1793" t="s">
        <v>20067</v>
      </c>
      <c r="N1793" t="s">
        <v>20068</v>
      </c>
      <c r="O1793" t="s">
        <v>20069</v>
      </c>
      <c r="P1793">
        <v>40.559688975075503</v>
      </c>
      <c r="Q1793">
        <v>-74.168152155551596</v>
      </c>
      <c r="R1793">
        <v>1</v>
      </c>
      <c r="S1793" t="s">
        <v>152</v>
      </c>
      <c r="U1793" t="s">
        <v>20070</v>
      </c>
      <c r="V1793" t="s">
        <v>20071</v>
      </c>
      <c r="X1793" t="s">
        <v>20072</v>
      </c>
      <c r="AB1793" t="s">
        <v>20073</v>
      </c>
      <c r="AE1793" t="s">
        <v>20062</v>
      </c>
      <c r="AK1793" t="s">
        <v>7685</v>
      </c>
      <c r="AL1793" t="s">
        <v>7683</v>
      </c>
      <c r="AM1793" t="s">
        <v>513</v>
      </c>
      <c r="AN1793" t="s">
        <v>514</v>
      </c>
      <c r="AO1793" t="s">
        <v>1100</v>
      </c>
      <c r="AP1793" t="s">
        <v>1101</v>
      </c>
      <c r="AQ1793" t="s">
        <v>631</v>
      </c>
      <c r="AR1793" t="s">
        <v>632</v>
      </c>
      <c r="AS1793" t="s">
        <v>633</v>
      </c>
      <c r="AT1793" t="s">
        <v>1100</v>
      </c>
      <c r="AU1793" t="s">
        <v>1101</v>
      </c>
      <c r="AV1793" t="s">
        <v>631</v>
      </c>
      <c r="AW1793" t="s">
        <v>613</v>
      </c>
      <c r="AX1793" t="s">
        <v>632</v>
      </c>
      <c r="AY1793" t="s">
        <v>633</v>
      </c>
      <c r="AZ1793" t="s">
        <v>716</v>
      </c>
      <c r="BA1793" t="s">
        <v>717</v>
      </c>
      <c r="BB1793" t="b">
        <v>1</v>
      </c>
      <c r="BC1793" t="b">
        <v>0</v>
      </c>
      <c r="BD1793" t="b">
        <v>0</v>
      </c>
    </row>
    <row r="1794" spans="1:56" x14ac:dyDescent="0.25">
      <c r="A1794" t="s">
        <v>20074</v>
      </c>
      <c r="B1794" t="s">
        <v>143</v>
      </c>
      <c r="C1794" t="s">
        <v>144</v>
      </c>
      <c r="D1794" t="s">
        <v>20075</v>
      </c>
      <c r="E1794" t="s">
        <v>998</v>
      </c>
      <c r="F1794" t="s">
        <v>20076</v>
      </c>
      <c r="G1794">
        <v>10307</v>
      </c>
      <c r="H1794" t="s">
        <v>20064</v>
      </c>
      <c r="J1794" t="s">
        <v>20077</v>
      </c>
      <c r="K1794" t="s">
        <v>20077</v>
      </c>
      <c r="L1794" t="s">
        <v>20078</v>
      </c>
      <c r="M1794" t="s">
        <v>20067</v>
      </c>
      <c r="N1794" t="s">
        <v>20079</v>
      </c>
      <c r="O1794" t="s">
        <v>20080</v>
      </c>
      <c r="P1794">
        <v>40.510028612192201</v>
      </c>
      <c r="Q1794">
        <v>-74.2476797947363</v>
      </c>
      <c r="R1794">
        <v>1</v>
      </c>
      <c r="S1794" t="s">
        <v>152</v>
      </c>
      <c r="AB1794" t="s">
        <v>20081</v>
      </c>
      <c r="AE1794" t="s">
        <v>20075</v>
      </c>
      <c r="AO1794" t="s">
        <v>14802</v>
      </c>
      <c r="AP1794" t="s">
        <v>14803</v>
      </c>
      <c r="AQ1794" t="s">
        <v>1013</v>
      </c>
      <c r="AR1794" t="s">
        <v>632</v>
      </c>
      <c r="AS1794" t="s">
        <v>633</v>
      </c>
      <c r="AT1794" t="s">
        <v>14802</v>
      </c>
      <c r="AU1794" t="s">
        <v>14803</v>
      </c>
      <c r="AV1794" t="s">
        <v>1013</v>
      </c>
      <c r="AW1794" t="s">
        <v>998</v>
      </c>
      <c r="AX1794" t="s">
        <v>632</v>
      </c>
      <c r="AY1794" t="s">
        <v>633</v>
      </c>
      <c r="BB1794" t="b">
        <v>1</v>
      </c>
      <c r="BC1794" t="b">
        <v>0</v>
      </c>
      <c r="BD1794" t="b">
        <v>0</v>
      </c>
    </row>
    <row r="1795" spans="1:56" x14ac:dyDescent="0.25">
      <c r="A1795" t="s">
        <v>20082</v>
      </c>
      <c r="B1795" t="s">
        <v>143</v>
      </c>
      <c r="C1795" t="s">
        <v>144</v>
      </c>
      <c r="D1795" t="s">
        <v>20083</v>
      </c>
      <c r="E1795" t="s">
        <v>1028</v>
      </c>
      <c r="F1795" t="s">
        <v>20084</v>
      </c>
      <c r="G1795">
        <v>10312</v>
      </c>
      <c r="H1795" t="s">
        <v>20067</v>
      </c>
      <c r="J1795" t="s">
        <v>20085</v>
      </c>
      <c r="K1795" t="s">
        <v>20085</v>
      </c>
      <c r="L1795" t="s">
        <v>20086</v>
      </c>
      <c r="M1795" t="s">
        <v>20087</v>
      </c>
      <c r="N1795" t="s">
        <v>20088</v>
      </c>
      <c r="O1795" t="s">
        <v>20089</v>
      </c>
      <c r="P1795">
        <v>40.535098711757897</v>
      </c>
      <c r="Q1795">
        <v>-74.155846152658896</v>
      </c>
      <c r="R1795">
        <v>1</v>
      </c>
      <c r="S1795" t="s">
        <v>152</v>
      </c>
      <c r="T1795" t="s">
        <v>20090</v>
      </c>
      <c r="U1795" t="s">
        <v>20091</v>
      </c>
      <c r="V1795" t="s">
        <v>20092</v>
      </c>
      <c r="W1795" t="s">
        <v>20093</v>
      </c>
      <c r="X1795" t="s">
        <v>20094</v>
      </c>
      <c r="AA1795" t="s">
        <v>20095</v>
      </c>
      <c r="AB1795" t="s">
        <v>20096</v>
      </c>
      <c r="AE1795" t="s">
        <v>20083</v>
      </c>
      <c r="AO1795" t="s">
        <v>3670</v>
      </c>
      <c r="AP1795" t="s">
        <v>3671</v>
      </c>
      <c r="AQ1795" t="s">
        <v>1039</v>
      </c>
      <c r="AR1795" t="s">
        <v>781</v>
      </c>
      <c r="AS1795" t="s">
        <v>782</v>
      </c>
      <c r="AT1795" t="s">
        <v>3670</v>
      </c>
      <c r="AU1795" t="s">
        <v>3671</v>
      </c>
      <c r="AV1795" t="s">
        <v>1039</v>
      </c>
      <c r="AW1795" t="s">
        <v>1028</v>
      </c>
      <c r="AX1795" t="s">
        <v>781</v>
      </c>
      <c r="AY1795" t="s">
        <v>782</v>
      </c>
      <c r="BB1795" t="b">
        <v>1</v>
      </c>
      <c r="BC1795" t="b">
        <v>0</v>
      </c>
      <c r="BD1795" t="b">
        <v>0</v>
      </c>
    </row>
    <row r="1796" spans="1:56" x14ac:dyDescent="0.25">
      <c r="A1796" t="s">
        <v>20097</v>
      </c>
      <c r="B1796" t="s">
        <v>143</v>
      </c>
      <c r="C1796" t="s">
        <v>144</v>
      </c>
      <c r="D1796" t="s">
        <v>20098</v>
      </c>
      <c r="E1796" t="s">
        <v>2601</v>
      </c>
      <c r="F1796" t="s">
        <v>20099</v>
      </c>
      <c r="G1796">
        <v>10312</v>
      </c>
      <c r="H1796" t="s">
        <v>20067</v>
      </c>
      <c r="J1796" t="s">
        <v>20100</v>
      </c>
      <c r="K1796" t="s">
        <v>20100</v>
      </c>
      <c r="L1796" t="s">
        <v>20101</v>
      </c>
      <c r="M1796" t="s">
        <v>20087</v>
      </c>
      <c r="N1796" t="s">
        <v>20102</v>
      </c>
      <c r="O1796" t="s">
        <v>20103</v>
      </c>
      <c r="P1796">
        <v>40.535630213032</v>
      </c>
      <c r="Q1796">
        <v>-74.156068445011698</v>
      </c>
      <c r="R1796">
        <v>1</v>
      </c>
      <c r="S1796" t="s">
        <v>152</v>
      </c>
      <c r="U1796" t="s">
        <v>20104</v>
      </c>
      <c r="V1796" t="s">
        <v>20105</v>
      </c>
      <c r="W1796" t="s">
        <v>20106</v>
      </c>
      <c r="Y1796" t="s">
        <v>20107</v>
      </c>
      <c r="AB1796" t="s">
        <v>20108</v>
      </c>
      <c r="AE1796" t="s">
        <v>20098</v>
      </c>
      <c r="AO1796" t="s">
        <v>8819</v>
      </c>
      <c r="AP1796" t="s">
        <v>8820</v>
      </c>
      <c r="AQ1796" t="s">
        <v>2617</v>
      </c>
      <c r="AR1796" t="s">
        <v>845</v>
      </c>
      <c r="AS1796" t="s">
        <v>846</v>
      </c>
      <c r="AT1796" t="s">
        <v>8819</v>
      </c>
      <c r="AU1796" t="s">
        <v>8820</v>
      </c>
      <c r="AV1796" t="s">
        <v>2617</v>
      </c>
      <c r="AW1796" t="s">
        <v>2601</v>
      </c>
      <c r="AX1796" t="s">
        <v>845</v>
      </c>
      <c r="AY1796" t="s">
        <v>846</v>
      </c>
      <c r="BB1796" t="b">
        <v>1</v>
      </c>
      <c r="BC1796" t="b">
        <v>0</v>
      </c>
      <c r="BD1796" t="b">
        <v>0</v>
      </c>
    </row>
    <row r="1797" spans="1:56" x14ac:dyDescent="0.25">
      <c r="A1797" t="s">
        <v>20109</v>
      </c>
      <c r="B1797" t="s">
        <v>143</v>
      </c>
      <c r="C1797" t="s">
        <v>144</v>
      </c>
      <c r="D1797" t="s">
        <v>20110</v>
      </c>
      <c r="E1797" t="s">
        <v>785</v>
      </c>
      <c r="F1797" t="s">
        <v>20111</v>
      </c>
      <c r="G1797">
        <v>10312</v>
      </c>
      <c r="H1797" t="s">
        <v>20067</v>
      </c>
      <c r="J1797" t="s">
        <v>20112</v>
      </c>
      <c r="K1797" t="s">
        <v>20112</v>
      </c>
      <c r="L1797" t="s">
        <v>20113</v>
      </c>
      <c r="M1797" t="s">
        <v>20114</v>
      </c>
      <c r="N1797" t="s">
        <v>20115</v>
      </c>
      <c r="O1797" t="s">
        <v>20116</v>
      </c>
      <c r="P1797">
        <v>40.5347296781325</v>
      </c>
      <c r="Q1797">
        <v>-74.153900037645798</v>
      </c>
      <c r="R1797">
        <v>1</v>
      </c>
      <c r="S1797" t="s">
        <v>152</v>
      </c>
      <c r="U1797" t="s">
        <v>20117</v>
      </c>
      <c r="AB1797" t="s">
        <v>20118</v>
      </c>
      <c r="AE1797" t="s">
        <v>20110</v>
      </c>
      <c r="AO1797" t="s">
        <v>1345</v>
      </c>
      <c r="AP1797" t="s">
        <v>1346</v>
      </c>
      <c r="AQ1797" t="s">
        <v>795</v>
      </c>
      <c r="AR1797" t="s">
        <v>267</v>
      </c>
      <c r="AS1797" t="s">
        <v>268</v>
      </c>
      <c r="AT1797" t="s">
        <v>1345</v>
      </c>
      <c r="AU1797" t="s">
        <v>1346</v>
      </c>
      <c r="AV1797" t="s">
        <v>795</v>
      </c>
      <c r="AW1797" t="s">
        <v>785</v>
      </c>
      <c r="AX1797" t="s">
        <v>267</v>
      </c>
      <c r="AY1797" t="s">
        <v>268</v>
      </c>
      <c r="BB1797" t="b">
        <v>1</v>
      </c>
      <c r="BC1797" t="b">
        <v>0</v>
      </c>
      <c r="BD1797" t="b">
        <v>0</v>
      </c>
    </row>
    <row r="1798" spans="1:56" x14ac:dyDescent="0.25">
      <c r="A1798" t="s">
        <v>20119</v>
      </c>
      <c r="B1798" t="s">
        <v>143</v>
      </c>
      <c r="C1798" t="s">
        <v>144</v>
      </c>
      <c r="D1798" t="s">
        <v>20120</v>
      </c>
      <c r="E1798" t="s">
        <v>1818</v>
      </c>
      <c r="F1798" t="s">
        <v>15437</v>
      </c>
      <c r="G1798">
        <v>10308</v>
      </c>
      <c r="H1798" t="s">
        <v>20087</v>
      </c>
      <c r="J1798" t="s">
        <v>20121</v>
      </c>
      <c r="K1798" t="s">
        <v>20121</v>
      </c>
      <c r="L1798" t="s">
        <v>20122</v>
      </c>
      <c r="M1798" t="s">
        <v>20123</v>
      </c>
      <c r="N1798" t="s">
        <v>20124</v>
      </c>
      <c r="O1798" t="s">
        <v>20125</v>
      </c>
      <c r="P1798">
        <v>40.540188055747699</v>
      </c>
      <c r="Q1798">
        <v>-74.148012693393596</v>
      </c>
      <c r="R1798">
        <v>1</v>
      </c>
      <c r="S1798" t="s">
        <v>152</v>
      </c>
      <c r="U1798" t="s">
        <v>20126</v>
      </c>
      <c r="Y1798" t="s">
        <v>20127</v>
      </c>
      <c r="AB1798" t="s">
        <v>20128</v>
      </c>
      <c r="AE1798" t="s">
        <v>20120</v>
      </c>
      <c r="AO1798" t="s">
        <v>1829</v>
      </c>
      <c r="AP1798" t="s">
        <v>1818</v>
      </c>
      <c r="AQ1798" t="s">
        <v>1829</v>
      </c>
      <c r="AR1798" t="s">
        <v>845</v>
      </c>
      <c r="AS1798" t="s">
        <v>846</v>
      </c>
      <c r="AT1798" t="s">
        <v>1829</v>
      </c>
      <c r="AU1798" t="s">
        <v>1818</v>
      </c>
      <c r="AV1798" t="s">
        <v>1829</v>
      </c>
      <c r="AW1798" t="s">
        <v>1818</v>
      </c>
      <c r="AX1798" t="s">
        <v>845</v>
      </c>
      <c r="AY1798" t="s">
        <v>846</v>
      </c>
      <c r="BB1798" t="b">
        <v>1</v>
      </c>
      <c r="BC1798" t="b">
        <v>0</v>
      </c>
      <c r="BD1798" t="b">
        <v>0</v>
      </c>
    </row>
    <row r="1799" spans="1:56" x14ac:dyDescent="0.25">
      <c r="A1799" t="s">
        <v>20129</v>
      </c>
      <c r="B1799" t="s">
        <v>143</v>
      </c>
      <c r="C1799" t="s">
        <v>144</v>
      </c>
      <c r="D1799" t="s">
        <v>20130</v>
      </c>
      <c r="E1799" t="s">
        <v>16442</v>
      </c>
      <c r="F1799" t="s">
        <v>20131</v>
      </c>
      <c r="G1799">
        <v>10308</v>
      </c>
      <c r="H1799" t="s">
        <v>20123</v>
      </c>
      <c r="J1799" t="s">
        <v>20132</v>
      </c>
      <c r="K1799" t="s">
        <v>20132</v>
      </c>
      <c r="L1799" t="s">
        <v>20133</v>
      </c>
      <c r="M1799" t="s">
        <v>20134</v>
      </c>
      <c r="N1799" t="s">
        <v>20135</v>
      </c>
      <c r="O1799" t="s">
        <v>20136</v>
      </c>
      <c r="P1799">
        <v>40.541991559158802</v>
      </c>
      <c r="Q1799">
        <v>-74.1464958201651</v>
      </c>
      <c r="R1799">
        <v>1</v>
      </c>
      <c r="S1799" t="s">
        <v>152</v>
      </c>
      <c r="T1799" t="s">
        <v>20137</v>
      </c>
      <c r="U1799" t="s">
        <v>20138</v>
      </c>
      <c r="V1799" t="s">
        <v>20139</v>
      </c>
      <c r="W1799" t="s">
        <v>20140</v>
      </c>
      <c r="X1799" t="s">
        <v>20141</v>
      </c>
      <c r="Y1799" t="s">
        <v>20142</v>
      </c>
      <c r="AB1799" t="s">
        <v>20143</v>
      </c>
      <c r="AE1799" t="s">
        <v>20130</v>
      </c>
      <c r="AO1799" t="s">
        <v>16454</v>
      </c>
      <c r="AP1799" t="s">
        <v>16455</v>
      </c>
      <c r="AQ1799" t="s">
        <v>16456</v>
      </c>
      <c r="AR1799" t="s">
        <v>513</v>
      </c>
      <c r="AS1799" t="s">
        <v>514</v>
      </c>
      <c r="AT1799" t="s">
        <v>16454</v>
      </c>
      <c r="AU1799" t="s">
        <v>16455</v>
      </c>
      <c r="AV1799" t="s">
        <v>16456</v>
      </c>
      <c r="AW1799" t="s">
        <v>16442</v>
      </c>
      <c r="AX1799" t="s">
        <v>513</v>
      </c>
      <c r="AY1799" t="s">
        <v>514</v>
      </c>
      <c r="BB1799" t="b">
        <v>1</v>
      </c>
      <c r="BC1799" t="b">
        <v>0</v>
      </c>
      <c r="BD1799" t="b">
        <v>0</v>
      </c>
    </row>
    <row r="1800" spans="1:56" x14ac:dyDescent="0.25">
      <c r="A1800" t="s">
        <v>20144</v>
      </c>
      <c r="B1800" t="s">
        <v>143</v>
      </c>
      <c r="C1800" t="s">
        <v>144</v>
      </c>
      <c r="D1800" t="s">
        <v>20145</v>
      </c>
      <c r="E1800" t="s">
        <v>1028</v>
      </c>
      <c r="F1800" t="s">
        <v>20146</v>
      </c>
      <c r="G1800">
        <v>10308</v>
      </c>
      <c r="H1800" t="s">
        <v>20123</v>
      </c>
      <c r="J1800" t="s">
        <v>20147</v>
      </c>
      <c r="K1800" t="s">
        <v>20147</v>
      </c>
      <c r="L1800" t="s">
        <v>20148</v>
      </c>
      <c r="M1800" t="s">
        <v>20134</v>
      </c>
      <c r="N1800" t="s">
        <v>20149</v>
      </c>
      <c r="O1800" t="s">
        <v>18086</v>
      </c>
      <c r="P1800">
        <v>40.541673904647503</v>
      </c>
      <c r="Q1800">
        <v>-74.146026921791005</v>
      </c>
      <c r="R1800">
        <v>1</v>
      </c>
      <c r="S1800" t="s">
        <v>152</v>
      </c>
      <c r="U1800" t="s">
        <v>20150</v>
      </c>
      <c r="AB1800" t="s">
        <v>20151</v>
      </c>
      <c r="AE1800" t="s">
        <v>20145</v>
      </c>
      <c r="AO1800" t="s">
        <v>6941</v>
      </c>
      <c r="AP1800" t="s">
        <v>6942</v>
      </c>
      <c r="AQ1800" t="s">
        <v>1039</v>
      </c>
      <c r="AR1800" t="s">
        <v>781</v>
      </c>
      <c r="AS1800" t="s">
        <v>782</v>
      </c>
      <c r="AT1800" t="s">
        <v>6941</v>
      </c>
      <c r="AU1800" t="s">
        <v>6942</v>
      </c>
      <c r="AV1800" t="s">
        <v>1039</v>
      </c>
      <c r="AW1800" t="s">
        <v>1028</v>
      </c>
      <c r="AX1800" t="s">
        <v>781</v>
      </c>
      <c r="AY1800" t="s">
        <v>782</v>
      </c>
      <c r="BB1800" t="b">
        <v>1</v>
      </c>
      <c r="BC1800" t="b">
        <v>0</v>
      </c>
      <c r="BD1800" t="b">
        <v>0</v>
      </c>
    </row>
    <row r="1801" spans="1:56" x14ac:dyDescent="0.25">
      <c r="A1801" t="s">
        <v>20152</v>
      </c>
      <c r="B1801" t="s">
        <v>143</v>
      </c>
      <c r="C1801" t="s">
        <v>144</v>
      </c>
      <c r="D1801" t="s">
        <v>20153</v>
      </c>
      <c r="E1801" t="s">
        <v>14425</v>
      </c>
      <c r="F1801" t="s">
        <v>20154</v>
      </c>
      <c r="G1801">
        <v>10308</v>
      </c>
      <c r="H1801" t="s">
        <v>20123</v>
      </c>
      <c r="J1801" t="s">
        <v>20155</v>
      </c>
      <c r="K1801" t="s">
        <v>20155</v>
      </c>
      <c r="L1801" t="s">
        <v>20156</v>
      </c>
      <c r="M1801" t="s">
        <v>20134</v>
      </c>
      <c r="N1801" t="s">
        <v>20157</v>
      </c>
      <c r="O1801" t="s">
        <v>20158</v>
      </c>
      <c r="P1801">
        <v>40.541401948087596</v>
      </c>
      <c r="Q1801">
        <v>-74.146559409205693</v>
      </c>
      <c r="R1801">
        <v>1</v>
      </c>
      <c r="S1801" t="s">
        <v>152</v>
      </c>
      <c r="U1801" t="s">
        <v>20159</v>
      </c>
      <c r="V1801" t="s">
        <v>20160</v>
      </c>
      <c r="W1801" t="s">
        <v>20161</v>
      </c>
      <c r="AA1801" t="s">
        <v>20162</v>
      </c>
      <c r="AB1801" t="s">
        <v>20163</v>
      </c>
      <c r="AE1801" t="s">
        <v>20153</v>
      </c>
      <c r="AO1801" t="s">
        <v>14435</v>
      </c>
      <c r="AP1801" t="s">
        <v>14425</v>
      </c>
      <c r="AQ1801" t="s">
        <v>14435</v>
      </c>
      <c r="AR1801" t="s">
        <v>985</v>
      </c>
      <c r="AS1801" t="s">
        <v>986</v>
      </c>
      <c r="AT1801" t="s">
        <v>14435</v>
      </c>
      <c r="AU1801" t="s">
        <v>14425</v>
      </c>
      <c r="AV1801" t="s">
        <v>14435</v>
      </c>
      <c r="AW1801" t="s">
        <v>14425</v>
      </c>
      <c r="AX1801" t="s">
        <v>985</v>
      </c>
      <c r="AY1801" t="s">
        <v>986</v>
      </c>
      <c r="BB1801" t="b">
        <v>1</v>
      </c>
      <c r="BC1801" t="b">
        <v>0</v>
      </c>
      <c r="BD1801" t="b">
        <v>0</v>
      </c>
    </row>
    <row r="1802" spans="1:56" x14ac:dyDescent="0.25">
      <c r="A1802" t="s">
        <v>20164</v>
      </c>
      <c r="B1802" t="s">
        <v>143</v>
      </c>
      <c r="C1802" t="s">
        <v>144</v>
      </c>
      <c r="D1802" t="s">
        <v>20165</v>
      </c>
      <c r="E1802" t="s">
        <v>20166</v>
      </c>
      <c r="F1802" t="s">
        <v>20167</v>
      </c>
      <c r="G1802">
        <v>10308</v>
      </c>
      <c r="H1802" t="s">
        <v>20168</v>
      </c>
      <c r="J1802" t="s">
        <v>20169</v>
      </c>
      <c r="K1802" t="s">
        <v>20169</v>
      </c>
      <c r="L1802" t="s">
        <v>20170</v>
      </c>
      <c r="M1802" t="s">
        <v>20171</v>
      </c>
      <c r="N1802" t="s">
        <v>20172</v>
      </c>
      <c r="O1802" t="s">
        <v>20173</v>
      </c>
      <c r="P1802">
        <v>40.542819481465898</v>
      </c>
      <c r="Q1802">
        <v>-74.141957959451105</v>
      </c>
      <c r="R1802">
        <v>1</v>
      </c>
      <c r="S1802" t="s">
        <v>152</v>
      </c>
      <c r="U1802" t="s">
        <v>20174</v>
      </c>
      <c r="W1802" t="s">
        <v>20175</v>
      </c>
      <c r="X1802" t="s">
        <v>20176</v>
      </c>
      <c r="Y1802" t="s">
        <v>20177</v>
      </c>
      <c r="AA1802" t="s">
        <v>20178</v>
      </c>
      <c r="AB1802" t="s">
        <v>20179</v>
      </c>
      <c r="AE1802" t="s">
        <v>20165</v>
      </c>
      <c r="AO1802" t="s">
        <v>20180</v>
      </c>
      <c r="AP1802" t="s">
        <v>20181</v>
      </c>
      <c r="AQ1802" t="s">
        <v>20182</v>
      </c>
      <c r="AR1802" t="s">
        <v>513</v>
      </c>
      <c r="AS1802" t="s">
        <v>514</v>
      </c>
      <c r="AT1802" t="s">
        <v>20180</v>
      </c>
      <c r="AU1802" t="s">
        <v>20181</v>
      </c>
      <c r="AV1802" t="s">
        <v>20182</v>
      </c>
      <c r="AW1802" t="s">
        <v>20166</v>
      </c>
      <c r="AX1802" t="s">
        <v>513</v>
      </c>
      <c r="AY1802" t="s">
        <v>514</v>
      </c>
      <c r="BB1802" t="b">
        <v>1</v>
      </c>
      <c r="BC1802" t="b">
        <v>0</v>
      </c>
      <c r="BD1802" t="b">
        <v>0</v>
      </c>
    </row>
    <row r="1803" spans="1:56" x14ac:dyDescent="0.25">
      <c r="A1803" t="s">
        <v>20183</v>
      </c>
      <c r="B1803" t="s">
        <v>143</v>
      </c>
      <c r="C1803" t="s">
        <v>144</v>
      </c>
      <c r="D1803" t="s">
        <v>20184</v>
      </c>
      <c r="E1803" t="s">
        <v>613</v>
      </c>
      <c r="F1803" t="s">
        <v>20185</v>
      </c>
      <c r="G1803">
        <v>10308</v>
      </c>
      <c r="H1803" t="s">
        <v>20168</v>
      </c>
      <c r="J1803" t="s">
        <v>20186</v>
      </c>
      <c r="K1803" t="s">
        <v>20186</v>
      </c>
      <c r="L1803" t="s">
        <v>20187</v>
      </c>
      <c r="M1803" t="s">
        <v>20171</v>
      </c>
      <c r="N1803" t="s">
        <v>20188</v>
      </c>
      <c r="O1803" t="s">
        <v>20189</v>
      </c>
      <c r="P1803">
        <v>40.542207045144202</v>
      </c>
      <c r="Q1803">
        <v>-74.145462133769499</v>
      </c>
      <c r="R1803">
        <v>1</v>
      </c>
      <c r="S1803" t="s">
        <v>152</v>
      </c>
      <c r="T1803" t="s">
        <v>20190</v>
      </c>
      <c r="U1803" t="s">
        <v>20191</v>
      </c>
      <c r="W1803" t="s">
        <v>20192</v>
      </c>
      <c r="Z1803" t="s">
        <v>20193</v>
      </c>
      <c r="AB1803" t="s">
        <v>20194</v>
      </c>
      <c r="AE1803" t="s">
        <v>20184</v>
      </c>
      <c r="AO1803" t="s">
        <v>2631</v>
      </c>
      <c r="AP1803" t="s">
        <v>2632</v>
      </c>
      <c r="AQ1803" t="s">
        <v>631</v>
      </c>
      <c r="AR1803" t="s">
        <v>632</v>
      </c>
      <c r="AS1803" t="s">
        <v>633</v>
      </c>
      <c r="AT1803" t="s">
        <v>2631</v>
      </c>
      <c r="AU1803" t="s">
        <v>2632</v>
      </c>
      <c r="AV1803" t="s">
        <v>631</v>
      </c>
      <c r="AW1803" t="s">
        <v>613</v>
      </c>
      <c r="AX1803" t="s">
        <v>632</v>
      </c>
      <c r="AY1803" t="s">
        <v>633</v>
      </c>
      <c r="BB1803" t="b">
        <v>1</v>
      </c>
      <c r="BC1803" t="b">
        <v>0</v>
      </c>
      <c r="BD1803" t="b">
        <v>0</v>
      </c>
    </row>
    <row r="1804" spans="1:56" x14ac:dyDescent="0.25">
      <c r="A1804" t="s">
        <v>20195</v>
      </c>
      <c r="B1804" t="s">
        <v>143</v>
      </c>
      <c r="C1804" t="s">
        <v>144</v>
      </c>
      <c r="D1804" t="s">
        <v>20196</v>
      </c>
      <c r="E1804" t="s">
        <v>1066</v>
      </c>
      <c r="F1804" t="s">
        <v>20197</v>
      </c>
      <c r="G1804">
        <v>10308</v>
      </c>
      <c r="H1804" t="s">
        <v>20168</v>
      </c>
      <c r="J1804" t="s">
        <v>20198</v>
      </c>
      <c r="K1804" t="s">
        <v>20198</v>
      </c>
      <c r="L1804" t="s">
        <v>20199</v>
      </c>
      <c r="M1804" t="s">
        <v>20171</v>
      </c>
      <c r="N1804" t="s">
        <v>20200</v>
      </c>
      <c r="O1804" t="s">
        <v>20201</v>
      </c>
      <c r="P1804">
        <v>40.5422132046223</v>
      </c>
      <c r="Q1804">
        <v>-74.146344159112004</v>
      </c>
      <c r="R1804">
        <v>1</v>
      </c>
      <c r="S1804" t="s">
        <v>152</v>
      </c>
      <c r="AB1804" t="s">
        <v>20202</v>
      </c>
      <c r="AE1804" t="s">
        <v>20196</v>
      </c>
      <c r="AO1804" t="s">
        <v>1077</v>
      </c>
      <c r="AP1804" t="s">
        <v>1078</v>
      </c>
      <c r="AQ1804" t="s">
        <v>1079</v>
      </c>
      <c r="AR1804" t="s">
        <v>513</v>
      </c>
      <c r="AS1804" t="s">
        <v>514</v>
      </c>
      <c r="AT1804" t="s">
        <v>1077</v>
      </c>
      <c r="AU1804" t="s">
        <v>1078</v>
      </c>
      <c r="AV1804" t="s">
        <v>1079</v>
      </c>
      <c r="AW1804" t="s">
        <v>1066</v>
      </c>
      <c r="AX1804" t="s">
        <v>513</v>
      </c>
      <c r="AY1804" t="s">
        <v>514</v>
      </c>
      <c r="BB1804" t="b">
        <v>1</v>
      </c>
      <c r="BC1804" t="b">
        <v>0</v>
      </c>
      <c r="BD1804" t="b">
        <v>0</v>
      </c>
    </row>
    <row r="1805" spans="1:56" x14ac:dyDescent="0.25">
      <c r="A1805" t="s">
        <v>20203</v>
      </c>
      <c r="B1805" t="s">
        <v>143</v>
      </c>
      <c r="C1805" t="s">
        <v>144</v>
      </c>
      <c r="D1805" t="s">
        <v>20204</v>
      </c>
      <c r="E1805" t="s">
        <v>785</v>
      </c>
      <c r="F1805" t="s">
        <v>20205</v>
      </c>
      <c r="G1805">
        <v>10308</v>
      </c>
      <c r="H1805" t="s">
        <v>20168</v>
      </c>
      <c r="J1805" t="s">
        <v>20206</v>
      </c>
      <c r="K1805" t="s">
        <v>20206</v>
      </c>
      <c r="L1805" t="s">
        <v>20207</v>
      </c>
      <c r="M1805" t="s">
        <v>20171</v>
      </c>
      <c r="N1805" t="s">
        <v>20208</v>
      </c>
      <c r="O1805" t="s">
        <v>20209</v>
      </c>
      <c r="P1805">
        <v>40.542566709772501</v>
      </c>
      <c r="Q1805">
        <v>-74.145412662812504</v>
      </c>
      <c r="R1805">
        <v>1</v>
      </c>
      <c r="S1805" t="s">
        <v>152</v>
      </c>
      <c r="T1805" t="s">
        <v>20210</v>
      </c>
      <c r="U1805" t="s">
        <v>20211</v>
      </c>
      <c r="V1805" t="s">
        <v>20212</v>
      </c>
      <c r="W1805" t="s">
        <v>20213</v>
      </c>
      <c r="Y1805" t="s">
        <v>20214</v>
      </c>
      <c r="AA1805" t="s">
        <v>20215</v>
      </c>
      <c r="AB1805" t="s">
        <v>20216</v>
      </c>
      <c r="AE1805" t="s">
        <v>20204</v>
      </c>
      <c r="AO1805" t="s">
        <v>1377</v>
      </c>
      <c r="AP1805" t="s">
        <v>1378</v>
      </c>
      <c r="AQ1805" t="s">
        <v>795</v>
      </c>
      <c r="AR1805" t="s">
        <v>267</v>
      </c>
      <c r="AS1805" t="s">
        <v>268</v>
      </c>
      <c r="AT1805" t="s">
        <v>1377</v>
      </c>
      <c r="AU1805" t="s">
        <v>1378</v>
      </c>
      <c r="AV1805" t="s">
        <v>795</v>
      </c>
      <c r="AW1805" t="s">
        <v>785</v>
      </c>
      <c r="AX1805" t="s">
        <v>267</v>
      </c>
      <c r="AY1805" t="s">
        <v>268</v>
      </c>
      <c r="BB1805" t="b">
        <v>1</v>
      </c>
      <c r="BC1805" t="b">
        <v>0</v>
      </c>
      <c r="BD1805" t="b">
        <v>0</v>
      </c>
    </row>
    <row r="1806" spans="1:56" x14ac:dyDescent="0.25">
      <c r="A1806" t="s">
        <v>20217</v>
      </c>
      <c r="B1806" t="s">
        <v>143</v>
      </c>
      <c r="C1806" t="s">
        <v>144</v>
      </c>
      <c r="D1806" t="s">
        <v>20218</v>
      </c>
      <c r="E1806" t="s">
        <v>1313</v>
      </c>
      <c r="F1806" t="s">
        <v>20219</v>
      </c>
      <c r="G1806">
        <v>10308</v>
      </c>
      <c r="H1806" t="s">
        <v>20220</v>
      </c>
      <c r="J1806" t="s">
        <v>20221</v>
      </c>
      <c r="K1806" t="s">
        <v>20221</v>
      </c>
      <c r="L1806" t="s">
        <v>20222</v>
      </c>
      <c r="M1806" t="s">
        <v>20223</v>
      </c>
      <c r="N1806" t="s">
        <v>20224</v>
      </c>
      <c r="O1806" t="s">
        <v>20225</v>
      </c>
      <c r="P1806">
        <v>40.551484014872997</v>
      </c>
      <c r="Q1806">
        <v>-74.148746832480299</v>
      </c>
      <c r="R1806">
        <v>1</v>
      </c>
      <c r="S1806" t="s">
        <v>152</v>
      </c>
      <c r="U1806" t="s">
        <v>20226</v>
      </c>
      <c r="Y1806" t="s">
        <v>20227</v>
      </c>
      <c r="AB1806" t="s">
        <v>20228</v>
      </c>
      <c r="AE1806" t="s">
        <v>20218</v>
      </c>
      <c r="AO1806" t="s">
        <v>1325</v>
      </c>
      <c r="AP1806" t="s">
        <v>1313</v>
      </c>
      <c r="AQ1806" t="s">
        <v>1325</v>
      </c>
      <c r="AR1806" t="s">
        <v>845</v>
      </c>
      <c r="AS1806" t="s">
        <v>846</v>
      </c>
      <c r="AT1806" t="s">
        <v>1325</v>
      </c>
      <c r="AU1806" t="s">
        <v>1313</v>
      </c>
      <c r="AV1806" t="s">
        <v>1325</v>
      </c>
      <c r="AW1806" t="s">
        <v>1313</v>
      </c>
      <c r="AX1806" t="s">
        <v>845</v>
      </c>
      <c r="AY1806" t="s">
        <v>846</v>
      </c>
      <c r="BB1806" t="b">
        <v>1</v>
      </c>
      <c r="BC1806" t="b">
        <v>0</v>
      </c>
      <c r="BD1806" t="b">
        <v>0</v>
      </c>
    </row>
    <row r="1807" spans="1:56" x14ac:dyDescent="0.25">
      <c r="A1807" t="s">
        <v>20229</v>
      </c>
      <c r="B1807" t="s">
        <v>143</v>
      </c>
      <c r="C1807" t="s">
        <v>144</v>
      </c>
      <c r="D1807" t="s">
        <v>20230</v>
      </c>
      <c r="E1807" t="s">
        <v>2601</v>
      </c>
      <c r="F1807" t="s">
        <v>4797</v>
      </c>
      <c r="G1807">
        <v>10312</v>
      </c>
      <c r="H1807" t="s">
        <v>20223</v>
      </c>
      <c r="J1807" t="s">
        <v>20231</v>
      </c>
      <c r="K1807" t="s">
        <v>20231</v>
      </c>
      <c r="L1807" t="s">
        <v>20232</v>
      </c>
      <c r="M1807" t="s">
        <v>20233</v>
      </c>
      <c r="N1807" t="s">
        <v>20234</v>
      </c>
      <c r="O1807" t="s">
        <v>20235</v>
      </c>
      <c r="P1807">
        <v>40.544872599863197</v>
      </c>
      <c r="Q1807">
        <v>-74.165390890795294</v>
      </c>
      <c r="R1807">
        <v>1</v>
      </c>
      <c r="S1807" t="s">
        <v>152</v>
      </c>
      <c r="U1807" t="s">
        <v>20236</v>
      </c>
      <c r="AB1807" t="s">
        <v>20237</v>
      </c>
      <c r="AE1807" t="s">
        <v>20230</v>
      </c>
      <c r="AO1807" t="s">
        <v>3561</v>
      </c>
      <c r="AP1807" t="s">
        <v>3562</v>
      </c>
      <c r="AQ1807" t="s">
        <v>2617</v>
      </c>
      <c r="AR1807" t="s">
        <v>845</v>
      </c>
      <c r="AS1807" t="s">
        <v>846</v>
      </c>
      <c r="AT1807" t="s">
        <v>3561</v>
      </c>
      <c r="AU1807" t="s">
        <v>3562</v>
      </c>
      <c r="AV1807" t="s">
        <v>2617</v>
      </c>
      <c r="AW1807" t="s">
        <v>2601</v>
      </c>
      <c r="AX1807" t="s">
        <v>845</v>
      </c>
      <c r="AY1807" t="s">
        <v>846</v>
      </c>
      <c r="BB1807" t="b">
        <v>1</v>
      </c>
      <c r="BC1807" t="b">
        <v>0</v>
      </c>
      <c r="BD1807" t="b">
        <v>0</v>
      </c>
    </row>
    <row r="1808" spans="1:56" x14ac:dyDescent="0.25">
      <c r="A1808" t="s">
        <v>20238</v>
      </c>
      <c r="B1808" t="s">
        <v>143</v>
      </c>
      <c r="C1808" t="s">
        <v>144</v>
      </c>
      <c r="D1808" t="s">
        <v>20239</v>
      </c>
      <c r="E1808" t="s">
        <v>3179</v>
      </c>
      <c r="F1808" t="s">
        <v>20240</v>
      </c>
      <c r="G1808">
        <v>10312</v>
      </c>
      <c r="H1808" t="s">
        <v>20241</v>
      </c>
      <c r="J1808" t="s">
        <v>20242</v>
      </c>
      <c r="K1808" t="s">
        <v>20242</v>
      </c>
      <c r="L1808" t="s">
        <v>20243</v>
      </c>
      <c r="M1808" t="s">
        <v>20244</v>
      </c>
      <c r="N1808" t="s">
        <v>20245</v>
      </c>
      <c r="O1808" t="s">
        <v>20246</v>
      </c>
      <c r="P1808">
        <v>40.544376683899102</v>
      </c>
      <c r="Q1808">
        <v>-74.166213241441696</v>
      </c>
      <c r="R1808">
        <v>1</v>
      </c>
      <c r="S1808" t="s">
        <v>152</v>
      </c>
      <c r="U1808" t="s">
        <v>20247</v>
      </c>
      <c r="W1808" t="s">
        <v>20248</v>
      </c>
      <c r="AB1808" t="s">
        <v>20249</v>
      </c>
      <c r="AE1808" t="s">
        <v>20239</v>
      </c>
      <c r="AO1808" t="s">
        <v>14769</v>
      </c>
      <c r="AP1808" t="s">
        <v>14770</v>
      </c>
      <c r="AQ1808" t="s">
        <v>3192</v>
      </c>
      <c r="AR1808" t="s">
        <v>781</v>
      </c>
      <c r="AS1808" t="s">
        <v>782</v>
      </c>
      <c r="AT1808" t="s">
        <v>14769</v>
      </c>
      <c r="AU1808" t="s">
        <v>14770</v>
      </c>
      <c r="AV1808" t="s">
        <v>3192</v>
      </c>
      <c r="AW1808" t="s">
        <v>3179</v>
      </c>
      <c r="AX1808" t="s">
        <v>781</v>
      </c>
      <c r="AY1808" t="s">
        <v>782</v>
      </c>
      <c r="BB1808" t="b">
        <v>1</v>
      </c>
      <c r="BC1808" t="b">
        <v>0</v>
      </c>
      <c r="BD1808" t="b">
        <v>0</v>
      </c>
    </row>
    <row r="1809" spans="1:56" x14ac:dyDescent="0.25">
      <c r="A1809" t="s">
        <v>20250</v>
      </c>
      <c r="B1809" t="s">
        <v>143</v>
      </c>
      <c r="C1809" t="s">
        <v>144</v>
      </c>
      <c r="D1809" t="s">
        <v>20251</v>
      </c>
      <c r="E1809" t="s">
        <v>1313</v>
      </c>
      <c r="F1809" t="s">
        <v>20252</v>
      </c>
      <c r="G1809">
        <v>10312</v>
      </c>
      <c r="H1809" t="s">
        <v>20233</v>
      </c>
      <c r="J1809" t="s">
        <v>20253</v>
      </c>
      <c r="K1809" t="s">
        <v>20253</v>
      </c>
      <c r="L1809" t="s">
        <v>20254</v>
      </c>
      <c r="M1809" t="s">
        <v>20255</v>
      </c>
      <c r="N1809" t="s">
        <v>20256</v>
      </c>
      <c r="O1809" t="s">
        <v>20257</v>
      </c>
      <c r="P1809">
        <v>40.543954981888298</v>
      </c>
      <c r="Q1809">
        <v>-74.165144376680502</v>
      </c>
      <c r="R1809">
        <v>1</v>
      </c>
      <c r="S1809" t="s">
        <v>152</v>
      </c>
      <c r="Y1809" t="s">
        <v>20258</v>
      </c>
      <c r="AB1809" t="s">
        <v>20259</v>
      </c>
      <c r="AE1809" t="s">
        <v>20251</v>
      </c>
      <c r="AO1809" t="s">
        <v>1325</v>
      </c>
      <c r="AP1809" t="s">
        <v>1313</v>
      </c>
      <c r="AQ1809" t="s">
        <v>1325</v>
      </c>
      <c r="AR1809" t="s">
        <v>845</v>
      </c>
      <c r="AS1809" t="s">
        <v>846</v>
      </c>
      <c r="AT1809" t="s">
        <v>1325</v>
      </c>
      <c r="AU1809" t="s">
        <v>1313</v>
      </c>
      <c r="AV1809" t="s">
        <v>1325</v>
      </c>
      <c r="AW1809" t="s">
        <v>1313</v>
      </c>
      <c r="AX1809" t="s">
        <v>845</v>
      </c>
      <c r="AY1809" t="s">
        <v>846</v>
      </c>
      <c r="BB1809" t="b">
        <v>1</v>
      </c>
      <c r="BC1809" t="b">
        <v>0</v>
      </c>
      <c r="BD1809" t="b">
        <v>0</v>
      </c>
    </row>
    <row r="1810" spans="1:56" x14ac:dyDescent="0.25">
      <c r="A1810" t="s">
        <v>20260</v>
      </c>
      <c r="B1810" t="s">
        <v>143</v>
      </c>
      <c r="C1810" t="s">
        <v>144</v>
      </c>
      <c r="D1810" t="s">
        <v>20261</v>
      </c>
      <c r="E1810" t="s">
        <v>998</v>
      </c>
      <c r="F1810" t="s">
        <v>20262</v>
      </c>
      <c r="G1810">
        <v>10312</v>
      </c>
      <c r="H1810" t="s">
        <v>20244</v>
      </c>
      <c r="J1810" t="s">
        <v>20263</v>
      </c>
      <c r="K1810" t="s">
        <v>20263</v>
      </c>
      <c r="L1810" t="s">
        <v>20264</v>
      </c>
      <c r="M1810" t="s">
        <v>20265</v>
      </c>
      <c r="N1810" t="s">
        <v>20266</v>
      </c>
      <c r="O1810" t="s">
        <v>20267</v>
      </c>
      <c r="P1810">
        <v>40.544040070345602</v>
      </c>
      <c r="Q1810">
        <v>-74.165237586194195</v>
      </c>
      <c r="R1810">
        <v>1</v>
      </c>
      <c r="S1810" t="s">
        <v>152</v>
      </c>
      <c r="U1810" t="s">
        <v>20268</v>
      </c>
      <c r="AB1810" t="s">
        <v>20269</v>
      </c>
      <c r="AE1810" t="s">
        <v>20261</v>
      </c>
      <c r="AO1810" t="s">
        <v>19850</v>
      </c>
      <c r="AP1810" t="s">
        <v>19851</v>
      </c>
      <c r="AQ1810" t="s">
        <v>1013</v>
      </c>
      <c r="AR1810" t="s">
        <v>632</v>
      </c>
      <c r="AS1810" t="s">
        <v>633</v>
      </c>
      <c r="AT1810" t="s">
        <v>19850</v>
      </c>
      <c r="AU1810" t="s">
        <v>19851</v>
      </c>
      <c r="AV1810" t="s">
        <v>1013</v>
      </c>
      <c r="AW1810" t="s">
        <v>998</v>
      </c>
      <c r="AX1810" t="s">
        <v>632</v>
      </c>
      <c r="AY1810" t="s">
        <v>633</v>
      </c>
      <c r="BB1810" t="b">
        <v>1</v>
      </c>
      <c r="BC1810" t="b">
        <v>0</v>
      </c>
      <c r="BD1810" t="b">
        <v>0</v>
      </c>
    </row>
    <row r="1811" spans="1:56" x14ac:dyDescent="0.25">
      <c r="A1811" t="s">
        <v>20270</v>
      </c>
      <c r="B1811" t="s">
        <v>143</v>
      </c>
      <c r="C1811" t="s">
        <v>144</v>
      </c>
      <c r="D1811" t="s">
        <v>20271</v>
      </c>
      <c r="E1811" t="s">
        <v>3179</v>
      </c>
      <c r="F1811" t="s">
        <v>20272</v>
      </c>
      <c r="G1811">
        <v>10306</v>
      </c>
      <c r="H1811" t="s">
        <v>20255</v>
      </c>
      <c r="J1811" t="s">
        <v>20273</v>
      </c>
      <c r="K1811" t="s">
        <v>20273</v>
      </c>
      <c r="L1811" t="s">
        <v>20274</v>
      </c>
      <c r="M1811" t="s">
        <v>20265</v>
      </c>
      <c r="N1811" t="s">
        <v>20275</v>
      </c>
      <c r="O1811" t="s">
        <v>20276</v>
      </c>
      <c r="P1811">
        <v>40.562114431114097</v>
      </c>
      <c r="Q1811">
        <v>-74.118503547441705</v>
      </c>
      <c r="R1811">
        <v>1</v>
      </c>
      <c r="S1811" t="s">
        <v>152</v>
      </c>
      <c r="U1811" t="s">
        <v>20277</v>
      </c>
      <c r="V1811" t="s">
        <v>20278</v>
      </c>
      <c r="W1811" t="s">
        <v>20279</v>
      </c>
      <c r="Y1811" t="s">
        <v>20280</v>
      </c>
      <c r="AA1811" t="s">
        <v>20281</v>
      </c>
      <c r="AB1811" t="s">
        <v>20282</v>
      </c>
      <c r="AE1811" t="s">
        <v>20271</v>
      </c>
      <c r="AO1811" s="115" t="s">
        <v>7562</v>
      </c>
      <c r="AP1811" t="s">
        <v>7554</v>
      </c>
      <c r="AQ1811" t="s">
        <v>3192</v>
      </c>
      <c r="AR1811" t="s">
        <v>781</v>
      </c>
      <c r="AS1811" t="s">
        <v>782</v>
      </c>
      <c r="AT1811" s="115" t="s">
        <v>7562</v>
      </c>
      <c r="AU1811" t="s">
        <v>7554</v>
      </c>
      <c r="AV1811" t="s">
        <v>3192</v>
      </c>
      <c r="AW1811" t="s">
        <v>3179</v>
      </c>
      <c r="AX1811" t="s">
        <v>781</v>
      </c>
      <c r="AY1811" t="s">
        <v>782</v>
      </c>
      <c r="BB1811" t="b">
        <v>1</v>
      </c>
      <c r="BC1811" t="b">
        <v>0</v>
      </c>
      <c r="BD1811" t="b">
        <v>0</v>
      </c>
    </row>
    <row r="1812" spans="1:56" x14ac:dyDescent="0.25">
      <c r="A1812" t="s">
        <v>20283</v>
      </c>
      <c r="B1812" t="s">
        <v>143</v>
      </c>
      <c r="C1812" t="s">
        <v>144</v>
      </c>
      <c r="D1812" t="s">
        <v>20284</v>
      </c>
      <c r="E1812" t="s">
        <v>1028</v>
      </c>
      <c r="F1812" t="s">
        <v>20285</v>
      </c>
      <c r="G1812">
        <v>10312</v>
      </c>
      <c r="H1812" t="s">
        <v>20255</v>
      </c>
      <c r="J1812" t="s">
        <v>20286</v>
      </c>
      <c r="K1812" t="s">
        <v>20286</v>
      </c>
      <c r="L1812" t="s">
        <v>20287</v>
      </c>
      <c r="M1812" t="s">
        <v>20265</v>
      </c>
      <c r="N1812" t="s">
        <v>20288</v>
      </c>
      <c r="O1812" t="s">
        <v>20289</v>
      </c>
      <c r="P1812">
        <v>40.543057207535099</v>
      </c>
      <c r="Q1812">
        <v>-74.164167835575697</v>
      </c>
      <c r="R1812">
        <v>1</v>
      </c>
      <c r="S1812" t="s">
        <v>152</v>
      </c>
      <c r="T1812" t="s">
        <v>1977</v>
      </c>
      <c r="U1812" t="s">
        <v>20290</v>
      </c>
      <c r="W1812" t="s">
        <v>20291</v>
      </c>
      <c r="AB1812" t="s">
        <v>20292</v>
      </c>
      <c r="AE1812" t="s">
        <v>20284</v>
      </c>
      <c r="AO1812" t="s">
        <v>1982</v>
      </c>
      <c r="AP1812" t="s">
        <v>1983</v>
      </c>
      <c r="AQ1812" t="s">
        <v>1039</v>
      </c>
      <c r="AR1812" t="s">
        <v>781</v>
      </c>
      <c r="AS1812" t="s">
        <v>782</v>
      </c>
      <c r="AT1812" t="s">
        <v>1982</v>
      </c>
      <c r="AU1812" t="s">
        <v>1983</v>
      </c>
      <c r="AV1812" t="s">
        <v>1039</v>
      </c>
      <c r="AW1812" t="s">
        <v>1028</v>
      </c>
      <c r="AX1812" t="s">
        <v>781</v>
      </c>
      <c r="AY1812" t="s">
        <v>782</v>
      </c>
      <c r="BB1812" t="b">
        <v>1</v>
      </c>
      <c r="BC1812" t="b">
        <v>0</v>
      </c>
      <c r="BD1812" t="b">
        <v>0</v>
      </c>
    </row>
    <row r="1813" spans="1:56" x14ac:dyDescent="0.25">
      <c r="A1813" t="s">
        <v>20293</v>
      </c>
      <c r="B1813" t="s">
        <v>143</v>
      </c>
      <c r="C1813" t="s">
        <v>144</v>
      </c>
      <c r="D1813" t="s">
        <v>20294</v>
      </c>
      <c r="E1813" t="s">
        <v>1729</v>
      </c>
      <c r="F1813" t="s">
        <v>20295</v>
      </c>
      <c r="G1813">
        <v>10308</v>
      </c>
      <c r="H1813" t="s">
        <v>20296</v>
      </c>
      <c r="J1813" t="s">
        <v>20297</v>
      </c>
      <c r="K1813" t="s">
        <v>20297</v>
      </c>
      <c r="L1813" t="s">
        <v>20298</v>
      </c>
      <c r="M1813" t="s">
        <v>20299</v>
      </c>
      <c r="N1813" t="s">
        <v>20300</v>
      </c>
      <c r="O1813" t="s">
        <v>20301</v>
      </c>
      <c r="P1813">
        <v>40.541537049216998</v>
      </c>
      <c r="Q1813">
        <v>-74.146139748002994</v>
      </c>
      <c r="R1813">
        <v>1</v>
      </c>
      <c r="S1813" t="s">
        <v>152</v>
      </c>
      <c r="T1813" t="s">
        <v>20302</v>
      </c>
      <c r="U1813" t="s">
        <v>20303</v>
      </c>
      <c r="W1813" t="s">
        <v>20304</v>
      </c>
      <c r="Y1813" t="s">
        <v>20305</v>
      </c>
      <c r="AB1813" t="s">
        <v>20306</v>
      </c>
      <c r="AE1813" t="s">
        <v>20294</v>
      </c>
      <c r="AO1813" t="s">
        <v>15388</v>
      </c>
      <c r="AP1813" t="s">
        <v>15389</v>
      </c>
      <c r="AQ1813" t="s">
        <v>1740</v>
      </c>
      <c r="AR1813" t="s">
        <v>845</v>
      </c>
      <c r="AS1813" t="s">
        <v>846</v>
      </c>
      <c r="AT1813" t="s">
        <v>15388</v>
      </c>
      <c r="AU1813" t="s">
        <v>15389</v>
      </c>
      <c r="AV1813" t="s">
        <v>1740</v>
      </c>
      <c r="AW1813" t="s">
        <v>1729</v>
      </c>
      <c r="AX1813" t="s">
        <v>845</v>
      </c>
      <c r="AY1813" t="s">
        <v>846</v>
      </c>
      <c r="BB1813" t="b">
        <v>1</v>
      </c>
      <c r="BC1813" t="b">
        <v>0</v>
      </c>
      <c r="BD1813" t="b">
        <v>0</v>
      </c>
    </row>
    <row r="1814" spans="1:56" x14ac:dyDescent="0.25">
      <c r="A1814" t="s">
        <v>20307</v>
      </c>
      <c r="B1814" t="s">
        <v>143</v>
      </c>
      <c r="C1814" t="s">
        <v>144</v>
      </c>
      <c r="D1814" t="s">
        <v>20308</v>
      </c>
      <c r="E1814" t="s">
        <v>613</v>
      </c>
      <c r="F1814" t="s">
        <v>20309</v>
      </c>
      <c r="G1814">
        <v>10308</v>
      </c>
      <c r="H1814" t="s">
        <v>20310</v>
      </c>
      <c r="J1814" t="s">
        <v>20311</v>
      </c>
      <c r="K1814" t="s">
        <v>20311</v>
      </c>
      <c r="L1814" t="s">
        <v>20312</v>
      </c>
      <c r="M1814" t="s">
        <v>20313</v>
      </c>
      <c r="N1814" t="s">
        <v>20314</v>
      </c>
      <c r="O1814" t="s">
        <v>20315</v>
      </c>
      <c r="P1814">
        <v>40.541490230802097</v>
      </c>
      <c r="Q1814">
        <v>-74.146180065729993</v>
      </c>
      <c r="R1814">
        <v>1</v>
      </c>
      <c r="S1814" t="s">
        <v>152</v>
      </c>
      <c r="T1814" t="s">
        <v>20316</v>
      </c>
      <c r="U1814" t="s">
        <v>20317</v>
      </c>
      <c r="W1814" t="s">
        <v>20318</v>
      </c>
      <c r="Z1814" t="s">
        <v>20319</v>
      </c>
      <c r="AB1814" t="s">
        <v>20320</v>
      </c>
      <c r="AE1814" t="s">
        <v>20308</v>
      </c>
      <c r="AO1814" t="s">
        <v>20321</v>
      </c>
      <c r="AP1814" t="s">
        <v>20322</v>
      </c>
      <c r="AQ1814" t="s">
        <v>631</v>
      </c>
      <c r="AR1814" t="s">
        <v>632</v>
      </c>
      <c r="AS1814" t="s">
        <v>633</v>
      </c>
      <c r="AT1814" t="s">
        <v>20321</v>
      </c>
      <c r="AU1814" t="s">
        <v>20322</v>
      </c>
      <c r="AV1814" t="s">
        <v>631</v>
      </c>
      <c r="AW1814" t="s">
        <v>613</v>
      </c>
      <c r="AX1814" t="s">
        <v>632</v>
      </c>
      <c r="AY1814" t="s">
        <v>633</v>
      </c>
      <c r="AZ1814" t="s">
        <v>716</v>
      </c>
      <c r="BA1814" t="s">
        <v>717</v>
      </c>
      <c r="BB1814" t="b">
        <v>1</v>
      </c>
      <c r="BC1814" t="b">
        <v>0</v>
      </c>
      <c r="BD1814" t="b">
        <v>0</v>
      </c>
    </row>
    <row r="1815" spans="1:56" x14ac:dyDescent="0.25">
      <c r="A1815" t="s">
        <v>20323</v>
      </c>
      <c r="B1815" t="s">
        <v>743</v>
      </c>
      <c r="F1815" t="s">
        <v>20324</v>
      </c>
      <c r="G1815">
        <v>10306</v>
      </c>
      <c r="H1815" t="s">
        <v>20325</v>
      </c>
      <c r="J1815" t="s">
        <v>20326</v>
      </c>
      <c r="K1815" t="s">
        <v>20326</v>
      </c>
      <c r="N1815" t="s">
        <v>20327</v>
      </c>
      <c r="O1815" t="s">
        <v>20328</v>
      </c>
      <c r="P1815">
        <v>40.553119621543502</v>
      </c>
      <c r="Q1815">
        <v>-74.132584059276795</v>
      </c>
      <c r="R1815">
        <v>1</v>
      </c>
      <c r="S1815" t="s">
        <v>152</v>
      </c>
      <c r="AB1815" t="s">
        <v>20329</v>
      </c>
      <c r="BB1815" t="b">
        <v>1</v>
      </c>
      <c r="BC1815" t="b">
        <v>0</v>
      </c>
      <c r="BD1815" t="b">
        <v>0</v>
      </c>
    </row>
    <row r="1816" spans="1:56" x14ac:dyDescent="0.25">
      <c r="A1816" t="s">
        <v>20330</v>
      </c>
      <c r="B1816" t="s">
        <v>743</v>
      </c>
      <c r="F1816" t="s">
        <v>20331</v>
      </c>
      <c r="G1816">
        <v>10312</v>
      </c>
      <c r="H1816" t="s">
        <v>20332</v>
      </c>
      <c r="J1816" t="s">
        <v>20333</v>
      </c>
      <c r="K1816" t="s">
        <v>20333</v>
      </c>
      <c r="N1816" t="s">
        <v>20334</v>
      </c>
      <c r="O1816" t="s">
        <v>20335</v>
      </c>
      <c r="P1816">
        <v>40.535566321917102</v>
      </c>
      <c r="Q1816">
        <v>-74.156691851788295</v>
      </c>
      <c r="R1816">
        <v>1</v>
      </c>
      <c r="S1816" t="s">
        <v>152</v>
      </c>
      <c r="AB1816" t="s">
        <v>20336</v>
      </c>
      <c r="BB1816" t="b">
        <v>1</v>
      </c>
      <c r="BC1816" t="b">
        <v>0</v>
      </c>
      <c r="BD1816" t="b">
        <v>0</v>
      </c>
    </row>
    <row r="1817" spans="1:56" x14ac:dyDescent="0.25">
      <c r="A1817" t="s">
        <v>20337</v>
      </c>
      <c r="B1817" t="s">
        <v>743</v>
      </c>
      <c r="F1817" t="s">
        <v>20338</v>
      </c>
      <c r="G1817">
        <v>10308</v>
      </c>
      <c r="H1817" t="s">
        <v>20339</v>
      </c>
      <c r="J1817" t="s">
        <v>20340</v>
      </c>
      <c r="K1817" t="s">
        <v>20340</v>
      </c>
      <c r="N1817" t="s">
        <v>20341</v>
      </c>
      <c r="O1817" t="s">
        <v>20342</v>
      </c>
      <c r="P1817">
        <v>40.5405032961038</v>
      </c>
      <c r="Q1817">
        <v>-74.147751265650498</v>
      </c>
      <c r="R1817">
        <v>1</v>
      </c>
      <c r="S1817" t="s">
        <v>152</v>
      </c>
      <c r="AB1817" t="s">
        <v>20343</v>
      </c>
      <c r="BB1817" t="b">
        <v>1</v>
      </c>
      <c r="BC1817" t="b">
        <v>0</v>
      </c>
      <c r="BD1817" t="b">
        <v>0</v>
      </c>
    </row>
    <row r="1818" spans="1:56" x14ac:dyDescent="0.25">
      <c r="A1818" t="s">
        <v>20344</v>
      </c>
      <c r="B1818" t="s">
        <v>143</v>
      </c>
      <c r="C1818" t="s">
        <v>11378</v>
      </c>
      <c r="D1818" t="s">
        <v>20345</v>
      </c>
      <c r="E1818" t="s">
        <v>1743</v>
      </c>
      <c r="F1818" t="s">
        <v>20346</v>
      </c>
      <c r="H1818" t="s">
        <v>20347</v>
      </c>
      <c r="J1818" t="s">
        <v>20348</v>
      </c>
      <c r="K1818" t="s">
        <v>20348</v>
      </c>
      <c r="L1818" t="s">
        <v>20349</v>
      </c>
      <c r="M1818" t="s">
        <v>20350</v>
      </c>
      <c r="N1818" t="s">
        <v>20351</v>
      </c>
      <c r="O1818" t="s">
        <v>20352</v>
      </c>
      <c r="P1818">
        <v>40.509816015147599</v>
      </c>
      <c r="Q1818">
        <v>-74.247531371845795</v>
      </c>
      <c r="R1818">
        <v>1</v>
      </c>
      <c r="S1818" t="s">
        <v>152</v>
      </c>
      <c r="AB1818" t="s">
        <v>20353</v>
      </c>
      <c r="AE1818" t="s">
        <v>20345</v>
      </c>
      <c r="AO1818" t="s">
        <v>1756</v>
      </c>
      <c r="AP1818" t="s">
        <v>1743</v>
      </c>
      <c r="AQ1818" t="s">
        <v>1756</v>
      </c>
      <c r="AR1818" t="s">
        <v>1144</v>
      </c>
      <c r="AS1818" t="s">
        <v>1145</v>
      </c>
      <c r="AT1818" t="s">
        <v>1756</v>
      </c>
      <c r="AU1818" t="s">
        <v>1743</v>
      </c>
      <c r="AV1818" t="s">
        <v>1756</v>
      </c>
      <c r="AW1818" t="s">
        <v>1743</v>
      </c>
      <c r="AX1818" t="s">
        <v>1144</v>
      </c>
      <c r="AY1818" t="s">
        <v>1145</v>
      </c>
      <c r="BB1818" t="b">
        <v>1</v>
      </c>
      <c r="BC1818" t="b">
        <v>0</v>
      </c>
      <c r="BD1818" t="b">
        <v>0</v>
      </c>
    </row>
    <row r="1819" spans="1:56" x14ac:dyDescent="0.25">
      <c r="A1819" t="s">
        <v>20354</v>
      </c>
      <c r="B1819" t="s">
        <v>143</v>
      </c>
      <c r="C1819" t="s">
        <v>11378</v>
      </c>
      <c r="D1819" t="s">
        <v>20355</v>
      </c>
      <c r="E1819" t="s">
        <v>501</v>
      </c>
      <c r="F1819" t="s">
        <v>20356</v>
      </c>
      <c r="G1819">
        <v>10309</v>
      </c>
      <c r="H1819" t="s">
        <v>20357</v>
      </c>
      <c r="J1819" t="s">
        <v>20358</v>
      </c>
      <c r="K1819" t="s">
        <v>20358</v>
      </c>
      <c r="L1819" t="s">
        <v>20359</v>
      </c>
      <c r="M1819" t="s">
        <v>20360</v>
      </c>
      <c r="N1819" t="s">
        <v>20361</v>
      </c>
      <c r="O1819" t="s">
        <v>20362</v>
      </c>
      <c r="P1819">
        <v>40.530801817615902</v>
      </c>
      <c r="Q1819">
        <v>-74.228241781520694</v>
      </c>
      <c r="R1819">
        <v>1</v>
      </c>
      <c r="S1819" t="s">
        <v>152</v>
      </c>
      <c r="AB1819" t="s">
        <v>20363</v>
      </c>
      <c r="AE1819" t="s">
        <v>20355</v>
      </c>
      <c r="AH1819" t="s">
        <v>20364</v>
      </c>
      <c r="AI1819" t="s">
        <v>20355</v>
      </c>
      <c r="AJ1819" t="s">
        <v>20365</v>
      </c>
      <c r="AO1819" t="s">
        <v>512</v>
      </c>
      <c r="AP1819" t="s">
        <v>501</v>
      </c>
      <c r="AQ1819" t="s">
        <v>512</v>
      </c>
      <c r="AR1819" t="s">
        <v>513</v>
      </c>
      <c r="AS1819" t="s">
        <v>514</v>
      </c>
      <c r="AT1819" t="s">
        <v>512</v>
      </c>
      <c r="AU1819" t="s">
        <v>501</v>
      </c>
      <c r="AV1819" t="s">
        <v>512</v>
      </c>
      <c r="AW1819" t="s">
        <v>501</v>
      </c>
      <c r="AX1819" t="s">
        <v>513</v>
      </c>
      <c r="AY1819" t="s">
        <v>514</v>
      </c>
      <c r="BB1819" t="b">
        <v>1</v>
      </c>
      <c r="BC1819" t="b">
        <v>0</v>
      </c>
      <c r="BD1819" t="b">
        <v>0</v>
      </c>
    </row>
    <row r="1820" spans="1:56" x14ac:dyDescent="0.25">
      <c r="A1820" t="s">
        <v>20366</v>
      </c>
      <c r="B1820" t="s">
        <v>143</v>
      </c>
      <c r="C1820" t="s">
        <v>144</v>
      </c>
      <c r="D1820" t="s">
        <v>20367</v>
      </c>
      <c r="E1820" t="s">
        <v>613</v>
      </c>
      <c r="F1820" t="s">
        <v>20368</v>
      </c>
      <c r="G1820">
        <v>10308</v>
      </c>
      <c r="H1820" t="s">
        <v>20369</v>
      </c>
      <c r="J1820" t="s">
        <v>20370</v>
      </c>
      <c r="K1820" t="s">
        <v>20370</v>
      </c>
      <c r="L1820" t="s">
        <v>20371</v>
      </c>
      <c r="M1820" t="s">
        <v>20372</v>
      </c>
      <c r="N1820" t="s">
        <v>20373</v>
      </c>
      <c r="O1820" t="s">
        <v>20374</v>
      </c>
      <c r="P1820">
        <v>40.544655636357</v>
      </c>
      <c r="Q1820">
        <v>-74.140697522533799</v>
      </c>
      <c r="R1820">
        <v>1</v>
      </c>
      <c r="S1820" t="s">
        <v>152</v>
      </c>
      <c r="AB1820" t="s">
        <v>20375</v>
      </c>
      <c r="AE1820" t="s">
        <v>20367</v>
      </c>
      <c r="AO1820" t="s">
        <v>913</v>
      </c>
      <c r="AP1820" t="s">
        <v>914</v>
      </c>
      <c r="AQ1820" t="s">
        <v>631</v>
      </c>
      <c r="AR1820" t="s">
        <v>632</v>
      </c>
      <c r="AS1820" t="s">
        <v>633</v>
      </c>
      <c r="AT1820" t="s">
        <v>913</v>
      </c>
      <c r="AU1820" t="s">
        <v>914</v>
      </c>
      <c r="AV1820" t="s">
        <v>631</v>
      </c>
      <c r="AW1820" t="s">
        <v>613</v>
      </c>
      <c r="AX1820" t="s">
        <v>632</v>
      </c>
      <c r="AY1820" t="s">
        <v>633</v>
      </c>
      <c r="AZ1820" t="s">
        <v>937</v>
      </c>
      <c r="BA1820" t="s">
        <v>938</v>
      </c>
      <c r="BB1820" t="b">
        <v>1</v>
      </c>
      <c r="BC1820" t="b">
        <v>0</v>
      </c>
      <c r="BD1820" t="b">
        <v>0</v>
      </c>
    </row>
    <row r="1821" spans="1:56" x14ac:dyDescent="0.25">
      <c r="A1821" t="s">
        <v>20376</v>
      </c>
      <c r="B1821" t="s">
        <v>143</v>
      </c>
      <c r="C1821" t="s">
        <v>144</v>
      </c>
      <c r="D1821" t="s">
        <v>20377</v>
      </c>
      <c r="E1821" t="s">
        <v>517</v>
      </c>
      <c r="F1821" t="s">
        <v>20378</v>
      </c>
      <c r="H1821" t="s">
        <v>20379</v>
      </c>
      <c r="J1821" t="s">
        <v>20380</v>
      </c>
      <c r="K1821" t="s">
        <v>20380</v>
      </c>
      <c r="L1821" t="s">
        <v>20381</v>
      </c>
      <c r="M1821" t="s">
        <v>20382</v>
      </c>
      <c r="N1821" t="s">
        <v>20383</v>
      </c>
      <c r="O1821" t="s">
        <v>20384</v>
      </c>
      <c r="P1821">
        <v>40.544002829308297</v>
      </c>
      <c r="Q1821">
        <v>-74.165194894372505</v>
      </c>
      <c r="R1821">
        <v>1</v>
      </c>
      <c r="S1821" t="s">
        <v>152</v>
      </c>
      <c r="AB1821" t="s">
        <v>20385</v>
      </c>
      <c r="AE1821" t="s">
        <v>20377</v>
      </c>
      <c r="AO1821" t="s">
        <v>7016</v>
      </c>
      <c r="AP1821" t="s">
        <v>7017</v>
      </c>
      <c r="AQ1821" t="s">
        <v>530</v>
      </c>
      <c r="AR1821" t="s">
        <v>513</v>
      </c>
      <c r="AS1821" t="s">
        <v>514</v>
      </c>
      <c r="AT1821" t="s">
        <v>7016</v>
      </c>
      <c r="AU1821" t="s">
        <v>7017</v>
      </c>
      <c r="AV1821" t="s">
        <v>530</v>
      </c>
      <c r="AW1821" t="s">
        <v>517</v>
      </c>
      <c r="AX1821" t="s">
        <v>513</v>
      </c>
      <c r="AY1821" t="s">
        <v>514</v>
      </c>
      <c r="BB1821" t="b">
        <v>1</v>
      </c>
      <c r="BC1821" t="b">
        <v>0</v>
      </c>
      <c r="BD1821" t="b">
        <v>0</v>
      </c>
    </row>
    <row r="1822" spans="1:56" x14ac:dyDescent="0.25">
      <c r="A1822" t="s">
        <v>20386</v>
      </c>
      <c r="B1822" t="s">
        <v>143</v>
      </c>
      <c r="C1822" t="s">
        <v>1380</v>
      </c>
      <c r="D1822" t="s">
        <v>20387</v>
      </c>
      <c r="E1822" t="s">
        <v>1382</v>
      </c>
      <c r="F1822" t="s">
        <v>20388</v>
      </c>
      <c r="G1822">
        <v>10307</v>
      </c>
      <c r="H1822" t="s">
        <v>20389</v>
      </c>
      <c r="J1822" t="s">
        <v>20390</v>
      </c>
      <c r="K1822" t="s">
        <v>20390</v>
      </c>
      <c r="L1822" t="s">
        <v>20391</v>
      </c>
      <c r="M1822" t="s">
        <v>20392</v>
      </c>
      <c r="N1822" t="s">
        <v>20393</v>
      </c>
      <c r="O1822" t="s">
        <v>20394</v>
      </c>
      <c r="P1822">
        <v>40.516867556374599</v>
      </c>
      <c r="Q1822">
        <v>-74.234560182143795</v>
      </c>
      <c r="R1822">
        <v>1</v>
      </c>
      <c r="S1822" t="s">
        <v>152</v>
      </c>
      <c r="AB1822" t="s">
        <v>20395</v>
      </c>
      <c r="AE1822" t="s">
        <v>20387</v>
      </c>
      <c r="AO1822" t="s">
        <v>20396</v>
      </c>
      <c r="AP1822" t="s">
        <v>20397</v>
      </c>
      <c r="AQ1822" t="s">
        <v>1390</v>
      </c>
      <c r="AR1822" t="s">
        <v>768</v>
      </c>
      <c r="AS1822" t="s">
        <v>769</v>
      </c>
      <c r="AT1822" t="s">
        <v>20396</v>
      </c>
      <c r="AU1822" t="s">
        <v>20397</v>
      </c>
      <c r="AV1822" t="s">
        <v>1390</v>
      </c>
      <c r="AW1822" t="s">
        <v>1382</v>
      </c>
      <c r="AX1822" t="s">
        <v>768</v>
      </c>
      <c r="AY1822" t="s">
        <v>769</v>
      </c>
      <c r="BB1822" t="b">
        <v>1</v>
      </c>
      <c r="BC1822" t="b">
        <v>0</v>
      </c>
      <c r="BD1822" t="b">
        <v>0</v>
      </c>
    </row>
    <row r="1823" spans="1:56" x14ac:dyDescent="0.25">
      <c r="A1823" t="s">
        <v>20398</v>
      </c>
      <c r="B1823" t="s">
        <v>743</v>
      </c>
      <c r="F1823" t="s">
        <v>20399</v>
      </c>
      <c r="G1823">
        <v>10308</v>
      </c>
      <c r="H1823" t="s">
        <v>20400</v>
      </c>
      <c r="J1823" t="s">
        <v>20401</v>
      </c>
      <c r="K1823" t="s">
        <v>20401</v>
      </c>
      <c r="N1823" t="s">
        <v>20402</v>
      </c>
      <c r="O1823" t="s">
        <v>20403</v>
      </c>
      <c r="P1823">
        <v>40.541898065081398</v>
      </c>
      <c r="Q1823">
        <v>-74.145676777817499</v>
      </c>
      <c r="R1823">
        <v>1</v>
      </c>
      <c r="S1823" t="s">
        <v>152</v>
      </c>
      <c r="AB1823" t="s">
        <v>20404</v>
      </c>
      <c r="BB1823" t="b">
        <v>1</v>
      </c>
      <c r="BC1823" t="b">
        <v>0</v>
      </c>
      <c r="BD1823" t="b">
        <v>0</v>
      </c>
    </row>
    <row r="1824" spans="1:56" x14ac:dyDescent="0.25">
      <c r="A1824" t="s">
        <v>20405</v>
      </c>
      <c r="B1824" t="s">
        <v>743</v>
      </c>
      <c r="F1824" t="s">
        <v>20406</v>
      </c>
      <c r="H1824" t="s">
        <v>20407</v>
      </c>
      <c r="J1824" t="s">
        <v>20408</v>
      </c>
      <c r="K1824" t="s">
        <v>20408</v>
      </c>
      <c r="N1824" t="s">
        <v>20409</v>
      </c>
      <c r="O1824" t="s">
        <v>20410</v>
      </c>
      <c r="P1824">
        <v>40.555982510185402</v>
      </c>
      <c r="Q1824">
        <v>-74.212538682085494</v>
      </c>
      <c r="R1824">
        <v>1</v>
      </c>
      <c r="S1824" t="s">
        <v>152</v>
      </c>
      <c r="AB1824" t="s">
        <v>20411</v>
      </c>
      <c r="BB1824" t="b">
        <v>1</v>
      </c>
      <c r="BC1824" t="b">
        <v>0</v>
      </c>
      <c r="BD1824" t="b">
        <v>0</v>
      </c>
    </row>
    <row r="1825" spans="1:56" x14ac:dyDescent="0.25">
      <c r="A1825" t="s">
        <v>20412</v>
      </c>
      <c r="B1825" t="s">
        <v>143</v>
      </c>
      <c r="C1825" t="s">
        <v>144</v>
      </c>
      <c r="D1825" t="s">
        <v>20413</v>
      </c>
      <c r="E1825" t="s">
        <v>834</v>
      </c>
      <c r="F1825" t="s">
        <v>5832</v>
      </c>
      <c r="H1825" t="s">
        <v>20414</v>
      </c>
      <c r="J1825" t="s">
        <v>20415</v>
      </c>
      <c r="K1825" t="s">
        <v>20415</v>
      </c>
      <c r="L1825" t="s">
        <v>20416</v>
      </c>
      <c r="M1825" t="s">
        <v>20417</v>
      </c>
      <c r="N1825" t="s">
        <v>20418</v>
      </c>
      <c r="O1825" t="s">
        <v>20419</v>
      </c>
      <c r="P1825">
        <v>40.544474704647897</v>
      </c>
      <c r="Q1825">
        <v>-74.161319233980805</v>
      </c>
      <c r="R1825">
        <v>1</v>
      </c>
      <c r="S1825" t="s">
        <v>152</v>
      </c>
      <c r="AB1825" t="s">
        <v>20420</v>
      </c>
      <c r="AE1825" t="s">
        <v>20413</v>
      </c>
      <c r="AK1825" t="s">
        <v>5118</v>
      </c>
      <c r="AL1825" t="s">
        <v>5115</v>
      </c>
      <c r="AM1825" t="s">
        <v>513</v>
      </c>
      <c r="AN1825" t="s">
        <v>514</v>
      </c>
      <c r="AO1825" t="s">
        <v>844</v>
      </c>
      <c r="AP1825" t="s">
        <v>834</v>
      </c>
      <c r="AQ1825" t="s">
        <v>844</v>
      </c>
      <c r="AR1825" t="s">
        <v>845</v>
      </c>
      <c r="AS1825" t="s">
        <v>846</v>
      </c>
      <c r="AT1825" t="s">
        <v>844</v>
      </c>
      <c r="AU1825" t="s">
        <v>834</v>
      </c>
      <c r="AV1825" t="s">
        <v>844</v>
      </c>
      <c r="AW1825" t="s">
        <v>834</v>
      </c>
      <c r="AX1825" t="s">
        <v>845</v>
      </c>
      <c r="AY1825" t="s">
        <v>846</v>
      </c>
      <c r="BB1825" t="b">
        <v>1</v>
      </c>
      <c r="BC1825" t="b">
        <v>0</v>
      </c>
      <c r="BD1825" t="b">
        <v>0</v>
      </c>
    </row>
    <row r="1826" spans="1:56" x14ac:dyDescent="0.25">
      <c r="A1826" t="s">
        <v>20421</v>
      </c>
      <c r="B1826" t="s">
        <v>743</v>
      </c>
      <c r="H1826" t="s">
        <v>20422</v>
      </c>
      <c r="J1826" t="s">
        <v>20423</v>
      </c>
      <c r="K1826" t="s">
        <v>20423</v>
      </c>
      <c r="N1826" t="s">
        <v>20424</v>
      </c>
      <c r="O1826" t="s">
        <v>20425</v>
      </c>
      <c r="P1826">
        <v>40.544405537621202</v>
      </c>
      <c r="Q1826">
        <v>-74.165579936345594</v>
      </c>
      <c r="R1826">
        <v>1</v>
      </c>
      <c r="S1826" t="s">
        <v>152</v>
      </c>
      <c r="AB1826" t="s">
        <v>20426</v>
      </c>
      <c r="BB1826" t="b">
        <v>1</v>
      </c>
      <c r="BC1826" t="b">
        <v>0</v>
      </c>
      <c r="BD1826" t="b">
        <v>0</v>
      </c>
    </row>
    <row r="1827" spans="1:56" x14ac:dyDescent="0.25">
      <c r="A1827" t="s">
        <v>20427</v>
      </c>
      <c r="B1827" t="s">
        <v>743</v>
      </c>
      <c r="F1827" t="s">
        <v>9743</v>
      </c>
      <c r="H1827" t="s">
        <v>20428</v>
      </c>
      <c r="J1827" t="s">
        <v>20429</v>
      </c>
      <c r="K1827" t="s">
        <v>20429</v>
      </c>
      <c r="N1827" t="s">
        <v>20430</v>
      </c>
      <c r="O1827" t="s">
        <v>20431</v>
      </c>
      <c r="P1827">
        <v>40.553824641600599</v>
      </c>
      <c r="Q1827">
        <v>-74.142803871822593</v>
      </c>
      <c r="R1827">
        <v>1</v>
      </c>
      <c r="S1827" t="s">
        <v>152</v>
      </c>
      <c r="AB1827" t="s">
        <v>20432</v>
      </c>
      <c r="BB1827" t="b">
        <v>1</v>
      </c>
      <c r="BC1827" t="b">
        <v>0</v>
      </c>
      <c r="BD1827" t="b">
        <v>0</v>
      </c>
    </row>
    <row r="1828" spans="1:56" x14ac:dyDescent="0.25">
      <c r="A1828" t="s">
        <v>20433</v>
      </c>
      <c r="B1828" t="s">
        <v>743</v>
      </c>
      <c r="H1828" t="s">
        <v>20434</v>
      </c>
      <c r="J1828" t="s">
        <v>20435</v>
      </c>
      <c r="K1828" t="s">
        <v>20435</v>
      </c>
      <c r="N1828" t="s">
        <v>20436</v>
      </c>
      <c r="O1828" t="s">
        <v>20437</v>
      </c>
      <c r="P1828">
        <v>40.535240177687598</v>
      </c>
      <c r="Q1828">
        <v>-74.155345227096603</v>
      </c>
      <c r="R1828">
        <v>1</v>
      </c>
      <c r="S1828" t="s">
        <v>152</v>
      </c>
      <c r="AB1828" t="s">
        <v>20438</v>
      </c>
      <c r="BB1828" t="b">
        <v>1</v>
      </c>
      <c r="BC1828" t="b">
        <v>0</v>
      </c>
      <c r="BD1828" t="b">
        <v>0</v>
      </c>
    </row>
    <row r="1829" spans="1:56" x14ac:dyDescent="0.25">
      <c r="A1829" t="s">
        <v>20439</v>
      </c>
      <c r="B1829" t="s">
        <v>743</v>
      </c>
      <c r="F1829" t="s">
        <v>20440</v>
      </c>
      <c r="G1829">
        <v>10309</v>
      </c>
      <c r="H1829" t="s">
        <v>20441</v>
      </c>
      <c r="J1829" t="s">
        <v>20442</v>
      </c>
      <c r="K1829" t="s">
        <v>20442</v>
      </c>
      <c r="N1829" t="s">
        <v>20443</v>
      </c>
      <c r="O1829" t="s">
        <v>20444</v>
      </c>
      <c r="P1829">
        <v>40.542840500987097</v>
      </c>
      <c r="Q1829">
        <v>-74.207112817140597</v>
      </c>
      <c r="R1829">
        <v>1</v>
      </c>
      <c r="S1829" t="s">
        <v>152</v>
      </c>
      <c r="AB1829" t="s">
        <v>20445</v>
      </c>
      <c r="AK1829" t="s">
        <v>3072</v>
      </c>
      <c r="AL1829" t="s">
        <v>3069</v>
      </c>
      <c r="AM1829" t="s">
        <v>513</v>
      </c>
      <c r="AN1829" t="s">
        <v>514</v>
      </c>
      <c r="BB1829" t="b">
        <v>1</v>
      </c>
      <c r="BC1829" t="b">
        <v>0</v>
      </c>
      <c r="BD1829" t="b">
        <v>0</v>
      </c>
    </row>
    <row r="1830" spans="1:56" x14ac:dyDescent="0.25">
      <c r="A1830" t="s">
        <v>20446</v>
      </c>
      <c r="B1830" t="s">
        <v>743</v>
      </c>
      <c r="F1830" t="s">
        <v>20447</v>
      </c>
      <c r="G1830">
        <v>10309</v>
      </c>
      <c r="H1830" t="s">
        <v>20448</v>
      </c>
      <c r="J1830" t="s">
        <v>20449</v>
      </c>
      <c r="K1830" t="s">
        <v>20449</v>
      </c>
      <c r="N1830" t="s">
        <v>20450</v>
      </c>
      <c r="O1830" t="s">
        <v>20451</v>
      </c>
      <c r="P1830">
        <v>40.524767879778501</v>
      </c>
      <c r="Q1830">
        <v>-74.200689770570506</v>
      </c>
      <c r="R1830">
        <v>1</v>
      </c>
      <c r="S1830" t="s">
        <v>152</v>
      </c>
      <c r="AB1830" t="s">
        <v>20452</v>
      </c>
      <c r="BB1830" t="b">
        <v>1</v>
      </c>
      <c r="BC1830" t="b">
        <v>0</v>
      </c>
      <c r="BD1830" t="b">
        <v>0</v>
      </c>
    </row>
    <row r="1831" spans="1:56" x14ac:dyDescent="0.25">
      <c r="A1831" t="s">
        <v>20453</v>
      </c>
      <c r="B1831" t="s">
        <v>743</v>
      </c>
      <c r="F1831" t="s">
        <v>20454</v>
      </c>
      <c r="G1831">
        <v>10307</v>
      </c>
      <c r="H1831" t="s">
        <v>20455</v>
      </c>
      <c r="J1831" t="s">
        <v>20456</v>
      </c>
      <c r="K1831" t="s">
        <v>20456</v>
      </c>
      <c r="N1831" t="s">
        <v>20457</v>
      </c>
      <c r="O1831" t="s">
        <v>20458</v>
      </c>
      <c r="P1831">
        <v>40.517130805112402</v>
      </c>
      <c r="Q1831">
        <v>-74.242613004103802</v>
      </c>
      <c r="R1831">
        <v>1</v>
      </c>
      <c r="S1831" t="s">
        <v>152</v>
      </c>
      <c r="AB1831" t="s">
        <v>20459</v>
      </c>
      <c r="BB1831" t="b">
        <v>1</v>
      </c>
      <c r="BC1831" t="b">
        <v>0</v>
      </c>
      <c r="BD1831" t="b">
        <v>0</v>
      </c>
    </row>
    <row r="1832" spans="1:56" x14ac:dyDescent="0.25">
      <c r="A1832" t="s">
        <v>20460</v>
      </c>
      <c r="B1832" t="s">
        <v>743</v>
      </c>
      <c r="F1832" t="s">
        <v>20461</v>
      </c>
      <c r="G1832">
        <v>10309</v>
      </c>
      <c r="H1832" t="s">
        <v>20462</v>
      </c>
      <c r="J1832" t="s">
        <v>20463</v>
      </c>
      <c r="K1832" t="s">
        <v>20463</v>
      </c>
      <c r="N1832" t="s">
        <v>20464</v>
      </c>
      <c r="O1832" t="s">
        <v>20465</v>
      </c>
      <c r="P1832">
        <v>40.524194586669203</v>
      </c>
      <c r="Q1832">
        <v>-74.238716615970901</v>
      </c>
      <c r="R1832">
        <v>1</v>
      </c>
      <c r="S1832" t="s">
        <v>152</v>
      </c>
      <c r="AB1832" t="s">
        <v>20466</v>
      </c>
      <c r="BB1832" t="b">
        <v>1</v>
      </c>
      <c r="BC1832" t="b">
        <v>0</v>
      </c>
      <c r="BD1832" t="b">
        <v>0</v>
      </c>
    </row>
    <row r="1833" spans="1:56" x14ac:dyDescent="0.25">
      <c r="A1833" t="s">
        <v>20467</v>
      </c>
      <c r="B1833" t="s">
        <v>743</v>
      </c>
      <c r="F1833" t="s">
        <v>20468</v>
      </c>
      <c r="G1833">
        <v>10309</v>
      </c>
      <c r="H1833" t="s">
        <v>20469</v>
      </c>
      <c r="J1833" t="s">
        <v>20470</v>
      </c>
      <c r="K1833" t="s">
        <v>20470</v>
      </c>
      <c r="N1833" t="s">
        <v>20471</v>
      </c>
      <c r="O1833" t="s">
        <v>20472</v>
      </c>
      <c r="P1833">
        <v>40.537981257301603</v>
      </c>
      <c r="Q1833">
        <v>-74.237130284392805</v>
      </c>
      <c r="R1833">
        <v>1</v>
      </c>
      <c r="S1833" t="s">
        <v>152</v>
      </c>
      <c r="AB1833" t="s">
        <v>20473</v>
      </c>
      <c r="BB1833" t="b">
        <v>1</v>
      </c>
      <c r="BC1833" t="b">
        <v>0</v>
      </c>
      <c r="BD1833" t="b">
        <v>0</v>
      </c>
    </row>
    <row r="1834" spans="1:56" x14ac:dyDescent="0.25">
      <c r="A1834" t="s">
        <v>20474</v>
      </c>
      <c r="B1834" t="s">
        <v>743</v>
      </c>
      <c r="F1834" t="s">
        <v>20475</v>
      </c>
      <c r="G1834">
        <v>10309</v>
      </c>
      <c r="H1834" t="s">
        <v>20476</v>
      </c>
      <c r="J1834" t="s">
        <v>20477</v>
      </c>
      <c r="K1834" t="s">
        <v>20477</v>
      </c>
      <c r="N1834" t="s">
        <v>20478</v>
      </c>
      <c r="O1834" t="s">
        <v>20479</v>
      </c>
      <c r="P1834">
        <v>40.536282573616603</v>
      </c>
      <c r="Q1834">
        <v>-74.239279944452306</v>
      </c>
      <c r="R1834">
        <v>1</v>
      </c>
      <c r="S1834" t="s">
        <v>152</v>
      </c>
      <c r="AB1834" t="s">
        <v>20480</v>
      </c>
      <c r="BB1834" t="b">
        <v>1</v>
      </c>
      <c r="BC1834" t="b">
        <v>0</v>
      </c>
      <c r="BD1834" t="b">
        <v>0</v>
      </c>
    </row>
    <row r="1835" spans="1:56" x14ac:dyDescent="0.25">
      <c r="A1835" t="s">
        <v>20481</v>
      </c>
      <c r="B1835" t="s">
        <v>743</v>
      </c>
      <c r="F1835" t="s">
        <v>2635</v>
      </c>
      <c r="G1835">
        <v>10309</v>
      </c>
      <c r="H1835" t="s">
        <v>20482</v>
      </c>
      <c r="J1835" t="s">
        <v>20483</v>
      </c>
      <c r="K1835" t="s">
        <v>20483</v>
      </c>
      <c r="N1835" t="s">
        <v>20484</v>
      </c>
      <c r="O1835" t="s">
        <v>20485</v>
      </c>
      <c r="P1835">
        <v>40.523509805830798</v>
      </c>
      <c r="Q1835">
        <v>-74.238601228029196</v>
      </c>
      <c r="R1835">
        <v>1</v>
      </c>
      <c r="S1835" t="s">
        <v>152</v>
      </c>
      <c r="AB1835" t="s">
        <v>20486</v>
      </c>
      <c r="BB1835" t="b">
        <v>1</v>
      </c>
      <c r="BC1835" t="b">
        <v>0</v>
      </c>
      <c r="BD1835" t="b">
        <v>0</v>
      </c>
    </row>
    <row r="1836" spans="1:56" x14ac:dyDescent="0.25">
      <c r="A1836" t="s">
        <v>20487</v>
      </c>
      <c r="B1836" t="s">
        <v>743</v>
      </c>
      <c r="F1836" t="s">
        <v>20488</v>
      </c>
      <c r="G1836">
        <v>10307</v>
      </c>
      <c r="H1836" t="s">
        <v>20489</v>
      </c>
      <c r="J1836" t="s">
        <v>20490</v>
      </c>
      <c r="K1836" t="s">
        <v>20490</v>
      </c>
      <c r="N1836" t="s">
        <v>20491</v>
      </c>
      <c r="O1836" t="s">
        <v>20492</v>
      </c>
      <c r="P1836">
        <v>40.511789191322897</v>
      </c>
      <c r="Q1836">
        <v>-74.239316720782796</v>
      </c>
      <c r="R1836">
        <v>1</v>
      </c>
      <c r="S1836" t="s">
        <v>152</v>
      </c>
      <c r="AB1836" t="s">
        <v>20493</v>
      </c>
      <c r="BB1836" t="b">
        <v>1</v>
      </c>
      <c r="BC1836" t="b">
        <v>0</v>
      </c>
      <c r="BD1836" t="b">
        <v>0</v>
      </c>
    </row>
    <row r="1837" spans="1:56" x14ac:dyDescent="0.25">
      <c r="A1837" t="s">
        <v>20494</v>
      </c>
      <c r="B1837" t="s">
        <v>143</v>
      </c>
      <c r="C1837" t="s">
        <v>1380</v>
      </c>
      <c r="D1837" t="s">
        <v>17475</v>
      </c>
      <c r="E1837" t="s">
        <v>785</v>
      </c>
      <c r="F1837" t="s">
        <v>20495</v>
      </c>
      <c r="G1837">
        <v>10309</v>
      </c>
      <c r="H1837" t="s">
        <v>20496</v>
      </c>
      <c r="J1837" t="s">
        <v>20497</v>
      </c>
      <c r="K1837" t="s">
        <v>20497</v>
      </c>
      <c r="L1837" t="s">
        <v>20498</v>
      </c>
      <c r="M1837" t="s">
        <v>20499</v>
      </c>
      <c r="N1837" t="s">
        <v>20500</v>
      </c>
      <c r="O1837" t="s">
        <v>20501</v>
      </c>
      <c r="P1837">
        <v>40.535629667461599</v>
      </c>
      <c r="Q1837">
        <v>-74.235995857817201</v>
      </c>
      <c r="R1837">
        <v>1</v>
      </c>
      <c r="S1837" t="s">
        <v>152</v>
      </c>
      <c r="AB1837" t="s">
        <v>20502</v>
      </c>
      <c r="AE1837" t="s">
        <v>17475</v>
      </c>
      <c r="AO1837" t="s">
        <v>17488</v>
      </c>
      <c r="AP1837" t="s">
        <v>17489</v>
      </c>
      <c r="AQ1837" t="s">
        <v>795</v>
      </c>
      <c r="AR1837" t="s">
        <v>267</v>
      </c>
      <c r="AS1837" t="s">
        <v>268</v>
      </c>
      <c r="AT1837" t="s">
        <v>20503</v>
      </c>
      <c r="AU1837" t="s">
        <v>20504</v>
      </c>
      <c r="AV1837" t="s">
        <v>795</v>
      </c>
      <c r="AW1837" t="s">
        <v>785</v>
      </c>
      <c r="AX1837" t="s">
        <v>267</v>
      </c>
      <c r="AY1837" t="s">
        <v>268</v>
      </c>
      <c r="BB1837" t="b">
        <v>1</v>
      </c>
      <c r="BC1837" t="b">
        <v>0</v>
      </c>
      <c r="BD1837" t="b">
        <v>0</v>
      </c>
    </row>
    <row r="1838" spans="1:56" x14ac:dyDescent="0.25">
      <c r="A1838" t="s">
        <v>20505</v>
      </c>
      <c r="B1838" t="s">
        <v>743</v>
      </c>
      <c r="F1838" t="s">
        <v>20506</v>
      </c>
      <c r="G1838">
        <v>10308</v>
      </c>
      <c r="H1838" t="s">
        <v>20507</v>
      </c>
      <c r="J1838" t="s">
        <v>20508</v>
      </c>
      <c r="K1838" t="s">
        <v>20508</v>
      </c>
      <c r="N1838" t="s">
        <v>20509</v>
      </c>
      <c r="O1838" t="s">
        <v>20510</v>
      </c>
      <c r="P1838">
        <v>40.550626331269299</v>
      </c>
      <c r="Q1838">
        <v>-74.150187633086006</v>
      </c>
      <c r="R1838">
        <v>1</v>
      </c>
      <c r="S1838" t="s">
        <v>152</v>
      </c>
      <c r="AB1838" t="s">
        <v>20511</v>
      </c>
      <c r="BB1838" t="b">
        <v>1</v>
      </c>
      <c r="BC1838" t="b">
        <v>0</v>
      </c>
      <c r="BD1838" t="b">
        <v>0</v>
      </c>
    </row>
    <row r="1839" spans="1:56" x14ac:dyDescent="0.25">
      <c r="A1839" t="s">
        <v>20512</v>
      </c>
      <c r="B1839" t="s">
        <v>143</v>
      </c>
      <c r="C1839" t="s">
        <v>144</v>
      </c>
      <c r="D1839" t="s">
        <v>20513</v>
      </c>
      <c r="E1839" t="s">
        <v>613</v>
      </c>
      <c r="F1839" t="s">
        <v>20514</v>
      </c>
      <c r="G1839">
        <v>10309</v>
      </c>
      <c r="H1839" t="s">
        <v>20515</v>
      </c>
      <c r="J1839" t="s">
        <v>20516</v>
      </c>
      <c r="K1839" t="s">
        <v>20516</v>
      </c>
      <c r="L1839" t="s">
        <v>20517</v>
      </c>
      <c r="M1839" t="s">
        <v>20518</v>
      </c>
      <c r="N1839" t="s">
        <v>20519</v>
      </c>
      <c r="O1839" t="s">
        <v>20520</v>
      </c>
      <c r="P1839">
        <v>40.523430263027102</v>
      </c>
      <c r="Q1839">
        <v>-74.234522947128795</v>
      </c>
      <c r="R1839">
        <v>1</v>
      </c>
      <c r="S1839" t="s">
        <v>152</v>
      </c>
      <c r="AB1839" t="s">
        <v>20521</v>
      </c>
      <c r="AE1839" t="s">
        <v>20513</v>
      </c>
      <c r="AO1839" t="s">
        <v>5135</v>
      </c>
      <c r="AP1839" t="s">
        <v>5136</v>
      </c>
      <c r="AQ1839" t="s">
        <v>631</v>
      </c>
      <c r="AR1839" t="s">
        <v>632</v>
      </c>
      <c r="AS1839" t="s">
        <v>633</v>
      </c>
      <c r="AT1839" t="s">
        <v>5135</v>
      </c>
      <c r="AU1839" t="s">
        <v>5136</v>
      </c>
      <c r="AV1839" t="s">
        <v>631</v>
      </c>
      <c r="AW1839" t="s">
        <v>613</v>
      </c>
      <c r="AX1839" t="s">
        <v>632</v>
      </c>
      <c r="AY1839" t="s">
        <v>633</v>
      </c>
      <c r="BB1839" t="b">
        <v>1</v>
      </c>
      <c r="BC1839" t="b">
        <v>0</v>
      </c>
      <c r="BD1839" t="b">
        <v>0</v>
      </c>
    </row>
    <row r="1840" spans="1:56" x14ac:dyDescent="0.25">
      <c r="A1840" s="115" t="s">
        <v>20522</v>
      </c>
      <c r="B1840" t="s">
        <v>143</v>
      </c>
      <c r="C1840" t="s">
        <v>144</v>
      </c>
      <c r="D1840" t="s">
        <v>20523</v>
      </c>
      <c r="E1840" t="s">
        <v>1028</v>
      </c>
      <c r="F1840" t="s">
        <v>9743</v>
      </c>
      <c r="H1840" t="s">
        <v>20524</v>
      </c>
      <c r="J1840" t="s">
        <v>20525</v>
      </c>
      <c r="K1840" t="s">
        <v>20525</v>
      </c>
      <c r="L1840" t="s">
        <v>20526</v>
      </c>
      <c r="M1840" t="s">
        <v>20527</v>
      </c>
      <c r="N1840" t="s">
        <v>20528</v>
      </c>
      <c r="O1840" t="s">
        <v>20527</v>
      </c>
      <c r="P1840">
        <v>40.554034287769497</v>
      </c>
      <c r="Q1840">
        <v>-74.143078457350498</v>
      </c>
      <c r="R1840">
        <v>1</v>
      </c>
      <c r="S1840" t="s">
        <v>152</v>
      </c>
      <c r="AB1840" t="s">
        <v>20529</v>
      </c>
      <c r="AE1840" t="s">
        <v>20523</v>
      </c>
      <c r="AO1840" t="s">
        <v>2328</v>
      </c>
      <c r="AP1840" t="s">
        <v>2329</v>
      </c>
      <c r="AQ1840" t="s">
        <v>1039</v>
      </c>
      <c r="AR1840" t="s">
        <v>781</v>
      </c>
      <c r="AS1840" t="s">
        <v>782</v>
      </c>
      <c r="AT1840" t="s">
        <v>2328</v>
      </c>
      <c r="AU1840" t="s">
        <v>2329</v>
      </c>
      <c r="AV1840" t="s">
        <v>1039</v>
      </c>
      <c r="AW1840" t="s">
        <v>1028</v>
      </c>
      <c r="AX1840" t="s">
        <v>781</v>
      </c>
      <c r="AY1840" t="s">
        <v>782</v>
      </c>
      <c r="BB1840" t="b">
        <v>1</v>
      </c>
      <c r="BC1840" t="b">
        <v>0</v>
      </c>
      <c r="BD1840" t="b">
        <v>0</v>
      </c>
    </row>
    <row r="1841" spans="1:56" x14ac:dyDescent="0.25">
      <c r="A1841" s="115" t="s">
        <v>20530</v>
      </c>
      <c r="B1841" t="s">
        <v>143</v>
      </c>
      <c r="C1841" t="s">
        <v>144</v>
      </c>
      <c r="D1841" t="s">
        <v>20531</v>
      </c>
      <c r="E1841" t="s">
        <v>1132</v>
      </c>
      <c r="F1841" t="s">
        <v>17895</v>
      </c>
      <c r="G1841">
        <v>10308</v>
      </c>
      <c r="H1841" t="s">
        <v>20532</v>
      </c>
      <c r="J1841" t="s">
        <v>20533</v>
      </c>
      <c r="K1841" t="s">
        <v>20533</v>
      </c>
      <c r="L1841" t="s">
        <v>20534</v>
      </c>
      <c r="M1841" t="s">
        <v>20535</v>
      </c>
      <c r="N1841" t="s">
        <v>20536</v>
      </c>
      <c r="O1841" t="s">
        <v>20537</v>
      </c>
      <c r="P1841">
        <v>40.542547442074302</v>
      </c>
      <c r="Q1841">
        <v>-74.145455006077299</v>
      </c>
      <c r="R1841">
        <v>1</v>
      </c>
      <c r="S1841" t="s">
        <v>152</v>
      </c>
      <c r="AB1841" t="s">
        <v>20538</v>
      </c>
      <c r="AE1841" t="s">
        <v>20531</v>
      </c>
      <c r="AO1841" t="s">
        <v>2074</v>
      </c>
      <c r="AP1841" t="s">
        <v>2075</v>
      </c>
      <c r="AQ1841" t="s">
        <v>1143</v>
      </c>
      <c r="AR1841" t="s">
        <v>1144</v>
      </c>
      <c r="AS1841" t="s">
        <v>1145</v>
      </c>
      <c r="AT1841" t="s">
        <v>2074</v>
      </c>
      <c r="AU1841" t="s">
        <v>2075</v>
      </c>
      <c r="AV1841" t="s">
        <v>1143</v>
      </c>
      <c r="AW1841" t="s">
        <v>1132</v>
      </c>
      <c r="AX1841" t="s">
        <v>1144</v>
      </c>
      <c r="AY1841" t="s">
        <v>1145</v>
      </c>
      <c r="BB1841" t="b">
        <v>1</v>
      </c>
      <c r="BC1841" t="b">
        <v>0</v>
      </c>
      <c r="BD1841" t="b">
        <v>0</v>
      </c>
    </row>
    <row r="1842" spans="1:56" x14ac:dyDescent="0.25">
      <c r="A1842" t="s">
        <v>20539</v>
      </c>
      <c r="B1842" t="s">
        <v>143</v>
      </c>
      <c r="C1842" t="s">
        <v>144</v>
      </c>
      <c r="D1842" t="s">
        <v>20540</v>
      </c>
      <c r="E1842" t="s">
        <v>17564</v>
      </c>
      <c r="F1842" t="s">
        <v>20541</v>
      </c>
      <c r="H1842" t="s">
        <v>20542</v>
      </c>
      <c r="J1842" t="s">
        <v>20543</v>
      </c>
      <c r="K1842" t="s">
        <v>20543</v>
      </c>
      <c r="L1842" t="s">
        <v>20544</v>
      </c>
      <c r="M1842" t="s">
        <v>20545</v>
      </c>
      <c r="N1842" t="s">
        <v>20546</v>
      </c>
      <c r="O1842" t="s">
        <v>20547</v>
      </c>
      <c r="P1842">
        <v>40.541149252443198</v>
      </c>
      <c r="Q1842">
        <v>-74.146772950885904</v>
      </c>
      <c r="R1842">
        <v>1</v>
      </c>
      <c r="S1842" t="s">
        <v>152</v>
      </c>
      <c r="AB1842" t="s">
        <v>20548</v>
      </c>
      <c r="AE1842" t="s">
        <v>20540</v>
      </c>
      <c r="AO1842" t="s">
        <v>17576</v>
      </c>
      <c r="AP1842" t="s">
        <v>17564</v>
      </c>
      <c r="AQ1842" t="s">
        <v>17576</v>
      </c>
      <c r="AR1842" t="s">
        <v>1144</v>
      </c>
      <c r="AS1842" t="s">
        <v>1145</v>
      </c>
      <c r="AT1842" t="s">
        <v>17576</v>
      </c>
      <c r="AU1842" t="s">
        <v>17564</v>
      </c>
      <c r="AV1842" t="s">
        <v>17576</v>
      </c>
      <c r="AW1842" t="s">
        <v>17564</v>
      </c>
      <c r="AX1842" t="s">
        <v>1144</v>
      </c>
      <c r="AY1842" t="s">
        <v>1145</v>
      </c>
      <c r="BB1842" t="b">
        <v>1</v>
      </c>
      <c r="BC1842" t="b">
        <v>0</v>
      </c>
      <c r="BD1842" t="b">
        <v>0</v>
      </c>
    </row>
    <row r="1843" spans="1:56" x14ac:dyDescent="0.25">
      <c r="A1843" t="s">
        <v>20549</v>
      </c>
      <c r="B1843" t="s">
        <v>143</v>
      </c>
      <c r="C1843" t="s">
        <v>144</v>
      </c>
      <c r="D1843" t="s">
        <v>20550</v>
      </c>
      <c r="E1843" t="s">
        <v>1132</v>
      </c>
      <c r="F1843" t="s">
        <v>7120</v>
      </c>
      <c r="G1843">
        <v>10308</v>
      </c>
      <c r="H1843" t="s">
        <v>20551</v>
      </c>
      <c r="J1843" t="s">
        <v>20552</v>
      </c>
      <c r="K1843" t="s">
        <v>20552</v>
      </c>
      <c r="L1843" t="s">
        <v>20553</v>
      </c>
      <c r="M1843" t="s">
        <v>20554</v>
      </c>
      <c r="N1843" t="s">
        <v>20555</v>
      </c>
      <c r="O1843" t="s">
        <v>20556</v>
      </c>
      <c r="P1843">
        <v>40.5401157826768</v>
      </c>
      <c r="Q1843">
        <v>-74.147642344076502</v>
      </c>
      <c r="R1843">
        <v>1</v>
      </c>
      <c r="S1843" t="s">
        <v>152</v>
      </c>
      <c r="AB1843" t="s">
        <v>20557</v>
      </c>
      <c r="AE1843" t="s">
        <v>20550</v>
      </c>
      <c r="AO1843" t="s">
        <v>2074</v>
      </c>
      <c r="AP1843" t="s">
        <v>2075</v>
      </c>
      <c r="AQ1843" t="s">
        <v>1143</v>
      </c>
      <c r="AR1843" t="s">
        <v>1144</v>
      </c>
      <c r="AS1843" t="s">
        <v>1145</v>
      </c>
      <c r="AT1843" t="s">
        <v>2074</v>
      </c>
      <c r="AU1843" t="s">
        <v>2075</v>
      </c>
      <c r="AV1843" t="s">
        <v>1143</v>
      </c>
      <c r="AW1843" t="s">
        <v>1132</v>
      </c>
      <c r="AX1843" t="s">
        <v>1144</v>
      </c>
      <c r="AY1843" t="s">
        <v>1145</v>
      </c>
      <c r="BB1843" t="b">
        <v>1</v>
      </c>
      <c r="BC1843" t="b">
        <v>0</v>
      </c>
      <c r="BD1843" t="b">
        <v>0</v>
      </c>
    </row>
    <row r="1844" spans="1:56" x14ac:dyDescent="0.25">
      <c r="A1844" t="s">
        <v>20558</v>
      </c>
      <c r="B1844" t="s">
        <v>143</v>
      </c>
      <c r="C1844" t="s">
        <v>144</v>
      </c>
      <c r="D1844" t="s">
        <v>20559</v>
      </c>
      <c r="E1844" t="s">
        <v>613</v>
      </c>
      <c r="F1844" t="s">
        <v>20560</v>
      </c>
      <c r="H1844" t="s">
        <v>20561</v>
      </c>
      <c r="J1844" t="s">
        <v>20562</v>
      </c>
      <c r="K1844" t="s">
        <v>20562</v>
      </c>
      <c r="L1844" t="s">
        <v>20563</v>
      </c>
      <c r="M1844" t="s">
        <v>20564</v>
      </c>
      <c r="N1844" t="s">
        <v>20565</v>
      </c>
      <c r="O1844" t="s">
        <v>20564</v>
      </c>
      <c r="P1844">
        <v>40.5439712755188</v>
      </c>
      <c r="Q1844">
        <v>-74.165160470815394</v>
      </c>
      <c r="R1844">
        <v>1</v>
      </c>
      <c r="S1844" t="s">
        <v>152</v>
      </c>
      <c r="AB1844" t="s">
        <v>20566</v>
      </c>
      <c r="AE1844" t="s">
        <v>20559</v>
      </c>
      <c r="AO1844" t="s">
        <v>631</v>
      </c>
      <c r="AP1844" t="s">
        <v>613</v>
      </c>
      <c r="AQ1844" t="s">
        <v>631</v>
      </c>
      <c r="AR1844" t="s">
        <v>632</v>
      </c>
      <c r="AS1844" t="s">
        <v>633</v>
      </c>
      <c r="AT1844" t="s">
        <v>631</v>
      </c>
      <c r="AU1844" t="s">
        <v>613</v>
      </c>
      <c r="AV1844" t="s">
        <v>631</v>
      </c>
      <c r="AW1844" t="s">
        <v>613</v>
      </c>
      <c r="AX1844" t="s">
        <v>632</v>
      </c>
      <c r="AY1844" t="s">
        <v>633</v>
      </c>
      <c r="BB1844" t="b">
        <v>1</v>
      </c>
      <c r="BC1844" t="b">
        <v>0</v>
      </c>
      <c r="BD1844" t="b">
        <v>0</v>
      </c>
    </row>
    <row r="1845" spans="1:56" x14ac:dyDescent="0.25">
      <c r="A1845" s="115" t="s">
        <v>20567</v>
      </c>
      <c r="B1845" t="s">
        <v>143</v>
      </c>
      <c r="C1845" t="s">
        <v>144</v>
      </c>
      <c r="D1845" t="s">
        <v>20568</v>
      </c>
      <c r="E1845" t="s">
        <v>613</v>
      </c>
      <c r="F1845" t="s">
        <v>20569</v>
      </c>
      <c r="H1845" t="s">
        <v>20570</v>
      </c>
      <c r="J1845" t="s">
        <v>20571</v>
      </c>
      <c r="K1845" t="s">
        <v>20571</v>
      </c>
      <c r="L1845" t="s">
        <v>20572</v>
      </c>
      <c r="M1845" t="s">
        <v>20573</v>
      </c>
      <c r="N1845" t="s">
        <v>20574</v>
      </c>
      <c r="O1845" t="s">
        <v>20575</v>
      </c>
      <c r="P1845">
        <v>40.560549700651897</v>
      </c>
      <c r="Q1845">
        <v>-74.168590119948803</v>
      </c>
      <c r="R1845">
        <v>1</v>
      </c>
      <c r="S1845" t="s">
        <v>152</v>
      </c>
      <c r="AB1845" t="s">
        <v>20576</v>
      </c>
      <c r="AE1845" t="s">
        <v>20568</v>
      </c>
      <c r="AK1845" t="s">
        <v>7685</v>
      </c>
      <c r="AL1845" t="s">
        <v>7683</v>
      </c>
      <c r="AM1845" t="s">
        <v>513</v>
      </c>
      <c r="AN1845" t="s">
        <v>514</v>
      </c>
      <c r="AO1845" t="s">
        <v>16091</v>
      </c>
      <c r="AP1845" t="s">
        <v>16092</v>
      </c>
      <c r="AQ1845" t="s">
        <v>631</v>
      </c>
      <c r="AR1845" t="s">
        <v>632</v>
      </c>
      <c r="AS1845" t="s">
        <v>633</v>
      </c>
      <c r="AT1845" t="s">
        <v>16091</v>
      </c>
      <c r="AU1845" t="s">
        <v>16092</v>
      </c>
      <c r="AV1845" t="s">
        <v>631</v>
      </c>
      <c r="AW1845" t="s">
        <v>613</v>
      </c>
      <c r="AX1845" t="s">
        <v>632</v>
      </c>
      <c r="AY1845" t="s">
        <v>633</v>
      </c>
      <c r="AZ1845" t="s">
        <v>937</v>
      </c>
      <c r="BA1845" t="s">
        <v>938</v>
      </c>
      <c r="BB1845" t="b">
        <v>1</v>
      </c>
      <c r="BC1845" t="b">
        <v>0</v>
      </c>
      <c r="BD1845" t="b">
        <v>0</v>
      </c>
    </row>
    <row r="1846" spans="1:56" x14ac:dyDescent="0.25">
      <c r="A1846" t="s">
        <v>20577</v>
      </c>
      <c r="B1846" t="s">
        <v>743</v>
      </c>
      <c r="F1846" t="s">
        <v>13449</v>
      </c>
      <c r="G1846">
        <v>10309</v>
      </c>
      <c r="H1846" t="s">
        <v>20578</v>
      </c>
      <c r="J1846" t="s">
        <v>20579</v>
      </c>
      <c r="K1846" t="s">
        <v>20579</v>
      </c>
      <c r="N1846" t="s">
        <v>20580</v>
      </c>
      <c r="O1846" t="s">
        <v>20581</v>
      </c>
      <c r="P1846">
        <v>40.548349618670599</v>
      </c>
      <c r="Q1846">
        <v>-74.230097920711003</v>
      </c>
      <c r="R1846">
        <v>1</v>
      </c>
      <c r="S1846" t="s">
        <v>152</v>
      </c>
      <c r="AB1846" t="s">
        <v>20582</v>
      </c>
      <c r="BB1846" t="b">
        <v>1</v>
      </c>
      <c r="BC1846" t="b">
        <v>0</v>
      </c>
      <c r="BD1846" t="b">
        <v>0</v>
      </c>
    </row>
    <row r="1847" spans="1:56" x14ac:dyDescent="0.25">
      <c r="A1847" t="s">
        <v>20583</v>
      </c>
      <c r="B1847" t="s">
        <v>743</v>
      </c>
      <c r="F1847" t="s">
        <v>8387</v>
      </c>
      <c r="G1847">
        <v>10309</v>
      </c>
      <c r="H1847" t="s">
        <v>20584</v>
      </c>
      <c r="J1847" t="s">
        <v>20585</v>
      </c>
      <c r="K1847" t="s">
        <v>20585</v>
      </c>
      <c r="N1847" t="s">
        <v>20586</v>
      </c>
      <c r="O1847" t="s">
        <v>20587</v>
      </c>
      <c r="P1847">
        <v>40.532115581079402</v>
      </c>
      <c r="Q1847">
        <v>-74.239495906335804</v>
      </c>
      <c r="R1847">
        <v>1</v>
      </c>
      <c r="S1847" t="s">
        <v>152</v>
      </c>
      <c r="AB1847" t="s">
        <v>20588</v>
      </c>
      <c r="AK1847" t="s">
        <v>8381</v>
      </c>
      <c r="AL1847" t="s">
        <v>8378</v>
      </c>
      <c r="AM1847" t="s">
        <v>513</v>
      </c>
      <c r="AN1847" t="s">
        <v>514</v>
      </c>
      <c r="BB1847" t="b">
        <v>1</v>
      </c>
      <c r="BC1847" t="b">
        <v>0</v>
      </c>
      <c r="BD1847" t="b">
        <v>0</v>
      </c>
    </row>
    <row r="1848" spans="1:56" x14ac:dyDescent="0.25">
      <c r="A1848" t="s">
        <v>20589</v>
      </c>
      <c r="B1848" t="s">
        <v>743</v>
      </c>
      <c r="F1848" t="s">
        <v>20590</v>
      </c>
      <c r="G1848">
        <v>10306</v>
      </c>
      <c r="H1848" t="s">
        <v>20591</v>
      </c>
      <c r="J1848" t="s">
        <v>20592</v>
      </c>
      <c r="K1848" t="s">
        <v>20592</v>
      </c>
      <c r="N1848" t="s">
        <v>20593</v>
      </c>
      <c r="O1848" t="s">
        <v>20594</v>
      </c>
      <c r="P1848">
        <v>40.564863355142897</v>
      </c>
      <c r="Q1848">
        <v>-74.127494759633294</v>
      </c>
      <c r="R1848">
        <v>1</v>
      </c>
      <c r="S1848" t="s">
        <v>152</v>
      </c>
      <c r="AB1848" t="s">
        <v>20595</v>
      </c>
      <c r="BB1848" t="b">
        <v>1</v>
      </c>
      <c r="BC1848" t="b">
        <v>0</v>
      </c>
      <c r="BD1848" t="b">
        <v>0</v>
      </c>
    </row>
    <row r="1849" spans="1:56" x14ac:dyDescent="0.25">
      <c r="A1849" t="s">
        <v>20596</v>
      </c>
      <c r="B1849" t="s">
        <v>743</v>
      </c>
      <c r="F1849" t="s">
        <v>6465</v>
      </c>
      <c r="G1849">
        <v>10308</v>
      </c>
      <c r="H1849" t="s">
        <v>20597</v>
      </c>
      <c r="J1849" t="s">
        <v>20598</v>
      </c>
      <c r="K1849" t="s">
        <v>20598</v>
      </c>
      <c r="N1849" t="s">
        <v>20599</v>
      </c>
      <c r="O1849" t="s">
        <v>20600</v>
      </c>
      <c r="P1849">
        <v>40.551766758990901</v>
      </c>
      <c r="Q1849">
        <v>-74.150683493999296</v>
      </c>
      <c r="R1849">
        <v>1</v>
      </c>
      <c r="S1849" t="s">
        <v>152</v>
      </c>
      <c r="AB1849" t="s">
        <v>20601</v>
      </c>
      <c r="BB1849" t="b">
        <v>1</v>
      </c>
      <c r="BC1849" t="b">
        <v>0</v>
      </c>
      <c r="BD1849" t="b">
        <v>0</v>
      </c>
    </row>
    <row r="1850" spans="1:56" x14ac:dyDescent="0.25">
      <c r="A1850" t="s">
        <v>20602</v>
      </c>
      <c r="B1850" t="s">
        <v>743</v>
      </c>
      <c r="F1850" t="s">
        <v>20603</v>
      </c>
      <c r="G1850">
        <v>10312</v>
      </c>
      <c r="H1850" t="s">
        <v>20604</v>
      </c>
      <c r="J1850" t="s">
        <v>20605</v>
      </c>
      <c r="K1850" t="s">
        <v>20605</v>
      </c>
      <c r="N1850" t="s">
        <v>20606</v>
      </c>
      <c r="O1850" t="s">
        <v>20607</v>
      </c>
      <c r="P1850">
        <v>40.559742395574801</v>
      </c>
      <c r="Q1850">
        <v>-74.167739816951297</v>
      </c>
      <c r="R1850">
        <v>1</v>
      </c>
      <c r="S1850" t="s">
        <v>152</v>
      </c>
      <c r="AB1850" t="s">
        <v>20608</v>
      </c>
      <c r="AK1850" t="s">
        <v>7685</v>
      </c>
      <c r="AL1850" t="s">
        <v>7683</v>
      </c>
      <c r="AM1850" t="s">
        <v>513</v>
      </c>
      <c r="AN1850" t="s">
        <v>514</v>
      </c>
      <c r="BB1850" t="b">
        <v>1</v>
      </c>
      <c r="BC1850" t="b">
        <v>0</v>
      </c>
      <c r="BD1850" t="b">
        <v>0</v>
      </c>
    </row>
    <row r="1851" spans="1:56" x14ac:dyDescent="0.25">
      <c r="A1851" t="s">
        <v>20609</v>
      </c>
      <c r="B1851" t="s">
        <v>743</v>
      </c>
      <c r="F1851" t="s">
        <v>7211</v>
      </c>
      <c r="G1851">
        <v>10306</v>
      </c>
      <c r="H1851" t="s">
        <v>20610</v>
      </c>
      <c r="J1851" t="s">
        <v>20611</v>
      </c>
      <c r="K1851" t="s">
        <v>20611</v>
      </c>
      <c r="N1851" t="s">
        <v>20612</v>
      </c>
      <c r="O1851" t="s">
        <v>7249</v>
      </c>
      <c r="P1851">
        <v>40.564544051163097</v>
      </c>
      <c r="Q1851">
        <v>-74.133853870840795</v>
      </c>
      <c r="R1851">
        <v>1</v>
      </c>
      <c r="S1851" t="s">
        <v>152</v>
      </c>
      <c r="AB1851" t="s">
        <v>20613</v>
      </c>
      <c r="AK1851" t="s">
        <v>7196</v>
      </c>
      <c r="AL1851" t="s">
        <v>7193</v>
      </c>
      <c r="AM1851" t="s">
        <v>513</v>
      </c>
      <c r="AN1851" t="s">
        <v>514</v>
      </c>
      <c r="BB1851" t="b">
        <v>1</v>
      </c>
      <c r="BC1851" t="b">
        <v>0</v>
      </c>
      <c r="BD1851" t="b">
        <v>0</v>
      </c>
    </row>
    <row r="1852" spans="1:56" x14ac:dyDescent="0.25">
      <c r="A1852" t="s">
        <v>20614</v>
      </c>
      <c r="B1852" t="s">
        <v>743</v>
      </c>
      <c r="F1852" t="s">
        <v>20615</v>
      </c>
      <c r="G1852">
        <v>10309</v>
      </c>
      <c r="H1852" t="s">
        <v>20616</v>
      </c>
      <c r="J1852" t="s">
        <v>20617</v>
      </c>
      <c r="K1852" t="s">
        <v>20617</v>
      </c>
      <c r="N1852" t="s">
        <v>20618</v>
      </c>
      <c r="O1852" t="s">
        <v>20619</v>
      </c>
      <c r="P1852">
        <v>40.523013729427298</v>
      </c>
      <c r="Q1852">
        <v>-74.238812657915901</v>
      </c>
      <c r="R1852">
        <v>1</v>
      </c>
      <c r="S1852" t="s">
        <v>152</v>
      </c>
      <c r="AB1852" t="s">
        <v>20620</v>
      </c>
      <c r="BB1852" t="b">
        <v>1</v>
      </c>
      <c r="BC1852" t="b">
        <v>0</v>
      </c>
      <c r="BD1852" t="b">
        <v>0</v>
      </c>
    </row>
    <row r="1853" spans="1:56" x14ac:dyDescent="0.25">
      <c r="A1853" t="s">
        <v>20621</v>
      </c>
      <c r="B1853" t="s">
        <v>143</v>
      </c>
      <c r="C1853" t="s">
        <v>144</v>
      </c>
      <c r="D1853" t="s">
        <v>16182</v>
      </c>
      <c r="E1853" t="s">
        <v>16183</v>
      </c>
      <c r="H1853" t="s">
        <v>20622</v>
      </c>
      <c r="J1853" t="s">
        <v>20623</v>
      </c>
      <c r="K1853" t="s">
        <v>20623</v>
      </c>
      <c r="L1853" t="s">
        <v>20624</v>
      </c>
      <c r="M1853" t="s">
        <v>20625</v>
      </c>
      <c r="N1853" t="s">
        <v>20626</v>
      </c>
      <c r="O1853" t="s">
        <v>20627</v>
      </c>
      <c r="P1853">
        <v>40.560938987183597</v>
      </c>
      <c r="Q1853">
        <v>-74.135353442839005</v>
      </c>
      <c r="R1853">
        <v>1</v>
      </c>
      <c r="S1853" t="s">
        <v>152</v>
      </c>
      <c r="AB1853" t="s">
        <v>20628</v>
      </c>
      <c r="AE1853" t="s">
        <v>16182</v>
      </c>
      <c r="AO1853" t="s">
        <v>20629</v>
      </c>
      <c r="AP1853" t="s">
        <v>20630</v>
      </c>
      <c r="AQ1853" t="s">
        <v>16194</v>
      </c>
      <c r="AR1853" t="s">
        <v>513</v>
      </c>
      <c r="AS1853" t="s">
        <v>514</v>
      </c>
      <c r="AT1853" t="s">
        <v>20629</v>
      </c>
      <c r="AU1853" t="s">
        <v>20630</v>
      </c>
      <c r="AV1853" t="s">
        <v>16194</v>
      </c>
      <c r="AW1853" t="s">
        <v>16183</v>
      </c>
      <c r="AX1853" t="s">
        <v>513</v>
      </c>
      <c r="AY1853" t="s">
        <v>514</v>
      </c>
      <c r="BB1853" t="b">
        <v>1</v>
      </c>
      <c r="BC1853" t="b">
        <v>0</v>
      </c>
      <c r="BD1853" t="b">
        <v>0</v>
      </c>
    </row>
    <row r="1854" spans="1:56" x14ac:dyDescent="0.25">
      <c r="A1854" t="s">
        <v>20631</v>
      </c>
      <c r="B1854" t="s">
        <v>143</v>
      </c>
      <c r="C1854" t="s">
        <v>144</v>
      </c>
      <c r="D1854" t="s">
        <v>20632</v>
      </c>
      <c r="E1854" t="s">
        <v>613</v>
      </c>
      <c r="F1854" t="s">
        <v>6465</v>
      </c>
      <c r="G1854">
        <v>10308</v>
      </c>
      <c r="H1854" t="s">
        <v>20625</v>
      </c>
      <c r="J1854" t="s">
        <v>20633</v>
      </c>
      <c r="K1854" t="s">
        <v>20633</v>
      </c>
      <c r="L1854" t="s">
        <v>20634</v>
      </c>
      <c r="M1854" t="s">
        <v>20635</v>
      </c>
      <c r="N1854" t="s">
        <v>20636</v>
      </c>
      <c r="O1854" t="s">
        <v>20637</v>
      </c>
      <c r="P1854">
        <v>40.551689896868297</v>
      </c>
      <c r="Q1854">
        <v>-74.1506559579569</v>
      </c>
      <c r="R1854">
        <v>1</v>
      </c>
      <c r="S1854" t="s">
        <v>152</v>
      </c>
      <c r="AB1854" t="s">
        <v>20638</v>
      </c>
      <c r="AE1854" t="s">
        <v>20632</v>
      </c>
      <c r="AO1854" t="s">
        <v>15162</v>
      </c>
      <c r="AP1854" t="s">
        <v>15163</v>
      </c>
      <c r="AQ1854" t="s">
        <v>631</v>
      </c>
      <c r="AR1854" t="s">
        <v>632</v>
      </c>
      <c r="AS1854" t="s">
        <v>633</v>
      </c>
      <c r="AT1854" t="s">
        <v>15162</v>
      </c>
      <c r="AU1854" t="s">
        <v>15163</v>
      </c>
      <c r="AV1854" t="s">
        <v>631</v>
      </c>
      <c r="AW1854" t="s">
        <v>613</v>
      </c>
      <c r="AX1854" t="s">
        <v>632</v>
      </c>
      <c r="AY1854" t="s">
        <v>633</v>
      </c>
      <c r="BB1854" t="b">
        <v>1</v>
      </c>
      <c r="BC1854" t="b">
        <v>0</v>
      </c>
      <c r="BD1854" t="b">
        <v>0</v>
      </c>
    </row>
    <row r="1855" spans="1:56" x14ac:dyDescent="0.25">
      <c r="A1855" t="s">
        <v>20639</v>
      </c>
      <c r="B1855" t="s">
        <v>143</v>
      </c>
      <c r="C1855" t="s">
        <v>144</v>
      </c>
      <c r="D1855" t="s">
        <v>20640</v>
      </c>
      <c r="E1855" t="s">
        <v>432</v>
      </c>
      <c r="F1855" t="s">
        <v>20641</v>
      </c>
      <c r="G1855">
        <v>10308</v>
      </c>
      <c r="H1855" t="s">
        <v>20642</v>
      </c>
      <c r="J1855" t="s">
        <v>20643</v>
      </c>
      <c r="K1855" t="s">
        <v>20643</v>
      </c>
      <c r="L1855" t="s">
        <v>20644</v>
      </c>
      <c r="M1855" t="s">
        <v>20645</v>
      </c>
      <c r="N1855" t="s">
        <v>20646</v>
      </c>
      <c r="O1855" t="s">
        <v>20647</v>
      </c>
      <c r="P1855">
        <v>40.538024936226101</v>
      </c>
      <c r="Q1855">
        <v>-74.149218361382196</v>
      </c>
      <c r="R1855">
        <v>1</v>
      </c>
      <c r="S1855" t="s">
        <v>152</v>
      </c>
      <c r="AB1855" t="s">
        <v>20648</v>
      </c>
      <c r="AE1855" t="s">
        <v>20640</v>
      </c>
      <c r="AO1855" t="s">
        <v>12682</v>
      </c>
      <c r="AP1855" t="s">
        <v>12683</v>
      </c>
      <c r="AQ1855" t="s">
        <v>439</v>
      </c>
      <c r="AR1855" t="s">
        <v>440</v>
      </c>
      <c r="AS1855" t="s">
        <v>441</v>
      </c>
      <c r="AT1855" t="s">
        <v>12682</v>
      </c>
      <c r="AU1855" t="s">
        <v>12683</v>
      </c>
      <c r="AV1855" t="s">
        <v>439</v>
      </c>
      <c r="AW1855" t="s">
        <v>432</v>
      </c>
      <c r="AX1855" t="s">
        <v>440</v>
      </c>
      <c r="AY1855" t="s">
        <v>441</v>
      </c>
      <c r="BB1855" t="b">
        <v>1</v>
      </c>
      <c r="BC1855" t="b">
        <v>0</v>
      </c>
      <c r="BD1855" t="b">
        <v>0</v>
      </c>
    </row>
    <row r="1856" spans="1:56" x14ac:dyDescent="0.25">
      <c r="A1856" t="s">
        <v>20649</v>
      </c>
      <c r="B1856" t="s">
        <v>143</v>
      </c>
      <c r="C1856" t="s">
        <v>144</v>
      </c>
      <c r="D1856" t="s">
        <v>20650</v>
      </c>
      <c r="E1856" t="s">
        <v>16442</v>
      </c>
      <c r="F1856" t="s">
        <v>20651</v>
      </c>
      <c r="G1856">
        <v>10307</v>
      </c>
      <c r="H1856" t="s">
        <v>20643</v>
      </c>
      <c r="J1856" t="s">
        <v>20645</v>
      </c>
      <c r="K1856" t="s">
        <v>20645</v>
      </c>
      <c r="L1856" t="s">
        <v>20652</v>
      </c>
      <c r="M1856" t="s">
        <v>20653</v>
      </c>
      <c r="N1856" t="s">
        <v>20654</v>
      </c>
      <c r="O1856" t="s">
        <v>20655</v>
      </c>
      <c r="P1856">
        <v>40.511401038727797</v>
      </c>
      <c r="Q1856">
        <v>-74.240949025977002</v>
      </c>
      <c r="R1856">
        <v>1</v>
      </c>
      <c r="S1856" t="s">
        <v>152</v>
      </c>
      <c r="AB1856" t="s">
        <v>20656</v>
      </c>
      <c r="AE1856" t="s">
        <v>20650</v>
      </c>
      <c r="AO1856" t="s">
        <v>16454</v>
      </c>
      <c r="AP1856" t="s">
        <v>16455</v>
      </c>
      <c r="AQ1856" t="s">
        <v>16456</v>
      </c>
      <c r="AR1856" t="s">
        <v>513</v>
      </c>
      <c r="AS1856" t="s">
        <v>514</v>
      </c>
      <c r="AT1856" t="s">
        <v>16454</v>
      </c>
      <c r="AU1856" t="s">
        <v>16455</v>
      </c>
      <c r="AV1856" t="s">
        <v>16456</v>
      </c>
      <c r="AW1856" t="s">
        <v>16442</v>
      </c>
      <c r="AX1856" t="s">
        <v>513</v>
      </c>
      <c r="AY1856" t="s">
        <v>514</v>
      </c>
      <c r="BB1856" t="b">
        <v>1</v>
      </c>
      <c r="BC1856" t="b">
        <v>0</v>
      </c>
      <c r="BD1856" t="b">
        <v>0</v>
      </c>
    </row>
    <row r="1857" spans="1:56" x14ac:dyDescent="0.25">
      <c r="A1857" t="s">
        <v>20657</v>
      </c>
      <c r="B1857" t="s">
        <v>143</v>
      </c>
      <c r="C1857" t="s">
        <v>144</v>
      </c>
      <c r="D1857" t="s">
        <v>20658</v>
      </c>
      <c r="E1857" t="s">
        <v>834</v>
      </c>
      <c r="F1857" t="s">
        <v>20659</v>
      </c>
      <c r="G1857">
        <v>10309</v>
      </c>
      <c r="H1857" t="s">
        <v>20660</v>
      </c>
      <c r="J1857" t="s">
        <v>20661</v>
      </c>
      <c r="K1857" t="s">
        <v>20661</v>
      </c>
      <c r="L1857" t="s">
        <v>20662</v>
      </c>
      <c r="M1857" t="s">
        <v>20663</v>
      </c>
      <c r="N1857" t="s">
        <v>20664</v>
      </c>
      <c r="O1857" t="s">
        <v>20665</v>
      </c>
      <c r="P1857">
        <v>40.522057979122899</v>
      </c>
      <c r="Q1857">
        <v>-74.216787626232303</v>
      </c>
      <c r="R1857">
        <v>1</v>
      </c>
      <c r="S1857" t="s">
        <v>152</v>
      </c>
      <c r="AB1857" t="s">
        <v>20666</v>
      </c>
      <c r="AE1857" t="s">
        <v>20658</v>
      </c>
      <c r="AO1857" t="s">
        <v>844</v>
      </c>
      <c r="AP1857" t="s">
        <v>834</v>
      </c>
      <c r="AQ1857" t="s">
        <v>844</v>
      </c>
      <c r="AR1857" t="s">
        <v>845</v>
      </c>
      <c r="AS1857" t="s">
        <v>846</v>
      </c>
      <c r="AT1857" t="s">
        <v>844</v>
      </c>
      <c r="AU1857" t="s">
        <v>834</v>
      </c>
      <c r="AV1857" t="s">
        <v>844</v>
      </c>
      <c r="AW1857" t="s">
        <v>834</v>
      </c>
      <c r="AX1857" t="s">
        <v>845</v>
      </c>
      <c r="AY1857" t="s">
        <v>846</v>
      </c>
      <c r="BB1857" t="b">
        <v>1</v>
      </c>
      <c r="BC1857" t="b">
        <v>0</v>
      </c>
      <c r="BD1857" t="b">
        <v>0</v>
      </c>
    </row>
    <row r="1858" spans="1:56" x14ac:dyDescent="0.25">
      <c r="A1858" t="s">
        <v>20667</v>
      </c>
      <c r="B1858" t="s">
        <v>143</v>
      </c>
      <c r="C1858" t="s">
        <v>144</v>
      </c>
      <c r="D1858" t="s">
        <v>20668</v>
      </c>
      <c r="E1858" t="s">
        <v>883</v>
      </c>
      <c r="F1858" t="s">
        <v>20669</v>
      </c>
      <c r="H1858" t="s">
        <v>20670</v>
      </c>
      <c r="J1858" t="s">
        <v>20671</v>
      </c>
      <c r="K1858" t="s">
        <v>20671</v>
      </c>
      <c r="L1858" t="s">
        <v>20672</v>
      </c>
      <c r="M1858" t="s">
        <v>20671</v>
      </c>
      <c r="N1858" t="s">
        <v>20673</v>
      </c>
      <c r="O1858" t="s">
        <v>20670</v>
      </c>
      <c r="P1858">
        <v>40.552257330665697</v>
      </c>
      <c r="Q1858">
        <v>-74.218942211043199</v>
      </c>
      <c r="R1858">
        <v>1</v>
      </c>
      <c r="S1858" t="s">
        <v>152</v>
      </c>
      <c r="AB1858" t="s">
        <v>20674</v>
      </c>
      <c r="AE1858" t="s">
        <v>20668</v>
      </c>
      <c r="AO1858" t="s">
        <v>20675</v>
      </c>
      <c r="AP1858" t="s">
        <v>20676</v>
      </c>
      <c r="AQ1858" t="s">
        <v>897</v>
      </c>
      <c r="AR1858" t="s">
        <v>440</v>
      </c>
      <c r="AS1858" t="s">
        <v>441</v>
      </c>
      <c r="AT1858" t="s">
        <v>20675</v>
      </c>
      <c r="AU1858" t="s">
        <v>20676</v>
      </c>
      <c r="AV1858" t="s">
        <v>897</v>
      </c>
      <c r="AW1858" t="s">
        <v>883</v>
      </c>
      <c r="AX1858" t="s">
        <v>440</v>
      </c>
      <c r="AY1858" t="s">
        <v>441</v>
      </c>
      <c r="BB1858" t="b">
        <v>1</v>
      </c>
      <c r="BC1858" t="b">
        <v>0</v>
      </c>
      <c r="BD1858" t="b">
        <v>0</v>
      </c>
    </row>
    <row r="1859" spans="1:56" x14ac:dyDescent="0.25">
      <c r="A1859" t="s">
        <v>20677</v>
      </c>
      <c r="B1859" t="s">
        <v>143</v>
      </c>
      <c r="C1859" t="s">
        <v>144</v>
      </c>
      <c r="D1859" t="s">
        <v>20678</v>
      </c>
      <c r="E1859" t="s">
        <v>14425</v>
      </c>
      <c r="F1859" t="s">
        <v>18109</v>
      </c>
      <c r="G1859">
        <v>10308</v>
      </c>
      <c r="H1859" t="s">
        <v>20679</v>
      </c>
      <c r="J1859" t="s">
        <v>20680</v>
      </c>
      <c r="K1859" t="s">
        <v>20680</v>
      </c>
      <c r="L1859" t="s">
        <v>20681</v>
      </c>
      <c r="M1859" t="s">
        <v>20682</v>
      </c>
      <c r="N1859" t="s">
        <v>20683</v>
      </c>
      <c r="O1859" t="s">
        <v>20684</v>
      </c>
      <c r="P1859">
        <v>40.551875116100099</v>
      </c>
      <c r="Q1859">
        <v>-74.148797808348306</v>
      </c>
      <c r="R1859">
        <v>1</v>
      </c>
      <c r="S1859" t="s">
        <v>152</v>
      </c>
      <c r="AB1859" t="s">
        <v>20685</v>
      </c>
      <c r="AE1859" t="s">
        <v>20678</v>
      </c>
      <c r="AO1859" t="s">
        <v>20686</v>
      </c>
      <c r="AP1859" t="s">
        <v>20687</v>
      </c>
      <c r="AQ1859" t="s">
        <v>14435</v>
      </c>
      <c r="AR1859" t="s">
        <v>985</v>
      </c>
      <c r="AS1859" t="s">
        <v>986</v>
      </c>
      <c r="AT1859" t="s">
        <v>20686</v>
      </c>
      <c r="AU1859" t="s">
        <v>20687</v>
      </c>
      <c r="AV1859" t="s">
        <v>14435</v>
      </c>
      <c r="AW1859" t="s">
        <v>14425</v>
      </c>
      <c r="AX1859" t="s">
        <v>985</v>
      </c>
      <c r="AY1859" t="s">
        <v>986</v>
      </c>
      <c r="BB1859" t="b">
        <v>1</v>
      </c>
      <c r="BC1859" t="b">
        <v>0</v>
      </c>
      <c r="BD1859" t="b">
        <v>0</v>
      </c>
    </row>
    <row r="1860" spans="1:56" x14ac:dyDescent="0.25">
      <c r="A1860" t="s">
        <v>20688</v>
      </c>
      <c r="B1860" t="s">
        <v>143</v>
      </c>
      <c r="C1860" t="s">
        <v>11378</v>
      </c>
      <c r="D1860" t="s">
        <v>20689</v>
      </c>
      <c r="E1860" t="s">
        <v>10118</v>
      </c>
      <c r="F1860" t="s">
        <v>20690</v>
      </c>
      <c r="G1860">
        <v>10312</v>
      </c>
      <c r="H1860" t="s">
        <v>20691</v>
      </c>
      <c r="J1860" t="s">
        <v>20692</v>
      </c>
      <c r="K1860" t="s">
        <v>20692</v>
      </c>
      <c r="L1860" t="s">
        <v>20693</v>
      </c>
      <c r="M1860" t="s">
        <v>20694</v>
      </c>
      <c r="N1860" t="s">
        <v>20695</v>
      </c>
      <c r="O1860" t="s">
        <v>20696</v>
      </c>
      <c r="P1860">
        <v>40.545241443644102</v>
      </c>
      <c r="Q1860">
        <v>-74.159720457392396</v>
      </c>
      <c r="R1860">
        <v>1</v>
      </c>
      <c r="S1860" t="s">
        <v>152</v>
      </c>
      <c r="AB1860" t="s">
        <v>20697</v>
      </c>
      <c r="AE1860" t="s">
        <v>20689</v>
      </c>
      <c r="AK1860" t="s">
        <v>5118</v>
      </c>
      <c r="AL1860" t="s">
        <v>5115</v>
      </c>
      <c r="AM1860" t="s">
        <v>513</v>
      </c>
      <c r="AN1860" t="s">
        <v>514</v>
      </c>
      <c r="AO1860" t="s">
        <v>10130</v>
      </c>
      <c r="AP1860" t="s">
        <v>10118</v>
      </c>
      <c r="AQ1860" t="s">
        <v>10130</v>
      </c>
      <c r="AR1860" t="s">
        <v>10131</v>
      </c>
      <c r="AS1860" t="s">
        <v>10132</v>
      </c>
      <c r="AT1860" t="s">
        <v>10130</v>
      </c>
      <c r="AU1860" t="s">
        <v>10118</v>
      </c>
      <c r="AV1860" t="s">
        <v>10130</v>
      </c>
      <c r="AW1860" t="s">
        <v>10118</v>
      </c>
      <c r="AX1860" t="s">
        <v>10131</v>
      </c>
      <c r="AY1860" t="s">
        <v>10132</v>
      </c>
      <c r="BB1860" t="b">
        <v>1</v>
      </c>
      <c r="BC1860" t="b">
        <v>0</v>
      </c>
      <c r="BD1860" t="b">
        <v>0</v>
      </c>
    </row>
    <row r="1861" spans="1:56" x14ac:dyDescent="0.25">
      <c r="A1861" t="s">
        <v>20698</v>
      </c>
      <c r="B1861" t="s">
        <v>143</v>
      </c>
      <c r="C1861" t="s">
        <v>144</v>
      </c>
      <c r="D1861" t="s">
        <v>20699</v>
      </c>
      <c r="E1861" t="s">
        <v>1599</v>
      </c>
      <c r="F1861" t="s">
        <v>15138</v>
      </c>
      <c r="G1861">
        <v>10307</v>
      </c>
      <c r="H1861" t="s">
        <v>20700</v>
      </c>
      <c r="J1861" t="s">
        <v>20701</v>
      </c>
      <c r="K1861" t="s">
        <v>20701</v>
      </c>
      <c r="L1861" t="s">
        <v>20702</v>
      </c>
      <c r="M1861" t="s">
        <v>20703</v>
      </c>
      <c r="N1861" t="s">
        <v>20704</v>
      </c>
      <c r="O1861" t="s">
        <v>20705</v>
      </c>
      <c r="P1861">
        <v>40.518022958884103</v>
      </c>
      <c r="Q1861">
        <v>-74.235568703144807</v>
      </c>
      <c r="R1861">
        <v>1</v>
      </c>
      <c r="S1861" t="s">
        <v>152</v>
      </c>
      <c r="AB1861" t="s">
        <v>20706</v>
      </c>
      <c r="AE1861" t="s">
        <v>20699</v>
      </c>
      <c r="AO1861" t="s">
        <v>2841</v>
      </c>
      <c r="AP1861" t="s">
        <v>2842</v>
      </c>
      <c r="AQ1861" t="s">
        <v>1613</v>
      </c>
      <c r="AR1861" t="s">
        <v>1144</v>
      </c>
      <c r="AS1861" t="s">
        <v>1145</v>
      </c>
      <c r="AT1861" t="s">
        <v>2841</v>
      </c>
      <c r="AU1861" t="s">
        <v>2842</v>
      </c>
      <c r="AV1861" t="s">
        <v>1613</v>
      </c>
      <c r="AW1861" t="s">
        <v>1599</v>
      </c>
      <c r="AX1861" t="s">
        <v>1144</v>
      </c>
      <c r="AY1861" t="s">
        <v>1145</v>
      </c>
      <c r="BB1861" t="b">
        <v>1</v>
      </c>
      <c r="BC1861" t="b">
        <v>0</v>
      </c>
      <c r="BD1861" t="b">
        <v>0</v>
      </c>
    </row>
    <row r="1862" spans="1:56" x14ac:dyDescent="0.25">
      <c r="A1862" t="s">
        <v>20707</v>
      </c>
      <c r="B1862" t="s">
        <v>143</v>
      </c>
      <c r="C1862" t="s">
        <v>11378</v>
      </c>
      <c r="D1862" t="s">
        <v>20708</v>
      </c>
      <c r="E1862" t="s">
        <v>998</v>
      </c>
      <c r="F1862" t="s">
        <v>20709</v>
      </c>
      <c r="G1862">
        <v>10307</v>
      </c>
      <c r="H1862" t="s">
        <v>20710</v>
      </c>
      <c r="J1862" t="s">
        <v>20711</v>
      </c>
      <c r="K1862" t="s">
        <v>20711</v>
      </c>
      <c r="L1862" t="s">
        <v>20712</v>
      </c>
      <c r="M1862" t="s">
        <v>20713</v>
      </c>
      <c r="N1862" t="s">
        <v>20714</v>
      </c>
      <c r="O1862" t="s">
        <v>20715</v>
      </c>
      <c r="P1862">
        <v>40.511192643077699</v>
      </c>
      <c r="Q1862">
        <v>-74.241433568718705</v>
      </c>
      <c r="R1862">
        <v>1</v>
      </c>
      <c r="S1862" t="s">
        <v>152</v>
      </c>
      <c r="AB1862" t="s">
        <v>20716</v>
      </c>
      <c r="AE1862" t="s">
        <v>20708</v>
      </c>
      <c r="AO1862" t="s">
        <v>3971</v>
      </c>
      <c r="AP1862" t="s">
        <v>3972</v>
      </c>
      <c r="AQ1862" t="s">
        <v>1013</v>
      </c>
      <c r="AR1862" t="s">
        <v>632</v>
      </c>
      <c r="AS1862" t="s">
        <v>633</v>
      </c>
      <c r="AT1862" t="s">
        <v>3971</v>
      </c>
      <c r="AU1862" t="s">
        <v>3972</v>
      </c>
      <c r="AV1862" t="s">
        <v>1013</v>
      </c>
      <c r="AW1862" t="s">
        <v>998</v>
      </c>
      <c r="AX1862" t="s">
        <v>632</v>
      </c>
      <c r="AY1862" t="s">
        <v>633</v>
      </c>
      <c r="BB1862" t="b">
        <v>1</v>
      </c>
      <c r="BC1862" t="b">
        <v>0</v>
      </c>
      <c r="BD1862" t="b">
        <v>0</v>
      </c>
    </row>
    <row r="1863" spans="1:56" x14ac:dyDescent="0.25">
      <c r="A1863" t="s">
        <v>20717</v>
      </c>
      <c r="B1863" t="s">
        <v>143</v>
      </c>
      <c r="C1863" t="s">
        <v>1380</v>
      </c>
      <c r="D1863" t="s">
        <v>20718</v>
      </c>
      <c r="E1863" t="s">
        <v>613</v>
      </c>
      <c r="F1863" t="s">
        <v>20719</v>
      </c>
      <c r="G1863">
        <v>10308</v>
      </c>
      <c r="H1863" t="s">
        <v>20720</v>
      </c>
      <c r="J1863" t="s">
        <v>20721</v>
      </c>
      <c r="K1863" t="s">
        <v>20721</v>
      </c>
      <c r="L1863" t="s">
        <v>20722</v>
      </c>
      <c r="M1863" t="s">
        <v>20723</v>
      </c>
      <c r="N1863" t="s">
        <v>20724</v>
      </c>
      <c r="O1863" t="s">
        <v>20725</v>
      </c>
      <c r="P1863">
        <v>40.541625467920902</v>
      </c>
      <c r="Q1863">
        <v>-74.146063986924304</v>
      </c>
      <c r="R1863">
        <v>1</v>
      </c>
      <c r="S1863" t="s">
        <v>152</v>
      </c>
      <c r="AB1863" t="s">
        <v>20726</v>
      </c>
      <c r="AE1863" t="s">
        <v>20718</v>
      </c>
      <c r="AO1863" t="s">
        <v>714</v>
      </c>
      <c r="AP1863" t="s">
        <v>715</v>
      </c>
      <c r="AQ1863" t="s">
        <v>631</v>
      </c>
      <c r="AR1863" t="s">
        <v>632</v>
      </c>
      <c r="AS1863" t="s">
        <v>633</v>
      </c>
      <c r="AT1863" t="s">
        <v>714</v>
      </c>
      <c r="AU1863" t="s">
        <v>715</v>
      </c>
      <c r="AV1863" t="s">
        <v>631</v>
      </c>
      <c r="AW1863" t="s">
        <v>613</v>
      </c>
      <c r="AX1863" t="s">
        <v>632</v>
      </c>
      <c r="AY1863" t="s">
        <v>633</v>
      </c>
      <c r="BB1863" t="b">
        <v>1</v>
      </c>
      <c r="BC1863" t="b">
        <v>0</v>
      </c>
      <c r="BD1863" t="b">
        <v>0</v>
      </c>
    </row>
    <row r="1864" spans="1:56" x14ac:dyDescent="0.25">
      <c r="A1864" t="s">
        <v>20727</v>
      </c>
      <c r="B1864" t="s">
        <v>143</v>
      </c>
      <c r="C1864" t="s">
        <v>1380</v>
      </c>
      <c r="D1864" t="s">
        <v>20728</v>
      </c>
      <c r="E1864" t="s">
        <v>2601</v>
      </c>
      <c r="F1864" t="s">
        <v>20729</v>
      </c>
      <c r="G1864">
        <v>10312</v>
      </c>
      <c r="H1864" t="s">
        <v>20730</v>
      </c>
      <c r="J1864" t="s">
        <v>20731</v>
      </c>
      <c r="K1864" t="s">
        <v>20731</v>
      </c>
      <c r="L1864" t="s">
        <v>20732</v>
      </c>
      <c r="M1864" t="s">
        <v>20733</v>
      </c>
      <c r="N1864" t="s">
        <v>20734</v>
      </c>
      <c r="O1864" t="s">
        <v>20735</v>
      </c>
      <c r="P1864">
        <v>40.540226882458903</v>
      </c>
      <c r="Q1864">
        <v>-74.177421003527002</v>
      </c>
      <c r="R1864">
        <v>1</v>
      </c>
      <c r="S1864" t="s">
        <v>152</v>
      </c>
      <c r="AB1864" t="s">
        <v>20736</v>
      </c>
      <c r="AE1864" t="s">
        <v>20728</v>
      </c>
      <c r="AO1864" t="s">
        <v>2615</v>
      </c>
      <c r="AP1864" t="s">
        <v>2616</v>
      </c>
      <c r="AQ1864" t="s">
        <v>2617</v>
      </c>
      <c r="AR1864" t="s">
        <v>845</v>
      </c>
      <c r="AS1864" t="s">
        <v>846</v>
      </c>
      <c r="AT1864" t="s">
        <v>2615</v>
      </c>
      <c r="AU1864" t="s">
        <v>2616</v>
      </c>
      <c r="AV1864" t="s">
        <v>2617</v>
      </c>
      <c r="AW1864" t="s">
        <v>2601</v>
      </c>
      <c r="AX1864" t="s">
        <v>845</v>
      </c>
      <c r="AY1864" t="s">
        <v>846</v>
      </c>
      <c r="BB1864" t="b">
        <v>1</v>
      </c>
      <c r="BC1864" t="b">
        <v>0</v>
      </c>
      <c r="BD1864" t="b">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652891e-a4bf-489e-9329-994cfcb7d27d" xsi:nil="true"/>
    <lcf76f155ced4ddcb4097134ff3c332f xmlns="aa123039-9c32-4dad-82d1-ca7f39d6073d">
      <Terms xmlns="http://schemas.microsoft.com/office/infopath/2007/PartnerControls"/>
    </lcf76f155ced4ddcb4097134ff3c332f>
    <Notes xmlns="aa123039-9c32-4dad-82d1-ca7f39d6073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974922DA4272549AEA005272BC82D11" ma:contentTypeVersion="20" ma:contentTypeDescription="Create a new document." ma:contentTypeScope="" ma:versionID="dc72fe710e87a32cc6d5a9978a439843">
  <xsd:schema xmlns:xsd="http://www.w3.org/2001/XMLSchema" xmlns:xs="http://www.w3.org/2001/XMLSchema" xmlns:p="http://schemas.microsoft.com/office/2006/metadata/properties" xmlns:ns2="f652891e-a4bf-489e-9329-994cfcb7d27d" xmlns:ns3="aa123039-9c32-4dad-82d1-ca7f39d6073d" targetNamespace="http://schemas.microsoft.com/office/2006/metadata/properties" ma:root="true" ma:fieldsID="5252446c5a088015c33bd057faf74fd2" ns2:_="" ns3:_="">
    <xsd:import namespace="f652891e-a4bf-489e-9329-994cfcb7d27d"/>
    <xsd:import namespace="aa123039-9c32-4dad-82d1-ca7f39d6073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element ref="ns3:MediaServiceLocation" minOccurs="0"/>
                <xsd:element ref="ns3:lcf76f155ced4ddcb4097134ff3c332f" minOccurs="0"/>
                <xsd:element ref="ns2:TaxCatchAll" minOccurs="0"/>
                <xsd:element ref="ns3:Note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52891e-a4bf-489e-9329-994cfcb7d27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50d5f1b-a4d8-47c1-bd11-70266f4bec71}" ma:internalName="TaxCatchAll" ma:showField="CatchAllData" ma:web="f652891e-a4bf-489e-9329-994cfcb7d27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123039-9c32-4dad-82d1-ca7f39d6073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Notes" ma:index="22" nillable="true" ma:displayName="Notes" ma:format="Dropdown" ma:internalName="Notes">
      <xsd:simpleType>
        <xsd:restriction base="dms:Text">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006E82-608D-4FDB-B4CD-F4F67CFAE121}">
  <ds:schemaRefs>
    <ds:schemaRef ds:uri="http://purl.org/dc/terms/"/>
    <ds:schemaRef ds:uri="http://purl.org/dc/elements/1.1/"/>
    <ds:schemaRef ds:uri="aa123039-9c32-4dad-82d1-ca7f39d6073d"/>
    <ds:schemaRef ds:uri="http://schemas.microsoft.com/office/2006/documentManagement/types"/>
    <ds:schemaRef ds:uri="http://www.w3.org/XML/1998/namespace"/>
    <ds:schemaRef ds:uri="http://schemas.openxmlformats.org/package/2006/metadata/core-properties"/>
    <ds:schemaRef ds:uri="http://purl.org/dc/dcmitype/"/>
    <ds:schemaRef ds:uri="f652891e-a4bf-489e-9329-994cfcb7d27d"/>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C0D63CB0-F2BB-472E-A630-AB0E2E9B4C62}">
  <ds:schemaRefs>
    <ds:schemaRef ds:uri="http://schemas.microsoft.com/sharepoint/v3/contenttype/forms"/>
  </ds:schemaRefs>
</ds:datastoreItem>
</file>

<file path=customXml/itemProps3.xml><?xml version="1.0" encoding="utf-8"?>
<ds:datastoreItem xmlns:ds="http://schemas.openxmlformats.org/officeDocument/2006/customXml" ds:itemID="{9338D719-0ED3-4769-BBA7-A2F905EBE7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52891e-a4bf-489e-9329-994cfcb7d27d"/>
    <ds:schemaRef ds:uri="aa123039-9c32-4dad-82d1-ca7f39d607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Storefronts &amp; Economic Activity</vt:lpstr>
      <vt:lpstr>Tax and Labor</vt:lpstr>
      <vt:lpstr>Demographics</vt:lpstr>
      <vt:lpstr>Data Dictionary</vt:lpstr>
      <vt:lpstr>Excel Formulas</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Sachi Cooper</dc:creator>
  <cp:keywords/>
  <dc:description/>
  <cp:lastModifiedBy>Rice, Amy (SBS)</cp:lastModifiedBy>
  <cp:revision/>
  <dcterms:created xsi:type="dcterms:W3CDTF">2023-08-23T13:47:11Z</dcterms:created>
  <dcterms:modified xsi:type="dcterms:W3CDTF">2025-08-28T19:37:49Z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0x010100C974922DA4272549AEA005272BC82D11</vt:lpwstr>
  </property>
  <property fmtid="{D5CDD505-2E9C-101B-9397-08002B2CF9AE}" pid="3" name="MediaServiceImageTags">
    <vt:lpwstr/>
  </property>
</Properties>
</file>