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10.Homeless Shelter Arrests\"/>
    </mc:Choice>
  </mc:AlternateContent>
  <xr:revisionPtr revIDLastSave="0" documentId="8_{941C6C77-DDE1-44DB-AF0C-5A4605083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wide" sheetId="57" r:id="rId1"/>
    <sheet name="001pct" sheetId="66" r:id="rId2"/>
    <sheet name="005pct" sheetId="1" r:id="rId3"/>
    <sheet name="006pct" sheetId="59" r:id="rId4"/>
    <sheet name="007pct" sheetId="2" r:id="rId5"/>
    <sheet name="009pct" sheetId="3" r:id="rId6"/>
    <sheet name="010pct" sheetId="74" r:id="rId7"/>
    <sheet name="013pct" sheetId="4" r:id="rId8"/>
    <sheet name="014pct" sheetId="5" r:id="rId9"/>
    <sheet name="017pct" sheetId="6" r:id="rId10"/>
    <sheet name="018pct" sheetId="7" r:id="rId11"/>
    <sheet name="019pct" sheetId="8" r:id="rId12"/>
    <sheet name="020pct" sheetId="9" r:id="rId13"/>
    <sheet name="023pct" sheetId="10" r:id="rId14"/>
    <sheet name="024pct" sheetId="11" r:id="rId15"/>
    <sheet name="025pct" sheetId="12" r:id="rId16"/>
    <sheet name="026pct" sheetId="13" r:id="rId17"/>
    <sheet name="028pct" sheetId="14" r:id="rId18"/>
    <sheet name="030pct" sheetId="15" r:id="rId19"/>
    <sheet name="032pct" sheetId="16" r:id="rId20"/>
    <sheet name="033pct" sheetId="17" r:id="rId21"/>
    <sheet name="034pct" sheetId="60" r:id="rId22"/>
    <sheet name="040pct" sheetId="18" r:id="rId23"/>
    <sheet name="041pct" sheetId="19" r:id="rId24"/>
    <sheet name="042pct" sheetId="20" r:id="rId25"/>
    <sheet name="043pct" sheetId="21" r:id="rId26"/>
    <sheet name="044pct" sheetId="22" r:id="rId27"/>
    <sheet name="045pct" sheetId="23" r:id="rId28"/>
    <sheet name="046pct" sheetId="24" r:id="rId29"/>
    <sheet name="047pct" sheetId="25" r:id="rId30"/>
    <sheet name="048pct" sheetId="26" r:id="rId31"/>
    <sheet name="049pct" sheetId="67" r:id="rId32"/>
    <sheet name="050pct" sheetId="27" r:id="rId33"/>
    <sheet name="052pct" sheetId="28" r:id="rId34"/>
    <sheet name="060pct" sheetId="75" r:id="rId35"/>
    <sheet name="061pct" sheetId="29" r:id="rId36"/>
    <sheet name="063pct" sheetId="30" r:id="rId37"/>
    <sheet name="066pct" sheetId="61" r:id="rId38"/>
    <sheet name="067pct" sheetId="31" r:id="rId39"/>
    <sheet name="069pct" sheetId="32" r:id="rId40"/>
    <sheet name="070pct" sheetId="62" r:id="rId41"/>
    <sheet name="071pct" sheetId="33" r:id="rId42"/>
    <sheet name="072pct" sheetId="34" r:id="rId43"/>
    <sheet name="073pct" sheetId="35" r:id="rId44"/>
    <sheet name="075pct" sheetId="36" r:id="rId45"/>
    <sheet name="076pct" sheetId="68" r:id="rId46"/>
    <sheet name="077pct" sheetId="37" r:id="rId47"/>
    <sheet name="078pct" sheetId="38" r:id="rId48"/>
    <sheet name="079pct" sheetId="39" r:id="rId49"/>
    <sheet name="081pct" sheetId="40" r:id="rId50"/>
    <sheet name="083pct" sheetId="41" r:id="rId51"/>
    <sheet name="084pct" sheetId="42" r:id="rId52"/>
    <sheet name="088pct" sheetId="43" r:id="rId53"/>
    <sheet name="090pct" sheetId="44" r:id="rId54"/>
    <sheet name="094pct" sheetId="45" r:id="rId55"/>
    <sheet name="100pct" sheetId="46" r:id="rId56"/>
    <sheet name="101pct" sheetId="65" r:id="rId57"/>
    <sheet name="102pct" sheetId="63" r:id="rId58"/>
    <sheet name="103pct" sheetId="47" r:id="rId59"/>
    <sheet name="104pct" sheetId="69" r:id="rId60"/>
    <sheet name="105pct" sheetId="48" r:id="rId61"/>
    <sheet name="106pct" sheetId="49" r:id="rId62"/>
    <sheet name="107pct" sheetId="58" r:id="rId63"/>
    <sheet name="108pct" sheetId="50" r:id="rId64"/>
    <sheet name="109pct" sheetId="51" r:id="rId65"/>
    <sheet name="110pct" sheetId="52" r:id="rId66"/>
    <sheet name="111pct" sheetId="70" r:id="rId67"/>
    <sheet name="112pct" sheetId="71" r:id="rId68"/>
    <sheet name="113pct" sheetId="53" r:id="rId69"/>
    <sheet name="114pct" sheetId="54" r:id="rId70"/>
    <sheet name="115pct" sheetId="55" r:id="rId71"/>
    <sheet name="116pct" sheetId="76" r:id="rId72"/>
    <sheet name="120pct" sheetId="56" r:id="rId73"/>
    <sheet name="121pct" sheetId="73" r:id="rId74"/>
    <sheet name="122pct" sheetId="72" r:id="rId75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1" l="1"/>
  <c r="D8" i="51"/>
  <c r="D7" i="51"/>
  <c r="A4" i="51"/>
  <c r="A3" i="51"/>
  <c r="D10" i="51" l="1"/>
</calcChain>
</file>

<file path=xl/sharedStrings.xml><?xml version="1.0" encoding="utf-8"?>
<sst xmlns="http://schemas.openxmlformats.org/spreadsheetml/2006/main" count="645" uniqueCount="155">
  <si>
    <t>Total</t>
  </si>
  <si>
    <t>Felony</t>
  </si>
  <si>
    <t>Misdemeanor</t>
  </si>
  <si>
    <t>Violation</t>
  </si>
  <si>
    <t>Arrests</t>
  </si>
  <si>
    <t>Homeless Shelter Arrests-Citywide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</si>
  <si>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</si>
  <si>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</si>
  <si>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</si>
  <si>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</si>
  <si>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</si>
  <si>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</si>
  <si>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</si>
  <si>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</si>
  <si>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</si>
  <si>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</si>
  <si>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</si>
  <si>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</si>
  <si>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</si>
  <si>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</si>
  <si>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</si>
  <si>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</si>
  <si>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</si>
  <si>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</si>
  <si>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</si>
  <si>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</si>
  <si>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</si>
  <si>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</si>
  <si>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</si>
  <si>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</si>
  <si>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</si>
  <si>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</si>
  <si>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</si>
  <si>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</si>
  <si>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</si>
  <si>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</si>
  <si>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</si>
  <si>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</si>
  <si>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</si>
  <si>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</si>
  <si>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</si>
  <si>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</si>
  <si>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</si>
  <si>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</si>
  <si>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</si>
  <si>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</si>
  <si>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</si>
  <si>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</si>
  <si>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</si>
  <si>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</si>
  <si>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</si>
  <si>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</si>
  <si>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</si>
  <si>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</si>
  <si>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</si>
  <si>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</si>
  <si>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</si>
  <si>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</si>
  <si>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</si>
  <si>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</si>
  <si>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</si>
  <si>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</si>
  <si>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</si>
  <si>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</si>
  <si>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</si>
  <si>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</si>
  <si>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</si>
  <si>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088</t>
  </si>
  <si>
    <t>001</t>
  </si>
  <si>
    <t>010</t>
  </si>
  <si>
    <t>049</t>
  </si>
  <si>
    <t>076</t>
  </si>
  <si>
    <t>101</t>
  </si>
  <si>
    <t>104</t>
  </si>
  <si>
    <t>112</t>
  </si>
  <si>
    <t>122</t>
  </si>
  <si>
    <t>111</t>
  </si>
  <si>
    <t>121</t>
  </si>
  <si>
    <t>060</t>
  </si>
  <si>
    <t>116</t>
  </si>
  <si>
    <t>Report covering the period 10/01/2025 through 12/31/2025</t>
  </si>
  <si>
    <t>Homeless Shelter Arrests-001 Precinct</t>
  </si>
  <si>
    <t>0</t>
  </si>
  <si>
    <t>Homeless Shelter Arrests-005 Precinct</t>
  </si>
  <si>
    <t>Homeless Shelter Arrests-006 Precinct</t>
  </si>
  <si>
    <t>Homeless Shelter Arrests-007 Precinct</t>
  </si>
  <si>
    <t>Homeless Shelter Arrests-009 Precinct</t>
  </si>
  <si>
    <t>Homeless Shelter Arrests-010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</si>
  <si>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</si>
  <si>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</si>
  <si>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</si>
  <si>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</si>
  <si>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</si>
  <si>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</si>
  <si>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</si>
  <si>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</si>
  <si>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</si>
  <si>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</si>
  <si>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</si>
  <si>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</si>
  <si>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</si>
  <si>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</si>
  <si>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Arrests-034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</si>
  <si>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</si>
  <si>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</si>
  <si>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</si>
  <si>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</si>
  <si>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</si>
  <si>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</si>
  <si>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</si>
  <si>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</si>
  <si>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</si>
  <si>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Arrests-049 Precinct</t>
  </si>
  <si>
    <t>Homeless Shelter Arrests-050 Precinct</t>
  </si>
  <si>
    <t>Homeless Shelter Arrests-052 Precinct</t>
  </si>
  <si>
    <t>Homeless Shelter Arrests-060 Precinct</t>
  </si>
  <si>
    <t>Homeless Shelter Arrests-061 Precinct</t>
  </si>
  <si>
    <t>Homeless Shelter Arrests-063 Precinct</t>
  </si>
  <si>
    <t>Homeless Shelter Arrests-066 Precinct</t>
  </si>
  <si>
    <t>Homeless Shelter Arrests-067 Precinct</t>
  </si>
  <si>
    <t>Homeless Shelter Arrests-069 Precinct</t>
  </si>
  <si>
    <t>Homeless Shelter Arrests-070 Precinct</t>
  </si>
  <si>
    <t>Homeless Shelter Arrests-071 Precinct</t>
  </si>
  <si>
    <t>Homeless Shelter Arrests-072 Precinct</t>
  </si>
  <si>
    <t>Homeless Shelter Arrests-073 Precinct</t>
  </si>
  <si>
    <t>Homeless Shelter Arrests-075 Precinct</t>
  </si>
  <si>
    <t>Homeless Shelter Arrests-076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</si>
  <si>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</si>
  <si>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</si>
  <si>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</si>
  <si>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</si>
  <si>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</si>
  <si>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</si>
  <si>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</si>
  <si>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</si>
  <si>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</si>
  <si>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</si>
  <si>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Arrests-101 Precinct</t>
  </si>
  <si>
    <t>Homeless Shelter Arrests-102 Precinct</t>
  </si>
  <si>
    <t>Homeless Shelter Arrests-103 Precinct</t>
  </si>
  <si>
    <t>Homeless Shelter Arrests-104 Precinct</t>
  </si>
  <si>
    <t>Homeless Shelter Arrests-105 Precinct</t>
  </si>
  <si>
    <t>Homeless Shelter Arrests-106 Precinct</t>
  </si>
  <si>
    <t>Homeless Shelter Arrests-107 Precinct</t>
  </si>
  <si>
    <t>Homeless Shelter Arrests-108 Precinct</t>
  </si>
  <si>
    <t>Homeless Shelter Arrests-110 Precinct</t>
  </si>
  <si>
    <t>Homeless Shelter Arrests-111 Precinct</t>
  </si>
  <si>
    <t>Homeless Shelter Arrests-112 Precinct</t>
  </si>
  <si>
    <t>Homeless Shelter Arrests-113 Precinct</t>
  </si>
  <si>
    <t>Homeless Shelter Arrests-114 Precinct</t>
  </si>
  <si>
    <t>Homeless Shelter Arrests-115 Precinct</t>
  </si>
  <si>
    <t>Homeless Shelter Arrests-116 Precinct</t>
  </si>
  <si>
    <t>Homeless Shelter Arrests-120 Precinct</t>
  </si>
  <si>
    <t>Homeless Shelter Arrests-121 Precinct</t>
  </si>
  <si>
    <t>Homeless Shelter Arrests-122 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</si>
</sst>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FA89BF34-B9FB-443B-9760-2EAB348F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2A4B0204-5DFF-400D-BE8F-4B89187F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2EF9DEDF-7C87-4A5C-BFAD-0E2115286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4FED2A6B-44D3-4F11-A01B-986AFEDF2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33E5D07A-4F8B-4262-A5A6-479C04EC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2321044D-CA60-40EB-8FEB-5C7A4CAD7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7D9B28CE-0CDC-4660-AC45-9AA50D2D0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7B3B0775-22F8-4E22-93D1-8CADF0C1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98EEC96-C4ED-471D-8FAB-982FBB87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DE4C3324-9EB3-4FDA-9986-3387514A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F3D1F097-50E1-406A-A58D-6CE36D92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AA241A6C-3FE3-4636-88BC-A057A021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37AB3371-5CE1-444E-92EE-FD0C023F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B137EBFA-AC2F-4383-B2AD-0CA7ABE9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26AE0F09-05E1-428A-8AED-1DAB1B0A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4D0A0BD3-1D60-48B1-B553-42A74F6B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165D2FAD-C194-466B-94FC-1ABF2C55D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1BE5ED85-10D6-483D-A721-20EE04789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B511181C-A736-4F32-A6D2-233E97C62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>
          <a:extLst>
            <a:ext uri="{FF2B5EF4-FFF2-40B4-BE49-F238E27FC236}">
              <a16:creationId xmlns:a16="http://schemas.microsoft.com/office/drawing/2014/main" id="{73078D79-872B-4D68-B28E-339309C92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5" name="nypd_logo.jpeg">
          <a:extLst>
            <a:ext uri="{FF2B5EF4-FFF2-40B4-BE49-F238E27FC236}">
              <a16:creationId xmlns:a16="http://schemas.microsoft.com/office/drawing/2014/main" id="{6E028C61-4B8D-45C7-B654-5D3EBC9A6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1054FEAF-0896-470B-A119-53C638BF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18907EAA-0D4D-4FD7-A15F-F13F68C8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1F213147-779B-4FDE-BB07-6D275AE2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B4031FA5-DD62-4E78-9D74-2945228A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5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6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7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8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5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1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abSelected="1" workbookViewId="0">
      <selection activeCell="D7" sqref="D7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/>
    <row r="2" spans="1:5" ht="34.5" customHeight="1"/>
    <row r="3" spans="1:5" ht="24" customHeight="1">
      <c r="A3" s="5" t="s">
        <v>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2"/>
      <c r="D6" s="12"/>
    </row>
    <row r="7" spans="1:5">
      <c r="B7" s="7" t="s">
        <v>1</v>
      </c>
      <c r="C7" s="8"/>
      <c r="D7" s="2">
        <v>166</v>
      </c>
    </row>
    <row r="8" spans="1:5">
      <c r="B8" s="7" t="s">
        <v>2</v>
      </c>
      <c r="C8" s="8"/>
      <c r="D8" s="2">
        <v>345</v>
      </c>
    </row>
    <row r="9" spans="1:5">
      <c r="B9" s="7" t="s">
        <v>3</v>
      </c>
      <c r="C9" s="8"/>
      <c r="D9" s="2">
        <v>1</v>
      </c>
    </row>
    <row r="10" spans="1:5" ht="19.5" customHeight="1">
      <c r="B10" s="9" t="s">
        <v>0</v>
      </c>
      <c r="C10" s="10"/>
      <c r="D10" s="3">
        <v>512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8</v>
      </c>
    </row>
    <row r="2" spans="1:5" ht="34.5" customHeight="1"/>
    <row r="3" spans="1:5" ht="24" customHeight="1">
      <c r="A3" s="5" t="s">
        <v>90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9</v>
      </c>
    </row>
    <row r="2" spans="1:5" ht="34.5" customHeight="1"/>
    <row r="3" spans="1:5" ht="24" customHeight="1">
      <c r="A3" s="5" t="s">
        <v>91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47</v>
      </c>
    </row>
    <row r="2" spans="1:5" ht="34.5" customHeight="1"/>
    <row r="3" spans="1:5" ht="24" customHeight="1">
      <c r="A3" s="5" t="s">
        <v>92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48</v>
      </c>
    </row>
    <row r="2" spans="1:5" ht="34.5" customHeight="1"/>
    <row r="3" spans="1:5" ht="24" customHeight="1">
      <c r="A3" s="5" t="s">
        <v>93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G19" sqref="G1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49</v>
      </c>
    </row>
    <row r="2" spans="1:5" ht="34.5" customHeight="1"/>
    <row r="3" spans="1:5" ht="24" customHeight="1">
      <c r="A3" s="5" t="s">
        <v>94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10</v>
      </c>
    </row>
    <row r="2" spans="1:5" ht="34.5" customHeight="1"/>
    <row r="3" spans="1:5" ht="24" customHeight="1">
      <c r="A3" s="5" t="s">
        <v>95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workbookViewId="0">
      <selection activeCell="I27" sqref="I27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11</v>
      </c>
    </row>
    <row r="2" spans="1:5" ht="34.5" customHeight="1"/>
    <row r="3" spans="1:5" ht="24" customHeight="1">
      <c r="A3" s="5" t="s">
        <v>96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8</v>
      </c>
    </row>
    <row r="8" spans="1:5">
      <c r="B8" s="7" t="s">
        <v>2</v>
      </c>
      <c r="C8" s="7"/>
      <c r="D8" s="2">
        <v>24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50</v>
      </c>
    </row>
    <row r="2" spans="1:5" ht="34.5" customHeight="1"/>
    <row r="3" spans="1:5" ht="24" customHeight="1">
      <c r="A3" s="5" t="s">
        <v>97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12</v>
      </c>
    </row>
    <row r="2" spans="1:5" ht="34.5" customHeight="1"/>
    <row r="3" spans="1:5" ht="24" customHeight="1">
      <c r="A3" s="5" t="s">
        <v>98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2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51</v>
      </c>
    </row>
    <row r="2" spans="1:5" ht="34.5" customHeight="1"/>
    <row r="3" spans="1:5" ht="24" customHeight="1">
      <c r="A3" s="5" t="s">
        <v>99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E0D2-5E74-4392-B5DC-9E83EA77EFAF}">
  <dimension ref="A1:E10"/>
  <sheetViews>
    <sheetView workbookViewId="0">
      <selection sqref="A1:XFD1048576"/>
    </sheetView>
  </sheetViews>
  <sheetFormatPr defaultColWidth="8.7109375" defaultRowHeight="12.75" customHeight="1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8.7109375" style="1"/>
  </cols>
  <sheetData>
    <row r="1" spans="1:5" ht="24" customHeight="1">
      <c r="B1" s="4" t="s">
        <v>68</v>
      </c>
    </row>
    <row r="2" spans="1:5" ht="34.5" customHeight="1"/>
    <row r="3" spans="1:5" ht="24" customHeight="1">
      <c r="A3" s="5" t="s">
        <v>81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6" spans="1:5" ht="20.100000000000001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13</v>
      </c>
    </row>
    <row r="2" spans="1:5" ht="34.5" customHeight="1"/>
    <row r="3" spans="1:5" ht="24" customHeight="1">
      <c r="A3" s="5" t="s">
        <v>100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8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14</v>
      </c>
    </row>
    <row r="2" spans="1:5" ht="34.5" customHeight="1"/>
    <row r="3" spans="1:5" ht="24" customHeight="1">
      <c r="A3" s="5" t="s">
        <v>101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52</v>
      </c>
    </row>
    <row r="2" spans="1:5" ht="34.5" customHeight="1"/>
    <row r="3" spans="1:5" ht="24" customHeight="1">
      <c r="A3" s="5" t="s">
        <v>102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"/>
  <sheetViews>
    <sheetView workbookViewId="0">
      <selection activeCell="E16" sqref="E1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15</v>
      </c>
    </row>
    <row r="2" spans="1:5" ht="34.5" customHeight="1"/>
    <row r="3" spans="1:5" ht="24" customHeight="1">
      <c r="A3" s="5" t="s">
        <v>103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12</v>
      </c>
    </row>
    <row r="8" spans="1:5">
      <c r="B8" s="7" t="s">
        <v>2</v>
      </c>
      <c r="C8" s="7"/>
      <c r="D8" s="2">
        <v>7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16</v>
      </c>
    </row>
    <row r="2" spans="1:5" ht="34.5" customHeight="1"/>
    <row r="3" spans="1:5" ht="24" customHeight="1">
      <c r="A3" s="5" t="s">
        <v>104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17</v>
      </c>
    </row>
    <row r="2" spans="1:5" ht="34.5" customHeight="1"/>
    <row r="3" spans="1:5" ht="24" customHeight="1">
      <c r="A3" s="5" t="s">
        <v>105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7</v>
      </c>
    </row>
    <row r="8" spans="1:5">
      <c r="B8" s="7" t="s">
        <v>2</v>
      </c>
      <c r="C8" s="7"/>
      <c r="D8" s="2">
        <v>12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53</v>
      </c>
    </row>
    <row r="2" spans="1:5" ht="34.5" customHeight="1"/>
    <row r="3" spans="1:5" ht="24" customHeight="1">
      <c r="A3" s="5" t="s">
        <v>106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"/>
  <sheetViews>
    <sheetView workbookViewId="0">
      <selection activeCell="E19" sqref="E1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18</v>
      </c>
    </row>
    <row r="2" spans="1:5" ht="34.5" customHeight="1"/>
    <row r="3" spans="1:5" ht="24" customHeight="1">
      <c r="A3" s="5" t="s">
        <v>107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11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19</v>
      </c>
    </row>
    <row r="2" spans="1:5" ht="34.5" customHeight="1"/>
    <row r="3" spans="1:5" ht="24" customHeight="1">
      <c r="A3" s="5" t="s">
        <v>108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20</v>
      </c>
    </row>
    <row r="2" spans="1:5" ht="34.5" customHeight="1"/>
    <row r="3" spans="1:5" ht="24" customHeight="1">
      <c r="A3" s="5" t="s">
        <v>109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7</v>
      </c>
    </row>
    <row r="8" spans="1:5">
      <c r="B8" s="7" t="s">
        <v>2</v>
      </c>
      <c r="C8" s="7"/>
      <c r="D8" s="2">
        <v>14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sqref="A1:XFD1048576"/>
    </sheetView>
  </sheetViews>
  <sheetFormatPr defaultColWidth="8.7109375" defaultRowHeight="12.75" customHeight="1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8.7109375" style="1"/>
  </cols>
  <sheetData>
    <row r="1" spans="1:5" ht="24" customHeight="1">
      <c r="B1" s="4" t="s">
        <v>43</v>
      </c>
    </row>
    <row r="2" spans="1:5" ht="34.5" customHeight="1"/>
    <row r="3" spans="1:5" ht="24" customHeight="1">
      <c r="A3" s="5" t="s">
        <v>83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6" spans="1:5" ht="20.100000000000001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8</v>
      </c>
    </row>
    <row r="8" spans="1:5">
      <c r="B8" s="7" t="s">
        <v>2</v>
      </c>
      <c r="C8" s="7"/>
      <c r="D8" s="2">
        <v>5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13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21</v>
      </c>
    </row>
    <row r="2" spans="1:5" ht="34.5" customHeight="1"/>
    <row r="3" spans="1:5" ht="24" customHeight="1">
      <c r="A3" s="5" t="s">
        <v>110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11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22</v>
      </c>
    </row>
    <row r="2" spans="1:5" ht="34.5" customHeight="1"/>
    <row r="3" spans="1:5" ht="24" customHeight="1">
      <c r="A3" s="5" t="s">
        <v>111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5</v>
      </c>
    </row>
    <row r="8" spans="1:5">
      <c r="B8" s="7" t="s">
        <v>2</v>
      </c>
      <c r="C8" s="7"/>
      <c r="D8" s="2">
        <v>6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B3DF-6EA9-4732-935A-ED1F36C3C96C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70</v>
      </c>
    </row>
    <row r="2" spans="1:5" ht="34.5" customHeight="1"/>
    <row r="3" spans="1:5" ht="24" customHeight="1">
      <c r="A3" s="5" t="s">
        <v>112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1</v>
      </c>
    </row>
    <row r="10" spans="1:5" ht="19.5" customHeight="1">
      <c r="B10" s="9" t="s">
        <v>0</v>
      </c>
      <c r="C10" s="9"/>
      <c r="D10" s="3">
        <v>5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"/>
  <sheetViews>
    <sheetView workbookViewId="0">
      <selection activeCell="F22" sqref="F22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54</v>
      </c>
    </row>
    <row r="2" spans="1:5" ht="34.5" customHeight="1"/>
    <row r="3" spans="1:5" ht="24" customHeight="1">
      <c r="A3" s="5" t="s">
        <v>113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23</v>
      </c>
    </row>
    <row r="2" spans="1:5" ht="34.5" customHeight="1"/>
    <row r="3" spans="1:5" ht="24" customHeight="1">
      <c r="A3" s="5" t="s">
        <v>114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8D26-21BD-4229-AA43-549797E987D7}">
  <dimension ref="A1:E10"/>
  <sheetViews>
    <sheetView workbookViewId="0">
      <selection activeCell="J29" sqref="J2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78</v>
      </c>
    </row>
    <row r="2" spans="1:5" ht="34.5" customHeight="1"/>
    <row r="3" spans="1:5" ht="24" customHeight="1">
      <c r="A3" s="5" t="s">
        <v>115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24</v>
      </c>
    </row>
    <row r="2" spans="1:5" ht="34.5" customHeight="1"/>
    <row r="3" spans="1:5" ht="24" customHeight="1">
      <c r="A3" s="5" t="s">
        <v>116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25</v>
      </c>
    </row>
    <row r="2" spans="1:5" ht="34.5" customHeight="1"/>
    <row r="3" spans="1:5" ht="24" customHeight="1">
      <c r="A3" s="5" t="s">
        <v>117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"/>
  <sheetViews>
    <sheetView workbookViewId="0">
      <selection activeCell="E20" sqref="E20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55</v>
      </c>
    </row>
    <row r="2" spans="1:5" ht="34.5" customHeight="1"/>
    <row r="3" spans="1:5" ht="24" customHeight="1">
      <c r="A3" s="5" t="s">
        <v>118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56</v>
      </c>
    </row>
    <row r="2" spans="1:5" ht="34.5" customHeight="1"/>
    <row r="3" spans="1:5" ht="24" customHeight="1">
      <c r="A3" s="5" t="s">
        <v>119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44</v>
      </c>
    </row>
    <row r="2" spans="1:5" ht="34.5" customHeight="1"/>
    <row r="3" spans="1:5" ht="24" customHeight="1">
      <c r="A3" s="5" t="s">
        <v>84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6" spans="1:5" ht="20.100000000000001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26</v>
      </c>
    </row>
    <row r="2" spans="1:5" ht="34.5" customHeight="1"/>
    <row r="3" spans="1:5" ht="24" customHeight="1">
      <c r="A3" s="5" t="s">
        <v>120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57</v>
      </c>
    </row>
    <row r="2" spans="1:5" ht="34.5" customHeight="1"/>
    <row r="3" spans="1:5" ht="24" customHeight="1">
      <c r="A3" s="5" t="s">
        <v>121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7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27</v>
      </c>
    </row>
    <row r="2" spans="1:5" ht="34.5" customHeight="1"/>
    <row r="3" spans="1:5" ht="24" customHeight="1">
      <c r="A3" s="5" t="s">
        <v>122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2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28</v>
      </c>
    </row>
    <row r="2" spans="1:5" ht="34.5" customHeight="1"/>
    <row r="3" spans="1:5" ht="24" customHeight="1">
      <c r="A3" s="5" t="s">
        <v>123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6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29</v>
      </c>
    </row>
    <row r="2" spans="1:5" ht="34.5" customHeight="1"/>
    <row r="3" spans="1:5" ht="24" customHeight="1">
      <c r="A3" s="5" t="s">
        <v>124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13</v>
      </c>
    </row>
    <row r="8" spans="1:5">
      <c r="B8" s="7" t="s">
        <v>2</v>
      </c>
      <c r="C8" s="7"/>
      <c r="D8" s="2">
        <v>21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30</v>
      </c>
    </row>
    <row r="2" spans="1:5" ht="34.5" customHeight="1"/>
    <row r="3" spans="1:5" ht="24" customHeight="1">
      <c r="A3" s="5" t="s">
        <v>125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8</v>
      </c>
    </row>
    <row r="8" spans="1:5">
      <c r="B8" s="7" t="s">
        <v>2</v>
      </c>
      <c r="C8" s="7"/>
      <c r="D8" s="2">
        <v>21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15E5-F03D-422B-9BF4-5EEA457EDCBB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71</v>
      </c>
    </row>
    <row r="2" spans="1:5" ht="34.5" customHeight="1"/>
    <row r="3" spans="1:5" ht="24" customHeight="1">
      <c r="A3" s="5" t="s">
        <v>126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2</v>
      </c>
    </row>
    <row r="8" spans="1:5">
      <c r="B8" s="7" t="s">
        <v>2</v>
      </c>
      <c r="C8" s="7"/>
      <c r="D8" s="2">
        <v>15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17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31</v>
      </c>
    </row>
    <row r="2" spans="1:5" ht="34.5" customHeight="1"/>
    <row r="3" spans="1:5" ht="24" customHeight="1">
      <c r="A3" s="5" t="s">
        <v>127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58</v>
      </c>
    </row>
    <row r="2" spans="1:5" ht="34.5" customHeight="1"/>
    <row r="3" spans="1:5" ht="24" customHeight="1">
      <c r="A3" s="5" t="s">
        <v>128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8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10"/>
  <sheetViews>
    <sheetView workbookViewId="0">
      <selection activeCell="E19" sqref="E19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59</v>
      </c>
    </row>
    <row r="2" spans="1:5" ht="34.5" customHeight="1"/>
    <row r="3" spans="1:5" ht="24" customHeight="1">
      <c r="A3" s="5" t="s">
        <v>129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20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45</v>
      </c>
    </row>
    <row r="2" spans="1:5" ht="34.5" customHeight="1"/>
    <row r="3" spans="1:5" ht="24" customHeight="1">
      <c r="A3" s="5" t="s">
        <v>85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6" spans="1:5" ht="20.100000000000001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60</v>
      </c>
    </row>
    <row r="2" spans="1:5" ht="34.5" customHeight="1"/>
    <row r="3" spans="1:5" ht="24" customHeight="1">
      <c r="A3" s="5" t="s">
        <v>130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5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32</v>
      </c>
    </row>
    <row r="2" spans="1:5" ht="34.5" customHeight="1"/>
    <row r="3" spans="1:5" ht="24" customHeight="1">
      <c r="A3" s="5" t="s">
        <v>131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61</v>
      </c>
    </row>
    <row r="2" spans="1:5" ht="34.5" customHeight="1"/>
    <row r="3" spans="1:5" ht="24" customHeight="1">
      <c r="A3" s="5" t="s">
        <v>132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67</v>
      </c>
    </row>
    <row r="2" spans="1:5" ht="34.5" customHeight="1"/>
    <row r="3" spans="1:5" ht="24" customHeight="1">
      <c r="A3" s="5" t="s">
        <v>133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2"/>
      <c r="D6" s="12"/>
    </row>
    <row r="7" spans="1:5">
      <c r="B7" s="7" t="s">
        <v>1</v>
      </c>
      <c r="C7" s="8"/>
      <c r="D7" s="2">
        <v>1</v>
      </c>
    </row>
    <row r="8" spans="1:5">
      <c r="B8" s="7" t="s">
        <v>2</v>
      </c>
      <c r="C8" s="8"/>
      <c r="D8" s="2">
        <v>13</v>
      </c>
    </row>
    <row r="9" spans="1:5">
      <c r="B9" s="7" t="s">
        <v>3</v>
      </c>
      <c r="C9" s="8"/>
      <c r="D9" s="2">
        <v>0</v>
      </c>
    </row>
    <row r="10" spans="1:5" ht="19.5" customHeight="1">
      <c r="B10" s="9" t="s">
        <v>0</v>
      </c>
      <c r="C10" s="10"/>
      <c r="D10" s="3"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33</v>
      </c>
    </row>
    <row r="2" spans="1:5" ht="34.5" customHeight="1"/>
    <row r="3" spans="1:5" ht="24" customHeight="1">
      <c r="A3" s="5" t="s">
        <v>134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9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34</v>
      </c>
    </row>
    <row r="2" spans="1:5" ht="34.5" customHeight="1"/>
    <row r="3" spans="1:5" ht="24" customHeight="1">
      <c r="A3" s="5" t="s">
        <v>135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12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0"/>
  <sheetViews>
    <sheetView workbookViewId="0">
      <selection activeCell="E20" sqref="E20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35</v>
      </c>
    </row>
    <row r="2" spans="1:5" ht="34.5" customHeight="1"/>
    <row r="3" spans="1:5" ht="24" customHeight="1">
      <c r="A3" s="5" t="s">
        <v>136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3D16-2941-4A8A-84FC-47E1E2BE93FA}">
  <dimension ref="A1:E10"/>
  <sheetViews>
    <sheetView workbookViewId="0">
      <selection activeCell="E17" sqref="E17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72</v>
      </c>
    </row>
    <row r="2" spans="1:5" ht="34.5" customHeight="1"/>
    <row r="3" spans="1:5" ht="24" customHeight="1">
      <c r="A3" s="5" t="s">
        <v>137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0"/>
  <sheetViews>
    <sheetView workbookViewId="0">
      <selection activeCell="E21" sqref="E21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62</v>
      </c>
    </row>
    <row r="2" spans="1:5" ht="34.5" customHeight="1"/>
    <row r="3" spans="1:5" ht="24" customHeight="1">
      <c r="A3" s="5" t="s">
        <v>138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36</v>
      </c>
    </row>
    <row r="2" spans="1:5" ht="34.5" customHeight="1"/>
    <row r="3" spans="1:5" ht="24" customHeight="1">
      <c r="A3" s="5" t="s">
        <v>139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46</v>
      </c>
    </row>
    <row r="2" spans="1:5" ht="34.5" customHeight="1"/>
    <row r="3" spans="1:5" ht="24" customHeight="1">
      <c r="A3" s="5" t="s">
        <v>86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5</v>
      </c>
    </row>
    <row r="8" spans="1:5">
      <c r="B8" s="7" t="s">
        <v>2</v>
      </c>
      <c r="C8" s="7"/>
      <c r="D8" s="2">
        <v>7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4DBE-C697-4981-88BA-E9E73A5500C4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73</v>
      </c>
    </row>
    <row r="2" spans="1:5" ht="34.5" customHeight="1"/>
    <row r="3" spans="1:5" ht="24" customHeight="1">
      <c r="A3" s="5" t="s">
        <v>140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37</v>
      </c>
    </row>
    <row r="2" spans="1:5" ht="34.5" customHeight="1"/>
    <row r="3" spans="1:5" ht="24" customHeight="1">
      <c r="A3" s="5" t="s">
        <v>141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0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38</v>
      </c>
    </row>
    <row r="2" spans="1:5" ht="34.5" customHeight="1"/>
    <row r="3" spans="1:5" ht="24" customHeight="1">
      <c r="A3" s="5" t="s">
        <v>142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2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63</v>
      </c>
    </row>
    <row r="2" spans="1:5" ht="34.5" customHeight="1"/>
    <row r="3" spans="1:5" ht="24" customHeight="1">
      <c r="A3" s="5" t="s">
        <v>143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10"/>
  <sheetViews>
    <sheetView workbookViewId="0">
      <selection activeCell="G24" sqref="G24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39</v>
      </c>
    </row>
    <row r="2" spans="1:5" ht="34.5" customHeight="1"/>
    <row r="3" spans="1:5" ht="24" customHeight="1">
      <c r="A3" s="5" t="s">
        <v>144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64</v>
      </c>
    </row>
    <row r="2" spans="1:5" ht="34.5" customHeight="1"/>
    <row r="3" spans="1:5" ht="24" customHeight="1">
      <c r="A3" s="5" t="str">
        <f>CONCATENATE("Homeless Shelter Arrests-",$B$1," Precinct")</f>
        <v>Homeless Shelter Arrests-109 Precinct</v>
      </c>
      <c r="B3" s="5"/>
      <c r="C3" s="5"/>
      <c r="D3" s="5"/>
      <c r="E3" s="5"/>
    </row>
    <row r="4" spans="1:5" ht="24" customHeight="1">
      <c r="A4" s="6" t="str">
        <f>citywide!A4</f>
        <v>Report covering the period 10/01/2025 through 12/31/2025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tr">
        <f>IFERROR(VLOOKUP($B$1,#REF!,2,FALSE),"0")</f>
        <v>0</v>
      </c>
    </row>
    <row r="8" spans="1:5">
      <c r="B8" s="7" t="s">
        <v>2</v>
      </c>
      <c r="C8" s="7"/>
      <c r="D8" s="2" t="str">
        <f>IFERROR(VLOOKUP($B$1,#REF!,3,FALSE),"0")</f>
        <v>0</v>
      </c>
    </row>
    <row r="9" spans="1:5">
      <c r="B9" s="7" t="s">
        <v>3</v>
      </c>
      <c r="C9" s="7"/>
      <c r="D9" s="2" t="str">
        <f>IFERROR(VLOOKUP($B$1,#REF!,4,FALSE),"0")</f>
        <v>0</v>
      </c>
    </row>
    <row r="10" spans="1:5" ht="19.5" customHeight="1">
      <c r="B10" s="9" t="s">
        <v>0</v>
      </c>
      <c r="C10" s="9"/>
      <c r="D10" s="3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36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40</v>
      </c>
    </row>
    <row r="2" spans="1:5" ht="34.5" customHeight="1"/>
    <row r="3" spans="1:5" ht="24" customHeight="1">
      <c r="A3" s="5" t="s">
        <v>145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</v>
      </c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E451-D17B-4211-BB06-EF02349FE011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76</v>
      </c>
    </row>
    <row r="2" spans="1:5" ht="34.5" customHeight="1"/>
    <row r="3" spans="1:5" ht="24" customHeight="1">
      <c r="A3" s="5" t="s">
        <v>146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96DA-C3D7-4591-ADC2-3BD7A0C7131E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74</v>
      </c>
    </row>
    <row r="2" spans="1:5" ht="34.5" customHeight="1"/>
    <row r="3" spans="1:5" ht="24" customHeight="1">
      <c r="A3" s="5" t="s">
        <v>147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65</v>
      </c>
    </row>
    <row r="2" spans="1:5" ht="34.5" customHeight="1"/>
    <row r="3" spans="1:5" ht="24" customHeight="1">
      <c r="A3" s="5" t="s">
        <v>148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0AD7-DCB0-4331-9356-1572E46FEA42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69</v>
      </c>
    </row>
    <row r="2" spans="1:5" ht="34.5" customHeight="1"/>
    <row r="3" spans="1:5" ht="24" customHeight="1">
      <c r="A3" s="5" t="s">
        <v>87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1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41</v>
      </c>
    </row>
    <row r="2" spans="1:5" ht="34.5" customHeight="1"/>
    <row r="3" spans="1:5" ht="24" customHeight="1">
      <c r="A3" s="5" t="s">
        <v>149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4</v>
      </c>
    </row>
    <row r="8" spans="1:5">
      <c r="B8" s="7" t="s">
        <v>2</v>
      </c>
      <c r="C8" s="7"/>
      <c r="D8" s="2">
        <v>4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66</v>
      </c>
    </row>
    <row r="2" spans="1:5" ht="34.5" customHeight="1"/>
    <row r="3" spans="1:5" ht="24" customHeight="1">
      <c r="A3" s="5" t="s">
        <v>150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0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A920-E30A-4007-8A77-6199B40C9E4D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79</v>
      </c>
    </row>
    <row r="2" spans="1:5" ht="34.5" customHeight="1"/>
    <row r="3" spans="1:5" ht="24" customHeight="1">
      <c r="A3" s="5" t="s">
        <v>151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3</v>
      </c>
    </row>
    <row r="8" spans="1:5">
      <c r="B8" s="7" t="s">
        <v>2</v>
      </c>
      <c r="C8" s="7"/>
      <c r="D8" s="2">
        <v>12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15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42</v>
      </c>
    </row>
    <row r="2" spans="1:5" ht="34.5" customHeight="1"/>
    <row r="3" spans="1:5" ht="24" customHeight="1">
      <c r="A3" s="5" t="s">
        <v>152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2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23CF-CA36-4481-A5CA-52F866915882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77</v>
      </c>
    </row>
    <row r="2" spans="1:5" ht="34.5" customHeight="1"/>
    <row r="3" spans="1:5" ht="24" customHeight="1">
      <c r="A3" s="5" t="s">
        <v>153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0</v>
      </c>
    </row>
    <row r="8" spans="1:5">
      <c r="B8" s="7" t="s">
        <v>2</v>
      </c>
      <c r="C8" s="7"/>
      <c r="D8" s="2">
        <v>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E84C-84E1-4C3B-8AB7-6F6AE478C342}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75</v>
      </c>
    </row>
    <row r="2" spans="1:5" ht="34.5" customHeight="1"/>
    <row r="3" spans="1:5" ht="24" customHeight="1">
      <c r="A3" s="5" t="s">
        <v>154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 t="s">
        <v>82</v>
      </c>
    </row>
    <row r="8" spans="1:5">
      <c r="B8" s="7" t="s">
        <v>2</v>
      </c>
      <c r="C8" s="7"/>
      <c r="D8" s="2" t="s">
        <v>82</v>
      </c>
    </row>
    <row r="9" spans="1:5">
      <c r="B9" s="7" t="s">
        <v>3</v>
      </c>
      <c r="C9" s="7"/>
      <c r="D9" s="2" t="s">
        <v>82</v>
      </c>
    </row>
    <row r="10" spans="1:5" ht="19.5" customHeight="1">
      <c r="B10" s="9" t="s">
        <v>0</v>
      </c>
      <c r="C10" s="9"/>
      <c r="D10" s="3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6</v>
      </c>
    </row>
    <row r="2" spans="1:5" ht="34.5" customHeight="1"/>
    <row r="3" spans="1:5" ht="24" customHeight="1">
      <c r="A3" s="5" t="s">
        <v>88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100000000000001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10</v>
      </c>
    </row>
    <row r="8" spans="1:5">
      <c r="B8" s="7" t="s">
        <v>2</v>
      </c>
      <c r="C8" s="7"/>
      <c r="D8" s="2">
        <v>12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22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workbookViewId="0">
      <selection sqref="A1:XFD1048576"/>
    </sheetView>
  </sheetViews>
  <sheetFormatPr defaultColWidth="9.140625" defaultRowHeight="12.75"/>
  <cols>
    <col min="1" max="1" width="16" style="1" customWidth="1"/>
    <col min="2" max="3" width="10" style="1" bestFit="1" customWidth="1"/>
    <col min="4" max="4" width="16.42578125" style="1" bestFit="1" customWidth="1"/>
    <col min="5" max="5" width="18.5703125" style="1" customWidth="1"/>
    <col min="6" max="16384" width="9.140625" style="1"/>
  </cols>
  <sheetData>
    <row r="1" spans="1:5" ht="24" customHeight="1">
      <c r="B1" s="4" t="s">
        <v>7</v>
      </c>
    </row>
    <row r="2" spans="1:5" ht="34.5" customHeight="1"/>
    <row r="3" spans="1:5" ht="24" customHeight="1">
      <c r="A3" s="5" t="s">
        <v>89</v>
      </c>
      <c r="B3" s="5"/>
      <c r="C3" s="5"/>
      <c r="D3" s="5"/>
      <c r="E3" s="5"/>
    </row>
    <row r="4" spans="1:5" ht="24" customHeight="1">
      <c r="A4" s="6" t="s">
        <v>80</v>
      </c>
      <c r="B4" s="6"/>
      <c r="C4" s="6"/>
      <c r="D4" s="6"/>
      <c r="E4" s="6"/>
    </row>
    <row r="5" spans="1:5" ht="12.75" customHeight="1"/>
    <row r="6" spans="1:5" ht="20.25" customHeight="1">
      <c r="B6" s="11" t="s">
        <v>4</v>
      </c>
      <c r="C6" s="11"/>
      <c r="D6" s="11"/>
    </row>
    <row r="7" spans="1:5">
      <c r="B7" s="7" t="s">
        <v>1</v>
      </c>
      <c r="C7" s="7"/>
      <c r="D7" s="2">
        <v>1</v>
      </c>
    </row>
    <row r="8" spans="1:5">
      <c r="B8" s="7" t="s">
        <v>2</v>
      </c>
      <c r="C8" s="7"/>
      <c r="D8" s="2">
        <v>13</v>
      </c>
    </row>
    <row r="9" spans="1:5">
      <c r="B9" s="7" t="s">
        <v>3</v>
      </c>
      <c r="C9" s="7"/>
      <c r="D9" s="2">
        <v>0</v>
      </c>
    </row>
    <row r="10" spans="1:5" ht="19.5" customHeight="1">
      <c r="B10" s="9" t="s">
        <v>0</v>
      </c>
      <c r="C10" s="9"/>
      <c r="D10" s="3"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citywide</vt:lpstr>
      <vt:lpstr>001pct</vt:lpstr>
      <vt:lpstr>005pct</vt:lpstr>
      <vt:lpstr>006pct</vt:lpstr>
      <vt:lpstr>007pct</vt:lpstr>
      <vt:lpstr>009pct</vt:lpstr>
      <vt:lpstr>010pct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049pct</vt:lpstr>
      <vt:lpstr>050pct</vt:lpstr>
      <vt:lpstr>052pct</vt:lpstr>
      <vt:lpstr>060pct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076pct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101pct</vt:lpstr>
      <vt:lpstr>102pct</vt:lpstr>
      <vt:lpstr>103pct</vt:lpstr>
      <vt:lpstr>104pct</vt:lpstr>
      <vt:lpstr>105pct</vt:lpstr>
      <vt:lpstr>106pct</vt:lpstr>
      <vt:lpstr>107pct</vt:lpstr>
      <vt:lpstr>108pct</vt:lpstr>
      <vt:lpstr>109pct</vt:lpstr>
      <vt:lpstr>110pct</vt:lpstr>
      <vt:lpstr>111pct</vt:lpstr>
      <vt:lpstr>112pct</vt:lpstr>
      <vt:lpstr>113pct</vt:lpstr>
      <vt:lpstr>114pct</vt:lpstr>
      <vt:lpstr>115pct</vt:lpstr>
      <vt:lpstr>116pct</vt:lpstr>
      <vt:lpstr>120pct</vt:lpstr>
      <vt:lpstr>121pct</vt:lpstr>
      <vt:lpstr>122pct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2025-04-13T15:56:13Z</cp:lastPrinted>
  <dcterms:created xsi:type="dcterms:W3CDTF">2018-04-27T19:35:06Z</dcterms:created>
  <dcterms:modified xsi:type="dcterms:W3CDTF">2026-01-20T20:10:20Z</dcterms:modified>
</cp:coreProperties>
</file>