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 activeTab="3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</definedNames>
  <calcPr calcId="145621"/>
</workbook>
</file>

<file path=xl/calcChain.xml><?xml version="1.0" encoding="utf-8"?>
<calcChain xmlns="http://schemas.openxmlformats.org/spreadsheetml/2006/main">
  <c r="C22" i="1" l="1"/>
  <c r="B22" i="1"/>
  <c r="F22" i="1" l="1"/>
  <c r="D22" i="1"/>
  <c r="E22" i="1"/>
  <c r="C9" i="2"/>
  <c r="B9" i="2"/>
  <c r="C10" i="6" l="1"/>
  <c r="B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C6" i="4"/>
  <c r="B6" i="4"/>
  <c r="F5" i="4"/>
  <c r="E5" i="4"/>
  <c r="D5" i="4"/>
  <c r="F4" i="4"/>
  <c r="E4" i="4"/>
  <c r="D4" i="4"/>
  <c r="C10" i="5"/>
  <c r="B10" i="5"/>
  <c r="E6" i="4" l="1"/>
  <c r="F6" i="4"/>
  <c r="D10" i="6"/>
  <c r="F10" i="6"/>
  <c r="E10" i="6"/>
  <c r="D6" i="4"/>
  <c r="F10" i="5"/>
  <c r="E10" i="5"/>
  <c r="D10" i="5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C81" i="3"/>
  <c r="B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9" i="2"/>
  <c r="E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D9" i="2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  <c r="F81" i="3" l="1"/>
  <c r="D81" i="3"/>
  <c r="E81" i="3"/>
</calcChain>
</file>

<file path=xl/sharedStrings.xml><?xml version="1.0" encoding="utf-8"?>
<sst xmlns="http://schemas.openxmlformats.org/spreadsheetml/2006/main" count="162" uniqueCount="131">
  <si>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</si>
  <si>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</si>
  <si>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</si>
  <si>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</si>
  <si>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</si>
  <si>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</si>
  <si>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2053000-RESISTING ARREST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</si>
  <si>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</si>
  <si>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</si>
  <si>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</si>
  <si>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</si>
  <si>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</si>
  <si>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2403002-AGG HAR-2ND:TELEPHONE</t>
  </si>
  <si>
    <t>PL 2155003-CRIM CONTEMPT-2ND:DISOBEY CRT</t>
  </si>
  <si>
    <t xml:space="preserve">PL 1211100-CRIM OBSTRUCTION BREATHING    </t>
  </si>
  <si>
    <t>PL 2650101-CRIM POSS WEAP-4TH:FIREARM/WEP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</si>
  <si>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</si>
  <si>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</si>
  <si>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</si>
  <si>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</si>
  <si>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</si>
  <si>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</si>
  <si>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</si>
  <si>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</si>
  <si>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</si>
  <si>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</si>
  <si>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</si>
  <si>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</si>
  <si>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</si>
  <si>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</si>
  <si>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</si>
  <si>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</si>
  <si>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</si>
  <si>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</si>
  <si>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</si>
  <si>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</si>
  <si>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</si>
  <si>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</si>
  <si>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</si>
  <si>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</si>
  <si>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</si>
  <si>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</si>
  <si>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</si>
  <si>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</si>
  <si>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</si>
  <si>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</si>
  <si>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</si>
  <si>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</si>
  <si>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</si>
  <si>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</si>
  <si>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</si>
  <si>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</si>
  <si>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</si>
  <si>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</si>
  <si>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</si>
  <si>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</si>
  <si>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</si>
  <si>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</si>
  <si>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</si>
  <si>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</si>
  <si>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</si>
  <si>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</si>
  <si>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</si>
  <si>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</si>
  <si>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</si>
  <si>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</si>
  <si>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</si>
  <si>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</si>
  <si>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</si>
  <si>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</si>
  <si>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</si>
  <si>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</si>
  <si>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</si>
  <si>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</si>
  <si>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</si>
  <si>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</si>
  <si>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</si>
  <si>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</si>
  <si>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</si>
  <si>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</si>
  <si>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</si>
  <si>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</si>
  <si>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</si>
  <si>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</si>
  <si>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</si>
  <si>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</si>
  <si>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</si>
  <si>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</si>
  <si>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</si>
  <si>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</si>
  <si>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</si>
  <si>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</si>
  <si>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</si>
  <si>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</si>
  <si>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</si>
  <si>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</si>
  <si>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</si>
  <si>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</si>
  <si>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</si>
  <si>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</si>
  <si>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</si>
  <si>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</si>
  <si>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</si>
  <si>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</si>
  <si>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</si>
  <si>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</si>
  <si>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</si>
  <si>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</si>
  <si>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</si>
  <si>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</si>
  <si>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</si>
  <si>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</si>
  <si>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</si>
  <si>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</si>
  <si>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</si>
  <si>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</si>
  <si>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</si>
  <si>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</si>
  <si>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</si>
  <si>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</si>
  <si>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</si>
  <si>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</si>
  <si>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</si>
  <si>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</si>
  <si>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</si>
  <si>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</si>
  <si>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</si>
  <si>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AC 010125B-ADMINISTRATION CODE VIOL</t>
  </si>
  <si>
    <t>Non DAT and DAT Arrest Analysis 2Q 2015</t>
  </si>
  <si>
    <t>Non DAT Arrests 2Q 2015</t>
  </si>
  <si>
    <t>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</si>
</sst>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M19" sqref="M19"/>
    </sheetView>
  </sheetViews>
  <sheetFormatPr defaultRowHeight="15" x14ac:dyDescent="0.25"/>
  <cols>
    <col min="1" max="1" width="44.855468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 x14ac:dyDescent="0.25">
      <c r="A1" s="10" t="s">
        <v>128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129</v>
      </c>
      <c r="B3" s="3" t="s">
        <v>21</v>
      </c>
      <c r="C3" s="3" t="s">
        <v>22</v>
      </c>
      <c r="D3" s="3" t="s">
        <v>23</v>
      </c>
      <c r="E3" s="3" t="s">
        <v>17</v>
      </c>
      <c r="F3" s="3" t="s">
        <v>18</v>
      </c>
    </row>
    <row r="4" spans="1:6" x14ac:dyDescent="0.25">
      <c r="A4" s="2" t="s">
        <v>0</v>
      </c>
      <c r="B4" s="1">
        <v>5701</v>
      </c>
      <c r="C4" s="1">
        <v>1431</v>
      </c>
      <c r="D4" s="1">
        <f>SUM(B4:C4)</f>
        <v>7132</v>
      </c>
      <c r="E4" s="1">
        <f>C4-B4</f>
        <v>-4270</v>
      </c>
      <c r="F4" s="4">
        <f>IF(C4=0,"**.*",(B4/C4))</f>
        <v>3.983927323549965</v>
      </c>
    </row>
    <row r="5" spans="1:6" x14ac:dyDescent="0.25">
      <c r="A5" s="2" t="s">
        <v>1</v>
      </c>
      <c r="B5" s="1">
        <v>5237</v>
      </c>
      <c r="C5" s="1">
        <v>1877</v>
      </c>
      <c r="D5" s="1">
        <f t="shared" ref="D5:D22" si="0">SUM(B5:C5)</f>
        <v>7114</v>
      </c>
      <c r="E5" s="1">
        <f t="shared" ref="E5:E22" si="1">C5-B5</f>
        <v>-3360</v>
      </c>
      <c r="F5" s="4">
        <f t="shared" ref="F5:F22" si="2">IF(C5=0,"**.*",(B5/C5))</f>
        <v>2.7900905700586041</v>
      </c>
    </row>
    <row r="6" spans="1:6" x14ac:dyDescent="0.25">
      <c r="A6" s="2" t="s">
        <v>2</v>
      </c>
      <c r="B6" s="1">
        <v>4025</v>
      </c>
      <c r="C6" s="1">
        <v>406</v>
      </c>
      <c r="D6" s="1">
        <f t="shared" si="0"/>
        <v>4431</v>
      </c>
      <c r="E6" s="1">
        <f t="shared" si="1"/>
        <v>-3619</v>
      </c>
      <c r="F6" s="4">
        <f t="shared" si="2"/>
        <v>9.9137931034482758</v>
      </c>
    </row>
    <row r="7" spans="1:6" x14ac:dyDescent="0.25">
      <c r="A7" s="2" t="s">
        <v>3</v>
      </c>
      <c r="B7" s="1">
        <v>3844</v>
      </c>
      <c r="C7" s="1">
        <v>3184</v>
      </c>
      <c r="D7" s="1">
        <f t="shared" si="0"/>
        <v>7028</v>
      </c>
      <c r="E7" s="1">
        <f t="shared" si="1"/>
        <v>-660</v>
      </c>
      <c r="F7" s="4">
        <f t="shared" si="2"/>
        <v>1.2072864321608041</v>
      </c>
    </row>
    <row r="8" spans="1:6" x14ac:dyDescent="0.25">
      <c r="A8" s="2" t="s">
        <v>4</v>
      </c>
      <c r="B8" s="1">
        <v>2468</v>
      </c>
      <c r="C8" s="1">
        <v>2061</v>
      </c>
      <c r="D8" s="1">
        <f t="shared" si="0"/>
        <v>4529</v>
      </c>
      <c r="E8" s="1">
        <f t="shared" si="1"/>
        <v>-407</v>
      </c>
      <c r="F8" s="4">
        <f t="shared" si="2"/>
        <v>1.1974769529354683</v>
      </c>
    </row>
    <row r="9" spans="1:6" x14ac:dyDescent="0.25">
      <c r="A9" s="2" t="s">
        <v>6</v>
      </c>
      <c r="B9" s="1">
        <v>1290</v>
      </c>
      <c r="C9" s="1">
        <v>1</v>
      </c>
      <c r="D9" s="1">
        <f t="shared" si="0"/>
        <v>1291</v>
      </c>
      <c r="E9" s="1">
        <f t="shared" si="1"/>
        <v>-1289</v>
      </c>
      <c r="F9" s="4">
        <f t="shared" si="2"/>
        <v>1290</v>
      </c>
    </row>
    <row r="10" spans="1:6" x14ac:dyDescent="0.25">
      <c r="A10" s="2" t="s">
        <v>5</v>
      </c>
      <c r="B10" s="1">
        <v>1127</v>
      </c>
      <c r="C10" s="1">
        <v>2327</v>
      </c>
      <c r="D10" s="1">
        <f t="shared" si="0"/>
        <v>3454</v>
      </c>
      <c r="E10" s="1">
        <f t="shared" si="1"/>
        <v>1200</v>
      </c>
      <c r="F10" s="4">
        <f t="shared" si="2"/>
        <v>0.48431456811345081</v>
      </c>
    </row>
    <row r="11" spans="1:6" x14ac:dyDescent="0.25">
      <c r="A11" s="2" t="s">
        <v>7</v>
      </c>
      <c r="B11" s="1">
        <v>1067</v>
      </c>
      <c r="C11" s="1">
        <v>7</v>
      </c>
      <c r="D11" s="1">
        <f t="shared" si="0"/>
        <v>1074</v>
      </c>
      <c r="E11" s="1">
        <f t="shared" si="1"/>
        <v>-1060</v>
      </c>
      <c r="F11" s="4">
        <f t="shared" si="2"/>
        <v>152.42857142857142</v>
      </c>
    </row>
    <row r="12" spans="1:6" x14ac:dyDescent="0.25">
      <c r="A12" s="2" t="s">
        <v>127</v>
      </c>
      <c r="B12" s="1">
        <v>1030</v>
      </c>
      <c r="C12" s="1">
        <v>14</v>
      </c>
      <c r="D12" s="1">
        <f t="shared" si="0"/>
        <v>1044</v>
      </c>
      <c r="E12" s="1">
        <f t="shared" si="1"/>
        <v>-1016</v>
      </c>
      <c r="F12" s="4">
        <f t="shared" si="2"/>
        <v>73.571428571428569</v>
      </c>
    </row>
    <row r="13" spans="1:6" x14ac:dyDescent="0.25">
      <c r="A13" s="2" t="s">
        <v>8</v>
      </c>
      <c r="B13" s="1">
        <v>997</v>
      </c>
      <c r="C13" s="1">
        <v>0</v>
      </c>
      <c r="D13" s="1">
        <f t="shared" si="0"/>
        <v>997</v>
      </c>
      <c r="E13" s="1">
        <f t="shared" si="1"/>
        <v>-997</v>
      </c>
      <c r="F13" s="4" t="str">
        <f t="shared" si="2"/>
        <v>**.*</v>
      </c>
    </row>
    <row r="14" spans="1:6" x14ac:dyDescent="0.25">
      <c r="A14" s="2" t="s">
        <v>9</v>
      </c>
      <c r="B14" s="1">
        <v>910</v>
      </c>
      <c r="C14" s="1">
        <v>264</v>
      </c>
      <c r="D14" s="1">
        <f t="shared" si="0"/>
        <v>1174</v>
      </c>
      <c r="E14" s="1">
        <f t="shared" si="1"/>
        <v>-646</v>
      </c>
      <c r="F14" s="4">
        <f t="shared" si="2"/>
        <v>3.4469696969696968</v>
      </c>
    </row>
    <row r="15" spans="1:6" x14ac:dyDescent="0.25">
      <c r="A15" s="2" t="s">
        <v>10</v>
      </c>
      <c r="B15" s="1">
        <v>862</v>
      </c>
      <c r="C15" s="1">
        <v>102</v>
      </c>
      <c r="D15" s="1">
        <f t="shared" si="0"/>
        <v>964</v>
      </c>
      <c r="E15" s="1">
        <f t="shared" si="1"/>
        <v>-760</v>
      </c>
      <c r="F15" s="4">
        <f t="shared" si="2"/>
        <v>8.4509803921568629</v>
      </c>
    </row>
    <row r="16" spans="1:6" x14ac:dyDescent="0.25">
      <c r="A16" s="2" t="s">
        <v>49</v>
      </c>
      <c r="B16" s="1">
        <v>774</v>
      </c>
      <c r="C16" s="1">
        <v>3281</v>
      </c>
      <c r="D16" s="1">
        <f t="shared" si="0"/>
        <v>4055</v>
      </c>
      <c r="E16" s="1">
        <f t="shared" si="1"/>
        <v>2507</v>
      </c>
      <c r="F16" s="4">
        <f t="shared" si="2"/>
        <v>0.23590368790003047</v>
      </c>
    </row>
    <row r="17" spans="1:6" x14ac:dyDescent="0.25">
      <c r="A17" s="2" t="s">
        <v>14</v>
      </c>
      <c r="B17" s="1">
        <v>632</v>
      </c>
      <c r="C17" s="1">
        <v>14</v>
      </c>
      <c r="D17" s="1">
        <f t="shared" si="0"/>
        <v>646</v>
      </c>
      <c r="E17" s="1">
        <f t="shared" si="1"/>
        <v>-618</v>
      </c>
      <c r="F17" s="4">
        <f t="shared" si="2"/>
        <v>45.142857142857146</v>
      </c>
    </row>
    <row r="18" spans="1:6" x14ac:dyDescent="0.25">
      <c r="A18" s="2" t="s">
        <v>13</v>
      </c>
      <c r="B18" s="1">
        <v>601</v>
      </c>
      <c r="C18" s="1">
        <v>4</v>
      </c>
      <c r="D18" s="1">
        <f t="shared" si="0"/>
        <v>605</v>
      </c>
      <c r="E18" s="1">
        <f t="shared" si="1"/>
        <v>-597</v>
      </c>
      <c r="F18" s="4">
        <f t="shared" si="2"/>
        <v>150.25</v>
      </c>
    </row>
    <row r="19" spans="1:6" x14ac:dyDescent="0.25">
      <c r="A19" s="2" t="s">
        <v>15</v>
      </c>
      <c r="B19" s="1">
        <v>578</v>
      </c>
      <c r="C19" s="1">
        <v>885</v>
      </c>
      <c r="D19" s="1">
        <f t="shared" si="0"/>
        <v>1463</v>
      </c>
      <c r="E19" s="1">
        <f t="shared" si="1"/>
        <v>307</v>
      </c>
      <c r="F19" s="4">
        <f t="shared" si="2"/>
        <v>0.65310734463276832</v>
      </c>
    </row>
    <row r="20" spans="1:6" x14ac:dyDescent="0.25">
      <c r="A20" s="2" t="s">
        <v>11</v>
      </c>
      <c r="B20" s="1">
        <v>565</v>
      </c>
      <c r="C20" s="1">
        <v>407</v>
      </c>
      <c r="D20" s="1">
        <f t="shared" si="0"/>
        <v>972</v>
      </c>
      <c r="E20" s="1">
        <f t="shared" si="1"/>
        <v>-158</v>
      </c>
      <c r="F20" s="4">
        <f t="shared" si="2"/>
        <v>1.3882063882063882</v>
      </c>
    </row>
    <row r="21" spans="1:6" x14ac:dyDescent="0.25">
      <c r="A21" s="2" t="s">
        <v>12</v>
      </c>
      <c r="B21" s="1">
        <v>518</v>
      </c>
      <c r="C21" s="1">
        <v>102</v>
      </c>
      <c r="D21" s="1">
        <f t="shared" si="0"/>
        <v>620</v>
      </c>
      <c r="E21" s="1">
        <f t="shared" si="1"/>
        <v>-416</v>
      </c>
      <c r="F21" s="4">
        <f t="shared" si="2"/>
        <v>5.0784313725490193</v>
      </c>
    </row>
    <row r="22" spans="1:6" x14ac:dyDescent="0.25">
      <c r="A22" s="8" t="s">
        <v>16</v>
      </c>
      <c r="B22" s="3">
        <f>SUM(B4:B21)</f>
        <v>32226</v>
      </c>
      <c r="C22" s="3">
        <f>SUM(C4:C21)</f>
        <v>16367</v>
      </c>
      <c r="D22" s="3">
        <f t="shared" si="0"/>
        <v>48593</v>
      </c>
      <c r="E22" s="3">
        <f t="shared" si="1"/>
        <v>-15859</v>
      </c>
      <c r="F22" s="4">
        <f t="shared" si="2"/>
        <v>1.9689619356021262</v>
      </c>
    </row>
  </sheetData>
  <mergeCells count="1">
    <mergeCell ref="A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7" sqref="G17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128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24</v>
      </c>
      <c r="B3" s="5" t="s">
        <v>25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 x14ac:dyDescent="0.25">
      <c r="A4" s="2" t="s">
        <v>26</v>
      </c>
      <c r="B4" s="6">
        <v>7574</v>
      </c>
      <c r="C4" s="6">
        <v>3937</v>
      </c>
      <c r="D4" s="6">
        <f>SUM(B4:C4)</f>
        <v>11511</v>
      </c>
      <c r="E4" s="6">
        <f>C4-B4</f>
        <v>-3637</v>
      </c>
      <c r="F4" s="7">
        <f>B4/C4</f>
        <v>1.9237998475996951</v>
      </c>
    </row>
    <row r="5" spans="1:6" x14ac:dyDescent="0.25">
      <c r="A5" s="2" t="s">
        <v>27</v>
      </c>
      <c r="B5" s="6">
        <v>9287</v>
      </c>
      <c r="C5" s="6">
        <v>3893</v>
      </c>
      <c r="D5" s="6">
        <f t="shared" ref="D5:D8" si="0">SUM(B5:C5)</f>
        <v>13180</v>
      </c>
      <c r="E5" s="6">
        <f t="shared" ref="E5:E9" si="1">C5-B5</f>
        <v>-5394</v>
      </c>
      <c r="F5" s="7">
        <f t="shared" ref="F5:F9" si="2">B5/C5</f>
        <v>2.3855638325199076</v>
      </c>
    </row>
    <row r="6" spans="1:6" x14ac:dyDescent="0.25">
      <c r="A6" s="2" t="s">
        <v>28</v>
      </c>
      <c r="B6" s="6">
        <v>9303</v>
      </c>
      <c r="C6" s="6">
        <v>4849</v>
      </c>
      <c r="D6" s="6">
        <f t="shared" si="0"/>
        <v>14152</v>
      </c>
      <c r="E6" s="6">
        <f t="shared" si="1"/>
        <v>-4454</v>
      </c>
      <c r="F6" s="7">
        <f t="shared" si="2"/>
        <v>1.9185399051350793</v>
      </c>
    </row>
    <row r="7" spans="1:6" x14ac:dyDescent="0.25">
      <c r="A7" s="2" t="s">
        <v>29</v>
      </c>
      <c r="B7" s="6">
        <v>5154</v>
      </c>
      <c r="C7" s="6">
        <v>3221</v>
      </c>
      <c r="D7" s="6">
        <f t="shared" si="0"/>
        <v>8375</v>
      </c>
      <c r="E7" s="6">
        <f t="shared" si="1"/>
        <v>-1933</v>
      </c>
      <c r="F7" s="7">
        <f t="shared" si="2"/>
        <v>1.6001241850357033</v>
      </c>
    </row>
    <row r="8" spans="1:6" x14ac:dyDescent="0.25">
      <c r="A8" s="2" t="s">
        <v>30</v>
      </c>
      <c r="B8" s="6">
        <v>908</v>
      </c>
      <c r="C8" s="6">
        <v>467</v>
      </c>
      <c r="D8" s="6">
        <f t="shared" si="0"/>
        <v>1375</v>
      </c>
      <c r="E8" s="6">
        <f t="shared" si="1"/>
        <v>-441</v>
      </c>
      <c r="F8" s="7">
        <f t="shared" si="2"/>
        <v>1.9443254817987152</v>
      </c>
    </row>
    <row r="9" spans="1:6" x14ac:dyDescent="0.25">
      <c r="A9" s="2" t="s">
        <v>31</v>
      </c>
      <c r="B9" s="5">
        <f>SUM(B4:B8)</f>
        <v>32226</v>
      </c>
      <c r="C9" s="5">
        <f t="shared" ref="C9:D9" si="3">SUM(C4:C8)</f>
        <v>16367</v>
      </c>
      <c r="D9" s="5">
        <f t="shared" si="3"/>
        <v>48593</v>
      </c>
      <c r="E9" s="5">
        <f t="shared" si="1"/>
        <v>-15859</v>
      </c>
      <c r="F9" s="7">
        <f t="shared" si="2"/>
        <v>1.9689619356021262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I13" sqref="I13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128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32</v>
      </c>
      <c r="B3" s="3" t="s">
        <v>19</v>
      </c>
      <c r="C3" s="3" t="s">
        <v>20</v>
      </c>
      <c r="D3" s="3" t="s">
        <v>23</v>
      </c>
      <c r="E3" s="3" t="s">
        <v>17</v>
      </c>
      <c r="F3" s="3" t="s">
        <v>18</v>
      </c>
    </row>
    <row r="4" spans="1:6" x14ac:dyDescent="0.25">
      <c r="A4" s="9" t="s">
        <v>50</v>
      </c>
      <c r="B4" s="1">
        <v>335</v>
      </c>
      <c r="C4" s="1">
        <v>232</v>
      </c>
      <c r="D4" s="1">
        <f>SUM(B4:C4)</f>
        <v>567</v>
      </c>
      <c r="E4" s="1">
        <f>C4-B4</f>
        <v>-103</v>
      </c>
      <c r="F4" s="4">
        <f>B4/C4</f>
        <v>1.4439655172413792</v>
      </c>
    </row>
    <row r="5" spans="1:6" x14ac:dyDescent="0.25">
      <c r="A5" s="9" t="s">
        <v>51</v>
      </c>
      <c r="B5" s="1">
        <v>301</v>
      </c>
      <c r="C5" s="1">
        <v>203</v>
      </c>
      <c r="D5" s="1">
        <f t="shared" ref="D5:D68" si="0">SUM(B5:C5)</f>
        <v>504</v>
      </c>
      <c r="E5" s="1">
        <f t="shared" ref="E5:E68" si="1">C5-B5</f>
        <v>-98</v>
      </c>
      <c r="F5" s="4">
        <f t="shared" ref="F5:F68" si="2">B5/C5</f>
        <v>1.4827586206896552</v>
      </c>
    </row>
    <row r="6" spans="1:6" x14ac:dyDescent="0.25">
      <c r="A6" s="9" t="s">
        <v>52</v>
      </c>
      <c r="B6" s="1">
        <v>409</v>
      </c>
      <c r="C6" s="1">
        <v>205</v>
      </c>
      <c r="D6" s="1">
        <f t="shared" si="0"/>
        <v>614</v>
      </c>
      <c r="E6" s="1">
        <f t="shared" si="1"/>
        <v>-204</v>
      </c>
      <c r="F6" s="4">
        <f t="shared" si="2"/>
        <v>1.9951219512195122</v>
      </c>
    </row>
    <row r="7" spans="1:6" x14ac:dyDescent="0.25">
      <c r="A7" s="9" t="s">
        <v>53</v>
      </c>
      <c r="B7" s="1">
        <v>234</v>
      </c>
      <c r="C7" s="1">
        <v>172</v>
      </c>
      <c r="D7" s="1">
        <f t="shared" si="0"/>
        <v>406</v>
      </c>
      <c r="E7" s="1">
        <f t="shared" si="1"/>
        <v>-62</v>
      </c>
      <c r="F7" s="4">
        <f t="shared" si="2"/>
        <v>1.3604651162790697</v>
      </c>
    </row>
    <row r="8" spans="1:6" x14ac:dyDescent="0.25">
      <c r="A8" s="9" t="s">
        <v>54</v>
      </c>
      <c r="B8" s="1">
        <v>370</v>
      </c>
      <c r="C8" s="1">
        <v>182</v>
      </c>
      <c r="D8" s="1">
        <f t="shared" si="0"/>
        <v>552</v>
      </c>
      <c r="E8" s="1">
        <f t="shared" si="1"/>
        <v>-188</v>
      </c>
      <c r="F8" s="4">
        <f t="shared" si="2"/>
        <v>2.0329670329670328</v>
      </c>
    </row>
    <row r="9" spans="1:6" x14ac:dyDescent="0.25">
      <c r="A9" s="9" t="s">
        <v>55</v>
      </c>
      <c r="B9" s="1">
        <v>236</v>
      </c>
      <c r="C9" s="1">
        <v>166</v>
      </c>
      <c r="D9" s="1">
        <f t="shared" si="0"/>
        <v>402</v>
      </c>
      <c r="E9" s="1">
        <f t="shared" si="1"/>
        <v>-70</v>
      </c>
      <c r="F9" s="4">
        <f t="shared" si="2"/>
        <v>1.4216867469879517</v>
      </c>
    </row>
    <row r="10" spans="1:6" x14ac:dyDescent="0.25">
      <c r="A10" s="9" t="s">
        <v>56</v>
      </c>
      <c r="B10" s="1">
        <v>680</v>
      </c>
      <c r="C10" s="1">
        <v>249</v>
      </c>
      <c r="D10" s="1">
        <f t="shared" si="0"/>
        <v>929</v>
      </c>
      <c r="E10" s="1">
        <f t="shared" si="1"/>
        <v>-431</v>
      </c>
      <c r="F10" s="4">
        <f t="shared" si="2"/>
        <v>2.7309236947791167</v>
      </c>
    </row>
    <row r="11" spans="1:6" x14ac:dyDescent="0.25">
      <c r="A11" s="9" t="s">
        <v>57</v>
      </c>
      <c r="B11" s="1">
        <v>1589</v>
      </c>
      <c r="C11" s="1">
        <v>605</v>
      </c>
      <c r="D11" s="1">
        <f t="shared" si="0"/>
        <v>2194</v>
      </c>
      <c r="E11" s="1">
        <f t="shared" si="1"/>
        <v>-984</v>
      </c>
      <c r="F11" s="4">
        <f t="shared" si="2"/>
        <v>2.6264462809917357</v>
      </c>
    </row>
    <row r="12" spans="1:6" x14ac:dyDescent="0.25">
      <c r="A12" s="9" t="s">
        <v>58</v>
      </c>
      <c r="B12" s="1">
        <v>119</v>
      </c>
      <c r="C12" s="1">
        <v>65</v>
      </c>
      <c r="D12" s="1">
        <f t="shared" si="0"/>
        <v>184</v>
      </c>
      <c r="E12" s="1">
        <f t="shared" si="1"/>
        <v>-54</v>
      </c>
      <c r="F12" s="4">
        <f t="shared" si="2"/>
        <v>1.8307692307692307</v>
      </c>
    </row>
    <row r="13" spans="1:6" x14ac:dyDescent="0.25">
      <c r="A13" s="9" t="s">
        <v>59</v>
      </c>
      <c r="B13" s="1">
        <v>500</v>
      </c>
      <c r="C13" s="1">
        <v>217</v>
      </c>
      <c r="D13" s="1">
        <f t="shared" si="0"/>
        <v>717</v>
      </c>
      <c r="E13" s="1">
        <f t="shared" si="1"/>
        <v>-283</v>
      </c>
      <c r="F13" s="4">
        <f t="shared" si="2"/>
        <v>2.3041474654377878</v>
      </c>
    </row>
    <row r="14" spans="1:6" x14ac:dyDescent="0.25">
      <c r="A14" s="9" t="s">
        <v>60</v>
      </c>
      <c r="B14" s="1">
        <v>240</v>
      </c>
      <c r="C14" s="1">
        <v>202</v>
      </c>
      <c r="D14" s="1">
        <f t="shared" si="0"/>
        <v>442</v>
      </c>
      <c r="E14" s="1">
        <f t="shared" si="1"/>
        <v>-38</v>
      </c>
      <c r="F14" s="4">
        <f t="shared" si="2"/>
        <v>1.1881188118811881</v>
      </c>
    </row>
    <row r="15" spans="1:6" x14ac:dyDescent="0.25">
      <c r="A15" s="9" t="s">
        <v>61</v>
      </c>
      <c r="B15" s="1">
        <v>192</v>
      </c>
      <c r="C15" s="1">
        <v>118</v>
      </c>
      <c r="D15" s="1">
        <f t="shared" si="0"/>
        <v>310</v>
      </c>
      <c r="E15" s="1">
        <f t="shared" si="1"/>
        <v>-74</v>
      </c>
      <c r="F15" s="4">
        <f t="shared" si="2"/>
        <v>1.6271186440677967</v>
      </c>
    </row>
    <row r="16" spans="1:6" x14ac:dyDescent="0.25">
      <c r="A16" s="9" t="s">
        <v>62</v>
      </c>
      <c r="B16" s="1">
        <v>14</v>
      </c>
      <c r="C16" s="1">
        <v>36</v>
      </c>
      <c r="D16" s="1">
        <f t="shared" si="0"/>
        <v>50</v>
      </c>
      <c r="E16" s="1">
        <f t="shared" si="1"/>
        <v>22</v>
      </c>
      <c r="F16" s="4">
        <f t="shared" si="2"/>
        <v>0.3888888888888889</v>
      </c>
    </row>
    <row r="17" spans="1:6" x14ac:dyDescent="0.25">
      <c r="A17" s="9" t="s">
        <v>63</v>
      </c>
      <c r="B17" s="1">
        <v>466</v>
      </c>
      <c r="C17" s="1">
        <v>280</v>
      </c>
      <c r="D17" s="1">
        <f t="shared" si="0"/>
        <v>746</v>
      </c>
      <c r="E17" s="1">
        <f t="shared" si="1"/>
        <v>-186</v>
      </c>
      <c r="F17" s="4">
        <f t="shared" si="2"/>
        <v>1.6642857142857144</v>
      </c>
    </row>
    <row r="18" spans="1:6" x14ac:dyDescent="0.25">
      <c r="A18" s="9" t="s">
        <v>64</v>
      </c>
      <c r="B18" s="1">
        <v>337</v>
      </c>
      <c r="C18" s="1">
        <v>154</v>
      </c>
      <c r="D18" s="1">
        <f t="shared" si="0"/>
        <v>491</v>
      </c>
      <c r="E18" s="1">
        <f t="shared" si="1"/>
        <v>-183</v>
      </c>
      <c r="F18" s="4">
        <f t="shared" si="2"/>
        <v>2.1883116883116882</v>
      </c>
    </row>
    <row r="19" spans="1:6" x14ac:dyDescent="0.25">
      <c r="A19" s="9" t="s">
        <v>65</v>
      </c>
      <c r="B19" s="1">
        <v>731</v>
      </c>
      <c r="C19" s="1">
        <v>352</v>
      </c>
      <c r="D19" s="1">
        <f t="shared" si="0"/>
        <v>1083</v>
      </c>
      <c r="E19" s="1">
        <f t="shared" si="1"/>
        <v>-379</v>
      </c>
      <c r="F19" s="4">
        <f t="shared" si="2"/>
        <v>2.0767045454545454</v>
      </c>
    </row>
    <row r="20" spans="1:6" x14ac:dyDescent="0.25">
      <c r="A20" s="9" t="s">
        <v>66</v>
      </c>
      <c r="B20" s="1">
        <v>359</v>
      </c>
      <c r="C20" s="1">
        <v>145</v>
      </c>
      <c r="D20" s="1">
        <f t="shared" si="0"/>
        <v>504</v>
      </c>
      <c r="E20" s="1">
        <f t="shared" si="1"/>
        <v>-214</v>
      </c>
      <c r="F20" s="4">
        <f t="shared" si="2"/>
        <v>2.4758620689655171</v>
      </c>
    </row>
    <row r="21" spans="1:6" x14ac:dyDescent="0.25">
      <c r="A21" s="9" t="s">
        <v>67</v>
      </c>
      <c r="B21" s="1">
        <v>588</v>
      </c>
      <c r="C21" s="1">
        <v>176</v>
      </c>
      <c r="D21" s="1">
        <f t="shared" si="0"/>
        <v>764</v>
      </c>
      <c r="E21" s="1">
        <f t="shared" si="1"/>
        <v>-412</v>
      </c>
      <c r="F21" s="4">
        <f t="shared" si="2"/>
        <v>3.3409090909090908</v>
      </c>
    </row>
    <row r="22" spans="1:6" x14ac:dyDescent="0.25">
      <c r="A22" s="9" t="s">
        <v>68</v>
      </c>
      <c r="B22" s="1">
        <v>378</v>
      </c>
      <c r="C22" s="1">
        <v>260</v>
      </c>
      <c r="D22" s="1">
        <f t="shared" si="0"/>
        <v>638</v>
      </c>
      <c r="E22" s="1">
        <f t="shared" si="1"/>
        <v>-118</v>
      </c>
      <c r="F22" s="4">
        <f t="shared" si="2"/>
        <v>1.4538461538461538</v>
      </c>
    </row>
    <row r="23" spans="1:6" x14ac:dyDescent="0.25">
      <c r="A23" s="9" t="s">
        <v>69</v>
      </c>
      <c r="B23" s="1">
        <v>547</v>
      </c>
      <c r="C23" s="1">
        <v>257</v>
      </c>
      <c r="D23" s="1">
        <f t="shared" si="0"/>
        <v>804</v>
      </c>
      <c r="E23" s="1">
        <f t="shared" si="1"/>
        <v>-290</v>
      </c>
      <c r="F23" s="4">
        <f t="shared" si="2"/>
        <v>2.1284046692607004</v>
      </c>
    </row>
    <row r="24" spans="1:6" x14ac:dyDescent="0.25">
      <c r="A24" s="9" t="s">
        <v>70</v>
      </c>
      <c r="B24" s="1">
        <v>342</v>
      </c>
      <c r="C24" s="1">
        <v>250</v>
      </c>
      <c r="D24" s="1">
        <f t="shared" si="0"/>
        <v>592</v>
      </c>
      <c r="E24" s="1">
        <f t="shared" si="1"/>
        <v>-92</v>
      </c>
      <c r="F24" s="4">
        <f t="shared" si="2"/>
        <v>1.3680000000000001</v>
      </c>
    </row>
    <row r="25" spans="1:6" x14ac:dyDescent="0.25">
      <c r="A25" s="9" t="s">
        <v>71</v>
      </c>
      <c r="B25" s="1">
        <v>336</v>
      </c>
      <c r="C25" s="1">
        <v>323</v>
      </c>
      <c r="D25" s="1">
        <f t="shared" si="0"/>
        <v>659</v>
      </c>
      <c r="E25" s="1">
        <f t="shared" si="1"/>
        <v>-13</v>
      </c>
      <c r="F25" s="4">
        <f t="shared" si="2"/>
        <v>1.0402476780185759</v>
      </c>
    </row>
    <row r="26" spans="1:6" x14ac:dyDescent="0.25">
      <c r="A26" s="9" t="s">
        <v>72</v>
      </c>
      <c r="B26" s="1">
        <v>1293</v>
      </c>
      <c r="C26" s="1">
        <v>640</v>
      </c>
      <c r="D26" s="1">
        <f t="shared" si="0"/>
        <v>1933</v>
      </c>
      <c r="E26" s="1">
        <f t="shared" si="1"/>
        <v>-653</v>
      </c>
      <c r="F26" s="4">
        <f t="shared" si="2"/>
        <v>2.0203125000000002</v>
      </c>
    </row>
    <row r="27" spans="1:6" x14ac:dyDescent="0.25">
      <c r="A27" s="9" t="s">
        <v>73</v>
      </c>
      <c r="B27" s="1">
        <v>583</v>
      </c>
      <c r="C27" s="1">
        <v>185</v>
      </c>
      <c r="D27" s="1">
        <f t="shared" si="0"/>
        <v>768</v>
      </c>
      <c r="E27" s="1">
        <f t="shared" si="1"/>
        <v>-398</v>
      </c>
      <c r="F27" s="4">
        <f t="shared" si="2"/>
        <v>3.1513513513513511</v>
      </c>
    </row>
    <row r="28" spans="1:6" x14ac:dyDescent="0.25">
      <c r="A28" s="9" t="s">
        <v>74</v>
      </c>
      <c r="B28" s="1">
        <v>607</v>
      </c>
      <c r="C28" s="1">
        <v>243</v>
      </c>
      <c r="D28" s="1">
        <f t="shared" si="0"/>
        <v>850</v>
      </c>
      <c r="E28" s="1">
        <f t="shared" si="1"/>
        <v>-364</v>
      </c>
      <c r="F28" s="4">
        <f t="shared" si="2"/>
        <v>2.4979423868312756</v>
      </c>
    </row>
    <row r="29" spans="1:6" x14ac:dyDescent="0.25">
      <c r="A29" s="9" t="s">
        <v>75</v>
      </c>
      <c r="B29" s="1">
        <v>576</v>
      </c>
      <c r="C29" s="1">
        <v>473</v>
      </c>
      <c r="D29" s="1">
        <f t="shared" si="0"/>
        <v>1049</v>
      </c>
      <c r="E29" s="1">
        <f t="shared" si="1"/>
        <v>-103</v>
      </c>
      <c r="F29" s="4">
        <f t="shared" si="2"/>
        <v>1.2177589852008457</v>
      </c>
    </row>
    <row r="30" spans="1:6" x14ac:dyDescent="0.25">
      <c r="A30" s="9" t="s">
        <v>76</v>
      </c>
      <c r="B30" s="1">
        <v>1060</v>
      </c>
      <c r="C30" s="1">
        <v>491</v>
      </c>
      <c r="D30" s="1">
        <f t="shared" si="0"/>
        <v>1551</v>
      </c>
      <c r="E30" s="1">
        <f t="shared" si="1"/>
        <v>-569</v>
      </c>
      <c r="F30" s="4">
        <f t="shared" si="2"/>
        <v>2.1588594704684319</v>
      </c>
    </row>
    <row r="31" spans="1:6" x14ac:dyDescent="0.25">
      <c r="A31" s="9" t="s">
        <v>77</v>
      </c>
      <c r="B31" s="1">
        <v>223</v>
      </c>
      <c r="C31" s="1">
        <v>241</v>
      </c>
      <c r="D31" s="1">
        <f t="shared" si="0"/>
        <v>464</v>
      </c>
      <c r="E31" s="1">
        <f t="shared" si="1"/>
        <v>18</v>
      </c>
      <c r="F31" s="4">
        <f t="shared" si="2"/>
        <v>0.92531120331950212</v>
      </c>
    </row>
    <row r="32" spans="1:6" x14ac:dyDescent="0.25">
      <c r="A32" s="9" t="s">
        <v>78</v>
      </c>
      <c r="B32" s="1">
        <v>758</v>
      </c>
      <c r="C32" s="1">
        <v>248</v>
      </c>
      <c r="D32" s="1">
        <f t="shared" si="0"/>
        <v>1006</v>
      </c>
      <c r="E32" s="1">
        <f t="shared" si="1"/>
        <v>-510</v>
      </c>
      <c r="F32" s="4">
        <f t="shared" si="2"/>
        <v>3.056451612903226</v>
      </c>
    </row>
    <row r="33" spans="1:6" x14ac:dyDescent="0.25">
      <c r="A33" s="9" t="s">
        <v>79</v>
      </c>
      <c r="B33" s="1">
        <v>638</v>
      </c>
      <c r="C33" s="1">
        <v>296</v>
      </c>
      <c r="D33" s="1">
        <f t="shared" si="0"/>
        <v>934</v>
      </c>
      <c r="E33" s="1">
        <f t="shared" si="1"/>
        <v>-342</v>
      </c>
      <c r="F33" s="4">
        <f t="shared" si="2"/>
        <v>2.1554054054054053</v>
      </c>
    </row>
    <row r="34" spans="1:6" x14ac:dyDescent="0.25">
      <c r="A34" s="9" t="s">
        <v>80</v>
      </c>
      <c r="B34" s="1">
        <v>555</v>
      </c>
      <c r="C34" s="1">
        <v>242</v>
      </c>
      <c r="D34" s="1">
        <f t="shared" si="0"/>
        <v>797</v>
      </c>
      <c r="E34" s="1">
        <f t="shared" si="1"/>
        <v>-313</v>
      </c>
      <c r="F34" s="4">
        <f t="shared" si="2"/>
        <v>2.2933884297520661</v>
      </c>
    </row>
    <row r="35" spans="1:6" x14ac:dyDescent="0.25">
      <c r="A35" s="9" t="s">
        <v>81</v>
      </c>
      <c r="B35" s="1">
        <v>320</v>
      </c>
      <c r="C35" s="1">
        <v>254</v>
      </c>
      <c r="D35" s="1">
        <f t="shared" si="0"/>
        <v>574</v>
      </c>
      <c r="E35" s="1">
        <f t="shared" si="1"/>
        <v>-66</v>
      </c>
      <c r="F35" s="4">
        <f t="shared" si="2"/>
        <v>1.2598425196850394</v>
      </c>
    </row>
    <row r="36" spans="1:6" x14ac:dyDescent="0.25">
      <c r="A36" s="9" t="s">
        <v>82</v>
      </c>
      <c r="B36" s="1">
        <v>153</v>
      </c>
      <c r="C36" s="1">
        <v>160</v>
      </c>
      <c r="D36" s="1">
        <f t="shared" si="0"/>
        <v>313</v>
      </c>
      <c r="E36" s="1">
        <f t="shared" si="1"/>
        <v>7</v>
      </c>
      <c r="F36" s="4">
        <f t="shared" si="2"/>
        <v>0.95625000000000004</v>
      </c>
    </row>
    <row r="37" spans="1:6" x14ac:dyDescent="0.25">
      <c r="A37" s="9" t="s">
        <v>83</v>
      </c>
      <c r="B37" s="1">
        <v>808</v>
      </c>
      <c r="C37" s="1">
        <v>464</v>
      </c>
      <c r="D37" s="1">
        <f t="shared" si="0"/>
        <v>1272</v>
      </c>
      <c r="E37" s="1">
        <f t="shared" si="1"/>
        <v>-344</v>
      </c>
      <c r="F37" s="4">
        <f t="shared" si="2"/>
        <v>1.7413793103448276</v>
      </c>
    </row>
    <row r="38" spans="1:6" x14ac:dyDescent="0.25">
      <c r="A38" s="9" t="s">
        <v>84</v>
      </c>
      <c r="B38" s="1">
        <v>450</v>
      </c>
      <c r="C38" s="1">
        <v>199</v>
      </c>
      <c r="D38" s="1">
        <f t="shared" si="0"/>
        <v>649</v>
      </c>
      <c r="E38" s="1">
        <f t="shared" si="1"/>
        <v>-251</v>
      </c>
      <c r="F38" s="4">
        <f t="shared" si="2"/>
        <v>2.2613065326633164</v>
      </c>
    </row>
    <row r="39" spans="1:6" x14ac:dyDescent="0.25">
      <c r="A39" s="9" t="s">
        <v>85</v>
      </c>
      <c r="B39" s="1">
        <v>251</v>
      </c>
      <c r="C39" s="1">
        <v>160</v>
      </c>
      <c r="D39" s="1">
        <f t="shared" si="0"/>
        <v>411</v>
      </c>
      <c r="E39" s="1">
        <f t="shared" si="1"/>
        <v>-91</v>
      </c>
      <c r="F39" s="4">
        <f t="shared" si="2"/>
        <v>1.5687500000000001</v>
      </c>
    </row>
    <row r="40" spans="1:6" x14ac:dyDescent="0.25">
      <c r="A40" s="9" t="s">
        <v>86</v>
      </c>
      <c r="B40" s="1">
        <v>269</v>
      </c>
      <c r="C40" s="1">
        <v>118</v>
      </c>
      <c r="D40" s="1">
        <f t="shared" si="0"/>
        <v>387</v>
      </c>
      <c r="E40" s="1">
        <f t="shared" si="1"/>
        <v>-151</v>
      </c>
      <c r="F40" s="4">
        <f t="shared" si="2"/>
        <v>2.2796610169491527</v>
      </c>
    </row>
    <row r="41" spans="1:6" x14ac:dyDescent="0.25">
      <c r="A41" s="9" t="s">
        <v>87</v>
      </c>
      <c r="B41" s="1">
        <v>144</v>
      </c>
      <c r="C41" s="1">
        <v>125</v>
      </c>
      <c r="D41" s="1">
        <f t="shared" si="0"/>
        <v>269</v>
      </c>
      <c r="E41" s="1">
        <f t="shared" si="1"/>
        <v>-19</v>
      </c>
      <c r="F41" s="4">
        <f t="shared" si="2"/>
        <v>1.1519999999999999</v>
      </c>
    </row>
    <row r="42" spans="1:6" x14ac:dyDescent="0.25">
      <c r="A42" s="9" t="s">
        <v>88</v>
      </c>
      <c r="B42" s="1">
        <v>175</v>
      </c>
      <c r="C42" s="1">
        <v>87</v>
      </c>
      <c r="D42" s="1">
        <f t="shared" si="0"/>
        <v>262</v>
      </c>
      <c r="E42" s="1">
        <f t="shared" si="1"/>
        <v>-88</v>
      </c>
      <c r="F42" s="4">
        <f t="shared" si="2"/>
        <v>2.0114942528735633</v>
      </c>
    </row>
    <row r="43" spans="1:6" x14ac:dyDescent="0.25">
      <c r="A43" s="9" t="s">
        <v>89</v>
      </c>
      <c r="B43" s="1">
        <v>630</v>
      </c>
      <c r="C43" s="1">
        <v>278</v>
      </c>
      <c r="D43" s="1">
        <f t="shared" si="0"/>
        <v>908</v>
      </c>
      <c r="E43" s="1">
        <f t="shared" si="1"/>
        <v>-352</v>
      </c>
      <c r="F43" s="4">
        <f t="shared" si="2"/>
        <v>2.2661870503597124</v>
      </c>
    </row>
    <row r="44" spans="1:6" x14ac:dyDescent="0.25">
      <c r="A44" s="9" t="s">
        <v>90</v>
      </c>
      <c r="B44" s="1">
        <v>154</v>
      </c>
      <c r="C44" s="1">
        <v>146</v>
      </c>
      <c r="D44" s="1">
        <f t="shared" si="0"/>
        <v>300</v>
      </c>
      <c r="E44" s="1">
        <f t="shared" si="1"/>
        <v>-8</v>
      </c>
      <c r="F44" s="4">
        <f t="shared" si="2"/>
        <v>1.0547945205479452</v>
      </c>
    </row>
    <row r="45" spans="1:6" x14ac:dyDescent="0.25">
      <c r="A45" s="9" t="s">
        <v>91</v>
      </c>
      <c r="B45" s="1">
        <v>305</v>
      </c>
      <c r="C45" s="1">
        <v>144</v>
      </c>
      <c r="D45" s="1">
        <f t="shared" si="0"/>
        <v>449</v>
      </c>
      <c r="E45" s="1">
        <f t="shared" si="1"/>
        <v>-161</v>
      </c>
      <c r="F45" s="4">
        <f t="shared" si="2"/>
        <v>2.1180555555555554</v>
      </c>
    </row>
    <row r="46" spans="1:6" x14ac:dyDescent="0.25">
      <c r="A46" s="9" t="s">
        <v>92</v>
      </c>
      <c r="B46" s="1">
        <v>467</v>
      </c>
      <c r="C46" s="1">
        <v>237</v>
      </c>
      <c r="D46" s="1">
        <f t="shared" si="0"/>
        <v>704</v>
      </c>
      <c r="E46" s="1">
        <f t="shared" si="1"/>
        <v>-230</v>
      </c>
      <c r="F46" s="4">
        <f t="shared" si="2"/>
        <v>1.970464135021097</v>
      </c>
    </row>
    <row r="47" spans="1:6" x14ac:dyDescent="0.25">
      <c r="A47" s="9" t="s">
        <v>93</v>
      </c>
      <c r="B47" s="1">
        <v>452</v>
      </c>
      <c r="C47" s="1">
        <v>190</v>
      </c>
      <c r="D47" s="1">
        <f t="shared" si="0"/>
        <v>642</v>
      </c>
      <c r="E47" s="1">
        <f t="shared" si="1"/>
        <v>-262</v>
      </c>
      <c r="F47" s="4">
        <f t="shared" si="2"/>
        <v>2.3789473684210525</v>
      </c>
    </row>
    <row r="48" spans="1:6" x14ac:dyDescent="0.25">
      <c r="A48" s="9" t="s">
        <v>94</v>
      </c>
      <c r="B48" s="1">
        <v>272</v>
      </c>
      <c r="C48" s="1">
        <v>138</v>
      </c>
      <c r="D48" s="1">
        <f t="shared" si="0"/>
        <v>410</v>
      </c>
      <c r="E48" s="1">
        <f t="shared" si="1"/>
        <v>-134</v>
      </c>
      <c r="F48" s="4">
        <f t="shared" si="2"/>
        <v>1.9710144927536233</v>
      </c>
    </row>
    <row r="49" spans="1:6" x14ac:dyDescent="0.25">
      <c r="A49" s="9" t="s">
        <v>95</v>
      </c>
      <c r="B49" s="1">
        <v>884</v>
      </c>
      <c r="C49" s="1">
        <v>339</v>
      </c>
      <c r="D49" s="1">
        <f t="shared" si="0"/>
        <v>1223</v>
      </c>
      <c r="E49" s="1">
        <f t="shared" si="1"/>
        <v>-545</v>
      </c>
      <c r="F49" s="4">
        <f t="shared" si="2"/>
        <v>2.6076696165191739</v>
      </c>
    </row>
    <row r="50" spans="1:6" x14ac:dyDescent="0.25">
      <c r="A50" s="9" t="s">
        <v>96</v>
      </c>
      <c r="B50" s="1">
        <v>1294</v>
      </c>
      <c r="C50" s="1">
        <v>463</v>
      </c>
      <c r="D50" s="1">
        <f t="shared" si="0"/>
        <v>1757</v>
      </c>
      <c r="E50" s="1">
        <f t="shared" si="1"/>
        <v>-831</v>
      </c>
      <c r="F50" s="4">
        <f t="shared" si="2"/>
        <v>2.7948164146868248</v>
      </c>
    </row>
    <row r="51" spans="1:6" x14ac:dyDescent="0.25">
      <c r="A51" s="9" t="s">
        <v>97</v>
      </c>
      <c r="B51" s="1">
        <v>150</v>
      </c>
      <c r="C51" s="1">
        <v>111</v>
      </c>
      <c r="D51" s="1">
        <f t="shared" si="0"/>
        <v>261</v>
      </c>
      <c r="E51" s="1">
        <f t="shared" si="1"/>
        <v>-39</v>
      </c>
      <c r="F51" s="4">
        <f t="shared" si="2"/>
        <v>1.3513513513513513</v>
      </c>
    </row>
    <row r="52" spans="1:6" x14ac:dyDescent="0.25">
      <c r="A52" s="9" t="s">
        <v>98</v>
      </c>
      <c r="B52" s="1">
        <v>404</v>
      </c>
      <c r="C52" s="1">
        <v>104</v>
      </c>
      <c r="D52" s="1">
        <f t="shared" si="0"/>
        <v>508</v>
      </c>
      <c r="E52" s="1">
        <f t="shared" si="1"/>
        <v>-300</v>
      </c>
      <c r="F52" s="4">
        <f t="shared" si="2"/>
        <v>3.8846153846153846</v>
      </c>
    </row>
    <row r="53" spans="1:6" x14ac:dyDescent="0.25">
      <c r="A53" s="9" t="s">
        <v>99</v>
      </c>
      <c r="B53" s="1">
        <v>224</v>
      </c>
      <c r="C53" s="1">
        <v>145</v>
      </c>
      <c r="D53" s="1">
        <f t="shared" si="0"/>
        <v>369</v>
      </c>
      <c r="E53" s="1">
        <f t="shared" si="1"/>
        <v>-79</v>
      </c>
      <c r="F53" s="4">
        <f t="shared" si="2"/>
        <v>1.5448275862068965</v>
      </c>
    </row>
    <row r="54" spans="1:6" x14ac:dyDescent="0.25">
      <c r="A54" s="9" t="s">
        <v>100</v>
      </c>
      <c r="B54" s="1">
        <v>593</v>
      </c>
      <c r="C54" s="1">
        <v>121</v>
      </c>
      <c r="D54" s="1">
        <f t="shared" si="0"/>
        <v>714</v>
      </c>
      <c r="E54" s="1">
        <f t="shared" si="1"/>
        <v>-472</v>
      </c>
      <c r="F54" s="4">
        <f t="shared" si="2"/>
        <v>4.9008264462809921</v>
      </c>
    </row>
    <row r="55" spans="1:6" x14ac:dyDescent="0.25">
      <c r="A55" s="9" t="s">
        <v>101</v>
      </c>
      <c r="B55" s="1">
        <v>418</v>
      </c>
      <c r="C55" s="1">
        <v>218</v>
      </c>
      <c r="D55" s="1">
        <f t="shared" si="0"/>
        <v>636</v>
      </c>
      <c r="E55" s="1">
        <f t="shared" si="1"/>
        <v>-200</v>
      </c>
      <c r="F55" s="4">
        <f t="shared" si="2"/>
        <v>1.9174311926605505</v>
      </c>
    </row>
    <row r="56" spans="1:6" x14ac:dyDescent="0.25">
      <c r="A56" s="9" t="s">
        <v>102</v>
      </c>
      <c r="B56" s="1">
        <v>488</v>
      </c>
      <c r="C56" s="1">
        <v>150</v>
      </c>
      <c r="D56" s="1">
        <f t="shared" si="0"/>
        <v>638</v>
      </c>
      <c r="E56" s="1">
        <f t="shared" si="1"/>
        <v>-338</v>
      </c>
      <c r="F56" s="4">
        <f t="shared" si="2"/>
        <v>3.2533333333333334</v>
      </c>
    </row>
    <row r="57" spans="1:6" x14ac:dyDescent="0.25">
      <c r="A57" s="9" t="s">
        <v>103</v>
      </c>
      <c r="B57" s="1">
        <v>479</v>
      </c>
      <c r="C57" s="1">
        <v>129</v>
      </c>
      <c r="D57" s="1">
        <f t="shared" si="0"/>
        <v>608</v>
      </c>
      <c r="E57" s="1">
        <f t="shared" si="1"/>
        <v>-350</v>
      </c>
      <c r="F57" s="4">
        <f t="shared" si="2"/>
        <v>3.7131782945736433</v>
      </c>
    </row>
    <row r="58" spans="1:6" x14ac:dyDescent="0.25">
      <c r="A58" s="9" t="s">
        <v>104</v>
      </c>
      <c r="B58" s="1">
        <v>259</v>
      </c>
      <c r="C58" s="1">
        <v>66</v>
      </c>
      <c r="D58" s="1">
        <f t="shared" si="0"/>
        <v>325</v>
      </c>
      <c r="E58" s="1">
        <f t="shared" si="1"/>
        <v>-193</v>
      </c>
      <c r="F58" s="4">
        <f t="shared" si="2"/>
        <v>3.9242424242424243</v>
      </c>
    </row>
    <row r="59" spans="1:6" x14ac:dyDescent="0.25">
      <c r="A59" s="9" t="s">
        <v>105</v>
      </c>
      <c r="B59" s="1">
        <v>403</v>
      </c>
      <c r="C59" s="1">
        <v>179</v>
      </c>
      <c r="D59" s="1">
        <f t="shared" si="0"/>
        <v>582</v>
      </c>
      <c r="E59" s="1">
        <f t="shared" si="1"/>
        <v>-224</v>
      </c>
      <c r="F59" s="4">
        <f t="shared" si="2"/>
        <v>2.2513966480446927</v>
      </c>
    </row>
    <row r="60" spans="1:6" x14ac:dyDescent="0.25">
      <c r="A60" s="9" t="s">
        <v>106</v>
      </c>
      <c r="B60" s="1">
        <v>122</v>
      </c>
      <c r="C60" s="1">
        <v>46</v>
      </c>
      <c r="D60" s="1">
        <f t="shared" si="0"/>
        <v>168</v>
      </c>
      <c r="E60" s="1">
        <f t="shared" si="1"/>
        <v>-76</v>
      </c>
      <c r="F60" s="4">
        <f t="shared" si="2"/>
        <v>2.652173913043478</v>
      </c>
    </row>
    <row r="61" spans="1:6" x14ac:dyDescent="0.25">
      <c r="A61" s="9" t="s">
        <v>107</v>
      </c>
      <c r="B61" s="1">
        <v>215</v>
      </c>
      <c r="C61" s="1">
        <v>68</v>
      </c>
      <c r="D61" s="1">
        <f t="shared" si="0"/>
        <v>283</v>
      </c>
      <c r="E61" s="1">
        <f t="shared" si="1"/>
        <v>-147</v>
      </c>
      <c r="F61" s="4">
        <f t="shared" si="2"/>
        <v>3.1617647058823528</v>
      </c>
    </row>
    <row r="62" spans="1:6" x14ac:dyDescent="0.25">
      <c r="A62" s="9" t="s">
        <v>108</v>
      </c>
      <c r="B62" s="1">
        <v>227</v>
      </c>
      <c r="C62" s="1">
        <v>56</v>
      </c>
      <c r="D62" s="1">
        <f t="shared" si="0"/>
        <v>283</v>
      </c>
      <c r="E62" s="1">
        <f t="shared" si="1"/>
        <v>-171</v>
      </c>
      <c r="F62" s="4">
        <f t="shared" si="2"/>
        <v>4.0535714285714288</v>
      </c>
    </row>
    <row r="63" spans="1:6" x14ac:dyDescent="0.25">
      <c r="A63" s="9" t="s">
        <v>109</v>
      </c>
      <c r="B63" s="1">
        <v>253</v>
      </c>
      <c r="C63" s="1">
        <v>63</v>
      </c>
      <c r="D63" s="1">
        <f t="shared" si="0"/>
        <v>316</v>
      </c>
      <c r="E63" s="1">
        <f t="shared" si="1"/>
        <v>-190</v>
      </c>
      <c r="F63" s="4">
        <f t="shared" si="2"/>
        <v>4.0158730158730158</v>
      </c>
    </row>
    <row r="64" spans="1:6" x14ac:dyDescent="0.25">
      <c r="A64" s="9" t="s">
        <v>110</v>
      </c>
      <c r="B64" s="1">
        <v>727</v>
      </c>
      <c r="C64" s="1">
        <v>468</v>
      </c>
      <c r="D64" s="1">
        <f t="shared" si="0"/>
        <v>1195</v>
      </c>
      <c r="E64" s="1">
        <f t="shared" si="1"/>
        <v>-259</v>
      </c>
      <c r="F64" s="4">
        <f t="shared" si="2"/>
        <v>1.5534188034188035</v>
      </c>
    </row>
    <row r="65" spans="1:6" x14ac:dyDescent="0.25">
      <c r="A65" s="9" t="s">
        <v>111</v>
      </c>
      <c r="B65" s="1">
        <v>311</v>
      </c>
      <c r="C65" s="1">
        <v>205</v>
      </c>
      <c r="D65" s="1">
        <f t="shared" si="0"/>
        <v>516</v>
      </c>
      <c r="E65" s="1">
        <f t="shared" si="1"/>
        <v>-106</v>
      </c>
      <c r="F65" s="4">
        <f t="shared" si="2"/>
        <v>1.5170731707317073</v>
      </c>
    </row>
    <row r="66" spans="1:6" x14ac:dyDescent="0.25">
      <c r="A66" s="9" t="s">
        <v>112</v>
      </c>
      <c r="B66" s="1">
        <v>271</v>
      </c>
      <c r="C66" s="1">
        <v>108</v>
      </c>
      <c r="D66" s="1">
        <f t="shared" si="0"/>
        <v>379</v>
      </c>
      <c r="E66" s="1">
        <f t="shared" si="1"/>
        <v>-163</v>
      </c>
      <c r="F66" s="4">
        <f t="shared" si="2"/>
        <v>2.5092592592592591</v>
      </c>
    </row>
    <row r="67" spans="1:6" x14ac:dyDescent="0.25">
      <c r="A67" s="9" t="s">
        <v>113</v>
      </c>
      <c r="B67" s="1">
        <v>251</v>
      </c>
      <c r="C67" s="1">
        <v>118</v>
      </c>
      <c r="D67" s="1">
        <f t="shared" si="0"/>
        <v>369</v>
      </c>
      <c r="E67" s="1">
        <f t="shared" si="1"/>
        <v>-133</v>
      </c>
      <c r="F67" s="4">
        <f t="shared" si="2"/>
        <v>2.1271186440677967</v>
      </c>
    </row>
    <row r="68" spans="1:6" x14ac:dyDescent="0.25">
      <c r="A68" s="9" t="s">
        <v>114</v>
      </c>
      <c r="B68" s="1">
        <v>179</v>
      </c>
      <c r="C68" s="1">
        <v>193</v>
      </c>
      <c r="D68" s="1">
        <f t="shared" si="0"/>
        <v>372</v>
      </c>
      <c r="E68" s="1">
        <f t="shared" si="1"/>
        <v>14</v>
      </c>
      <c r="F68" s="4">
        <f t="shared" si="2"/>
        <v>0.92746113989637302</v>
      </c>
    </row>
    <row r="69" spans="1:6" x14ac:dyDescent="0.25">
      <c r="A69" s="9" t="s">
        <v>115</v>
      </c>
      <c r="B69" s="1">
        <v>197</v>
      </c>
      <c r="C69" s="1">
        <v>93</v>
      </c>
      <c r="D69" s="1">
        <f t="shared" ref="D69:D81" si="3">SUM(B69:C69)</f>
        <v>290</v>
      </c>
      <c r="E69" s="1">
        <f t="shared" ref="E69:E81" si="4">C69-B69</f>
        <v>-104</v>
      </c>
      <c r="F69" s="4">
        <f t="shared" ref="F69:F81" si="5">B69/C69</f>
        <v>2.118279569892473</v>
      </c>
    </row>
    <row r="70" spans="1:6" x14ac:dyDescent="0.25">
      <c r="A70" s="9" t="s">
        <v>116</v>
      </c>
      <c r="B70" s="1">
        <v>341</v>
      </c>
      <c r="C70" s="1">
        <v>251</v>
      </c>
      <c r="D70" s="1">
        <f t="shared" si="3"/>
        <v>592</v>
      </c>
      <c r="E70" s="1">
        <f t="shared" si="4"/>
        <v>-90</v>
      </c>
      <c r="F70" s="4">
        <f t="shared" si="5"/>
        <v>1.3585657370517927</v>
      </c>
    </row>
    <row r="71" spans="1:6" x14ac:dyDescent="0.25">
      <c r="A71" s="9" t="s">
        <v>117</v>
      </c>
      <c r="B71" s="1">
        <v>440</v>
      </c>
      <c r="C71" s="1">
        <v>533</v>
      </c>
      <c r="D71" s="1">
        <f t="shared" si="3"/>
        <v>973</v>
      </c>
      <c r="E71" s="1">
        <f t="shared" si="4"/>
        <v>93</v>
      </c>
      <c r="F71" s="4">
        <f t="shared" si="5"/>
        <v>0.82551594746716694</v>
      </c>
    </row>
    <row r="72" spans="1:6" x14ac:dyDescent="0.25">
      <c r="A72" s="9" t="s">
        <v>118</v>
      </c>
      <c r="B72" s="1">
        <v>97</v>
      </c>
      <c r="C72" s="1">
        <v>79</v>
      </c>
      <c r="D72" s="1">
        <f t="shared" si="3"/>
        <v>176</v>
      </c>
      <c r="E72" s="1">
        <f t="shared" si="4"/>
        <v>-18</v>
      </c>
      <c r="F72" s="4">
        <f t="shared" si="5"/>
        <v>1.2278481012658229</v>
      </c>
    </row>
    <row r="73" spans="1:6" x14ac:dyDescent="0.25">
      <c r="A73" s="9" t="s">
        <v>119</v>
      </c>
      <c r="B73" s="1">
        <v>219</v>
      </c>
      <c r="C73" s="1">
        <v>171</v>
      </c>
      <c r="D73" s="1">
        <f t="shared" si="3"/>
        <v>390</v>
      </c>
      <c r="E73" s="1">
        <f t="shared" si="4"/>
        <v>-48</v>
      </c>
      <c r="F73" s="4">
        <f t="shared" si="5"/>
        <v>1.2807017543859649</v>
      </c>
    </row>
    <row r="74" spans="1:6" x14ac:dyDescent="0.25">
      <c r="A74" s="9" t="s">
        <v>120</v>
      </c>
      <c r="B74" s="1">
        <v>449</v>
      </c>
      <c r="C74" s="1">
        <v>255</v>
      </c>
      <c r="D74" s="1">
        <f t="shared" si="3"/>
        <v>704</v>
      </c>
      <c r="E74" s="1">
        <f t="shared" si="4"/>
        <v>-194</v>
      </c>
      <c r="F74" s="4">
        <f t="shared" si="5"/>
        <v>1.7607843137254902</v>
      </c>
    </row>
    <row r="75" spans="1:6" x14ac:dyDescent="0.25">
      <c r="A75" s="9" t="s">
        <v>121</v>
      </c>
      <c r="B75" s="1">
        <v>498</v>
      </c>
      <c r="C75" s="1">
        <v>275</v>
      </c>
      <c r="D75" s="1">
        <f t="shared" si="3"/>
        <v>773</v>
      </c>
      <c r="E75" s="1">
        <f t="shared" si="4"/>
        <v>-223</v>
      </c>
      <c r="F75" s="4">
        <f t="shared" si="5"/>
        <v>1.8109090909090908</v>
      </c>
    </row>
    <row r="76" spans="1:6" x14ac:dyDescent="0.25">
      <c r="A76" s="9" t="s">
        <v>122</v>
      </c>
      <c r="B76" s="1">
        <v>479</v>
      </c>
      <c r="C76" s="1">
        <v>285</v>
      </c>
      <c r="D76" s="1">
        <f t="shared" si="3"/>
        <v>764</v>
      </c>
      <c r="E76" s="1">
        <f t="shared" si="4"/>
        <v>-194</v>
      </c>
      <c r="F76" s="4">
        <f t="shared" si="5"/>
        <v>1.6807017543859648</v>
      </c>
    </row>
    <row r="77" spans="1:6" x14ac:dyDescent="0.25">
      <c r="A77" s="9" t="s">
        <v>123</v>
      </c>
      <c r="B77" s="1">
        <v>334</v>
      </c>
      <c r="C77" s="1">
        <v>133</v>
      </c>
      <c r="D77" s="1">
        <f t="shared" si="3"/>
        <v>467</v>
      </c>
      <c r="E77" s="1">
        <f t="shared" si="4"/>
        <v>-201</v>
      </c>
      <c r="F77" s="4">
        <f t="shared" si="5"/>
        <v>2.511278195488722</v>
      </c>
    </row>
    <row r="78" spans="1:6" x14ac:dyDescent="0.25">
      <c r="A78" s="9" t="s">
        <v>124</v>
      </c>
      <c r="B78" s="1">
        <v>350</v>
      </c>
      <c r="C78" s="1">
        <v>171</v>
      </c>
      <c r="D78" s="1">
        <f t="shared" si="3"/>
        <v>521</v>
      </c>
      <c r="E78" s="1">
        <f t="shared" si="4"/>
        <v>-179</v>
      </c>
      <c r="F78" s="4">
        <f t="shared" si="5"/>
        <v>2.0467836257309941</v>
      </c>
    </row>
    <row r="79" spans="1:6" x14ac:dyDescent="0.25">
      <c r="A79" s="9" t="s">
        <v>125</v>
      </c>
      <c r="B79" s="1">
        <v>121</v>
      </c>
      <c r="C79" s="1">
        <v>86</v>
      </c>
      <c r="D79" s="1">
        <f t="shared" si="3"/>
        <v>207</v>
      </c>
      <c r="E79" s="1">
        <f t="shared" si="4"/>
        <v>-35</v>
      </c>
      <c r="F79" s="4">
        <f t="shared" si="5"/>
        <v>1.4069767441860466</v>
      </c>
    </row>
    <row r="80" spans="1:6" x14ac:dyDescent="0.25">
      <c r="A80" s="9" t="s">
        <v>126</v>
      </c>
      <c r="B80" s="1">
        <v>103</v>
      </c>
      <c r="C80" s="1">
        <v>77</v>
      </c>
      <c r="D80" s="1">
        <f t="shared" si="3"/>
        <v>180</v>
      </c>
      <c r="E80" s="1">
        <f t="shared" si="4"/>
        <v>-26</v>
      </c>
      <c r="F80" s="4">
        <f t="shared" si="5"/>
        <v>1.3376623376623376</v>
      </c>
    </row>
    <row r="81" spans="1:6" x14ac:dyDescent="0.25">
      <c r="A81" s="2" t="s">
        <v>16</v>
      </c>
      <c r="B81" s="3">
        <f>SUM(B4:B80)</f>
        <v>32226</v>
      </c>
      <c r="C81" s="3">
        <f>SUM(C4:C80)</f>
        <v>16367</v>
      </c>
      <c r="D81" s="3">
        <f t="shared" si="3"/>
        <v>48593</v>
      </c>
      <c r="E81" s="3">
        <f t="shared" si="4"/>
        <v>-15859</v>
      </c>
      <c r="F81" s="4">
        <f t="shared" si="5"/>
        <v>1.9689619356021262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15" sqref="F15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128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33</v>
      </c>
      <c r="B3" s="5" t="s">
        <v>19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 x14ac:dyDescent="0.25">
      <c r="A4" s="2" t="s">
        <v>34</v>
      </c>
      <c r="B4" s="6">
        <v>63</v>
      </c>
      <c r="C4" s="6">
        <v>66</v>
      </c>
      <c r="D4" s="6">
        <f>SUM(B4:C4)</f>
        <v>129</v>
      </c>
      <c r="E4" s="6">
        <f>C4-B4</f>
        <v>3</v>
      </c>
      <c r="F4" s="7">
        <f>B4/C4</f>
        <v>0.95454545454545459</v>
      </c>
    </row>
    <row r="5" spans="1:6" x14ac:dyDescent="0.25">
      <c r="A5" s="2" t="s">
        <v>35</v>
      </c>
      <c r="B5" s="6">
        <v>905</v>
      </c>
      <c r="C5" s="6">
        <v>871</v>
      </c>
      <c r="D5" s="6">
        <f t="shared" ref="D5:D10" si="0">SUM(B5:C5)</f>
        <v>1776</v>
      </c>
      <c r="E5" s="6">
        <f t="shared" ref="E5:E10" si="1">C5-B5</f>
        <v>-34</v>
      </c>
      <c r="F5" s="7">
        <f t="shared" ref="F5:F10" si="2">B5/C5</f>
        <v>1.0390355912743972</v>
      </c>
    </row>
    <row r="6" spans="1:6" x14ac:dyDescent="0.25">
      <c r="A6" s="2" t="s">
        <v>36</v>
      </c>
      <c r="B6" s="6">
        <v>16627</v>
      </c>
      <c r="C6" s="6">
        <v>6551</v>
      </c>
      <c r="D6" s="6">
        <f t="shared" si="0"/>
        <v>23178</v>
      </c>
      <c r="E6" s="6">
        <f t="shared" si="1"/>
        <v>-10076</v>
      </c>
      <c r="F6" s="7">
        <f t="shared" si="2"/>
        <v>2.5380857884292474</v>
      </c>
    </row>
    <row r="7" spans="1:6" x14ac:dyDescent="0.25">
      <c r="A7" s="2" t="s">
        <v>130</v>
      </c>
      <c r="B7" s="6">
        <v>11128</v>
      </c>
      <c r="C7" s="6">
        <v>5912</v>
      </c>
      <c r="D7" s="6">
        <v>17040</v>
      </c>
      <c r="E7" s="6">
        <v>-5216</v>
      </c>
      <c r="F7" s="7">
        <f t="shared" si="2"/>
        <v>1.8822733423545333</v>
      </c>
    </row>
    <row r="8" spans="1:6" x14ac:dyDescent="0.25">
      <c r="A8" s="2" t="s">
        <v>37</v>
      </c>
      <c r="B8" s="6">
        <v>256</v>
      </c>
      <c r="C8" s="6">
        <v>184</v>
      </c>
      <c r="D8" s="6">
        <f t="shared" si="0"/>
        <v>440</v>
      </c>
      <c r="E8" s="6">
        <f t="shared" si="1"/>
        <v>-72</v>
      </c>
      <c r="F8" s="7">
        <f t="shared" si="2"/>
        <v>1.3913043478260869</v>
      </c>
    </row>
    <row r="9" spans="1:6" x14ac:dyDescent="0.25">
      <c r="A9" s="2" t="s">
        <v>38</v>
      </c>
      <c r="B9" s="6">
        <v>3247</v>
      </c>
      <c r="C9" s="6">
        <v>2783</v>
      </c>
      <c r="D9" s="6">
        <f t="shared" si="0"/>
        <v>6030</v>
      </c>
      <c r="E9" s="6">
        <f t="shared" si="1"/>
        <v>-464</v>
      </c>
      <c r="F9" s="7">
        <f t="shared" si="2"/>
        <v>1.1667265540783327</v>
      </c>
    </row>
    <row r="10" spans="1:6" x14ac:dyDescent="0.25">
      <c r="A10" s="2" t="s">
        <v>16</v>
      </c>
      <c r="B10" s="5">
        <f>SUM(B4:B9)</f>
        <v>32226</v>
      </c>
      <c r="C10" s="5">
        <f>SUM(C4:C9)</f>
        <v>16367</v>
      </c>
      <c r="D10" s="5">
        <f t="shared" si="0"/>
        <v>48593</v>
      </c>
      <c r="E10" s="5">
        <f t="shared" si="1"/>
        <v>-15859</v>
      </c>
      <c r="F10" s="7">
        <f t="shared" si="2"/>
        <v>1.9689619356021262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6" sqref="F16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128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39</v>
      </c>
      <c r="B3" s="5" t="s">
        <v>19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 x14ac:dyDescent="0.25">
      <c r="A4" s="2" t="s">
        <v>40</v>
      </c>
      <c r="B4" s="6">
        <v>4704</v>
      </c>
      <c r="C4" s="6">
        <v>4028</v>
      </c>
      <c r="D4" s="6">
        <f>SUM(B4:C4)</f>
        <v>8732</v>
      </c>
      <c r="E4" s="6">
        <f>C4-B4</f>
        <v>-676</v>
      </c>
      <c r="F4" s="7">
        <f>B4/C4</f>
        <v>1.1678252234359483</v>
      </c>
    </row>
    <row r="5" spans="1:6" x14ac:dyDescent="0.25">
      <c r="A5" s="2" t="s">
        <v>41</v>
      </c>
      <c r="B5" s="6">
        <v>27522</v>
      </c>
      <c r="C5" s="6">
        <v>12339</v>
      </c>
      <c r="D5" s="6">
        <f t="shared" ref="D5:D6" si="0">SUM(B5:C5)</f>
        <v>39861</v>
      </c>
      <c r="E5" s="6">
        <f t="shared" ref="E5:E6" si="1">C5-B5</f>
        <v>-15183</v>
      </c>
      <c r="F5" s="7">
        <f t="shared" ref="F5:F6" si="2">B5/C5</f>
        <v>2.2304886943836615</v>
      </c>
    </row>
    <row r="6" spans="1:6" x14ac:dyDescent="0.25">
      <c r="A6" s="2" t="s">
        <v>16</v>
      </c>
      <c r="B6" s="5">
        <f>SUM(B4:B5)</f>
        <v>32226</v>
      </c>
      <c r="C6" s="5">
        <f>SUM(C4:C5)</f>
        <v>16367</v>
      </c>
      <c r="D6" s="5">
        <f t="shared" si="0"/>
        <v>48593</v>
      </c>
      <c r="E6" s="5">
        <f t="shared" si="1"/>
        <v>-15859</v>
      </c>
      <c r="F6" s="7">
        <f t="shared" si="2"/>
        <v>1.9689619356021262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M12" sqref="M12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128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42</v>
      </c>
      <c r="B3" s="5" t="s">
        <v>19</v>
      </c>
      <c r="C3" s="5" t="s">
        <v>20</v>
      </c>
      <c r="D3" s="5" t="s">
        <v>23</v>
      </c>
      <c r="E3" s="5" t="s">
        <v>17</v>
      </c>
      <c r="F3" s="5" t="s">
        <v>18</v>
      </c>
    </row>
    <row r="4" spans="1:6" x14ac:dyDescent="0.25">
      <c r="A4" s="2" t="s">
        <v>43</v>
      </c>
      <c r="B4" s="6">
        <v>0</v>
      </c>
      <c r="C4" s="6">
        <v>0</v>
      </c>
      <c r="D4" s="6">
        <f>SUM(B4:C4)</f>
        <v>0</v>
      </c>
      <c r="E4" s="6">
        <f>C4-B4</f>
        <v>0</v>
      </c>
      <c r="F4" s="7" t="str">
        <f>IF(C4=0,"**.*",(B4/C4))</f>
        <v>**.*</v>
      </c>
    </row>
    <row r="5" spans="1:6" x14ac:dyDescent="0.25">
      <c r="A5" s="2" t="s">
        <v>44</v>
      </c>
      <c r="B5" s="6">
        <v>1775</v>
      </c>
      <c r="C5" s="6">
        <v>1454</v>
      </c>
      <c r="D5" s="6">
        <f t="shared" ref="D5:D10" si="0">SUM(B5:C5)</f>
        <v>3229</v>
      </c>
      <c r="E5" s="6">
        <f t="shared" ref="E5:E10" si="1">C5-B5</f>
        <v>-321</v>
      </c>
      <c r="F5" s="7">
        <f t="shared" ref="F5:F10" si="2">IF(C5=0,"**.*",(B5/C5))</f>
        <v>1.2207702888583218</v>
      </c>
    </row>
    <row r="6" spans="1:6" x14ac:dyDescent="0.25">
      <c r="A6" s="2" t="s">
        <v>45</v>
      </c>
      <c r="B6" s="6">
        <v>7827</v>
      </c>
      <c r="C6" s="6">
        <v>4745</v>
      </c>
      <c r="D6" s="6">
        <f t="shared" si="0"/>
        <v>12572</v>
      </c>
      <c r="E6" s="6">
        <f t="shared" si="1"/>
        <v>-3082</v>
      </c>
      <c r="F6" s="7">
        <f t="shared" si="2"/>
        <v>1.6495258166491042</v>
      </c>
    </row>
    <row r="7" spans="1:6" x14ac:dyDescent="0.25">
      <c r="A7" s="2" t="s">
        <v>46</v>
      </c>
      <c r="B7" s="6">
        <v>13744</v>
      </c>
      <c r="C7" s="6">
        <v>6033</v>
      </c>
      <c r="D7" s="6">
        <f t="shared" si="0"/>
        <v>19777</v>
      </c>
      <c r="E7" s="6">
        <f t="shared" si="1"/>
        <v>-7711</v>
      </c>
      <c r="F7" s="7">
        <f t="shared" si="2"/>
        <v>2.2781369136416378</v>
      </c>
    </row>
    <row r="8" spans="1:6" x14ac:dyDescent="0.25">
      <c r="A8" s="2" t="s">
        <v>47</v>
      </c>
      <c r="B8" s="6">
        <v>8224</v>
      </c>
      <c r="C8" s="6">
        <v>3601</v>
      </c>
      <c r="D8" s="6">
        <f t="shared" si="0"/>
        <v>11825</v>
      </c>
      <c r="E8" s="6">
        <f t="shared" si="1"/>
        <v>-4623</v>
      </c>
      <c r="F8" s="7">
        <f t="shared" si="2"/>
        <v>2.2838100527631213</v>
      </c>
    </row>
    <row r="9" spans="1:6" x14ac:dyDescent="0.25">
      <c r="A9" s="2" t="s">
        <v>48</v>
      </c>
      <c r="B9" s="6">
        <v>656</v>
      </c>
      <c r="C9" s="6">
        <v>534</v>
      </c>
      <c r="D9" s="6">
        <f t="shared" si="0"/>
        <v>1190</v>
      </c>
      <c r="E9" s="6">
        <f t="shared" si="1"/>
        <v>-122</v>
      </c>
      <c r="F9" s="7">
        <f t="shared" si="2"/>
        <v>1.2284644194756553</v>
      </c>
    </row>
    <row r="10" spans="1:6" x14ac:dyDescent="0.25">
      <c r="A10" s="2" t="s">
        <v>16</v>
      </c>
      <c r="B10" s="5">
        <f>SUM(B4:B9)</f>
        <v>32226</v>
      </c>
      <c r="C10" s="5">
        <f>SUM(C4:C9)</f>
        <v>16367</v>
      </c>
      <c r="D10" s="5">
        <f t="shared" si="0"/>
        <v>48593</v>
      </c>
      <c r="E10" s="5">
        <f t="shared" si="1"/>
        <v>-15859</v>
      </c>
      <c r="F10" s="7">
        <f t="shared" si="2"/>
        <v>1.9689619356021262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CAPPS-02</cp:lastModifiedBy>
  <dcterms:created xsi:type="dcterms:W3CDTF">2016-07-26T12:51:36Z</dcterms:created>
  <dcterms:modified xsi:type="dcterms:W3CDTF">2016-09-12T17:47:33Z</dcterms:modified>
</cp:coreProperties>
</file>