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46966\Downloads\2026 GIW Data Universe - Ready to split - Change Forms.xlsx 2026-07-21 14-21-40\subfolder\"/>
    </mc:Choice>
  </mc:AlternateContent>
  <xr:revisionPtr revIDLastSave="0" documentId="13_ncr:1_{DC0335D4-E774-4561-94C5-991979FBEC22}" xr6:coauthVersionLast="47" xr6:coauthVersionMax="47" xr10:uidLastSave="{00000000-0000-0000-0000-000000000000}"/>
  <bookViews>
    <workbookView xWindow="-28920" yWindow="-120" windowWidth="29040" windowHeight="15720" xr2:uid="{577BC3E9-B567-4A07-B308-B96D0669DDBB}"/>
  </bookViews>
  <sheets>
    <sheet name="FY 2026 GIW" sheetId="1" r:id="rId1"/>
  </sheets>
  <definedNames>
    <definedName name="_xlnm._FilterDatabase" localSheetId="0" hidden="1">'FY 2026 GIW'!$A$10:$Y$10</definedName>
    <definedName name="_xlnm.Print_Titles" localSheetId="0">'FY 2026 GIW'!$5:$6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200" i="1" l="1"/>
  <c r="X200" i="1"/>
  <c r="Y199" i="1"/>
  <c r="X199" i="1"/>
  <c r="Y198" i="1"/>
  <c r="X198" i="1"/>
  <c r="Y197" i="1"/>
  <c r="X197" i="1"/>
  <c r="Y196" i="1"/>
  <c r="X196" i="1"/>
  <c r="Y195" i="1"/>
  <c r="X195" i="1"/>
  <c r="Y194" i="1"/>
  <c r="X194" i="1"/>
  <c r="Y193" i="1"/>
  <c r="X193" i="1"/>
  <c r="Y192" i="1"/>
  <c r="X192" i="1"/>
  <c r="Y191" i="1"/>
  <c r="X191" i="1"/>
  <c r="Y190" i="1"/>
  <c r="X190" i="1"/>
  <c r="Y189" i="1"/>
  <c r="X189" i="1"/>
  <c r="Y188" i="1"/>
  <c r="X188" i="1"/>
  <c r="Y187" i="1"/>
  <c r="X187" i="1"/>
  <c r="Y186" i="1"/>
  <c r="X186" i="1"/>
  <c r="Y185" i="1"/>
  <c r="X185" i="1"/>
  <c r="Y184" i="1"/>
  <c r="X184" i="1"/>
  <c r="Y183" i="1"/>
  <c r="X183" i="1"/>
  <c r="Y182" i="1"/>
  <c r="X182" i="1"/>
  <c r="Y181" i="1"/>
  <c r="X181" i="1"/>
  <c r="Y180" i="1"/>
  <c r="X180" i="1"/>
  <c r="Y179" i="1"/>
  <c r="X179" i="1"/>
  <c r="Y178" i="1"/>
  <c r="X178" i="1"/>
  <c r="Y177" i="1"/>
  <c r="X177" i="1"/>
  <c r="Y176" i="1"/>
  <c r="X176" i="1"/>
  <c r="Y175" i="1"/>
  <c r="X175" i="1"/>
  <c r="Y174" i="1"/>
  <c r="X174" i="1"/>
  <c r="Y173" i="1"/>
  <c r="X173" i="1"/>
  <c r="Y172" i="1"/>
  <c r="X172" i="1"/>
  <c r="Y171" i="1"/>
  <c r="X171" i="1"/>
  <c r="Y170" i="1"/>
  <c r="X170" i="1"/>
  <c r="Y169" i="1"/>
  <c r="X169" i="1"/>
  <c r="Y168" i="1"/>
  <c r="X168" i="1"/>
  <c r="Y167" i="1"/>
  <c r="X167" i="1"/>
  <c r="Y166" i="1"/>
  <c r="X166" i="1"/>
  <c r="Y165" i="1"/>
  <c r="B6" i="1" s="1"/>
  <c r="C6" i="1" s="1"/>
  <c r="X165" i="1"/>
  <c r="Y164" i="1"/>
  <c r="X164" i="1"/>
  <c r="Y163" i="1"/>
  <c r="X163" i="1"/>
  <c r="Y162" i="1"/>
  <c r="X162" i="1"/>
  <c r="Y161" i="1"/>
  <c r="X161" i="1"/>
  <c r="Y160" i="1"/>
  <c r="X160" i="1"/>
  <c r="Y159" i="1"/>
  <c r="X159" i="1"/>
  <c r="Y158" i="1"/>
  <c r="X158" i="1"/>
  <c r="Y157" i="1"/>
  <c r="X157" i="1"/>
  <c r="Y156" i="1"/>
  <c r="X156" i="1"/>
  <c r="Y155" i="1"/>
  <c r="X155" i="1"/>
  <c r="Y154" i="1"/>
  <c r="X154" i="1"/>
  <c r="Y153" i="1"/>
  <c r="X153" i="1"/>
  <c r="Y152" i="1"/>
  <c r="X152" i="1"/>
  <c r="Y151" i="1"/>
  <c r="X151" i="1"/>
  <c r="Y150" i="1"/>
  <c r="X150" i="1"/>
  <c r="Y149" i="1"/>
  <c r="X149" i="1"/>
  <c r="Y148" i="1"/>
  <c r="X148" i="1"/>
  <c r="Y147" i="1"/>
  <c r="X147" i="1"/>
  <c r="Y146" i="1"/>
  <c r="X146" i="1"/>
  <c r="Y145" i="1"/>
  <c r="X145" i="1"/>
  <c r="Y144" i="1"/>
  <c r="X144" i="1"/>
  <c r="Y143" i="1"/>
  <c r="X143" i="1"/>
  <c r="Y142" i="1"/>
  <c r="X142" i="1"/>
  <c r="Y141" i="1"/>
  <c r="X141" i="1"/>
  <c r="Y140" i="1"/>
  <c r="X140" i="1"/>
  <c r="Y139" i="1"/>
  <c r="X139" i="1"/>
  <c r="Y138" i="1"/>
  <c r="X138" i="1"/>
  <c r="Y137" i="1"/>
  <c r="X137" i="1"/>
  <c r="Y136" i="1"/>
  <c r="X136" i="1"/>
  <c r="Y135" i="1"/>
  <c r="X135" i="1"/>
  <c r="Y134" i="1"/>
  <c r="X134" i="1"/>
  <c r="Y133" i="1"/>
  <c r="X133" i="1"/>
  <c r="Y132" i="1"/>
  <c r="X132" i="1"/>
  <c r="Y131" i="1"/>
  <c r="X131" i="1"/>
  <c r="Y130" i="1"/>
  <c r="X130" i="1"/>
  <c r="Y129" i="1"/>
  <c r="X129" i="1"/>
  <c r="Y128" i="1"/>
  <c r="X128" i="1"/>
  <c r="Y127" i="1"/>
  <c r="X127" i="1"/>
  <c r="Y126" i="1"/>
  <c r="X126" i="1"/>
  <c r="Y125" i="1"/>
  <c r="X125" i="1"/>
  <c r="Y124" i="1"/>
  <c r="X124" i="1"/>
  <c r="Y123" i="1"/>
  <c r="X123" i="1"/>
  <c r="Y122" i="1"/>
  <c r="X122" i="1"/>
  <c r="Y121" i="1"/>
  <c r="X121" i="1"/>
  <c r="Y120" i="1"/>
  <c r="X120" i="1"/>
  <c r="Y119" i="1"/>
  <c r="X119" i="1"/>
  <c r="Y118" i="1"/>
  <c r="X118" i="1"/>
  <c r="Y117" i="1"/>
  <c r="X117" i="1"/>
  <c r="Y116" i="1"/>
  <c r="X116" i="1"/>
  <c r="Y115" i="1"/>
  <c r="X115" i="1"/>
  <c r="Y114" i="1"/>
  <c r="X114" i="1"/>
  <c r="Y113" i="1"/>
  <c r="X113" i="1"/>
  <c r="Y112" i="1"/>
  <c r="X112" i="1"/>
  <c r="Y111" i="1"/>
  <c r="X111" i="1"/>
  <c r="Y110" i="1"/>
  <c r="X110" i="1"/>
  <c r="Y109" i="1"/>
  <c r="X109" i="1"/>
  <c r="Y108" i="1"/>
  <c r="X108" i="1"/>
  <c r="Y107" i="1"/>
  <c r="X107" i="1"/>
  <c r="Y106" i="1"/>
  <c r="X106" i="1"/>
  <c r="Y105" i="1"/>
  <c r="X105" i="1"/>
  <c r="Y104" i="1"/>
  <c r="X104" i="1"/>
  <c r="Y103" i="1"/>
  <c r="X103" i="1"/>
  <c r="Y102" i="1"/>
  <c r="X102" i="1"/>
  <c r="Y101" i="1"/>
  <c r="X101" i="1"/>
  <c r="Y100" i="1"/>
  <c r="X100" i="1"/>
  <c r="Y99" i="1"/>
  <c r="X99" i="1"/>
  <c r="Y98" i="1"/>
  <c r="X98" i="1"/>
  <c r="Y97" i="1"/>
  <c r="X97" i="1"/>
  <c r="Y96" i="1"/>
  <c r="X96" i="1"/>
  <c r="Y95" i="1"/>
  <c r="X95" i="1"/>
  <c r="Y94" i="1"/>
  <c r="X94" i="1"/>
  <c r="Y93" i="1"/>
  <c r="X93" i="1"/>
  <c r="Y92" i="1"/>
  <c r="X92" i="1"/>
  <c r="Y91" i="1"/>
  <c r="X91" i="1"/>
  <c r="Y90" i="1"/>
  <c r="X90" i="1"/>
  <c r="Y89" i="1"/>
  <c r="X89" i="1"/>
  <c r="Y88" i="1"/>
  <c r="X88" i="1"/>
  <c r="Y87" i="1"/>
  <c r="X87" i="1"/>
  <c r="Y86" i="1"/>
  <c r="X86" i="1"/>
  <c r="Y85" i="1"/>
  <c r="X85" i="1"/>
  <c r="Y84" i="1"/>
  <c r="X84" i="1"/>
  <c r="Y83" i="1"/>
  <c r="X83" i="1"/>
  <c r="Y82" i="1"/>
  <c r="X82" i="1"/>
  <c r="Y81" i="1"/>
  <c r="X81" i="1"/>
  <c r="Y80" i="1"/>
  <c r="X80" i="1"/>
  <c r="Y79" i="1"/>
  <c r="X79" i="1"/>
  <c r="Y78" i="1"/>
  <c r="X78" i="1"/>
  <c r="Y77" i="1"/>
  <c r="X77" i="1"/>
  <c r="Y76" i="1"/>
  <c r="X76" i="1"/>
  <c r="Y75" i="1"/>
  <c r="X75" i="1"/>
  <c r="Y74" i="1"/>
  <c r="X74" i="1"/>
  <c r="Y73" i="1"/>
  <c r="X73" i="1"/>
  <c r="Y72" i="1"/>
  <c r="X72" i="1"/>
  <c r="Y71" i="1"/>
  <c r="X71" i="1"/>
  <c r="Y70" i="1"/>
  <c r="X70" i="1"/>
  <c r="Y69" i="1"/>
  <c r="X69" i="1"/>
  <c r="Y68" i="1"/>
  <c r="X68" i="1"/>
  <c r="Y67" i="1"/>
  <c r="X67" i="1"/>
  <c r="Y66" i="1"/>
  <c r="X66" i="1"/>
  <c r="Y65" i="1"/>
  <c r="X65" i="1"/>
  <c r="Y64" i="1"/>
  <c r="X64" i="1"/>
  <c r="Y63" i="1"/>
  <c r="X63" i="1"/>
  <c r="Y62" i="1"/>
  <c r="X62" i="1"/>
  <c r="Y61" i="1"/>
  <c r="X61" i="1"/>
  <c r="Y60" i="1"/>
  <c r="X60" i="1"/>
  <c r="Y59" i="1"/>
  <c r="X59" i="1"/>
  <c r="Y58" i="1"/>
  <c r="X58" i="1"/>
  <c r="Y57" i="1"/>
  <c r="X57" i="1"/>
  <c r="Y56" i="1"/>
  <c r="X56" i="1"/>
  <c r="Y55" i="1"/>
  <c r="X55" i="1"/>
  <c r="Y54" i="1"/>
  <c r="X54" i="1"/>
  <c r="Y53" i="1"/>
  <c r="X53" i="1"/>
  <c r="Y52" i="1"/>
  <c r="X52" i="1"/>
  <c r="Y51" i="1"/>
  <c r="X51" i="1"/>
  <c r="Y50" i="1"/>
  <c r="X50" i="1"/>
  <c r="Y49" i="1"/>
  <c r="X49" i="1"/>
  <c r="Y48" i="1"/>
  <c r="X48" i="1"/>
  <c r="Y47" i="1"/>
  <c r="X47" i="1"/>
  <c r="Y46" i="1"/>
  <c r="X46" i="1"/>
  <c r="Y45" i="1"/>
  <c r="X45" i="1"/>
  <c r="Y44" i="1"/>
  <c r="X44" i="1"/>
  <c r="Y43" i="1"/>
  <c r="X43" i="1"/>
  <c r="Y42" i="1"/>
  <c r="X42" i="1"/>
  <c r="Y41" i="1"/>
  <c r="X41" i="1"/>
  <c r="Y40" i="1"/>
  <c r="X40" i="1"/>
  <c r="Y39" i="1"/>
  <c r="X39" i="1"/>
  <c r="Y38" i="1"/>
  <c r="X38" i="1"/>
  <c r="Y37" i="1"/>
  <c r="X37" i="1"/>
  <c r="Y36" i="1"/>
  <c r="X36" i="1"/>
  <c r="Y35" i="1"/>
  <c r="X35" i="1"/>
  <c r="Y34" i="1"/>
  <c r="X34" i="1"/>
  <c r="Y33" i="1"/>
  <c r="X33" i="1"/>
  <c r="Y32" i="1"/>
  <c r="X32" i="1"/>
  <c r="Y31" i="1"/>
  <c r="X31" i="1"/>
  <c r="Y30" i="1"/>
  <c r="X30" i="1"/>
  <c r="Y29" i="1"/>
  <c r="X29" i="1"/>
  <c r="Y28" i="1"/>
  <c r="X28" i="1"/>
  <c r="Y27" i="1"/>
  <c r="X27" i="1"/>
  <c r="Y26" i="1"/>
  <c r="X26" i="1"/>
  <c r="Y25" i="1"/>
  <c r="X25" i="1"/>
  <c r="Y24" i="1"/>
  <c r="X24" i="1"/>
  <c r="Y23" i="1"/>
  <c r="X23" i="1"/>
  <c r="Y22" i="1"/>
  <c r="X22" i="1"/>
  <c r="Y21" i="1"/>
  <c r="X21" i="1"/>
  <c r="Y20" i="1"/>
  <c r="X20" i="1"/>
  <c r="Y19" i="1"/>
  <c r="X19" i="1"/>
  <c r="Y18" i="1"/>
  <c r="X18" i="1"/>
  <c r="Y17" i="1"/>
  <c r="X17" i="1"/>
  <c r="Y16" i="1"/>
  <c r="X16" i="1"/>
  <c r="Y15" i="1"/>
  <c r="X15" i="1"/>
  <c r="Y14" i="1"/>
  <c r="X14" i="1"/>
  <c r="Y13" i="1"/>
  <c r="X13" i="1"/>
  <c r="Y12" i="1"/>
  <c r="X12" i="1"/>
  <c r="Y11" i="1"/>
  <c r="X11" i="1"/>
  <c r="B4" i="1"/>
  <c r="B1" i="1"/>
  <c r="B3" i="1"/>
  <c r="B2" i="1"/>
  <c r="B5" i="1" l="1"/>
  <c r="C5" i="1" s="1"/>
  <c r="B7" i="1"/>
</calcChain>
</file>

<file path=xl/sharedStrings.xml><?xml version="1.0" encoding="utf-8"?>
<sst xmlns="http://schemas.openxmlformats.org/spreadsheetml/2006/main" count="1858" uniqueCount="476">
  <si>
    <t>Field Office:</t>
  </si>
  <si>
    <t>CoC Number:</t>
  </si>
  <si>
    <t>CoC Name:</t>
  </si>
  <si>
    <t>CA Name:</t>
  </si>
  <si>
    <r>
      <t xml:space="preserve">DV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</si>
  <si>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YHDP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</si>
  <si>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CoC's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</si>
  <si>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t>Applicant and Project Information</t>
  </si>
  <si>
    <t>Current Budget Line Item Amounts</t>
  </si>
  <si>
    <t>Unit Configuration</t>
  </si>
  <si>
    <t>Applicant Name</t>
  </si>
  <si>
    <t>Project Name</t>
  </si>
  <si>
    <t>Grant Number</t>
  </si>
  <si>
    <t>Expiration Year</t>
  </si>
  <si>
    <r>
      <rPr>
        <b/>
        <sz val="11"/>
        <rFont val="Aptos Narrow"/>
        <family val="2"/>
        <scheme val="minor"/>
      </rPr>
      <t>Project Component</t>
    </r>
    <r>
      <rPr>
        <sz val="1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</si>
  <si>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Restriction 
(DV or YHDP)</t>
  </si>
  <si>
    <t>Leasing</t>
  </si>
  <si>
    <t>Rental Assistance</t>
  </si>
  <si>
    <t>Supportive Services</t>
  </si>
  <si>
    <t>Operating Costs</t>
  </si>
  <si>
    <t>HMIS</t>
  </si>
  <si>
    <t>VAWA</t>
  </si>
  <si>
    <t>Rural</t>
  </si>
  <si>
    <t>Admin</t>
  </si>
  <si>
    <t>FMR or Actual Rent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</si>
  <si>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</si>
  <si>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</si>
  <si>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</si>
  <si>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</si>
  <si>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</si>
  <si>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</si>
  <si>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</si>
  <si>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</si>
  <si>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</si>
  <si>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</si>
  <si>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NY-600</t>
  </si>
  <si>
    <t>Jewish Board of Family and Children's Services, Inc.</t>
  </si>
  <si>
    <t>124th Street CR/SRO</t>
  </si>
  <si>
    <t>NY0193L2T002518</t>
  </si>
  <si>
    <t>PH</t>
  </si>
  <si>
    <t/>
  </si>
  <si>
    <t>New York</t>
  </si>
  <si>
    <t>New York City CoC</t>
  </si>
  <si>
    <t>New York City Department of Homeless Services</t>
  </si>
  <si>
    <t>West Side Federation for Senior and Supportive Housing, Inc.</t>
  </si>
  <si>
    <t>129th Street Residence</t>
  </si>
  <si>
    <t>NY0194L2T002518</t>
  </si>
  <si>
    <t>City of New York Acting by and through its Department of Housing Preservation and Development</t>
  </si>
  <si>
    <t>Warren Street Residence</t>
  </si>
  <si>
    <t>NY0199L2T002518</t>
  </si>
  <si>
    <t>Actual Rent</t>
  </si>
  <si>
    <t xml:space="preserve">Vocational Instruction Project Community Services, Inc </t>
  </si>
  <si>
    <t>Abraham Apartments NOFO FY2024</t>
  </si>
  <si>
    <t>NY0203L2T002518</t>
  </si>
  <si>
    <t>Ali Forney Center</t>
  </si>
  <si>
    <t>The Ali Forney Center FY24</t>
  </si>
  <si>
    <t>NY0205L2T002518</t>
  </si>
  <si>
    <t>TH</t>
  </si>
  <si>
    <t>Lantern Consolidated</t>
  </si>
  <si>
    <t>NY0208L2T002518</t>
  </si>
  <si>
    <t>Geel Consolidated</t>
  </si>
  <si>
    <t>NY0211L2T002518</t>
  </si>
  <si>
    <t>Services for the UnderServed, Inc.</t>
  </si>
  <si>
    <t>FY24 Renewal Brooklyn Supported Housing</t>
  </si>
  <si>
    <t>NY0216L2T002518</t>
  </si>
  <si>
    <t xml:space="preserve">Promesa, Inc. </t>
  </si>
  <si>
    <t>Promesa RENEWAL FY2024 NY0218</t>
  </si>
  <si>
    <t>NY0218L2T002518</t>
  </si>
  <si>
    <t>FMR</t>
  </si>
  <si>
    <t>FY24Renewal Briarwood SRO</t>
  </si>
  <si>
    <t>NY0220L2T002518</t>
  </si>
  <si>
    <t>Burnside Community Residence</t>
  </si>
  <si>
    <t>NY0225L2T002518</t>
  </si>
  <si>
    <t>Casa Renacer</t>
  </si>
  <si>
    <t>NY0227L2T002518</t>
  </si>
  <si>
    <t>Institute for Community Living, Inc.</t>
  </si>
  <si>
    <t>Cathedral Condos FY24</t>
  </si>
  <si>
    <t>NY0228L2T002518</t>
  </si>
  <si>
    <t>Palladia, Inc.</t>
  </si>
  <si>
    <t>FY24 Renewal Cedar Treemont</t>
  </si>
  <si>
    <t>NY0230L2T002518</t>
  </si>
  <si>
    <t>FY24 Renewal Chelsea Court</t>
  </si>
  <si>
    <t>NY0232L2T002518</t>
  </si>
  <si>
    <t>Good Shepherd Services</t>
  </si>
  <si>
    <t>Chelsea Foyer</t>
  </si>
  <si>
    <t>NY0233L2T002518</t>
  </si>
  <si>
    <t>CUCS, Inc.</t>
  </si>
  <si>
    <t>The Christopher</t>
  </si>
  <si>
    <t>NY0234L2T002518</t>
  </si>
  <si>
    <t>Columba Kavanagh House, Inc.</t>
  </si>
  <si>
    <t>COLUMBA KAVANAGH HOUSE, INC.FY2024</t>
  </si>
  <si>
    <t>NY0236L2T002518</t>
  </si>
  <si>
    <t>Lutheran Social Services of New York</t>
  </si>
  <si>
    <t>Community House FY2024</t>
  </si>
  <si>
    <t>NY0237L2T002518</t>
  </si>
  <si>
    <t>FACES NY</t>
  </si>
  <si>
    <t>FACES NY CSH 2024</t>
  </si>
  <si>
    <t>NY0238L2T002518</t>
  </si>
  <si>
    <t>Goddard Riverside Community Center</t>
  </si>
  <si>
    <t>Corner House (NY0239L2T002316)</t>
  </si>
  <si>
    <t>NY0239L2T002518</t>
  </si>
  <si>
    <t>Crotona SRO NOFO FY2024</t>
  </si>
  <si>
    <t>NY0242L2T002518</t>
  </si>
  <si>
    <t>Dorothy Day</t>
  </si>
  <si>
    <t>NY0246L2T002518</t>
  </si>
  <si>
    <t>Housing Works, Inc.</t>
  </si>
  <si>
    <t>Housing Works Consolidated Congregate Housing FY 24</t>
  </si>
  <si>
    <t>NY0249L2T002518</t>
  </si>
  <si>
    <t>Emerson Family Supported FY24</t>
  </si>
  <si>
    <t>NY0258L2T002518</t>
  </si>
  <si>
    <t>Flatbush Ave FY24</t>
  </si>
  <si>
    <t>NY0263L2T002518</t>
  </si>
  <si>
    <t>FY24 Renewal Flora Vista</t>
  </si>
  <si>
    <t>NY0264L2T002518</t>
  </si>
  <si>
    <t>The Fortune Society, Inc.</t>
  </si>
  <si>
    <t>Fortune Academy Residence</t>
  </si>
  <si>
    <t>NY0266L2T002518</t>
  </si>
  <si>
    <t>Fortune Academy S+C</t>
  </si>
  <si>
    <t>NY0267L2T002518</t>
  </si>
  <si>
    <t>Gramercy Leaf</t>
  </si>
  <si>
    <t>NY0269L2T002518</t>
  </si>
  <si>
    <t>Community Counseling &amp; Mediation</t>
  </si>
  <si>
    <t>Georgia's Place 2024b</t>
  </si>
  <si>
    <t>NY0271L2T002518</t>
  </si>
  <si>
    <t>Housing + Solutions</t>
  </si>
  <si>
    <t>Grace House Consolidated</t>
  </si>
  <si>
    <t>NY0272L2T002518</t>
  </si>
  <si>
    <t>FY24 Renewal Hill House</t>
  </si>
  <si>
    <t>NY0282L2T002518</t>
  </si>
  <si>
    <t>Housing Options (NY0286L2T002316)</t>
  </si>
  <si>
    <t>NY0286L2T002518</t>
  </si>
  <si>
    <t>Harlem United Community AIDS Center</t>
  </si>
  <si>
    <t>Harlem United Family Program</t>
  </si>
  <si>
    <t>NY0287L2T002518</t>
  </si>
  <si>
    <t>Integrated Permanent Housing Support Services Employment Program FY 24</t>
  </si>
  <si>
    <t>NY0290L2T002518</t>
  </si>
  <si>
    <t>Urban Pathways, Inc.</t>
  </si>
  <si>
    <t>Ivan Shapiro House</t>
  </si>
  <si>
    <t>NY0292L2T002518</t>
  </si>
  <si>
    <t>JHB Housing</t>
  </si>
  <si>
    <t>NY0294L2T002518</t>
  </si>
  <si>
    <t>COMMUNITY ACTION FOR HUMAN SERVICES, INC.</t>
  </si>
  <si>
    <t>JHB HDFC (NY0295) FY2024</t>
  </si>
  <si>
    <t>NY0295L2T002518</t>
  </si>
  <si>
    <t>POSTGRADUATE CENTER FOR MENTAL HEALTH</t>
  </si>
  <si>
    <t>PCMH City Wide Homes FY2024</t>
  </si>
  <si>
    <t>NY0296L2T002518</t>
  </si>
  <si>
    <t xml:space="preserve">Kenmore Housing Development Fund Corp. </t>
  </si>
  <si>
    <t>Kenmore Hall</t>
  </si>
  <si>
    <t>NY0297L2T002518</t>
  </si>
  <si>
    <t>Kingsbridge CR/SRO</t>
  </si>
  <si>
    <t>NY0298L2T002518</t>
  </si>
  <si>
    <t>Lawton Street FY24</t>
  </si>
  <si>
    <t>NY0300L2T002518</t>
  </si>
  <si>
    <t>Lower Eastside Service Center, Inc</t>
  </si>
  <si>
    <t>LESC House FY2024</t>
  </si>
  <si>
    <t>NY0301L2T002518</t>
  </si>
  <si>
    <t>Lewis Avenue FY24</t>
  </si>
  <si>
    <t>NY0302L2T002518</t>
  </si>
  <si>
    <t>Jericho Project</t>
  </si>
  <si>
    <t>Loring Place Vocational Education</t>
  </si>
  <si>
    <t>NY0303L2T002518</t>
  </si>
  <si>
    <t>Maple House CR/SRO</t>
  </si>
  <si>
    <t>NY0305L2T002518</t>
  </si>
  <si>
    <t>Muhlenberg Residence FY2024</t>
  </si>
  <si>
    <t>NY0309L2T002518</t>
  </si>
  <si>
    <t>SUS Consolidated</t>
  </si>
  <si>
    <t>NY0310L2T002518</t>
  </si>
  <si>
    <t>North Core Studios</t>
  </si>
  <si>
    <t>NY0314L2T002518</t>
  </si>
  <si>
    <t>The City of New York Department of Homeless Services</t>
  </si>
  <si>
    <t>HMIS Renewal Project FY2024(NY0317)</t>
  </si>
  <si>
    <t>NY0317L2T002518</t>
  </si>
  <si>
    <t>Odyssey House Haven</t>
  </si>
  <si>
    <t>NY0321L2T002518</t>
  </si>
  <si>
    <t>Shelter Plus Care 94 and 95 FY24</t>
  </si>
  <si>
    <t>NY0322L2T002518</t>
  </si>
  <si>
    <t>FY24 Renewal OMH 12</t>
  </si>
  <si>
    <t>NY0324L2T002518</t>
  </si>
  <si>
    <t>FY24 Renewal OMH 40</t>
  </si>
  <si>
    <t>NY0325L2T002518</t>
  </si>
  <si>
    <t>Pibly Residential Programs Inc.</t>
  </si>
  <si>
    <t>Pibly 2024</t>
  </si>
  <si>
    <t>NY0326L2T002518</t>
  </si>
  <si>
    <t>FY24 Renewal OMH Knick/Beach</t>
  </si>
  <si>
    <t>NY0327L2T002518</t>
  </si>
  <si>
    <t xml:space="preserve">The Bridge Inc. </t>
  </si>
  <si>
    <t>The Bridge S+C</t>
  </si>
  <si>
    <t>NY0329L2T002518</t>
  </si>
  <si>
    <t>Bowery Residents' Committee, Inc.</t>
  </si>
  <si>
    <t>Palace Hotel SRO</t>
  </si>
  <si>
    <t>NY0332L2T002518</t>
  </si>
  <si>
    <t>FY24 Renewal OASAS S + C</t>
  </si>
  <si>
    <t>NY0335L2T002518</t>
  </si>
  <si>
    <t>Park West House Project</t>
  </si>
  <si>
    <t>NY0340L2T002518</t>
  </si>
  <si>
    <t>The Prince George</t>
  </si>
  <si>
    <t>NY0350L2T002518</t>
  </si>
  <si>
    <t>Housing+Solutions S+C</t>
  </si>
  <si>
    <t>NY0352L2T002518</t>
  </si>
  <si>
    <t>Project Renewal, Inc.</t>
  </si>
  <si>
    <t>Shelter Plus Care (NY0357)</t>
  </si>
  <si>
    <t>NY0357L2T002518</t>
  </si>
  <si>
    <t>Banana Kelly Improvement Assoc Inc</t>
  </si>
  <si>
    <t>Rental Assistance Program</t>
  </si>
  <si>
    <t>NY0361L2T002518</t>
  </si>
  <si>
    <t>Rico's Place 2024</t>
  </si>
  <si>
    <t>NY0363L2T002518</t>
  </si>
  <si>
    <t>Praxis Housing Initiatives, Inc</t>
  </si>
  <si>
    <t>Riverside Place</t>
  </si>
  <si>
    <t>NY0364L2T002518</t>
  </si>
  <si>
    <t>FY24 Renewal Scattered Sites</t>
  </si>
  <si>
    <t>NY0373L2T002518</t>
  </si>
  <si>
    <t>Lantern Community Services</t>
  </si>
  <si>
    <t>Schafer Hall SHP</t>
  </si>
  <si>
    <t>NY0374L2T002518</t>
  </si>
  <si>
    <t>Bailey House Inc.</t>
  </si>
  <si>
    <t>Schafer Hall FY '24</t>
  </si>
  <si>
    <t>NY0375L2T002518</t>
  </si>
  <si>
    <t>Women In Need, Inc.</t>
  </si>
  <si>
    <t>SHINE Families FY2024</t>
  </si>
  <si>
    <t>NY0377L2T002518</t>
  </si>
  <si>
    <t>Palladia Consolidated</t>
  </si>
  <si>
    <t>NY0389L2T002518</t>
  </si>
  <si>
    <t>FY24 Renewal Stratford</t>
  </si>
  <si>
    <t>NY0390L2T002518</t>
  </si>
  <si>
    <t>Ehrlich Residence</t>
  </si>
  <si>
    <t>NY0394L2T002518</t>
  </si>
  <si>
    <t>University Consultation &amp; Treatment Center for Mental Hygiene</t>
  </si>
  <si>
    <t>The Ehrich Residence</t>
  </si>
  <si>
    <t>NY0395L2T002518</t>
  </si>
  <si>
    <t>Gibb Mansion</t>
  </si>
  <si>
    <t>NY0396L2T002518</t>
  </si>
  <si>
    <t>Association to Benefit Children</t>
  </si>
  <si>
    <t>ABC Permanent Supportive Housing Project Renewal FY2024</t>
  </si>
  <si>
    <t>NY0397L2T002518</t>
  </si>
  <si>
    <t>United Bronx Parents, Inc</t>
  </si>
  <si>
    <t>UBP Renewal Application 2023</t>
  </si>
  <si>
    <t>NY0402L2T002518</t>
  </si>
  <si>
    <t>Urban Resource Institute</t>
  </si>
  <si>
    <t>Urban Center for Change FY2024</t>
  </si>
  <si>
    <t>NY0405L2T002518</t>
  </si>
  <si>
    <t>Violence Intervention Program, Inc.</t>
  </si>
  <si>
    <t>Casa Sandra TH Renewal Application FY2024</t>
  </si>
  <si>
    <t>NY0410L2T002518</t>
  </si>
  <si>
    <t>Community Access, Inc</t>
  </si>
  <si>
    <t>Warren Street SRO FY24</t>
  </si>
  <si>
    <t>NY0411L2T002518</t>
  </si>
  <si>
    <t>White Plains Road CR/SRO</t>
  </si>
  <si>
    <t>NY0415L2T002518</t>
  </si>
  <si>
    <t>FACES NY, Inc.</t>
  </si>
  <si>
    <t>FACES NY WWC 2024</t>
  </si>
  <si>
    <t>NY0420L2T002518</t>
  </si>
  <si>
    <t>SPC Triangle House FY2024</t>
  </si>
  <si>
    <t>NY0421L2T002518</t>
  </si>
  <si>
    <t>290 East 3rd Street Residence</t>
  </si>
  <si>
    <t>NY0594L2T002517</t>
  </si>
  <si>
    <t>CAMBA Consolidated</t>
  </si>
  <si>
    <t>NY0595L2T002517</t>
  </si>
  <si>
    <t>CCM Consolidated</t>
  </si>
  <si>
    <t>NY0597L2T002517</t>
  </si>
  <si>
    <t>Project Renewal Consolidated</t>
  </si>
  <si>
    <t>NY0599L2T002517</t>
  </si>
  <si>
    <t>Ilene R. Smith Residence</t>
  </si>
  <si>
    <t>NY0601L2T002517</t>
  </si>
  <si>
    <t>Sobro Consolidated</t>
  </si>
  <si>
    <t>NY0604L2T002516</t>
  </si>
  <si>
    <t>St. John's House II</t>
  </si>
  <si>
    <t>NY0607L2T002517</t>
  </si>
  <si>
    <t>NCS Consolidated</t>
  </si>
  <si>
    <t>NY0721L2T002516</t>
  </si>
  <si>
    <t>St. Joseph Consolidated</t>
  </si>
  <si>
    <t>NY0722L2T002516</t>
  </si>
  <si>
    <t>Diversity Works</t>
  </si>
  <si>
    <t>NY0723L2T002516</t>
  </si>
  <si>
    <t>Community Access Consolidated</t>
  </si>
  <si>
    <t>NY0725L2T002515</t>
  </si>
  <si>
    <t>VIP Consolidated</t>
  </si>
  <si>
    <t>NY0726L2T002516</t>
  </si>
  <si>
    <t>Dorothy McGowan</t>
  </si>
  <si>
    <t>NY0727L2T002516</t>
  </si>
  <si>
    <t>FY24 Renewal Fox Point</t>
  </si>
  <si>
    <t>NY0729L2T002516</t>
  </si>
  <si>
    <t>In Homes Now Consolidated (NY0730)</t>
  </si>
  <si>
    <t>NY0730L2T002516</t>
  </si>
  <si>
    <t>Diversity Works FY2024</t>
  </si>
  <si>
    <t>NY0732L2T002516</t>
  </si>
  <si>
    <t>124th St. Residence</t>
  </si>
  <si>
    <t>NY0733L2T002516</t>
  </si>
  <si>
    <t>Lenniger</t>
  </si>
  <si>
    <t>NY0785L2T002511</t>
  </si>
  <si>
    <t>Kingsbridge Terrace</t>
  </si>
  <si>
    <t>NY0786L2T002510</t>
  </si>
  <si>
    <t>STARS II FY '24</t>
  </si>
  <si>
    <t>NY0787L2T002515</t>
  </si>
  <si>
    <t>Edith MacGuire Residence</t>
  </si>
  <si>
    <t>NY0810L2T002515</t>
  </si>
  <si>
    <t>Cluster House</t>
  </si>
  <si>
    <t>NY0852L2T002511</t>
  </si>
  <si>
    <t>Rustin Lindenguild Consolidated</t>
  </si>
  <si>
    <t>NY0854L2T002510</t>
  </si>
  <si>
    <t>Bronx Park East Residence</t>
  </si>
  <si>
    <t>NY0877L2T002514</t>
  </si>
  <si>
    <t>Wazobia House</t>
  </si>
  <si>
    <t>NY0882L2T002514</t>
  </si>
  <si>
    <t>Clinton Housing W. 42nd Street</t>
  </si>
  <si>
    <t>NY0883L2T002513</t>
  </si>
  <si>
    <t>Liberty Avenue</t>
  </si>
  <si>
    <t>NY0884L2T002514</t>
  </si>
  <si>
    <t>Breaking Ground Consolidated</t>
  </si>
  <si>
    <t>NY0912L2T002513</t>
  </si>
  <si>
    <t>FY24 Renewal Community Housing Program</t>
  </si>
  <si>
    <t>NY0920L2T002512</t>
  </si>
  <si>
    <t>FACES NY NSP 2024</t>
  </si>
  <si>
    <t>NY0927L2T002512</t>
  </si>
  <si>
    <t>Boston Road</t>
  </si>
  <si>
    <t>NY0928L2T002507</t>
  </si>
  <si>
    <t>WSFSSH Consolidated</t>
  </si>
  <si>
    <t>NY0929L2T002512</t>
  </si>
  <si>
    <t>El Rio</t>
  </si>
  <si>
    <t>NY0937L2T002507</t>
  </si>
  <si>
    <t>Truxton</t>
  </si>
  <si>
    <t>NY0938L2T002507</t>
  </si>
  <si>
    <t>Bronx Permanent Housing</t>
  </si>
  <si>
    <t>NY0939L2T002512</t>
  </si>
  <si>
    <t>Project Hospitality, Inc.</t>
  </si>
  <si>
    <t>Project Hospitality Permanent Housing 2024</t>
  </si>
  <si>
    <t>NY0940L2T002512</t>
  </si>
  <si>
    <t>Ruby's Place</t>
  </si>
  <si>
    <t>NY0941L2T002507</t>
  </si>
  <si>
    <t>Chelsea Leaf North</t>
  </si>
  <si>
    <t>NY0942L2T002511</t>
  </si>
  <si>
    <t>Villa Ave</t>
  </si>
  <si>
    <t>NY0943L2T002507</t>
  </si>
  <si>
    <t>HELP Social Service Corporation</t>
  </si>
  <si>
    <t>Genesis Homes Supportive Housing Program I</t>
  </si>
  <si>
    <t>NY0947L2T002512</t>
  </si>
  <si>
    <t>Home (NY0982)</t>
  </si>
  <si>
    <t>NY0982L2T002511</t>
  </si>
  <si>
    <t>Havens (NY1039L2T002308)</t>
  </si>
  <si>
    <t>NY1039L2T002510</t>
  </si>
  <si>
    <t>SHIP FY '24</t>
  </si>
  <si>
    <t>NY1040L2T002508</t>
  </si>
  <si>
    <t>Camba Gardens II</t>
  </si>
  <si>
    <t>NY1042L2T002506</t>
  </si>
  <si>
    <t>Rapid Rehousing 2</t>
  </si>
  <si>
    <t>NY1044L2T002510</t>
  </si>
  <si>
    <t>PRI Transitions (NY1046)</t>
  </si>
  <si>
    <t>NY1046L2T002510</t>
  </si>
  <si>
    <t>Foundation for Research on Sexually Transmitted Diseases</t>
  </si>
  <si>
    <t>FROST'D</t>
  </si>
  <si>
    <t>NY1047L2T002510</t>
  </si>
  <si>
    <t>Stardom Hall</t>
  </si>
  <si>
    <t>NY1106L2T002508</t>
  </si>
  <si>
    <t>BronxWorks Inc.</t>
  </si>
  <si>
    <t>BronxWorks HUD Scattered Site</t>
  </si>
  <si>
    <t>NY1109L2T002506</t>
  </si>
  <si>
    <t>Rising Ground, Inc.</t>
  </si>
  <si>
    <t>New Home Young Adult Rapid Rehousing</t>
  </si>
  <si>
    <t>NY1110L2T002509</t>
  </si>
  <si>
    <t>FY24 Renewal Broadway</t>
  </si>
  <si>
    <t>NY1113L2T002509</t>
  </si>
  <si>
    <t>FY24 Renewal Decatur/Rock</t>
  </si>
  <si>
    <t>NY1114L2T002509</t>
  </si>
  <si>
    <t>City of New York Human Rescources Administration/Department of Social Services</t>
  </si>
  <si>
    <t>SSO CAPS FY'24 Renewal</t>
  </si>
  <si>
    <t>NY1115L2T002509</t>
  </si>
  <si>
    <t>SSO</t>
  </si>
  <si>
    <t>Kingsbridge Heights</t>
  </si>
  <si>
    <t>NY1164L2T002507</t>
  </si>
  <si>
    <t>Covenant House New York/Under 21, Inc.</t>
  </si>
  <si>
    <t>CHNY FY24 THRRH Renewal (NY1166)</t>
  </si>
  <si>
    <t>NY1166L2T002508</t>
  </si>
  <si>
    <t>Joint TH &amp; PH-RRH</t>
  </si>
  <si>
    <t>New Destiny Housing Corporation</t>
  </si>
  <si>
    <t>HousingLink 2024</t>
  </si>
  <si>
    <t>NY1223D2T002507</t>
  </si>
  <si>
    <t>DV</t>
  </si>
  <si>
    <t>Gay Men's Health Crisis, Inc.</t>
  </si>
  <si>
    <t>GMHC CoC RRH Project FY24</t>
  </si>
  <si>
    <t>NY1225L2T002507</t>
  </si>
  <si>
    <t>Harmony House FY2024</t>
  </si>
  <si>
    <t>NY1226D2T002507</t>
  </si>
  <si>
    <t>Sanctuary for Families, Inc.</t>
  </si>
  <si>
    <t>Sanctuary for Families Rapid Re-Housing Project</t>
  </si>
  <si>
    <t>NY1274D2T002506</t>
  </si>
  <si>
    <t>RRH Renewal Application FY2024</t>
  </si>
  <si>
    <t>NY1275D2T002506</t>
  </si>
  <si>
    <t>Sakhi for South Asian Survivors</t>
  </si>
  <si>
    <t>Sakhi RRH Program FY2024 NOFO</t>
  </si>
  <si>
    <t>NY1276D2T002506</t>
  </si>
  <si>
    <t>DV Coordinated Entry FY'24 Renewal</t>
  </si>
  <si>
    <t>NY1278D2T002505</t>
  </si>
  <si>
    <t>CAMBA Hegeman</t>
  </si>
  <si>
    <t>NY1296L2T002506</t>
  </si>
  <si>
    <t>The Partnership To End Homelessness</t>
  </si>
  <si>
    <t>Safe Future</t>
  </si>
  <si>
    <t>NY1380D2T002504</t>
  </si>
  <si>
    <t>CHNY FY24 Housing Nav Program Renewal (NY1381)</t>
  </si>
  <si>
    <t>NY1381L2T002504</t>
  </si>
  <si>
    <t>Housing+Solutions</t>
  </si>
  <si>
    <t>SHERO (NY1382L2T002201)</t>
  </si>
  <si>
    <t>NY1382L2T002504</t>
  </si>
  <si>
    <t>The Ladies of Hope Ministries</t>
  </si>
  <si>
    <t>Ladies of Hope Ministries - DV RRH NYC 2024</t>
  </si>
  <si>
    <t>NY1383D2T002504</t>
  </si>
  <si>
    <t>Black Veterans for Social Justice, Inc.</t>
  </si>
  <si>
    <t>BVSJ RRH Support Service Only 2024</t>
  </si>
  <si>
    <t>NY1384L2T002504</t>
  </si>
  <si>
    <t>Housing and Retention Services 2024</t>
  </si>
  <si>
    <t>NY1385D2T002504</t>
  </si>
  <si>
    <t>Sakhi RRH Supportive Service Program FY2024 NOFO</t>
  </si>
  <si>
    <t>NY1386D2T002504</t>
  </si>
  <si>
    <t xml:space="preserve"> HeartShare St. Vincent's Services </t>
  </si>
  <si>
    <t>HeartShare St. Vincents YHDP</t>
  </si>
  <si>
    <t>NY1405Y2T002502</t>
  </si>
  <si>
    <t>YHDP</t>
  </si>
  <si>
    <t>New Home YHDP</t>
  </si>
  <si>
    <t>NY1406Y2T002502</t>
  </si>
  <si>
    <t>YHDP Street Outreach Program</t>
  </si>
  <si>
    <t>NY1407Y2T002502</t>
  </si>
  <si>
    <t>YHDP Rental Assistance Program (TLRA RRH)</t>
  </si>
  <si>
    <t>NY1408Y2T002502</t>
  </si>
  <si>
    <t>The Hetrick-Martin Institute, Inc.</t>
  </si>
  <si>
    <t>HMI Youth Homelessness Demonstration Program</t>
  </si>
  <si>
    <t>NY1410Y2T002503</t>
  </si>
  <si>
    <t>Crossroads</t>
  </si>
  <si>
    <t>NY1461L2T002200</t>
  </si>
  <si>
    <t>Volunteers of America -Greater New York, Inc.</t>
  </si>
  <si>
    <t>Victory Commons Renewal FY2024</t>
  </si>
  <si>
    <t>NY1462L2T002503</t>
  </si>
  <si>
    <t>Health and Housing Connect</t>
  </si>
  <si>
    <t>NY1463L2T002503</t>
  </si>
  <si>
    <t>Key to Home Initiative</t>
  </si>
  <si>
    <t>NY1478H2T002200</t>
  </si>
  <si>
    <t>Home:BASE Project</t>
  </si>
  <si>
    <t>NY1479H2T002501</t>
  </si>
  <si>
    <t>Jericho Project Unsheltered Rapid Rehousing Program</t>
  </si>
  <si>
    <t>NY1480H2T002501</t>
  </si>
  <si>
    <t>Connection to Housing and Care</t>
  </si>
  <si>
    <t>NY1481H2T002200</t>
  </si>
  <si>
    <t>Enhanced Medical Services</t>
  </si>
  <si>
    <t>NY1482H2T002200</t>
  </si>
  <si>
    <t>Care For the Homeless</t>
  </si>
  <si>
    <t>CFH - Coordinated Care for Housing</t>
  </si>
  <si>
    <t>NY1483H2T002200</t>
  </si>
  <si>
    <t>CFH - Street to Home: Embedding RRH with Coordinated Care</t>
  </si>
  <si>
    <t>NY1484H2T002200</t>
  </si>
  <si>
    <t>Safe Horizon</t>
  </si>
  <si>
    <t>Safe Horizon Streetwork Project - Street outreach and homelessness prevention for unsheltered youth up to age 25</t>
  </si>
  <si>
    <t>NY1485H2T002501</t>
  </si>
  <si>
    <t>Common Ground Management Corporation D.B.A. Breaking Ground Management</t>
  </si>
  <si>
    <t>Project Welcome MAT (Moving on an Accelerated Timeline)</t>
  </si>
  <si>
    <t>NY1486H2T002200</t>
  </si>
  <si>
    <t>Project IN-Reach (INtegrating Harm Reduction and INcreasing Care Coordination)</t>
  </si>
  <si>
    <t>NY1487H2T002200</t>
  </si>
  <si>
    <t>Goddard Riverside Manhattan Street Outreach Team</t>
  </si>
  <si>
    <t>NY1488H2T002200</t>
  </si>
  <si>
    <t>Concern for Independent Living, Inc.</t>
  </si>
  <si>
    <t>Concern Pitkin Apartments</t>
  </si>
  <si>
    <t>NY1519L2T002502</t>
  </si>
  <si>
    <t>Anthos Home Inc</t>
  </si>
  <si>
    <t>Anthos|Home Rapid Rehousing Program Renewal FY2024</t>
  </si>
  <si>
    <t>NY1520L2T002502</t>
  </si>
  <si>
    <t>Paloma Project Renewal FY24</t>
  </si>
  <si>
    <t>NY1521D2T002502</t>
  </si>
  <si>
    <t>Restore NYC, Inc.</t>
  </si>
  <si>
    <t>Restore Rapid Rehousing for Survivors of Trafficking</t>
  </si>
  <si>
    <t>NY1522D2T002502</t>
  </si>
  <si>
    <t>Safe Homes Project DV RRH</t>
  </si>
  <si>
    <t>NY1523D2T002502</t>
  </si>
  <si>
    <t>The Bronx Parent Housing Network, Inc.dba Housing Solutions of New York (HSNY)</t>
  </si>
  <si>
    <t>HSNY AHSAPP</t>
  </si>
  <si>
    <t>NY1525L2T002502</t>
  </si>
  <si>
    <t>Jewish Board DV - RRH</t>
  </si>
  <si>
    <t>NY1575T2T002501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</si>
</sst>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indexed="10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E1FF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rgb="FFDAF2D0"/>
        <bgColor indexed="64"/>
      </patternFill>
    </fill>
  </fills>
  <borders count="7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9" fillId="0" borderId="0"/>
    <xf numFmtId="0" fontId="9" fillId="0" borderId="0"/>
  </cellStyleXfs>
  <cellXfs count="1122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indent="2"/>
      <protection hidden="1"/>
    </xf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64" fontId="3" fillId="4" borderId="6" xfId="1" applyNumberFormat="1" applyFont="1" applyFill="1" applyBorder="1" applyAlignment="1" applyProtection="1">
      <alignment horizontal="left" vertical="center" indent="2"/>
      <protection hidden="1"/>
    </xf>
    <xf numFmtId="164" fontId="4" fillId="4" borderId="6" xfId="1" applyNumberFormat="1" applyFont="1" applyFill="1" applyBorder="1" applyAlignment="1" applyProtection="1">
      <alignment vertical="center"/>
      <protection hidden="1"/>
    </xf>
    <xf numFmtId="164" fontId="3" fillId="4" borderId="6" xfId="1" applyNumberFormat="1" applyFont="1" applyFill="1" applyBorder="1" applyAlignment="1" applyProtection="1">
      <alignment vertical="center"/>
      <protection hidden="1"/>
    </xf>
    <xf numFmtId="0" fontId="5" fillId="4" borderId="4" xfId="0" applyFont="1" applyFill="1" applyBorder="1"/>
    <xf numFmtId="164" fontId="3" fillId="5" borderId="7" xfId="1" applyNumberFormat="1" applyFont="1" applyFill="1" applyBorder="1" applyAlignment="1" applyProtection="1">
      <alignment horizontal="left" vertical="center" indent="2"/>
      <protection hidden="1"/>
    </xf>
    <xf numFmtId="164" fontId="3" fillId="5" borderId="6" xfId="1" applyNumberFormat="1" applyFont="1" applyFill="1" applyBorder="1" applyAlignment="1" applyProtection="1">
      <alignment vertical="center"/>
      <protection hidden="1"/>
    </xf>
    <xf numFmtId="0" fontId="5" fillId="6" borderId="4" xfId="0" applyFont="1" applyFill="1" applyBorder="1"/>
    <xf numFmtId="0" fontId="5" fillId="0" borderId="0" xfId="0" applyFont="1"/>
    <xf numFmtId="164" fontId="3" fillId="6" borderId="2" xfId="0" applyNumberFormat="1" applyFont="1" applyFill="1" applyBorder="1" applyAlignment="1" applyProtection="1">
      <alignment horizontal="left" vertical="center" indent="3"/>
      <protection locked="0"/>
    </xf>
    <xf numFmtId="164" fontId="3" fillId="6" borderId="3" xfId="0" applyNumberFormat="1" applyFont="1" applyFill="1" applyBorder="1" applyAlignment="1" applyProtection="1">
      <alignment vertical="center"/>
      <protection locked="0"/>
    </xf>
    <xf numFmtId="164" fontId="3" fillId="6" borderId="8" xfId="0" applyNumberFormat="1" applyFont="1" applyFill="1" applyBorder="1" applyAlignment="1" applyProtection="1">
      <alignment vertical="center"/>
      <protection locked="0"/>
    </xf>
    <xf numFmtId="164" fontId="3" fillId="6" borderId="4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" xfId="0" applyNumberFormat="1" applyFont="1" applyFill="1" applyBorder="1" applyAlignment="1" applyProtection="1">
      <alignment vertical="center"/>
      <protection locked="0"/>
    </xf>
    <xf numFmtId="164" fontId="3" fillId="6" borderId="2" xfId="0" applyNumberFormat="1" applyFont="1" applyFill="1" applyBorder="1" applyAlignment="1" applyProtection="1">
      <alignment vertical="center"/>
      <protection locked="0"/>
    </xf>
    <xf numFmtId="164" fontId="3" fillId="6" borderId="9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0" xfId="0" applyNumberFormat="1" applyFont="1" applyFill="1" applyBorder="1" applyAlignment="1" applyProtection="1">
      <alignment vertical="center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7" borderId="4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7" fillId="7" borderId="1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>
      <alignment horizontal="center" vertical="center"/>
    </xf>
    <xf numFmtId="164" fontId="2" fillId="6" borderId="10" xfId="0" applyNumberFormat="1" applyFont="1" applyFill="1" applyBorder="1" applyAlignment="1">
      <alignment horizontal="center" vertical="center"/>
    </xf>
    <xf numFmtId="0" fontId="10" fillId="0" borderId="11" xfId="2" applyFont="1" applyBorder="1" applyAlignment="1">
      <alignment horizontal="right"/>
    </xf>
    <xf numFmtId="0" fontId="10" fillId="0" borderId="11" xfId="3" applyFont="1" applyBorder="1" applyAlignment="1">
      <alignment horizontal="right"/>
    </xf>
    <xf numFmtId="0" fontId="10" fillId="0" borderId="11" xfId="3" applyFont="1" applyBorder="1"/>
    <xf numFmtId="0" fontId="10" fillId="0" borderId="12" xfId="2" applyFont="1" applyBorder="1" applyAlignment="1">
      <alignment horizontal="right"/>
    </xf>
    <xf numFmtId="0" fontId="10" fillId="0" borderId="12" xfId="3" applyFont="1" applyBorder="1" applyAlignment="1">
      <alignment horizontal="right"/>
    </xf>
    <xf numFmtId="0" fontId="10" fillId="0" borderId="12" xfId="3" applyFont="1" applyBorder="1"/>
    <xf numFmtId="0" fontId="0" fillId="0" borderId="13" xfId="0" applyBorder="1" applyAlignment="1" applyProtection="1">
      <alignment horizontal="center" vertical="center"/>
      <protection locked="0"/>
    </xf>
    <xf numFmtId="164" fontId="8" fillId="0" borderId="14" xfId="0" applyNumberFormat="1" applyFont="1" applyBorder="1" applyAlignment="1" applyProtection="1">
      <alignment horizontal="center" vertical="center"/>
      <protection locked="0"/>
    </xf>
    <xf numFmtId="1" fontId="2" fillId="0" borderId="15" xfId="0" applyNumberFormat="1" applyFont="1" applyBorder="1" applyAlignment="1">
      <alignment horizontal="center" vertical="center"/>
    </xf>
    <xf numFmtId="0" fontId="10" fillId="0" borderId="16" xfId="2" applyFont="1" applyBorder="1" applyAlignment="1">
      <alignment horizontal="right"/>
    </xf>
    <xf numFmtId="0" fontId="10" fillId="0" borderId="16" xfId="3" applyFont="1" applyBorder="1" applyAlignment="1">
      <alignment horizontal="right"/>
    </xf>
    <xf numFmtId="0" fontId="10" fillId="0" borderId="16" xfId="3" applyFont="1" applyBorder="1"/>
    <xf numFmtId="0" fontId="0" fillId="0" borderId="17" xfId="0" applyBorder="1" applyAlignment="1" applyProtection="1">
      <alignment horizontal="center" vertical="center"/>
      <protection locked="0"/>
    </xf>
    <xf numFmtId="164" fontId="8" fillId="0" borderId="18" xfId="0" applyNumberFormat="1" applyFont="1" applyBorder="1" applyAlignment="1" applyProtection="1">
      <alignment horizontal="center" vertical="center"/>
      <protection locked="0"/>
    </xf>
    <xf numFmtId="1" fontId="2" fillId="0" borderId="19" xfId="0" applyNumberFormat="1" applyFont="1" applyBorder="1" applyAlignment="1">
      <alignment horizontal="center" vertical="center"/>
    </xf>
    <xf numFmtId="0" fontId="0" fillId="0" borderId="20" xfId="0" applyBorder="1"/>
    <xf numFmtId="0" fontId="10" fillId="0" borderId="20" xfId="3" applyFont="1" applyBorder="1" applyAlignment="1">
      <alignment horizontal="right"/>
    </xf>
    <xf numFmtId="0" fontId="10" fillId="0" borderId="20" xfId="3" applyFont="1" applyBorder="1"/>
    <xf numFmtId="0" fontId="0" fillId="0" borderId="21" xfId="0" applyBorder="1" applyAlignment="1" applyProtection="1">
      <alignment horizontal="center" vertical="center"/>
      <protection locked="0"/>
    </xf>
    <xf numFmtId="164" fontId="8" fillId="0" borderId="22" xfId="0" applyNumberFormat="1" applyFont="1" applyBorder="1" applyAlignment="1" applyProtection="1">
      <alignment horizontal="center" vertical="center"/>
      <protection locked="0"/>
    </xf>
    <xf numFmtId="1" fontId="2" fillId="0" borderId="23" xfId="0" applyNumberFormat="1" applyFont="1" applyBorder="1" applyAlignment="1">
      <alignment horizontal="center" vertical="center"/>
    </xf>
    <xf numFmtId="0" fontId="10" fillId="0" borderId="24" xfId="2" applyFont="1" applyBorder="1" applyAlignment="1">
      <alignment horizontal="right"/>
    </xf>
    <xf numFmtId="0" fontId="10" fillId="0" borderId="24" xfId="3" applyFont="1" applyBorder="1" applyAlignment="1">
      <alignment horizontal="right"/>
    </xf>
    <xf numFmtId="0" fontId="10" fillId="0" borderId="24" xfId="3" applyFont="1" applyBorder="1"/>
    <xf numFmtId="0" fontId="0" fillId="0" borderId="25" xfId="0" applyBorder="1" applyAlignment="1" applyProtection="1">
      <alignment horizontal="center" vertical="center"/>
      <protection locked="0"/>
    </xf>
    <xf numFmtId="164" fontId="8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7" xfId="0" applyNumberFormat="1" applyFont="1" applyBorder="1" applyAlignment="1">
      <alignment horizontal="center" vertical="center"/>
    </xf>
    <xf numFmtId="0" fontId="0" fillId="0" borderId="28" xfId="0" applyBorder="1"/>
    <xf numFmtId="0" fontId="10" fillId="0" borderId="28" xfId="3" applyFont="1" applyBorder="1" applyAlignment="1">
      <alignment horizontal="right"/>
    </xf>
    <xf numFmtId="0" fontId="10" fillId="0" borderId="28" xfId="3" applyFont="1" applyBorder="1"/>
    <xf numFmtId="0" fontId="0" fillId="0" borderId="29" xfId="0" applyBorder="1" applyAlignment="1" applyProtection="1">
      <alignment horizontal="center" vertical="center"/>
      <protection locked="0"/>
    </xf>
    <xf numFmtId="164" fontId="8" fillId="0" borderId="30" xfId="0" applyNumberFormat="1" applyFont="1" applyBorder="1" applyAlignment="1" applyProtection="1">
      <alignment horizontal="center" vertical="center"/>
      <protection locked="0"/>
    </xf>
    <xf numFmtId="1" fontId="2" fillId="0" borderId="31" xfId="0" applyNumberFormat="1" applyFont="1" applyBorder="1" applyAlignment="1">
      <alignment horizontal="center" vertical="center"/>
    </xf>
    <xf numFmtId="0" fontId="10" fillId="0" borderId="32" xfId="2" applyFont="1" applyBorder="1" applyAlignment="1">
      <alignment horizontal="right"/>
    </xf>
    <xf numFmtId="0" fontId="10" fillId="0" borderId="32" xfId="3" applyFont="1" applyBorder="1" applyAlignment="1">
      <alignment horizontal="right"/>
    </xf>
    <xf numFmtId="0" fontId="10" fillId="0" borderId="32" xfId="3" applyFont="1" applyBorder="1"/>
    <xf numFmtId="0" fontId="0" fillId="0" borderId="33" xfId="0" applyBorder="1" applyAlignment="1" applyProtection="1">
      <alignment horizontal="center" vertical="center"/>
      <protection locked="0"/>
    </xf>
    <xf numFmtId="164" fontId="8" fillId="0" borderId="34" xfId="0" applyNumberFormat="1" applyFont="1" applyBorder="1" applyAlignment="1" applyProtection="1">
      <alignment horizontal="center" vertical="center"/>
      <protection locked="0"/>
    </xf>
    <xf numFmtId="1" fontId="2" fillId="0" borderId="35" xfId="0" applyNumberFormat="1" applyFont="1" applyBorder="1" applyAlignment="1">
      <alignment horizontal="center" vertical="center"/>
    </xf>
    <xf numFmtId="0" fontId="0" fillId="0" borderId="36" xfId="0" applyBorder="1"/>
    <xf numFmtId="0" fontId="10" fillId="0" borderId="36" xfId="3" applyFont="1" applyBorder="1" applyAlignment="1">
      <alignment horizontal="right"/>
    </xf>
    <xf numFmtId="0" fontId="10" fillId="0" borderId="36" xfId="3" applyFont="1" applyBorder="1"/>
    <xf numFmtId="0" fontId="0" fillId="0" borderId="37" xfId="0" applyBorder="1" applyAlignment="1" applyProtection="1">
      <alignment horizontal="center" vertical="center"/>
      <protection locked="0"/>
    </xf>
    <xf numFmtId="164" fontId="8" fillId="0" borderId="38" xfId="0" applyNumberFormat="1" applyFont="1" applyBorder="1" applyAlignment="1" applyProtection="1">
      <alignment horizontal="center" vertical="center"/>
      <protection locked="0"/>
    </xf>
    <xf numFmtId="1" fontId="2" fillId="0" borderId="39" xfId="0" applyNumberFormat="1" applyFont="1" applyBorder="1" applyAlignment="1">
      <alignment horizontal="center" vertical="center"/>
    </xf>
    <xf numFmtId="0" fontId="10" fillId="0" borderId="40" xfId="2" applyFont="1" applyBorder="1" applyAlignment="1">
      <alignment horizontal="right"/>
    </xf>
    <xf numFmtId="0" fontId="0" fillId="0" borderId="40" xfId="0" applyBorder="1"/>
    <xf numFmtId="0" fontId="10" fillId="0" borderId="40" xfId="3" applyFont="1" applyBorder="1"/>
    <xf numFmtId="0" fontId="10" fillId="0" borderId="40" xfId="3" applyFont="1" applyBorder="1" applyAlignment="1">
      <alignment horizontal="right"/>
    </xf>
    <xf numFmtId="0" fontId="0" fillId="0" borderId="41" xfId="0" applyBorder="1" applyAlignment="1" applyProtection="1">
      <alignment horizontal="center" vertical="center"/>
      <protection locked="0"/>
    </xf>
    <xf numFmtId="164" fontId="8" fillId="0" borderId="42" xfId="0" applyNumberFormat="1" applyFont="1" applyBorder="1" applyAlignment="1" applyProtection="1">
      <alignment horizontal="center" vertical="center"/>
      <protection locked="0"/>
    </xf>
    <xf numFmtId="1" fontId="2" fillId="0" borderId="43" xfId="0" applyNumberFormat="1" applyFont="1" applyBorder="1" applyAlignment="1">
      <alignment horizontal="center" vertical="center"/>
    </xf>
    <xf numFmtId="0" fontId="0" fillId="0" borderId="44" xfId="0" applyBorder="1"/>
    <xf numFmtId="0" fontId="10" fillId="0" borderId="44" xfId="3" applyFont="1" applyBorder="1" applyAlignment="1">
      <alignment horizontal="right"/>
    </xf>
    <xf numFmtId="0" fontId="10" fillId="0" borderId="44" xfId="3" applyFont="1" applyBorder="1"/>
    <xf numFmtId="0" fontId="0" fillId="0" borderId="45" xfId="0" applyBorder="1" applyAlignment="1" applyProtection="1">
      <alignment horizontal="center" vertical="center"/>
      <protection locked="0"/>
    </xf>
    <xf numFmtId="164" fontId="8" fillId="0" borderId="46" xfId="0" applyNumberFormat="1" applyFont="1" applyBorder="1" applyAlignment="1" applyProtection="1">
      <alignment horizontal="center" vertical="center"/>
      <protection locked="0"/>
    </xf>
    <xf numFmtId="1" fontId="2" fillId="0" borderId="47" xfId="0" applyNumberFormat="1" applyFont="1" applyBorder="1" applyAlignment="1">
      <alignment horizontal="center" vertical="center"/>
    </xf>
    <xf numFmtId="0" fontId="0" fillId="0" borderId="48" xfId="0" applyBorder="1"/>
    <xf numFmtId="0" fontId="10" fillId="0" borderId="48" xfId="3" applyFont="1" applyBorder="1" applyAlignment="1">
      <alignment horizontal="right"/>
    </xf>
    <xf numFmtId="0" fontId="10" fillId="0" borderId="48" xfId="3" applyFont="1" applyBorder="1"/>
    <xf numFmtId="0" fontId="0" fillId="0" borderId="49" xfId="0" applyBorder="1" applyAlignment="1" applyProtection="1">
      <alignment horizontal="center" vertical="center"/>
      <protection locked="0"/>
    </xf>
    <xf numFmtId="164" fontId="8" fillId="0" borderId="50" xfId="0" applyNumberFormat="1" applyFont="1" applyBorder="1" applyAlignment="1" applyProtection="1">
      <alignment horizontal="center" vertical="center"/>
      <protection locked="0"/>
    </xf>
    <xf numFmtId="1" fontId="2" fillId="0" borderId="51" xfId="0" applyNumberFormat="1" applyFont="1" applyBorder="1" applyAlignment="1">
      <alignment horizontal="center" vertical="center"/>
    </xf>
    <xf numFmtId="0" fontId="0" fillId="0" borderId="52" xfId="0" applyBorder="1"/>
    <xf numFmtId="0" fontId="10" fillId="0" borderId="52" xfId="3" applyFont="1" applyBorder="1" applyAlignment="1">
      <alignment horizontal="right"/>
    </xf>
    <xf numFmtId="0" fontId="10" fillId="0" borderId="52" xfId="3" applyFont="1" applyBorder="1"/>
    <xf numFmtId="0" fontId="0" fillId="0" borderId="53" xfId="0" applyBorder="1" applyAlignment="1" applyProtection="1">
      <alignment horizontal="center" vertical="center"/>
      <protection locked="0"/>
    </xf>
    <xf numFmtId="164" fontId="8" fillId="0" borderId="54" xfId="0" applyNumberFormat="1" applyFont="1" applyBorder="1" applyAlignment="1" applyProtection="1">
      <alignment horizontal="center" vertical="center"/>
      <protection locked="0"/>
    </xf>
    <xf numFmtId="1" fontId="2" fillId="0" borderId="55" xfId="0" applyNumberFormat="1" applyFont="1" applyBorder="1" applyAlignment="1">
      <alignment horizontal="center" vertical="center"/>
    </xf>
    <xf numFmtId="0" fontId="10" fillId="0" borderId="56" xfId="2" applyFont="1" applyBorder="1" applyAlignment="1">
      <alignment horizontal="right"/>
    </xf>
    <xf numFmtId="0" fontId="10" fillId="0" borderId="56" xfId="3" applyFont="1" applyBorder="1" applyAlignment="1">
      <alignment horizontal="right"/>
    </xf>
    <xf numFmtId="0" fontId="10" fillId="0" borderId="56" xfId="3" applyFont="1" applyBorder="1"/>
    <xf numFmtId="0" fontId="0" fillId="0" borderId="57" xfId="0" applyBorder="1" applyAlignment="1" applyProtection="1">
      <alignment horizontal="center" vertical="center"/>
      <protection locked="0"/>
    </xf>
    <xf numFmtId="164" fontId="8" fillId="0" borderId="58" xfId="0" applyNumberFormat="1" applyFont="1" applyBorder="1" applyAlignment="1" applyProtection="1">
      <alignment horizontal="center" vertical="center"/>
      <protection locked="0"/>
    </xf>
    <xf numFmtId="1" fontId="2" fillId="0" borderId="59" xfId="0" applyNumberFormat="1" applyFont="1" applyBorder="1" applyAlignment="1">
      <alignment horizontal="center" vertical="center"/>
    </xf>
    <xf numFmtId="0" fontId="10" fillId="0" borderId="60" xfId="2" applyFont="1" applyBorder="1" applyAlignment="1">
      <alignment horizontal="right"/>
    </xf>
    <xf numFmtId="0" fontId="10" fillId="0" borderId="60" xfId="3" applyFont="1" applyBorder="1" applyAlignment="1">
      <alignment horizontal="right"/>
    </xf>
    <xf numFmtId="0" fontId="10" fillId="0" borderId="60" xfId="3" applyFont="1" applyBorder="1"/>
    <xf numFmtId="0" fontId="0" fillId="0" borderId="61" xfId="0" applyBorder="1" applyAlignment="1" applyProtection="1">
      <alignment horizontal="center" vertical="center"/>
      <protection locked="0"/>
    </xf>
    <xf numFmtId="164" fontId="8" fillId="0" borderId="62" xfId="0" applyNumberFormat="1" applyFont="1" applyBorder="1" applyAlignment="1" applyProtection="1">
      <alignment horizontal="center" vertical="center"/>
      <protection locked="0"/>
    </xf>
    <xf numFmtId="1" fontId="2" fillId="0" borderId="63" xfId="0" applyNumberFormat="1" applyFont="1" applyBorder="1" applyAlignment="1">
      <alignment horizontal="center" vertical="center"/>
    </xf>
    <xf numFmtId="0" fontId="0" fillId="0" borderId="64" xfId="0" applyBorder="1"/>
    <xf numFmtId="0" fontId="10" fillId="0" borderId="64" xfId="3" applyFont="1" applyBorder="1" applyAlignment="1">
      <alignment horizontal="right"/>
    </xf>
    <xf numFmtId="0" fontId="10" fillId="0" borderId="64" xfId="3" applyFont="1" applyBorder="1"/>
    <xf numFmtId="0" fontId="0" fillId="0" borderId="65" xfId="0" applyBorder="1" applyAlignment="1" applyProtection="1">
      <alignment horizontal="center" vertical="center"/>
      <protection locked="0"/>
    </xf>
    <xf numFmtId="164" fontId="8" fillId="0" borderId="66" xfId="0" applyNumberFormat="1" applyFont="1" applyBorder="1" applyAlignment="1" applyProtection="1">
      <alignment horizontal="center" vertical="center"/>
      <protection locked="0"/>
    </xf>
    <xf numFmtId="1" fontId="2" fillId="0" borderId="67" xfId="0" applyNumberFormat="1" applyFont="1" applyBorder="1" applyAlignment="1">
      <alignment horizontal="center" vertical="center"/>
    </xf>
    <xf numFmtId="0" fontId="10" fillId="0" borderId="68" xfId="2" applyFont="1" applyBorder="1" applyAlignment="1">
      <alignment horizontal="right"/>
    </xf>
    <xf numFmtId="0" fontId="10" fillId="0" borderId="68" xfId="3" applyFont="1" applyBorder="1" applyAlignment="1">
      <alignment horizontal="right"/>
    </xf>
    <xf numFmtId="0" fontId="10" fillId="0" borderId="68" xfId="3" applyFont="1" applyBorder="1"/>
    <xf numFmtId="0" fontId="0" fillId="0" borderId="69" xfId="0" applyBorder="1" applyAlignment="1" applyProtection="1">
      <alignment horizontal="center" vertical="center"/>
      <protection locked="0"/>
    </xf>
    <xf numFmtId="164" fontId="8" fillId="0" borderId="70" xfId="0" applyNumberFormat="1" applyFont="1" applyBorder="1" applyAlignment="1" applyProtection="1">
      <alignment horizontal="center" vertical="center"/>
      <protection locked="0"/>
    </xf>
    <xf numFmtId="1" fontId="2" fillId="0" borderId="71" xfId="0" applyNumberFormat="1" applyFont="1" applyBorder="1" applyAlignment="1">
      <alignment horizontal="center" vertical="center"/>
    </xf>
    <xf numFmtId="0" fontId="0" fillId="0" borderId="72" xfId="0" applyBorder="1"/>
    <xf numFmtId="0" fontId="10" fillId="0" borderId="72" xfId="3" applyFont="1" applyBorder="1" applyAlignment="1">
      <alignment horizontal="right"/>
    </xf>
    <xf numFmtId="0" fontId="10" fillId="0" borderId="72" xfId="3" applyFont="1" applyBorder="1"/>
    <xf numFmtId="0" fontId="0" fillId="0" borderId="73" xfId="0" applyBorder="1" applyAlignment="1" applyProtection="1">
      <alignment horizontal="center" vertical="center"/>
      <protection locked="0"/>
    </xf>
    <xf numFmtId="164" fontId="8" fillId="0" borderId="74" xfId="0" applyNumberFormat="1" applyFont="1" applyBorder="1" applyAlignment="1" applyProtection="1">
      <alignment horizontal="center" vertical="center"/>
      <protection locked="0"/>
    </xf>
    <xf numFmtId="1" fontId="2" fillId="0" borderId="75" xfId="0" applyNumberFormat="1" applyFont="1" applyBorder="1" applyAlignment="1">
      <alignment horizontal="center" vertical="center"/>
    </xf>
    <xf numFmtId="0" fontId="10" fillId="0" borderId="76" xfId="2" applyFont="1" applyBorder="1" applyAlignment="1">
      <alignment horizontal="right"/>
    </xf>
    <xf numFmtId="0" fontId="10" fillId="0" borderId="76" xfId="3" applyFont="1" applyBorder="1" applyAlignment="1">
      <alignment horizontal="right"/>
    </xf>
    <xf numFmtId="0" fontId="10" fillId="0" borderId="76" xfId="3" applyFont="1" applyBorder="1"/>
    <xf numFmtId="0" fontId="0" fillId="0" borderId="77" xfId="0" applyBorder="1" applyAlignment="1" applyProtection="1">
      <alignment horizontal="center" vertical="center"/>
      <protection locked="0"/>
    </xf>
    <xf numFmtId="164" fontId="8" fillId="0" borderId="78" xfId="0" applyNumberFormat="1" applyFont="1" applyBorder="1" applyAlignment="1" applyProtection="1">
      <alignment horizontal="center" vertical="center"/>
      <protection locked="0"/>
    </xf>
    <xf numFmtId="1" fontId="2" fillId="0" borderId="79" xfId="0" applyNumberFormat="1" applyFont="1" applyBorder="1" applyAlignment="1">
      <alignment horizontal="center" vertical="center"/>
    </xf>
    <xf numFmtId="0" fontId="0" fillId="0" borderId="80" xfId="0" applyBorder="1"/>
    <xf numFmtId="0" fontId="10" fillId="0" borderId="80" xfId="3" applyFont="1" applyBorder="1" applyAlignment="1">
      <alignment horizontal="right"/>
    </xf>
    <xf numFmtId="0" fontId="10" fillId="0" borderId="80" xfId="3" applyFont="1" applyBorder="1"/>
    <xf numFmtId="0" fontId="0" fillId="0" borderId="81" xfId="0" applyBorder="1" applyAlignment="1" applyProtection="1">
      <alignment horizontal="center" vertical="center"/>
      <protection locked="0"/>
    </xf>
    <xf numFmtId="164" fontId="8" fillId="0" borderId="82" xfId="0" applyNumberFormat="1" applyFont="1" applyBorder="1" applyAlignment="1" applyProtection="1">
      <alignment horizontal="center" vertical="center"/>
      <protection locked="0"/>
    </xf>
    <xf numFmtId="1" fontId="2" fillId="0" borderId="83" xfId="0" applyNumberFormat="1" applyFont="1" applyBorder="1" applyAlignment="1">
      <alignment horizontal="center" vertical="center"/>
    </xf>
    <xf numFmtId="0" fontId="10" fillId="0" borderId="84" xfId="2" applyFont="1" applyBorder="1" applyAlignment="1">
      <alignment horizontal="right"/>
    </xf>
    <xf numFmtId="0" fontId="10" fillId="0" borderId="84" xfId="3" applyFont="1" applyBorder="1" applyAlignment="1">
      <alignment horizontal="right"/>
    </xf>
    <xf numFmtId="0" fontId="10" fillId="0" borderId="84" xfId="3" applyFont="1" applyBorder="1"/>
    <xf numFmtId="0" fontId="0" fillId="0" borderId="85" xfId="0" applyBorder="1" applyAlignment="1" applyProtection="1">
      <alignment horizontal="center" vertical="center"/>
      <protection locked="0"/>
    </xf>
    <xf numFmtId="164" fontId="8" fillId="0" borderId="86" xfId="0" applyNumberFormat="1" applyFont="1" applyBorder="1" applyAlignment="1" applyProtection="1">
      <alignment horizontal="center" vertical="center"/>
      <protection locked="0"/>
    </xf>
    <xf numFmtId="1" fontId="2" fillId="0" borderId="87" xfId="0" applyNumberFormat="1" applyFont="1" applyBorder="1" applyAlignment="1">
      <alignment horizontal="center" vertical="center"/>
    </xf>
    <xf numFmtId="0" fontId="0" fillId="0" borderId="88" xfId="0" applyBorder="1"/>
    <xf numFmtId="0" fontId="10" fillId="0" borderId="88" xfId="3" applyFont="1" applyBorder="1" applyAlignment="1">
      <alignment horizontal="right"/>
    </xf>
    <xf numFmtId="0" fontId="10" fillId="0" borderId="88" xfId="3" applyFont="1" applyBorder="1"/>
    <xf numFmtId="0" fontId="0" fillId="0" borderId="89" xfId="0" applyBorder="1" applyAlignment="1" applyProtection="1">
      <alignment horizontal="center" vertical="center"/>
      <protection locked="0"/>
    </xf>
    <xf numFmtId="164" fontId="8" fillId="0" borderId="90" xfId="0" applyNumberFormat="1" applyFont="1" applyBorder="1" applyAlignment="1" applyProtection="1">
      <alignment horizontal="center" vertical="center"/>
      <protection locked="0"/>
    </xf>
    <xf numFmtId="1" fontId="2" fillId="0" borderId="91" xfId="0" applyNumberFormat="1" applyFont="1" applyBorder="1" applyAlignment="1">
      <alignment horizontal="center" vertical="center"/>
    </xf>
    <xf numFmtId="0" fontId="0" fillId="0" borderId="92" xfId="0" applyBorder="1"/>
    <xf numFmtId="0" fontId="10" fillId="0" borderId="92" xfId="3" applyFont="1" applyBorder="1" applyAlignment="1">
      <alignment horizontal="right"/>
    </xf>
    <xf numFmtId="0" fontId="10" fillId="0" borderId="92" xfId="3" applyFont="1" applyBorder="1"/>
    <xf numFmtId="0" fontId="0" fillId="0" borderId="93" xfId="0" applyBorder="1" applyAlignment="1" applyProtection="1">
      <alignment horizontal="center" vertical="center"/>
      <protection locked="0"/>
    </xf>
    <xf numFmtId="164" fontId="8" fillId="0" borderId="94" xfId="0" applyNumberFormat="1" applyFont="1" applyBorder="1" applyAlignment="1" applyProtection="1">
      <alignment horizontal="center" vertical="center"/>
      <protection locked="0"/>
    </xf>
    <xf numFmtId="1" fontId="2" fillId="0" borderId="95" xfId="0" applyNumberFormat="1" applyFont="1" applyBorder="1" applyAlignment="1">
      <alignment horizontal="center" vertical="center"/>
    </xf>
    <xf numFmtId="0" fontId="0" fillId="0" borderId="96" xfId="0" applyBorder="1"/>
    <xf numFmtId="0" fontId="10" fillId="0" borderId="96" xfId="3" applyFont="1" applyBorder="1" applyAlignment="1">
      <alignment horizontal="right"/>
    </xf>
    <xf numFmtId="0" fontId="10" fillId="0" borderId="96" xfId="3" applyFont="1" applyBorder="1"/>
    <xf numFmtId="0" fontId="0" fillId="0" borderId="97" xfId="0" applyBorder="1" applyAlignment="1" applyProtection="1">
      <alignment horizontal="center" vertical="center"/>
      <protection locked="0"/>
    </xf>
    <xf numFmtId="164" fontId="8" fillId="0" borderId="98" xfId="0" applyNumberFormat="1" applyFont="1" applyBorder="1" applyAlignment="1" applyProtection="1">
      <alignment horizontal="center" vertical="center"/>
      <protection locked="0"/>
    </xf>
    <xf numFmtId="1" fontId="2" fillId="0" borderId="99" xfId="0" applyNumberFormat="1" applyFont="1" applyBorder="1" applyAlignment="1">
      <alignment horizontal="center" vertical="center"/>
    </xf>
    <xf numFmtId="0" fontId="0" fillId="0" borderId="100" xfId="0" applyBorder="1"/>
    <xf numFmtId="0" fontId="10" fillId="0" borderId="100" xfId="3" applyFont="1" applyBorder="1" applyAlignment="1">
      <alignment horizontal="right"/>
    </xf>
    <xf numFmtId="0" fontId="0" fillId="0" borderId="101" xfId="0" applyBorder="1" applyAlignment="1" applyProtection="1">
      <alignment horizontal="center" vertical="center"/>
      <protection locked="0"/>
    </xf>
    <xf numFmtId="164" fontId="8" fillId="0" borderId="102" xfId="0" applyNumberFormat="1" applyFont="1" applyBorder="1" applyAlignment="1" applyProtection="1">
      <alignment horizontal="center" vertical="center"/>
      <protection locked="0"/>
    </xf>
    <xf numFmtId="1" fontId="2" fillId="0" borderId="103" xfId="0" applyNumberFormat="1" applyFont="1" applyBorder="1" applyAlignment="1">
      <alignment horizontal="center" vertical="center"/>
    </xf>
    <xf numFmtId="0" fontId="0" fillId="0" borderId="104" xfId="0" applyBorder="1"/>
    <xf numFmtId="0" fontId="10" fillId="0" borderId="104" xfId="3" applyFont="1" applyBorder="1" applyAlignment="1">
      <alignment horizontal="right"/>
    </xf>
    <xf numFmtId="0" fontId="0" fillId="0" borderId="105" xfId="0" applyBorder="1" applyAlignment="1" applyProtection="1">
      <alignment horizontal="center" vertical="center"/>
      <protection locked="0"/>
    </xf>
    <xf numFmtId="164" fontId="8" fillId="0" borderId="106" xfId="0" applyNumberFormat="1" applyFont="1" applyBorder="1" applyAlignment="1" applyProtection="1">
      <alignment horizontal="center" vertical="center"/>
      <protection locked="0"/>
    </xf>
    <xf numFmtId="1" fontId="2" fillId="0" borderId="107" xfId="0" applyNumberFormat="1" applyFont="1" applyBorder="1" applyAlignment="1">
      <alignment horizontal="center" vertical="center"/>
    </xf>
    <xf numFmtId="0" fontId="0" fillId="0" borderId="108" xfId="0" applyBorder="1"/>
    <xf numFmtId="0" fontId="10" fillId="0" borderId="108" xfId="3" applyFont="1" applyBorder="1" applyAlignment="1">
      <alignment horizontal="right"/>
    </xf>
    <xf numFmtId="0" fontId="0" fillId="0" borderId="109" xfId="0" applyBorder="1" applyAlignment="1" applyProtection="1">
      <alignment horizontal="center" vertical="center"/>
      <protection locked="0"/>
    </xf>
    <xf numFmtId="164" fontId="8" fillId="0" borderId="110" xfId="0" applyNumberFormat="1" applyFont="1" applyBorder="1" applyAlignment="1" applyProtection="1">
      <alignment horizontal="center" vertical="center"/>
      <protection locked="0"/>
    </xf>
    <xf numFmtId="1" fontId="2" fillId="0" borderId="111" xfId="0" applyNumberFormat="1" applyFont="1" applyBorder="1" applyAlignment="1">
      <alignment horizontal="center" vertical="center"/>
    </xf>
    <xf numFmtId="0" fontId="0" fillId="0" borderId="112" xfId="0" applyBorder="1"/>
    <xf numFmtId="0" fontId="10" fillId="0" borderId="112" xfId="3" applyFont="1" applyBorder="1" applyAlignment="1">
      <alignment horizontal="right"/>
    </xf>
    <xf numFmtId="0" fontId="0" fillId="0" borderId="113" xfId="0" applyBorder="1" applyAlignment="1" applyProtection="1">
      <alignment horizontal="center" vertical="center"/>
      <protection locked="0"/>
    </xf>
    <xf numFmtId="164" fontId="8" fillId="0" borderId="114" xfId="0" applyNumberFormat="1" applyFont="1" applyBorder="1" applyAlignment="1" applyProtection="1">
      <alignment horizontal="center" vertical="center"/>
      <protection locked="0"/>
    </xf>
    <xf numFmtId="1" fontId="2" fillId="0" borderId="115" xfId="0" applyNumberFormat="1" applyFont="1" applyBorder="1" applyAlignment="1">
      <alignment horizontal="center" vertical="center"/>
    </xf>
    <xf numFmtId="0" fontId="0" fillId="0" borderId="116" xfId="0" applyBorder="1"/>
    <xf numFmtId="0" fontId="10" fillId="0" borderId="116" xfId="3" applyFont="1" applyBorder="1" applyAlignment="1">
      <alignment horizontal="right"/>
    </xf>
    <xf numFmtId="0" fontId="0" fillId="0" borderId="117" xfId="0" applyBorder="1" applyAlignment="1" applyProtection="1">
      <alignment horizontal="center" vertical="center"/>
      <protection locked="0"/>
    </xf>
    <xf numFmtId="164" fontId="8" fillId="0" borderId="118" xfId="0" applyNumberFormat="1" applyFont="1" applyBorder="1" applyAlignment="1" applyProtection="1">
      <alignment horizontal="center" vertical="center"/>
      <protection locked="0"/>
    </xf>
    <xf numFmtId="1" fontId="2" fillId="0" borderId="119" xfId="0" applyNumberFormat="1" applyFont="1" applyBorder="1" applyAlignment="1">
      <alignment horizontal="center" vertical="center"/>
    </xf>
    <xf numFmtId="0" fontId="0" fillId="0" borderId="120" xfId="0" applyBorder="1"/>
    <xf numFmtId="0" fontId="10" fillId="0" borderId="120" xfId="3" applyFont="1" applyBorder="1" applyAlignment="1">
      <alignment horizontal="right"/>
    </xf>
    <xf numFmtId="0" fontId="0" fillId="0" borderId="121" xfId="0" applyBorder="1" applyAlignment="1" applyProtection="1">
      <alignment horizontal="center" vertical="center"/>
      <protection locked="0"/>
    </xf>
    <xf numFmtId="164" fontId="8" fillId="0" borderId="122" xfId="0" applyNumberFormat="1" applyFont="1" applyBorder="1" applyAlignment="1" applyProtection="1">
      <alignment horizontal="center" vertical="center"/>
      <protection locked="0"/>
    </xf>
    <xf numFmtId="1" fontId="2" fillId="0" borderId="123" xfId="0" applyNumberFormat="1" applyFont="1" applyBorder="1" applyAlignment="1">
      <alignment horizontal="center" vertical="center"/>
    </xf>
    <xf numFmtId="0" fontId="0" fillId="0" borderId="124" xfId="0" applyBorder="1"/>
    <xf numFmtId="0" fontId="10" fillId="0" borderId="124" xfId="3" applyFont="1" applyBorder="1" applyAlignment="1">
      <alignment horizontal="right"/>
    </xf>
    <xf numFmtId="0" fontId="0" fillId="0" borderId="125" xfId="0" applyBorder="1" applyAlignment="1" applyProtection="1">
      <alignment horizontal="center" vertical="center"/>
      <protection locked="0"/>
    </xf>
    <xf numFmtId="164" fontId="8" fillId="0" borderId="126" xfId="0" applyNumberFormat="1" applyFont="1" applyBorder="1" applyAlignment="1" applyProtection="1">
      <alignment horizontal="center" vertical="center"/>
      <protection locked="0"/>
    </xf>
    <xf numFmtId="1" fontId="2" fillId="0" borderId="127" xfId="0" applyNumberFormat="1" applyFont="1" applyBorder="1" applyAlignment="1">
      <alignment horizontal="center" vertical="center"/>
    </xf>
    <xf numFmtId="0" fontId="0" fillId="0" borderId="128" xfId="0" applyBorder="1"/>
    <xf numFmtId="0" fontId="10" fillId="0" borderId="128" xfId="3" applyFont="1" applyBorder="1" applyAlignment="1">
      <alignment horizontal="right"/>
    </xf>
    <xf numFmtId="0" fontId="0" fillId="0" borderId="129" xfId="0" applyBorder="1" applyAlignment="1" applyProtection="1">
      <alignment horizontal="center" vertical="center"/>
      <protection locked="0"/>
    </xf>
    <xf numFmtId="164" fontId="8" fillId="0" borderId="130" xfId="0" applyNumberFormat="1" applyFont="1" applyBorder="1" applyAlignment="1" applyProtection="1">
      <alignment horizontal="center" vertical="center"/>
      <protection locked="0"/>
    </xf>
    <xf numFmtId="1" fontId="2" fillId="0" borderId="131" xfId="0" applyNumberFormat="1" applyFont="1" applyBorder="1" applyAlignment="1">
      <alignment horizontal="center" vertical="center"/>
    </xf>
    <xf numFmtId="0" fontId="0" fillId="0" borderId="132" xfId="0" applyBorder="1"/>
    <xf numFmtId="0" fontId="10" fillId="0" borderId="132" xfId="3" applyFont="1" applyBorder="1" applyAlignment="1">
      <alignment horizontal="right"/>
    </xf>
    <xf numFmtId="0" fontId="0" fillId="0" borderId="133" xfId="0" applyBorder="1" applyAlignment="1" applyProtection="1">
      <alignment horizontal="center" vertical="center"/>
      <protection locked="0"/>
    </xf>
    <xf numFmtId="164" fontId="8" fillId="0" borderId="134" xfId="0" applyNumberFormat="1" applyFont="1" applyBorder="1" applyAlignment="1" applyProtection="1">
      <alignment horizontal="center" vertical="center"/>
      <protection locked="0"/>
    </xf>
    <xf numFmtId="1" fontId="2" fillId="0" borderId="135" xfId="0" applyNumberFormat="1" applyFont="1" applyBorder="1" applyAlignment="1">
      <alignment horizontal="center" vertical="center"/>
    </xf>
    <xf numFmtId="0" fontId="0" fillId="0" borderId="136" xfId="0" applyBorder="1"/>
    <xf numFmtId="0" fontId="10" fillId="0" borderId="136" xfId="3" applyFont="1" applyBorder="1" applyAlignment="1">
      <alignment horizontal="right"/>
    </xf>
    <xf numFmtId="0" fontId="0" fillId="0" borderId="137" xfId="0" applyBorder="1" applyAlignment="1" applyProtection="1">
      <alignment horizontal="center" vertical="center"/>
      <protection locked="0"/>
    </xf>
    <xf numFmtId="164" fontId="8" fillId="0" borderId="138" xfId="0" applyNumberFormat="1" applyFont="1" applyBorder="1" applyAlignment="1" applyProtection="1">
      <alignment horizontal="center" vertical="center"/>
      <protection locked="0"/>
    </xf>
    <xf numFmtId="1" fontId="2" fillId="0" borderId="139" xfId="0" applyNumberFormat="1" applyFont="1" applyBorder="1" applyAlignment="1">
      <alignment horizontal="center" vertical="center"/>
    </xf>
    <xf numFmtId="0" fontId="0" fillId="0" borderId="140" xfId="0" applyBorder="1"/>
    <xf numFmtId="0" fontId="10" fillId="0" borderId="140" xfId="3" applyFont="1" applyBorder="1" applyAlignment="1">
      <alignment horizontal="right"/>
    </xf>
    <xf numFmtId="0" fontId="10" fillId="0" borderId="140" xfId="3" applyFont="1" applyBorder="1"/>
    <xf numFmtId="0" fontId="0" fillId="0" borderId="141" xfId="0" applyBorder="1" applyAlignment="1" applyProtection="1">
      <alignment horizontal="center" vertical="center"/>
      <protection locked="0"/>
    </xf>
    <xf numFmtId="164" fontId="8" fillId="0" borderId="142" xfId="0" applyNumberFormat="1" applyFont="1" applyBorder="1" applyAlignment="1" applyProtection="1">
      <alignment horizontal="center" vertical="center"/>
      <protection locked="0"/>
    </xf>
    <xf numFmtId="1" fontId="2" fillId="0" borderId="143" xfId="0" applyNumberFormat="1" applyFont="1" applyBorder="1" applyAlignment="1">
      <alignment horizontal="center" vertical="center"/>
    </xf>
    <xf numFmtId="0" fontId="10" fillId="0" borderId="144" xfId="2" applyFont="1" applyBorder="1" applyAlignment="1">
      <alignment horizontal="right"/>
    </xf>
    <xf numFmtId="0" fontId="10" fillId="0" borderId="144" xfId="3" applyFont="1" applyBorder="1" applyAlignment="1">
      <alignment horizontal="right"/>
    </xf>
    <xf numFmtId="0" fontId="10" fillId="0" borderId="144" xfId="3" applyFont="1" applyBorder="1"/>
    <xf numFmtId="0" fontId="0" fillId="0" borderId="145" xfId="0" applyBorder="1" applyAlignment="1" applyProtection="1">
      <alignment horizontal="center" vertical="center"/>
      <protection locked="0"/>
    </xf>
    <xf numFmtId="164" fontId="8" fillId="0" borderId="146" xfId="0" applyNumberFormat="1" applyFont="1" applyBorder="1" applyAlignment="1" applyProtection="1">
      <alignment horizontal="center" vertical="center"/>
      <protection locked="0"/>
    </xf>
    <xf numFmtId="1" fontId="2" fillId="0" borderId="147" xfId="0" applyNumberFormat="1" applyFont="1" applyBorder="1" applyAlignment="1">
      <alignment horizontal="center" vertical="center"/>
    </xf>
    <xf numFmtId="0" fontId="0" fillId="0" borderId="148" xfId="0" applyBorder="1"/>
    <xf numFmtId="0" fontId="10" fillId="0" borderId="148" xfId="3" applyFont="1" applyBorder="1" applyAlignment="1">
      <alignment horizontal="right"/>
    </xf>
    <xf numFmtId="0" fontId="10" fillId="0" borderId="148" xfId="3" applyFont="1" applyBorder="1"/>
    <xf numFmtId="0" fontId="0" fillId="0" borderId="149" xfId="0" applyBorder="1" applyAlignment="1" applyProtection="1">
      <alignment horizontal="center" vertical="center"/>
      <protection locked="0"/>
    </xf>
    <xf numFmtId="164" fontId="8" fillId="0" borderId="150" xfId="0" applyNumberFormat="1" applyFont="1" applyBorder="1" applyAlignment="1" applyProtection="1">
      <alignment horizontal="center" vertical="center"/>
      <protection locked="0"/>
    </xf>
    <xf numFmtId="1" fontId="2" fillId="0" borderId="151" xfId="0" applyNumberFormat="1" applyFont="1" applyBorder="1" applyAlignment="1">
      <alignment horizontal="center" vertical="center"/>
    </xf>
    <xf numFmtId="0" fontId="10" fillId="0" borderId="152" xfId="2" applyFont="1" applyBorder="1" applyAlignment="1">
      <alignment horizontal="right"/>
    </xf>
    <xf numFmtId="0" fontId="10" fillId="0" borderId="152" xfId="3" applyFont="1" applyBorder="1" applyAlignment="1">
      <alignment horizontal="right"/>
    </xf>
    <xf numFmtId="0" fontId="10" fillId="0" borderId="152" xfId="3" applyFont="1" applyBorder="1"/>
    <xf numFmtId="0" fontId="0" fillId="0" borderId="153" xfId="0" applyBorder="1" applyAlignment="1" applyProtection="1">
      <alignment horizontal="center" vertical="center"/>
      <protection locked="0"/>
    </xf>
    <xf numFmtId="164" fontId="8" fillId="0" borderId="154" xfId="0" applyNumberFormat="1" applyFont="1" applyBorder="1" applyAlignment="1" applyProtection="1">
      <alignment horizontal="center" vertical="center"/>
      <protection locked="0"/>
    </xf>
    <xf numFmtId="1" fontId="2" fillId="0" borderId="155" xfId="0" applyNumberFormat="1" applyFont="1" applyBorder="1" applyAlignment="1">
      <alignment horizontal="center" vertical="center"/>
    </xf>
    <xf numFmtId="0" fontId="0" fillId="0" borderId="156" xfId="0" applyBorder="1"/>
    <xf numFmtId="0" fontId="10" fillId="0" borderId="156" xfId="3" applyFont="1" applyBorder="1" applyAlignment="1">
      <alignment horizontal="right"/>
    </xf>
    <xf numFmtId="0" fontId="10" fillId="0" borderId="156" xfId="3" applyFont="1" applyBorder="1"/>
    <xf numFmtId="0" fontId="0" fillId="0" borderId="157" xfId="0" applyBorder="1" applyAlignment="1" applyProtection="1">
      <alignment horizontal="center" vertical="center"/>
      <protection locked="0"/>
    </xf>
    <xf numFmtId="164" fontId="8" fillId="0" borderId="158" xfId="0" applyNumberFormat="1" applyFont="1" applyBorder="1" applyAlignment="1" applyProtection="1">
      <alignment horizontal="center" vertical="center"/>
      <protection locked="0"/>
    </xf>
    <xf numFmtId="1" fontId="2" fillId="0" borderId="159" xfId="0" applyNumberFormat="1" applyFont="1" applyBorder="1" applyAlignment="1">
      <alignment horizontal="center" vertical="center"/>
    </xf>
    <xf numFmtId="0" fontId="10" fillId="0" borderId="160" xfId="2" applyFont="1" applyBorder="1" applyAlignment="1">
      <alignment horizontal="right"/>
    </xf>
    <xf numFmtId="0" fontId="10" fillId="0" borderId="160" xfId="3" applyFont="1" applyBorder="1" applyAlignment="1">
      <alignment horizontal="right"/>
    </xf>
    <xf numFmtId="0" fontId="10" fillId="0" borderId="160" xfId="3" applyFont="1" applyBorder="1"/>
    <xf numFmtId="0" fontId="0" fillId="0" borderId="161" xfId="0" applyBorder="1" applyAlignment="1" applyProtection="1">
      <alignment horizontal="center" vertical="center"/>
      <protection locked="0"/>
    </xf>
    <xf numFmtId="164" fontId="8" fillId="0" borderId="162" xfId="0" applyNumberFormat="1" applyFont="1" applyBorder="1" applyAlignment="1" applyProtection="1">
      <alignment horizontal="center" vertical="center"/>
      <protection locked="0"/>
    </xf>
    <xf numFmtId="1" fontId="2" fillId="0" borderId="163" xfId="0" applyNumberFormat="1" applyFont="1" applyBorder="1" applyAlignment="1">
      <alignment horizontal="center" vertical="center"/>
    </xf>
    <xf numFmtId="0" fontId="10" fillId="0" borderId="164" xfId="2" applyFont="1" applyBorder="1" applyAlignment="1">
      <alignment horizontal="right"/>
    </xf>
    <xf numFmtId="0" fontId="10" fillId="0" borderId="164" xfId="3" applyFont="1" applyBorder="1" applyAlignment="1">
      <alignment horizontal="right"/>
    </xf>
    <xf numFmtId="0" fontId="10" fillId="0" borderId="164" xfId="3" applyFont="1" applyBorder="1"/>
    <xf numFmtId="0" fontId="0" fillId="0" borderId="165" xfId="0" applyBorder="1" applyAlignment="1" applyProtection="1">
      <alignment horizontal="center" vertical="center"/>
      <protection locked="0"/>
    </xf>
    <xf numFmtId="164" fontId="8" fillId="0" borderId="166" xfId="0" applyNumberFormat="1" applyFont="1" applyBorder="1" applyAlignment="1" applyProtection="1">
      <alignment horizontal="center" vertical="center"/>
      <protection locked="0"/>
    </xf>
    <xf numFmtId="1" fontId="2" fillId="0" borderId="167" xfId="0" applyNumberFormat="1" applyFont="1" applyBorder="1" applyAlignment="1">
      <alignment horizontal="center" vertical="center"/>
    </xf>
    <xf numFmtId="0" fontId="10" fillId="0" borderId="168" xfId="2" applyFont="1" applyBorder="1" applyAlignment="1">
      <alignment horizontal="right"/>
    </xf>
    <xf numFmtId="0" fontId="10" fillId="0" borderId="168" xfId="3" applyFont="1" applyBorder="1" applyAlignment="1">
      <alignment horizontal="right"/>
    </xf>
    <xf numFmtId="0" fontId="10" fillId="0" borderId="168" xfId="3" applyFont="1" applyBorder="1"/>
    <xf numFmtId="0" fontId="0" fillId="0" borderId="169" xfId="0" applyBorder="1" applyAlignment="1" applyProtection="1">
      <alignment horizontal="center" vertical="center"/>
      <protection locked="0"/>
    </xf>
    <xf numFmtId="164" fontId="8" fillId="0" borderId="170" xfId="0" applyNumberFormat="1" applyFont="1" applyBorder="1" applyAlignment="1" applyProtection="1">
      <alignment horizontal="center" vertical="center"/>
      <protection locked="0"/>
    </xf>
    <xf numFmtId="1" fontId="2" fillId="0" borderId="171" xfId="0" applyNumberFormat="1" applyFont="1" applyBorder="1" applyAlignment="1">
      <alignment horizontal="center" vertical="center"/>
    </xf>
    <xf numFmtId="0" fontId="10" fillId="0" borderId="172" xfId="2" applyFont="1" applyBorder="1" applyAlignment="1">
      <alignment horizontal="right"/>
    </xf>
    <xf numFmtId="0" fontId="10" fillId="0" borderId="172" xfId="3" applyFont="1" applyBorder="1" applyAlignment="1">
      <alignment horizontal="right"/>
    </xf>
    <xf numFmtId="0" fontId="10" fillId="0" borderId="172" xfId="3" applyFont="1" applyBorder="1"/>
    <xf numFmtId="0" fontId="0" fillId="0" borderId="173" xfId="0" applyBorder="1" applyAlignment="1" applyProtection="1">
      <alignment horizontal="center" vertical="center"/>
      <protection locked="0"/>
    </xf>
    <xf numFmtId="164" fontId="8" fillId="0" borderId="174" xfId="0" applyNumberFormat="1" applyFont="1" applyBorder="1" applyAlignment="1" applyProtection="1">
      <alignment horizontal="center" vertical="center"/>
      <protection locked="0"/>
    </xf>
    <xf numFmtId="1" fontId="2" fillId="0" borderId="175" xfId="0" applyNumberFormat="1" applyFont="1" applyBorder="1" applyAlignment="1">
      <alignment horizontal="center" vertical="center"/>
    </xf>
    <xf numFmtId="0" fontId="0" fillId="0" borderId="176" xfId="0" applyBorder="1"/>
    <xf numFmtId="0" fontId="10" fillId="0" borderId="176" xfId="3" applyFont="1" applyBorder="1" applyAlignment="1">
      <alignment horizontal="right"/>
    </xf>
    <xf numFmtId="0" fontId="10" fillId="0" borderId="176" xfId="3" applyFont="1" applyBorder="1"/>
    <xf numFmtId="0" fontId="0" fillId="0" borderId="177" xfId="0" applyBorder="1" applyAlignment="1" applyProtection="1">
      <alignment horizontal="center" vertical="center"/>
      <protection locked="0"/>
    </xf>
    <xf numFmtId="164" fontId="8" fillId="0" borderId="178" xfId="0" applyNumberFormat="1" applyFont="1" applyBorder="1" applyAlignment="1" applyProtection="1">
      <alignment horizontal="center" vertical="center"/>
      <protection locked="0"/>
    </xf>
    <xf numFmtId="1" fontId="2" fillId="0" borderId="179" xfId="0" applyNumberFormat="1" applyFont="1" applyBorder="1" applyAlignment="1">
      <alignment horizontal="center" vertical="center"/>
    </xf>
    <xf numFmtId="0" fontId="0" fillId="0" borderId="180" xfId="0" applyBorder="1"/>
    <xf numFmtId="0" fontId="10" fillId="0" borderId="180" xfId="3" applyFont="1" applyBorder="1" applyAlignment="1">
      <alignment horizontal="right"/>
    </xf>
    <xf numFmtId="0" fontId="10" fillId="0" borderId="180" xfId="3" applyFont="1" applyBorder="1"/>
    <xf numFmtId="0" fontId="0" fillId="0" borderId="181" xfId="0" applyBorder="1" applyAlignment="1" applyProtection="1">
      <alignment horizontal="center" vertical="center"/>
      <protection locked="0"/>
    </xf>
    <xf numFmtId="164" fontId="8" fillId="0" borderId="182" xfId="0" applyNumberFormat="1" applyFont="1" applyBorder="1" applyAlignment="1" applyProtection="1">
      <alignment horizontal="center" vertical="center"/>
      <protection locked="0"/>
    </xf>
    <xf numFmtId="1" fontId="2" fillId="0" borderId="183" xfId="0" applyNumberFormat="1" applyFont="1" applyBorder="1" applyAlignment="1">
      <alignment horizontal="center" vertical="center"/>
    </xf>
    <xf numFmtId="0" fontId="10" fillId="0" borderId="184" xfId="2" applyFont="1" applyBorder="1" applyAlignment="1">
      <alignment horizontal="right"/>
    </xf>
    <xf numFmtId="0" fontId="10" fillId="0" borderId="184" xfId="3" applyFont="1" applyBorder="1" applyAlignment="1">
      <alignment horizontal="right"/>
    </xf>
    <xf numFmtId="0" fontId="10" fillId="0" borderId="184" xfId="3" applyFont="1" applyBorder="1"/>
    <xf numFmtId="0" fontId="0" fillId="0" borderId="185" xfId="0" applyBorder="1" applyAlignment="1" applyProtection="1">
      <alignment horizontal="center" vertical="center"/>
      <protection locked="0"/>
    </xf>
    <xf numFmtId="164" fontId="8" fillId="0" borderId="186" xfId="0" applyNumberFormat="1" applyFont="1" applyBorder="1" applyAlignment="1" applyProtection="1">
      <alignment horizontal="center" vertical="center"/>
      <protection locked="0"/>
    </xf>
    <xf numFmtId="1" fontId="2" fillId="0" borderId="187" xfId="0" applyNumberFormat="1" applyFont="1" applyBorder="1" applyAlignment="1">
      <alignment horizontal="center" vertical="center"/>
    </xf>
    <xf numFmtId="0" fontId="0" fillId="0" borderId="188" xfId="0" applyBorder="1"/>
    <xf numFmtId="0" fontId="10" fillId="0" borderId="188" xfId="3" applyFont="1" applyBorder="1" applyAlignment="1">
      <alignment horizontal="right"/>
    </xf>
    <xf numFmtId="0" fontId="10" fillId="0" borderId="188" xfId="3" applyFont="1" applyBorder="1"/>
    <xf numFmtId="0" fontId="0" fillId="0" borderId="189" xfId="0" applyBorder="1" applyAlignment="1" applyProtection="1">
      <alignment horizontal="center" vertical="center"/>
      <protection locked="0"/>
    </xf>
    <xf numFmtId="164" fontId="8" fillId="0" borderId="190" xfId="0" applyNumberFormat="1" applyFont="1" applyBorder="1" applyAlignment="1" applyProtection="1">
      <alignment horizontal="center" vertical="center"/>
      <protection locked="0"/>
    </xf>
    <xf numFmtId="1" fontId="2" fillId="0" borderId="191" xfId="0" applyNumberFormat="1" applyFont="1" applyBorder="1" applyAlignment="1">
      <alignment horizontal="center" vertical="center"/>
    </xf>
    <xf numFmtId="0" fontId="10" fillId="0" borderId="192" xfId="2" applyFont="1" applyBorder="1" applyAlignment="1">
      <alignment horizontal="right"/>
    </xf>
    <xf numFmtId="0" fontId="10" fillId="0" borderId="192" xfId="3" applyFont="1" applyBorder="1" applyAlignment="1">
      <alignment horizontal="right"/>
    </xf>
    <xf numFmtId="0" fontId="10" fillId="0" borderId="192" xfId="3" applyFont="1" applyBorder="1"/>
    <xf numFmtId="0" fontId="0" fillId="0" borderId="193" xfId="0" applyBorder="1" applyAlignment="1" applyProtection="1">
      <alignment horizontal="center" vertical="center"/>
      <protection locked="0"/>
    </xf>
    <xf numFmtId="164" fontId="8" fillId="0" borderId="194" xfId="0" applyNumberFormat="1" applyFont="1" applyBorder="1" applyAlignment="1" applyProtection="1">
      <alignment horizontal="center" vertical="center"/>
      <protection locked="0"/>
    </xf>
    <xf numFmtId="1" fontId="2" fillId="0" borderId="195" xfId="0" applyNumberFormat="1" applyFont="1" applyBorder="1" applyAlignment="1">
      <alignment horizontal="center" vertical="center"/>
    </xf>
    <xf numFmtId="0" fontId="10" fillId="0" borderId="196" xfId="2" applyFont="1" applyBorder="1" applyAlignment="1">
      <alignment horizontal="right"/>
    </xf>
    <xf numFmtId="0" fontId="10" fillId="0" borderId="196" xfId="3" applyFont="1" applyBorder="1" applyAlignment="1">
      <alignment horizontal="right"/>
    </xf>
    <xf numFmtId="0" fontId="10" fillId="0" borderId="196" xfId="3" applyFont="1" applyBorder="1"/>
    <xf numFmtId="0" fontId="0" fillId="0" borderId="197" xfId="0" applyBorder="1" applyAlignment="1" applyProtection="1">
      <alignment horizontal="center" vertical="center"/>
      <protection locked="0"/>
    </xf>
    <xf numFmtId="164" fontId="8" fillId="0" borderId="198" xfId="0" applyNumberFormat="1" applyFont="1" applyBorder="1" applyAlignment="1" applyProtection="1">
      <alignment horizontal="center" vertical="center"/>
      <protection locked="0"/>
    </xf>
    <xf numFmtId="1" fontId="2" fillId="0" borderId="199" xfId="0" applyNumberFormat="1" applyFont="1" applyBorder="1" applyAlignment="1">
      <alignment horizontal="center" vertical="center"/>
    </xf>
    <xf numFmtId="0" fontId="10" fillId="0" borderId="200" xfId="2" applyFont="1" applyBorder="1" applyAlignment="1">
      <alignment horizontal="right"/>
    </xf>
    <xf numFmtId="0" fontId="10" fillId="0" borderId="200" xfId="3" applyFont="1" applyBorder="1" applyAlignment="1">
      <alignment horizontal="right"/>
    </xf>
    <xf numFmtId="0" fontId="10" fillId="0" borderId="200" xfId="3" applyFont="1" applyBorder="1"/>
    <xf numFmtId="0" fontId="0" fillId="0" borderId="201" xfId="0" applyBorder="1" applyAlignment="1" applyProtection="1">
      <alignment horizontal="center" vertical="center"/>
      <protection locked="0"/>
    </xf>
    <xf numFmtId="164" fontId="8" fillId="0" borderId="202" xfId="0" applyNumberFormat="1" applyFont="1" applyBorder="1" applyAlignment="1" applyProtection="1">
      <alignment horizontal="center" vertical="center"/>
      <protection locked="0"/>
    </xf>
    <xf numFmtId="1" fontId="2" fillId="0" borderId="203" xfId="0" applyNumberFormat="1" applyFont="1" applyBorder="1" applyAlignment="1">
      <alignment horizontal="center" vertical="center"/>
    </xf>
    <xf numFmtId="0" fontId="0" fillId="0" borderId="204" xfId="0" applyBorder="1"/>
    <xf numFmtId="0" fontId="10" fillId="0" borderId="204" xfId="3" applyFont="1" applyBorder="1" applyAlignment="1">
      <alignment horizontal="right"/>
    </xf>
    <xf numFmtId="0" fontId="10" fillId="0" borderId="204" xfId="3" applyFont="1" applyBorder="1"/>
    <xf numFmtId="0" fontId="0" fillId="0" borderId="205" xfId="0" applyBorder="1" applyAlignment="1" applyProtection="1">
      <alignment horizontal="center" vertical="center"/>
      <protection locked="0"/>
    </xf>
    <xf numFmtId="164" fontId="8" fillId="0" borderId="206" xfId="0" applyNumberFormat="1" applyFont="1" applyBorder="1" applyAlignment="1" applyProtection="1">
      <alignment horizontal="center" vertical="center"/>
      <protection locked="0"/>
    </xf>
    <xf numFmtId="1" fontId="2" fillId="0" borderId="207" xfId="0" applyNumberFormat="1" applyFont="1" applyBorder="1" applyAlignment="1">
      <alignment horizontal="center" vertical="center"/>
    </xf>
    <xf numFmtId="0" fontId="10" fillId="0" borderId="208" xfId="2" applyFont="1" applyBorder="1" applyAlignment="1">
      <alignment horizontal="right"/>
    </xf>
    <xf numFmtId="0" fontId="10" fillId="0" borderId="208" xfId="3" applyFont="1" applyBorder="1" applyAlignment="1">
      <alignment horizontal="right"/>
    </xf>
    <xf numFmtId="0" fontId="10" fillId="0" borderId="208" xfId="3" applyFont="1" applyBorder="1"/>
    <xf numFmtId="0" fontId="0" fillId="0" borderId="209" xfId="0" applyBorder="1" applyAlignment="1" applyProtection="1">
      <alignment horizontal="center" vertical="center"/>
      <protection locked="0"/>
    </xf>
    <xf numFmtId="164" fontId="8" fillId="0" borderId="210" xfId="0" applyNumberFormat="1" applyFont="1" applyBorder="1" applyAlignment="1" applyProtection="1">
      <alignment horizontal="center" vertical="center"/>
      <protection locked="0"/>
    </xf>
    <xf numFmtId="1" fontId="2" fillId="0" borderId="211" xfId="0" applyNumberFormat="1" applyFont="1" applyBorder="1" applyAlignment="1">
      <alignment horizontal="center" vertical="center"/>
    </xf>
    <xf numFmtId="0" fontId="10" fillId="0" borderId="212" xfId="2" applyFont="1" applyBorder="1" applyAlignment="1">
      <alignment horizontal="right"/>
    </xf>
    <xf numFmtId="0" fontId="10" fillId="0" borderId="212" xfId="3" applyFont="1" applyBorder="1" applyAlignment="1">
      <alignment horizontal="right"/>
    </xf>
    <xf numFmtId="0" fontId="10" fillId="0" borderId="212" xfId="3" applyFont="1" applyBorder="1"/>
    <xf numFmtId="0" fontId="0" fillId="0" borderId="213" xfId="0" applyBorder="1" applyAlignment="1" applyProtection="1">
      <alignment horizontal="center" vertical="center"/>
      <protection locked="0"/>
    </xf>
    <xf numFmtId="164" fontId="8" fillId="0" borderId="214" xfId="0" applyNumberFormat="1" applyFont="1" applyBorder="1" applyAlignment="1" applyProtection="1">
      <alignment horizontal="center" vertical="center"/>
      <protection locked="0"/>
    </xf>
    <xf numFmtId="1" fontId="2" fillId="0" borderId="215" xfId="0" applyNumberFormat="1" applyFont="1" applyBorder="1" applyAlignment="1">
      <alignment horizontal="center" vertical="center"/>
    </xf>
    <xf numFmtId="0" fontId="0" fillId="0" borderId="216" xfId="0" applyBorder="1"/>
    <xf numFmtId="0" fontId="10" fillId="0" borderId="216" xfId="3" applyFont="1" applyBorder="1" applyAlignment="1">
      <alignment horizontal="right"/>
    </xf>
    <xf numFmtId="0" fontId="10" fillId="0" borderId="216" xfId="3" applyFont="1" applyBorder="1"/>
    <xf numFmtId="0" fontId="0" fillId="0" borderId="217" xfId="0" applyBorder="1" applyAlignment="1" applyProtection="1">
      <alignment horizontal="center" vertical="center"/>
      <protection locked="0"/>
    </xf>
    <xf numFmtId="164" fontId="8" fillId="0" borderId="218" xfId="0" applyNumberFormat="1" applyFont="1" applyBorder="1" applyAlignment="1" applyProtection="1">
      <alignment horizontal="center" vertical="center"/>
      <protection locked="0"/>
    </xf>
    <xf numFmtId="1" fontId="2" fillId="0" borderId="219" xfId="0" applyNumberFormat="1" applyFont="1" applyBorder="1" applyAlignment="1">
      <alignment horizontal="center" vertical="center"/>
    </xf>
    <xf numFmtId="0" fontId="10" fillId="0" borderId="220" xfId="2" applyFont="1" applyBorder="1" applyAlignment="1">
      <alignment horizontal="right"/>
    </xf>
    <xf numFmtId="0" fontId="10" fillId="0" borderId="220" xfId="3" applyFont="1" applyBorder="1" applyAlignment="1">
      <alignment horizontal="right"/>
    </xf>
    <xf numFmtId="0" fontId="10" fillId="0" borderId="220" xfId="3" applyFont="1" applyBorder="1"/>
    <xf numFmtId="0" fontId="0" fillId="0" borderId="221" xfId="0" applyBorder="1" applyAlignment="1" applyProtection="1">
      <alignment horizontal="center" vertical="center"/>
      <protection locked="0"/>
    </xf>
    <xf numFmtId="164" fontId="8" fillId="0" borderId="222" xfId="0" applyNumberFormat="1" applyFont="1" applyBorder="1" applyAlignment="1" applyProtection="1">
      <alignment horizontal="center" vertical="center"/>
      <protection locked="0"/>
    </xf>
    <xf numFmtId="1" fontId="2" fillId="0" borderId="223" xfId="0" applyNumberFormat="1" applyFont="1" applyBorder="1" applyAlignment="1">
      <alignment horizontal="center" vertical="center"/>
    </xf>
    <xf numFmtId="0" fontId="0" fillId="0" borderId="224" xfId="0" applyBorder="1"/>
    <xf numFmtId="0" fontId="10" fillId="0" borderId="224" xfId="3" applyFont="1" applyBorder="1" applyAlignment="1">
      <alignment horizontal="right"/>
    </xf>
    <xf numFmtId="0" fontId="10" fillId="0" borderId="224" xfId="3" applyFont="1" applyBorder="1"/>
    <xf numFmtId="0" fontId="0" fillId="0" borderId="225" xfId="0" applyBorder="1" applyAlignment="1" applyProtection="1">
      <alignment horizontal="center" vertical="center"/>
      <protection locked="0"/>
    </xf>
    <xf numFmtId="164" fontId="8" fillId="0" borderId="226" xfId="0" applyNumberFormat="1" applyFont="1" applyBorder="1" applyAlignment="1" applyProtection="1">
      <alignment horizontal="center" vertical="center"/>
      <protection locked="0"/>
    </xf>
    <xf numFmtId="1" fontId="2" fillId="0" borderId="227" xfId="0" applyNumberFormat="1" applyFont="1" applyBorder="1" applyAlignment="1">
      <alignment horizontal="center" vertical="center"/>
    </xf>
    <xf numFmtId="0" fontId="0" fillId="0" borderId="228" xfId="0" applyBorder="1"/>
    <xf numFmtId="0" fontId="10" fillId="0" borderId="228" xfId="3" applyFont="1" applyBorder="1" applyAlignment="1">
      <alignment horizontal="right"/>
    </xf>
    <xf numFmtId="0" fontId="10" fillId="0" borderId="228" xfId="3" applyFont="1" applyBorder="1"/>
    <xf numFmtId="0" fontId="0" fillId="0" borderId="229" xfId="0" applyBorder="1" applyAlignment="1" applyProtection="1">
      <alignment horizontal="center" vertical="center"/>
      <protection locked="0"/>
    </xf>
    <xf numFmtId="164" fontId="8" fillId="0" borderId="230" xfId="0" applyNumberFormat="1" applyFont="1" applyBorder="1" applyAlignment="1" applyProtection="1">
      <alignment horizontal="center" vertical="center"/>
      <protection locked="0"/>
    </xf>
    <xf numFmtId="1" fontId="2" fillId="0" borderId="231" xfId="0" applyNumberFormat="1" applyFont="1" applyBorder="1" applyAlignment="1">
      <alignment horizontal="center" vertical="center"/>
    </xf>
    <xf numFmtId="0" fontId="0" fillId="0" borderId="232" xfId="0" applyBorder="1"/>
    <xf numFmtId="0" fontId="10" fillId="0" borderId="232" xfId="3" applyFont="1" applyBorder="1" applyAlignment="1">
      <alignment horizontal="right"/>
    </xf>
    <xf numFmtId="0" fontId="10" fillId="0" borderId="232" xfId="3" applyFont="1" applyBorder="1"/>
    <xf numFmtId="0" fontId="0" fillId="0" borderId="233" xfId="0" applyBorder="1" applyAlignment="1" applyProtection="1">
      <alignment horizontal="center" vertical="center"/>
      <protection locked="0"/>
    </xf>
    <xf numFmtId="164" fontId="8" fillId="0" borderId="234" xfId="0" applyNumberFormat="1" applyFont="1" applyBorder="1" applyAlignment="1" applyProtection="1">
      <alignment horizontal="center" vertical="center"/>
      <protection locked="0"/>
    </xf>
    <xf numFmtId="1" fontId="2" fillId="0" borderId="235" xfId="0" applyNumberFormat="1" applyFont="1" applyBorder="1" applyAlignment="1">
      <alignment horizontal="center" vertical="center"/>
    </xf>
    <xf numFmtId="0" fontId="10" fillId="0" borderId="236" xfId="2" applyFont="1" applyBorder="1" applyAlignment="1">
      <alignment horizontal="right"/>
    </xf>
    <xf numFmtId="0" fontId="10" fillId="0" borderId="236" xfId="3" applyFont="1" applyBorder="1" applyAlignment="1">
      <alignment horizontal="right"/>
    </xf>
    <xf numFmtId="0" fontId="10" fillId="0" borderId="236" xfId="3" applyFont="1" applyBorder="1"/>
    <xf numFmtId="0" fontId="0" fillId="0" borderId="237" xfId="0" applyBorder="1" applyAlignment="1" applyProtection="1">
      <alignment horizontal="center" vertical="center"/>
      <protection locked="0"/>
    </xf>
    <xf numFmtId="164" fontId="8" fillId="0" borderId="238" xfId="0" applyNumberFormat="1" applyFont="1" applyBorder="1" applyAlignment="1" applyProtection="1">
      <alignment horizontal="center" vertical="center"/>
      <protection locked="0"/>
    </xf>
    <xf numFmtId="1" fontId="2" fillId="0" borderId="239" xfId="0" applyNumberFormat="1" applyFont="1" applyBorder="1" applyAlignment="1">
      <alignment horizontal="center" vertical="center"/>
    </xf>
    <xf numFmtId="0" fontId="10" fillId="0" borderId="240" xfId="2" applyFont="1" applyBorder="1" applyAlignment="1">
      <alignment horizontal="right"/>
    </xf>
    <xf numFmtId="0" fontId="10" fillId="0" borderId="240" xfId="3" applyFont="1" applyBorder="1" applyAlignment="1">
      <alignment horizontal="right"/>
    </xf>
    <xf numFmtId="0" fontId="10" fillId="0" borderId="240" xfId="3" applyFont="1" applyBorder="1"/>
    <xf numFmtId="0" fontId="0" fillId="0" borderId="241" xfId="0" applyBorder="1" applyAlignment="1" applyProtection="1">
      <alignment horizontal="center" vertical="center"/>
      <protection locked="0"/>
    </xf>
    <xf numFmtId="164" fontId="8" fillId="0" borderId="242" xfId="0" applyNumberFormat="1" applyFont="1" applyBorder="1" applyAlignment="1" applyProtection="1">
      <alignment horizontal="center" vertical="center"/>
      <protection locked="0"/>
    </xf>
    <xf numFmtId="1" fontId="2" fillId="0" borderId="243" xfId="0" applyNumberFormat="1" applyFont="1" applyBorder="1" applyAlignment="1">
      <alignment horizontal="center" vertical="center"/>
    </xf>
    <xf numFmtId="0" fontId="10" fillId="0" borderId="244" xfId="2" applyFont="1" applyBorder="1" applyAlignment="1">
      <alignment horizontal="right"/>
    </xf>
    <xf numFmtId="0" fontId="10" fillId="0" borderId="244" xfId="3" applyFont="1" applyBorder="1" applyAlignment="1">
      <alignment horizontal="right"/>
    </xf>
    <xf numFmtId="0" fontId="10" fillId="0" borderId="244" xfId="3" applyFont="1" applyBorder="1"/>
    <xf numFmtId="0" fontId="0" fillId="0" borderId="245" xfId="0" applyBorder="1" applyAlignment="1" applyProtection="1">
      <alignment horizontal="center" vertical="center"/>
      <protection locked="0"/>
    </xf>
    <xf numFmtId="164" fontId="8" fillId="0" borderId="246" xfId="0" applyNumberFormat="1" applyFont="1" applyBorder="1" applyAlignment="1" applyProtection="1">
      <alignment horizontal="center" vertical="center"/>
      <protection locked="0"/>
    </xf>
    <xf numFmtId="1" fontId="2" fillId="0" borderId="247" xfId="0" applyNumberFormat="1" applyFont="1" applyBorder="1" applyAlignment="1">
      <alignment horizontal="center" vertical="center"/>
    </xf>
    <xf numFmtId="0" fontId="10" fillId="0" borderId="248" xfId="2" applyFont="1" applyBorder="1" applyAlignment="1">
      <alignment horizontal="right"/>
    </xf>
    <xf numFmtId="0" fontId="10" fillId="0" borderId="248" xfId="3" applyFont="1" applyBorder="1" applyAlignment="1">
      <alignment horizontal="right"/>
    </xf>
    <xf numFmtId="0" fontId="10" fillId="0" borderId="248" xfId="3" applyFont="1" applyBorder="1"/>
    <xf numFmtId="0" fontId="0" fillId="0" borderId="249" xfId="0" applyBorder="1" applyAlignment="1" applyProtection="1">
      <alignment horizontal="center" vertical="center"/>
      <protection locked="0"/>
    </xf>
    <xf numFmtId="164" fontId="8" fillId="0" borderId="250" xfId="0" applyNumberFormat="1" applyFont="1" applyBorder="1" applyAlignment="1" applyProtection="1">
      <alignment horizontal="center" vertical="center"/>
      <protection locked="0"/>
    </xf>
    <xf numFmtId="1" fontId="2" fillId="0" borderId="251" xfId="0" applyNumberFormat="1" applyFont="1" applyBorder="1" applyAlignment="1">
      <alignment horizontal="center" vertical="center"/>
    </xf>
    <xf numFmtId="0" fontId="10" fillId="0" borderId="252" xfId="2" applyFont="1" applyBorder="1" applyAlignment="1">
      <alignment horizontal="right"/>
    </xf>
    <xf numFmtId="0" fontId="10" fillId="0" borderId="252" xfId="3" applyFont="1" applyBorder="1" applyAlignment="1">
      <alignment horizontal="right"/>
    </xf>
    <xf numFmtId="0" fontId="10" fillId="0" borderId="252" xfId="3" applyFont="1" applyBorder="1"/>
    <xf numFmtId="0" fontId="0" fillId="0" borderId="253" xfId="0" applyBorder="1" applyAlignment="1" applyProtection="1">
      <alignment horizontal="center" vertical="center"/>
      <protection locked="0"/>
    </xf>
    <xf numFmtId="164" fontId="8" fillId="0" borderId="254" xfId="0" applyNumberFormat="1" applyFont="1" applyBorder="1" applyAlignment="1" applyProtection="1">
      <alignment horizontal="center" vertical="center"/>
      <protection locked="0"/>
    </xf>
    <xf numFmtId="1" fontId="2" fillId="0" borderId="255" xfId="0" applyNumberFormat="1" applyFont="1" applyBorder="1" applyAlignment="1">
      <alignment horizontal="center" vertical="center"/>
    </xf>
    <xf numFmtId="0" fontId="10" fillId="0" borderId="256" xfId="2" applyFont="1" applyBorder="1" applyAlignment="1">
      <alignment horizontal="right"/>
    </xf>
    <xf numFmtId="0" fontId="10" fillId="0" borderId="256" xfId="3" applyFont="1" applyBorder="1" applyAlignment="1">
      <alignment horizontal="right"/>
    </xf>
    <xf numFmtId="0" fontId="10" fillId="0" borderId="256" xfId="3" applyFont="1" applyBorder="1"/>
    <xf numFmtId="0" fontId="0" fillId="0" borderId="257" xfId="0" applyBorder="1" applyAlignment="1" applyProtection="1">
      <alignment horizontal="center" vertical="center"/>
      <protection locked="0"/>
    </xf>
    <xf numFmtId="164" fontId="8" fillId="0" borderId="258" xfId="0" applyNumberFormat="1" applyFont="1" applyBorder="1" applyAlignment="1" applyProtection="1">
      <alignment horizontal="center" vertical="center"/>
      <protection locked="0"/>
    </xf>
    <xf numFmtId="1" fontId="2" fillId="0" borderId="259" xfId="0" applyNumberFormat="1" applyFont="1" applyBorder="1" applyAlignment="1">
      <alignment horizontal="center" vertical="center"/>
    </xf>
    <xf numFmtId="0" fontId="0" fillId="0" borderId="260" xfId="0" applyBorder="1"/>
    <xf numFmtId="0" fontId="10" fillId="0" borderId="260" xfId="3" applyFont="1" applyBorder="1" applyAlignment="1">
      <alignment horizontal="right"/>
    </xf>
    <xf numFmtId="0" fontId="10" fillId="0" borderId="260" xfId="3" applyFont="1" applyBorder="1"/>
    <xf numFmtId="0" fontId="0" fillId="0" borderId="261" xfId="0" applyBorder="1" applyAlignment="1" applyProtection="1">
      <alignment horizontal="center" vertical="center"/>
      <protection locked="0"/>
    </xf>
    <xf numFmtId="164" fontId="8" fillId="0" borderId="262" xfId="0" applyNumberFormat="1" applyFont="1" applyBorder="1" applyAlignment="1" applyProtection="1">
      <alignment horizontal="center" vertical="center"/>
      <protection locked="0"/>
    </xf>
    <xf numFmtId="1" fontId="2" fillId="0" borderId="263" xfId="0" applyNumberFormat="1" applyFont="1" applyBorder="1" applyAlignment="1">
      <alignment horizontal="center" vertical="center"/>
    </xf>
    <xf numFmtId="0" fontId="10" fillId="0" borderId="264" xfId="2" applyFont="1" applyBorder="1" applyAlignment="1">
      <alignment horizontal="right"/>
    </xf>
    <xf numFmtId="0" fontId="10" fillId="0" borderId="264" xfId="3" applyFont="1" applyBorder="1" applyAlignment="1">
      <alignment horizontal="right"/>
    </xf>
    <xf numFmtId="0" fontId="10" fillId="0" borderId="264" xfId="3" applyFont="1" applyBorder="1"/>
    <xf numFmtId="0" fontId="0" fillId="0" borderId="265" xfId="0" applyBorder="1" applyAlignment="1" applyProtection="1">
      <alignment horizontal="center" vertical="center"/>
      <protection locked="0"/>
    </xf>
    <xf numFmtId="164" fontId="8" fillId="0" borderId="266" xfId="0" applyNumberFormat="1" applyFont="1" applyBorder="1" applyAlignment="1" applyProtection="1">
      <alignment horizontal="center" vertical="center"/>
      <protection locked="0"/>
    </xf>
    <xf numFmtId="1" fontId="2" fillId="0" borderId="267" xfId="0" applyNumberFormat="1" applyFont="1" applyBorder="1" applyAlignment="1">
      <alignment horizontal="center" vertical="center"/>
    </xf>
    <xf numFmtId="0" fontId="10" fillId="0" borderId="268" xfId="2" applyFont="1" applyBorder="1" applyAlignment="1">
      <alignment horizontal="right"/>
    </xf>
    <xf numFmtId="0" fontId="10" fillId="0" borderId="268" xfId="3" applyFont="1" applyBorder="1" applyAlignment="1">
      <alignment horizontal="right"/>
    </xf>
    <xf numFmtId="0" fontId="10" fillId="0" borderId="268" xfId="3" applyFont="1" applyBorder="1"/>
    <xf numFmtId="0" fontId="0" fillId="0" borderId="269" xfId="0" applyBorder="1" applyAlignment="1" applyProtection="1">
      <alignment horizontal="center" vertical="center"/>
      <protection locked="0"/>
    </xf>
    <xf numFmtId="164" fontId="8" fillId="0" borderId="270" xfId="0" applyNumberFormat="1" applyFont="1" applyBorder="1" applyAlignment="1" applyProtection="1">
      <alignment horizontal="center" vertical="center"/>
      <protection locked="0"/>
    </xf>
    <xf numFmtId="1" fontId="2" fillId="0" borderId="271" xfId="0" applyNumberFormat="1" applyFont="1" applyBorder="1" applyAlignment="1">
      <alignment horizontal="center" vertical="center"/>
    </xf>
    <xf numFmtId="0" fontId="10" fillId="0" borderId="272" xfId="2" applyFont="1" applyBorder="1" applyAlignment="1">
      <alignment horizontal="right"/>
    </xf>
    <xf numFmtId="0" fontId="10" fillId="0" borderId="272" xfId="3" applyFont="1" applyBorder="1" applyAlignment="1">
      <alignment horizontal="right"/>
    </xf>
    <xf numFmtId="0" fontId="10" fillId="0" borderId="272" xfId="3" applyFont="1" applyBorder="1"/>
    <xf numFmtId="0" fontId="0" fillId="0" borderId="273" xfId="0" applyBorder="1" applyAlignment="1" applyProtection="1">
      <alignment horizontal="center" vertical="center"/>
      <protection locked="0"/>
    </xf>
    <xf numFmtId="164" fontId="8" fillId="0" borderId="274" xfId="0" applyNumberFormat="1" applyFont="1" applyBorder="1" applyAlignment="1" applyProtection="1">
      <alignment horizontal="center" vertical="center"/>
      <protection locked="0"/>
    </xf>
    <xf numFmtId="1" fontId="2" fillId="0" borderId="275" xfId="0" applyNumberFormat="1" applyFont="1" applyBorder="1" applyAlignment="1">
      <alignment horizontal="center" vertical="center"/>
    </xf>
    <xf numFmtId="0" fontId="10" fillId="0" borderId="276" xfId="2" applyFont="1" applyBorder="1" applyAlignment="1">
      <alignment horizontal="right"/>
    </xf>
    <xf numFmtId="0" fontId="0" fillId="0" borderId="276" xfId="0" applyBorder="1"/>
    <xf numFmtId="0" fontId="10" fillId="0" borderId="276" xfId="3" applyFont="1" applyBorder="1"/>
    <xf numFmtId="0" fontId="10" fillId="0" borderId="276" xfId="3" applyFont="1" applyBorder="1" applyAlignment="1">
      <alignment horizontal="right"/>
    </xf>
    <xf numFmtId="0" fontId="0" fillId="0" borderId="277" xfId="0" applyBorder="1" applyAlignment="1" applyProtection="1">
      <alignment horizontal="center" vertical="center"/>
      <protection locked="0"/>
    </xf>
    <xf numFmtId="164" fontId="8" fillId="0" borderId="278" xfId="0" applyNumberFormat="1" applyFont="1" applyBorder="1" applyAlignment="1" applyProtection="1">
      <alignment horizontal="center" vertical="center"/>
      <protection locked="0"/>
    </xf>
    <xf numFmtId="1" fontId="2" fillId="0" borderId="279" xfId="0" applyNumberFormat="1" applyFont="1" applyBorder="1" applyAlignment="1">
      <alignment horizontal="center" vertical="center"/>
    </xf>
    <xf numFmtId="0" fontId="10" fillId="0" borderId="280" xfId="2" applyFont="1" applyBorder="1" applyAlignment="1">
      <alignment horizontal="right"/>
    </xf>
    <xf numFmtId="0" fontId="0" fillId="0" borderId="280" xfId="0" applyBorder="1"/>
    <xf numFmtId="0" fontId="10" fillId="0" borderId="280" xfId="3" applyFont="1" applyBorder="1"/>
    <xf numFmtId="0" fontId="10" fillId="0" borderId="280" xfId="3" applyFont="1" applyBorder="1" applyAlignment="1">
      <alignment horizontal="right"/>
    </xf>
    <xf numFmtId="0" fontId="0" fillId="0" borderId="281" xfId="0" applyBorder="1" applyAlignment="1" applyProtection="1">
      <alignment horizontal="center" vertical="center"/>
      <protection locked="0"/>
    </xf>
    <xf numFmtId="164" fontId="8" fillId="0" borderId="282" xfId="0" applyNumberFormat="1" applyFont="1" applyBorder="1" applyAlignment="1" applyProtection="1">
      <alignment horizontal="center" vertical="center"/>
      <protection locked="0"/>
    </xf>
    <xf numFmtId="1" fontId="2" fillId="0" borderId="283" xfId="0" applyNumberFormat="1" applyFont="1" applyBorder="1" applyAlignment="1">
      <alignment horizontal="center" vertical="center"/>
    </xf>
    <xf numFmtId="0" fontId="0" fillId="0" borderId="284" xfId="0" applyBorder="1"/>
    <xf numFmtId="0" fontId="10" fillId="0" borderId="284" xfId="3" applyFont="1" applyBorder="1" applyAlignment="1">
      <alignment horizontal="right"/>
    </xf>
    <xf numFmtId="0" fontId="0" fillId="0" borderId="285" xfId="0" applyBorder="1" applyAlignment="1" applyProtection="1">
      <alignment horizontal="center" vertical="center"/>
      <protection locked="0"/>
    </xf>
    <xf numFmtId="164" fontId="8" fillId="0" borderId="286" xfId="0" applyNumberFormat="1" applyFont="1" applyBorder="1" applyAlignment="1" applyProtection="1">
      <alignment horizontal="center" vertical="center"/>
      <protection locked="0"/>
    </xf>
    <xf numFmtId="1" fontId="2" fillId="0" borderId="287" xfId="0" applyNumberFormat="1" applyFont="1" applyBorder="1" applyAlignment="1">
      <alignment horizontal="center" vertical="center"/>
    </xf>
    <xf numFmtId="0" fontId="0" fillId="0" borderId="288" xfId="0" applyBorder="1"/>
    <xf numFmtId="0" fontId="10" fillId="0" borderId="288" xfId="3" applyFont="1" applyBorder="1" applyAlignment="1">
      <alignment horizontal="right"/>
    </xf>
    <xf numFmtId="0" fontId="0" fillId="0" borderId="289" xfId="0" applyBorder="1" applyAlignment="1" applyProtection="1">
      <alignment horizontal="center" vertical="center"/>
      <protection locked="0"/>
    </xf>
    <xf numFmtId="164" fontId="8" fillId="0" borderId="290" xfId="0" applyNumberFormat="1" applyFont="1" applyBorder="1" applyAlignment="1" applyProtection="1">
      <alignment horizontal="center" vertical="center"/>
      <protection locked="0"/>
    </xf>
    <xf numFmtId="1" fontId="2" fillId="0" borderId="291" xfId="0" applyNumberFormat="1" applyFont="1" applyBorder="1" applyAlignment="1">
      <alignment horizontal="center" vertical="center"/>
    </xf>
    <xf numFmtId="0" fontId="0" fillId="0" borderId="292" xfId="0" applyBorder="1"/>
    <xf numFmtId="0" fontId="10" fillId="0" borderId="292" xfId="3" applyFont="1" applyBorder="1" applyAlignment="1">
      <alignment horizontal="right"/>
    </xf>
    <xf numFmtId="0" fontId="0" fillId="0" borderId="293" xfId="0" applyBorder="1" applyAlignment="1" applyProtection="1">
      <alignment horizontal="center" vertical="center"/>
      <protection locked="0"/>
    </xf>
    <xf numFmtId="164" fontId="8" fillId="0" borderId="294" xfId="0" applyNumberFormat="1" applyFont="1" applyBorder="1" applyAlignment="1" applyProtection="1">
      <alignment horizontal="center" vertical="center"/>
      <protection locked="0"/>
    </xf>
    <xf numFmtId="1" fontId="2" fillId="0" borderId="295" xfId="0" applyNumberFormat="1" applyFont="1" applyBorder="1" applyAlignment="1">
      <alignment horizontal="center" vertical="center"/>
    </xf>
    <xf numFmtId="0" fontId="0" fillId="0" borderId="296" xfId="0" applyBorder="1"/>
    <xf numFmtId="0" fontId="10" fillId="0" borderId="296" xfId="3" applyFont="1" applyBorder="1" applyAlignment="1">
      <alignment horizontal="right"/>
    </xf>
    <xf numFmtId="0" fontId="0" fillId="0" borderId="297" xfId="0" applyBorder="1" applyAlignment="1" applyProtection="1">
      <alignment horizontal="center" vertical="center"/>
      <protection locked="0"/>
    </xf>
    <xf numFmtId="164" fontId="8" fillId="0" borderId="298" xfId="0" applyNumberFormat="1" applyFont="1" applyBorder="1" applyAlignment="1" applyProtection="1">
      <alignment horizontal="center" vertical="center"/>
      <protection locked="0"/>
    </xf>
    <xf numFmtId="1" fontId="2" fillId="0" borderId="299" xfId="0" applyNumberFormat="1" applyFont="1" applyBorder="1" applyAlignment="1">
      <alignment horizontal="center" vertical="center"/>
    </xf>
    <xf numFmtId="0" fontId="0" fillId="0" borderId="300" xfId="0" applyBorder="1"/>
    <xf numFmtId="0" fontId="10" fillId="0" borderId="300" xfId="3" applyFont="1" applyBorder="1" applyAlignment="1">
      <alignment horizontal="right"/>
    </xf>
    <xf numFmtId="0" fontId="0" fillId="0" borderId="301" xfId="0" applyBorder="1" applyAlignment="1" applyProtection="1">
      <alignment horizontal="center" vertical="center"/>
      <protection locked="0"/>
    </xf>
    <xf numFmtId="164" fontId="8" fillId="0" borderId="302" xfId="0" applyNumberFormat="1" applyFont="1" applyBorder="1" applyAlignment="1" applyProtection="1">
      <alignment horizontal="center" vertical="center"/>
      <protection locked="0"/>
    </xf>
    <xf numFmtId="1" fontId="2" fillId="0" borderId="303" xfId="0" applyNumberFormat="1" applyFont="1" applyBorder="1" applyAlignment="1">
      <alignment horizontal="center" vertical="center"/>
    </xf>
    <xf numFmtId="0" fontId="0" fillId="0" borderId="304" xfId="0" applyBorder="1"/>
    <xf numFmtId="0" fontId="10" fillId="0" borderId="304" xfId="3" applyFont="1" applyBorder="1" applyAlignment="1">
      <alignment horizontal="right"/>
    </xf>
    <xf numFmtId="0" fontId="0" fillId="0" borderId="305" xfId="0" applyBorder="1" applyAlignment="1" applyProtection="1">
      <alignment horizontal="center" vertical="center"/>
      <protection locked="0"/>
    </xf>
    <xf numFmtId="164" fontId="8" fillId="0" borderId="306" xfId="0" applyNumberFormat="1" applyFont="1" applyBorder="1" applyAlignment="1" applyProtection="1">
      <alignment horizontal="center" vertical="center"/>
      <protection locked="0"/>
    </xf>
    <xf numFmtId="1" fontId="2" fillId="0" borderId="307" xfId="0" applyNumberFormat="1" applyFont="1" applyBorder="1" applyAlignment="1">
      <alignment horizontal="center" vertical="center"/>
    </xf>
    <xf numFmtId="0" fontId="0" fillId="0" borderId="308" xfId="0" applyBorder="1"/>
    <xf numFmtId="0" fontId="10" fillId="0" borderId="308" xfId="3" applyFont="1" applyBorder="1" applyAlignment="1">
      <alignment horizontal="right"/>
    </xf>
    <xf numFmtId="0" fontId="0" fillId="0" borderId="309" xfId="0" applyBorder="1" applyAlignment="1" applyProtection="1">
      <alignment horizontal="center" vertical="center"/>
      <protection locked="0"/>
    </xf>
    <xf numFmtId="164" fontId="8" fillId="0" borderId="310" xfId="0" applyNumberFormat="1" applyFont="1" applyBorder="1" applyAlignment="1" applyProtection="1">
      <alignment horizontal="center" vertical="center"/>
      <protection locked="0"/>
    </xf>
    <xf numFmtId="1" fontId="2" fillId="0" borderId="311" xfId="0" applyNumberFormat="1" applyFont="1" applyBorder="1" applyAlignment="1">
      <alignment horizontal="center" vertical="center"/>
    </xf>
    <xf numFmtId="0" fontId="0" fillId="0" borderId="312" xfId="0" applyBorder="1"/>
    <xf numFmtId="0" fontId="10" fillId="0" borderId="312" xfId="3" applyFont="1" applyBorder="1" applyAlignment="1">
      <alignment horizontal="right"/>
    </xf>
    <xf numFmtId="0" fontId="0" fillId="0" borderId="313" xfId="0" applyBorder="1" applyAlignment="1" applyProtection="1">
      <alignment horizontal="center" vertical="center"/>
      <protection locked="0"/>
    </xf>
    <xf numFmtId="164" fontId="8" fillId="0" borderId="314" xfId="0" applyNumberFormat="1" applyFont="1" applyBorder="1" applyAlignment="1" applyProtection="1">
      <alignment horizontal="center" vertical="center"/>
      <protection locked="0"/>
    </xf>
    <xf numFmtId="1" fontId="2" fillId="0" borderId="315" xfId="0" applyNumberFormat="1" applyFont="1" applyBorder="1" applyAlignment="1">
      <alignment horizontal="center" vertical="center"/>
    </xf>
    <xf numFmtId="0" fontId="0" fillId="0" borderId="316" xfId="0" applyBorder="1"/>
    <xf numFmtId="0" fontId="10" fillId="0" borderId="316" xfId="3" applyFont="1" applyBorder="1" applyAlignment="1">
      <alignment horizontal="right"/>
    </xf>
    <xf numFmtId="0" fontId="0" fillId="0" borderId="317" xfId="0" applyBorder="1" applyAlignment="1" applyProtection="1">
      <alignment horizontal="center" vertical="center"/>
      <protection locked="0"/>
    </xf>
    <xf numFmtId="164" fontId="8" fillId="0" borderId="318" xfId="0" applyNumberFormat="1" applyFont="1" applyBorder="1" applyAlignment="1" applyProtection="1">
      <alignment horizontal="center" vertical="center"/>
      <protection locked="0"/>
    </xf>
    <xf numFmtId="1" fontId="2" fillId="0" borderId="319" xfId="0" applyNumberFormat="1" applyFont="1" applyBorder="1" applyAlignment="1">
      <alignment horizontal="center" vertical="center"/>
    </xf>
    <xf numFmtId="0" fontId="0" fillId="0" borderId="320" xfId="0" applyBorder="1"/>
    <xf numFmtId="0" fontId="10" fillId="0" borderId="320" xfId="3" applyFont="1" applyBorder="1" applyAlignment="1">
      <alignment horizontal="right"/>
    </xf>
    <xf numFmtId="0" fontId="0" fillId="0" borderId="321" xfId="0" applyBorder="1" applyAlignment="1" applyProtection="1">
      <alignment horizontal="center" vertical="center"/>
      <protection locked="0"/>
    </xf>
    <xf numFmtId="164" fontId="8" fillId="0" borderId="322" xfId="0" applyNumberFormat="1" applyFont="1" applyBorder="1" applyAlignment="1" applyProtection="1">
      <alignment horizontal="center" vertical="center"/>
      <protection locked="0"/>
    </xf>
    <xf numFmtId="1" fontId="2" fillId="0" borderId="323" xfId="0" applyNumberFormat="1" applyFont="1" applyBorder="1" applyAlignment="1">
      <alignment horizontal="center" vertical="center"/>
    </xf>
    <xf numFmtId="0" fontId="10" fillId="0" borderId="324" xfId="2" applyFont="1" applyBorder="1" applyAlignment="1">
      <alignment horizontal="right"/>
    </xf>
    <xf numFmtId="0" fontId="10" fillId="0" borderId="324" xfId="3" applyFont="1" applyBorder="1" applyAlignment="1">
      <alignment horizontal="right"/>
    </xf>
    <xf numFmtId="0" fontId="10" fillId="0" borderId="324" xfId="3" applyFont="1" applyBorder="1"/>
    <xf numFmtId="0" fontId="0" fillId="0" borderId="325" xfId="0" applyBorder="1" applyAlignment="1" applyProtection="1">
      <alignment horizontal="center" vertical="center"/>
      <protection locked="0"/>
    </xf>
    <xf numFmtId="164" fontId="8" fillId="0" borderId="326" xfId="0" applyNumberFormat="1" applyFont="1" applyBorder="1" applyAlignment="1" applyProtection="1">
      <alignment horizontal="center" vertical="center"/>
      <protection locked="0"/>
    </xf>
    <xf numFmtId="1" fontId="2" fillId="0" borderId="327" xfId="0" applyNumberFormat="1" applyFont="1" applyBorder="1" applyAlignment="1">
      <alignment horizontal="center" vertical="center"/>
    </xf>
    <xf numFmtId="0" fontId="0" fillId="0" borderId="328" xfId="0" applyBorder="1"/>
    <xf numFmtId="0" fontId="10" fillId="0" borderId="328" xfId="3" applyFont="1" applyBorder="1" applyAlignment="1">
      <alignment horizontal="right"/>
    </xf>
    <xf numFmtId="0" fontId="10" fillId="0" borderId="328" xfId="3" applyFont="1" applyBorder="1"/>
    <xf numFmtId="0" fontId="0" fillId="0" borderId="329" xfId="0" applyBorder="1" applyAlignment="1" applyProtection="1">
      <alignment horizontal="center" vertical="center"/>
      <protection locked="0"/>
    </xf>
    <xf numFmtId="164" fontId="8" fillId="0" borderId="330" xfId="0" applyNumberFormat="1" applyFont="1" applyBorder="1" applyAlignment="1" applyProtection="1">
      <alignment horizontal="center" vertical="center"/>
      <protection locked="0"/>
    </xf>
    <xf numFmtId="1" fontId="2" fillId="0" borderId="331" xfId="0" applyNumberFormat="1" applyFont="1" applyBorder="1" applyAlignment="1">
      <alignment horizontal="center" vertical="center"/>
    </xf>
    <xf numFmtId="0" fontId="10" fillId="0" borderId="332" xfId="2" applyFont="1" applyBorder="1" applyAlignment="1">
      <alignment horizontal="right"/>
    </xf>
    <xf numFmtId="0" fontId="10" fillId="0" borderId="332" xfId="3" applyFont="1" applyBorder="1" applyAlignment="1">
      <alignment horizontal="right"/>
    </xf>
    <xf numFmtId="0" fontId="10" fillId="0" borderId="332" xfId="3" applyFont="1" applyBorder="1"/>
    <xf numFmtId="0" fontId="0" fillId="0" borderId="333" xfId="0" applyBorder="1" applyAlignment="1" applyProtection="1">
      <alignment horizontal="center" vertical="center"/>
      <protection locked="0"/>
    </xf>
    <xf numFmtId="164" fontId="8" fillId="0" borderId="334" xfId="0" applyNumberFormat="1" applyFont="1" applyBorder="1" applyAlignment="1" applyProtection="1">
      <alignment horizontal="center" vertical="center"/>
      <protection locked="0"/>
    </xf>
    <xf numFmtId="1" fontId="2" fillId="0" borderId="335" xfId="0" applyNumberFormat="1" applyFont="1" applyBorder="1" applyAlignment="1">
      <alignment horizontal="center" vertical="center"/>
    </xf>
    <xf numFmtId="0" fontId="10" fillId="0" borderId="336" xfId="2" applyFont="1" applyBorder="1" applyAlignment="1">
      <alignment horizontal="right"/>
    </xf>
    <xf numFmtId="0" fontId="10" fillId="0" borderId="336" xfId="3" applyFont="1" applyBorder="1" applyAlignment="1">
      <alignment horizontal="right"/>
    </xf>
    <xf numFmtId="0" fontId="10" fillId="0" borderId="336" xfId="3" applyFont="1" applyBorder="1"/>
    <xf numFmtId="0" fontId="0" fillId="0" borderId="337" xfId="0" applyBorder="1" applyAlignment="1" applyProtection="1">
      <alignment horizontal="center" vertical="center"/>
      <protection locked="0"/>
    </xf>
    <xf numFmtId="164" fontId="8" fillId="0" borderId="338" xfId="0" applyNumberFormat="1" applyFont="1" applyBorder="1" applyAlignment="1" applyProtection="1">
      <alignment horizontal="center" vertical="center"/>
      <protection locked="0"/>
    </xf>
    <xf numFmtId="1" fontId="2" fillId="0" borderId="339" xfId="0" applyNumberFormat="1" applyFont="1" applyBorder="1" applyAlignment="1">
      <alignment horizontal="center" vertical="center"/>
    </xf>
    <xf numFmtId="0" fontId="10" fillId="0" borderId="340" xfId="2" applyFont="1" applyBorder="1" applyAlignment="1">
      <alignment horizontal="right"/>
    </xf>
    <xf numFmtId="0" fontId="10" fillId="0" borderId="340" xfId="3" applyFont="1" applyBorder="1" applyAlignment="1">
      <alignment horizontal="right"/>
    </xf>
    <xf numFmtId="0" fontId="10" fillId="0" borderId="340" xfId="3" applyFont="1" applyBorder="1"/>
    <xf numFmtId="0" fontId="0" fillId="0" borderId="341" xfId="0" applyBorder="1" applyAlignment="1" applyProtection="1">
      <alignment horizontal="center" vertical="center"/>
      <protection locked="0"/>
    </xf>
    <xf numFmtId="164" fontId="8" fillId="0" borderId="342" xfId="0" applyNumberFormat="1" applyFont="1" applyBorder="1" applyAlignment="1" applyProtection="1">
      <alignment horizontal="center" vertical="center"/>
      <protection locked="0"/>
    </xf>
    <xf numFmtId="1" fontId="2" fillId="0" borderId="343" xfId="0" applyNumberFormat="1" applyFont="1" applyBorder="1" applyAlignment="1">
      <alignment horizontal="center" vertical="center"/>
    </xf>
    <xf numFmtId="0" fontId="0" fillId="0" borderId="344" xfId="0" applyBorder="1"/>
    <xf numFmtId="0" fontId="10" fillId="0" borderId="344" xfId="3" applyFont="1" applyBorder="1" applyAlignment="1">
      <alignment horizontal="right"/>
    </xf>
    <xf numFmtId="0" fontId="10" fillId="0" borderId="344" xfId="3" applyFont="1" applyBorder="1"/>
    <xf numFmtId="0" fontId="0" fillId="0" borderId="345" xfId="0" applyBorder="1" applyAlignment="1" applyProtection="1">
      <alignment horizontal="center" vertical="center"/>
      <protection locked="0"/>
    </xf>
    <xf numFmtId="164" fontId="8" fillId="0" borderId="346" xfId="0" applyNumberFormat="1" applyFont="1" applyBorder="1" applyAlignment="1" applyProtection="1">
      <alignment horizontal="center" vertical="center"/>
      <protection locked="0"/>
    </xf>
    <xf numFmtId="1" fontId="2" fillId="0" borderId="347" xfId="0" applyNumberFormat="1" applyFont="1" applyBorder="1" applyAlignment="1">
      <alignment horizontal="center" vertical="center"/>
    </xf>
    <xf numFmtId="0" fontId="0" fillId="0" borderId="348" xfId="0" applyBorder="1"/>
    <xf numFmtId="0" fontId="10" fillId="0" borderId="348" xfId="3" applyFont="1" applyBorder="1" applyAlignment="1">
      <alignment horizontal="right"/>
    </xf>
    <xf numFmtId="0" fontId="10" fillId="0" borderId="348" xfId="3" applyFont="1" applyBorder="1"/>
    <xf numFmtId="0" fontId="0" fillId="0" borderId="349" xfId="0" applyBorder="1" applyAlignment="1" applyProtection="1">
      <alignment horizontal="center" vertical="center"/>
      <protection locked="0"/>
    </xf>
    <xf numFmtId="164" fontId="8" fillId="0" borderId="350" xfId="0" applyNumberFormat="1" applyFont="1" applyBorder="1" applyAlignment="1" applyProtection="1">
      <alignment horizontal="center" vertical="center"/>
      <protection locked="0"/>
    </xf>
    <xf numFmtId="1" fontId="2" fillId="0" borderId="351" xfId="0" applyNumberFormat="1" applyFont="1" applyBorder="1" applyAlignment="1">
      <alignment horizontal="center" vertical="center"/>
    </xf>
    <xf numFmtId="0" fontId="0" fillId="0" borderId="352" xfId="0" applyBorder="1"/>
    <xf numFmtId="0" fontId="10" fillId="0" borderId="352" xfId="3" applyFont="1" applyBorder="1" applyAlignment="1">
      <alignment horizontal="right"/>
    </xf>
    <xf numFmtId="0" fontId="10" fillId="0" borderId="352" xfId="3" applyFont="1" applyBorder="1"/>
    <xf numFmtId="0" fontId="0" fillId="0" borderId="353" xfId="0" applyBorder="1" applyAlignment="1" applyProtection="1">
      <alignment horizontal="center" vertical="center"/>
      <protection locked="0"/>
    </xf>
    <xf numFmtId="164" fontId="8" fillId="0" borderId="354" xfId="0" applyNumberFormat="1" applyFont="1" applyBorder="1" applyAlignment="1" applyProtection="1">
      <alignment horizontal="center" vertical="center"/>
      <protection locked="0"/>
    </xf>
    <xf numFmtId="1" fontId="2" fillId="0" borderId="355" xfId="0" applyNumberFormat="1" applyFont="1" applyBorder="1" applyAlignment="1">
      <alignment horizontal="center" vertical="center"/>
    </xf>
    <xf numFmtId="0" fontId="0" fillId="0" borderId="356" xfId="0" applyBorder="1"/>
    <xf numFmtId="0" fontId="10" fillId="0" borderId="356" xfId="3" applyFont="1" applyBorder="1" applyAlignment="1">
      <alignment horizontal="right"/>
    </xf>
    <xf numFmtId="0" fontId="10" fillId="0" borderId="356" xfId="3" applyFont="1" applyBorder="1"/>
    <xf numFmtId="0" fontId="0" fillId="0" borderId="357" xfId="0" applyBorder="1" applyAlignment="1" applyProtection="1">
      <alignment horizontal="center" vertical="center"/>
      <protection locked="0"/>
    </xf>
    <xf numFmtId="164" fontId="8" fillId="0" borderId="358" xfId="0" applyNumberFormat="1" applyFont="1" applyBorder="1" applyAlignment="1" applyProtection="1">
      <alignment horizontal="center" vertical="center"/>
      <protection locked="0"/>
    </xf>
    <xf numFmtId="1" fontId="2" fillId="0" borderId="359" xfId="0" applyNumberFormat="1" applyFont="1" applyBorder="1" applyAlignment="1">
      <alignment horizontal="center" vertical="center"/>
    </xf>
    <xf numFmtId="0" fontId="0" fillId="0" borderId="360" xfId="0" applyBorder="1"/>
    <xf numFmtId="0" fontId="10" fillId="0" borderId="360" xfId="3" applyFont="1" applyBorder="1" applyAlignment="1">
      <alignment horizontal="right"/>
    </xf>
    <xf numFmtId="0" fontId="10" fillId="0" borderId="360" xfId="3" applyFont="1" applyBorder="1"/>
    <xf numFmtId="0" fontId="0" fillId="0" borderId="361" xfId="0" applyBorder="1" applyAlignment="1" applyProtection="1">
      <alignment horizontal="center" vertical="center"/>
      <protection locked="0"/>
    </xf>
    <xf numFmtId="164" fontId="8" fillId="0" borderId="362" xfId="0" applyNumberFormat="1" applyFont="1" applyBorder="1" applyAlignment="1" applyProtection="1">
      <alignment horizontal="center" vertical="center"/>
      <protection locked="0"/>
    </xf>
    <xf numFmtId="1" fontId="2" fillId="0" borderId="363" xfId="0" applyNumberFormat="1" applyFont="1" applyBorder="1" applyAlignment="1">
      <alignment horizontal="center" vertical="center"/>
    </xf>
    <xf numFmtId="0" fontId="0" fillId="0" borderId="364" xfId="0" applyBorder="1"/>
    <xf numFmtId="0" fontId="10" fillId="0" borderId="364" xfId="3" applyFont="1" applyBorder="1" applyAlignment="1">
      <alignment horizontal="right"/>
    </xf>
    <xf numFmtId="0" fontId="10" fillId="0" borderId="364" xfId="3" applyFont="1" applyBorder="1"/>
    <xf numFmtId="0" fontId="0" fillId="0" borderId="365" xfId="0" applyBorder="1" applyAlignment="1" applyProtection="1">
      <alignment horizontal="center" vertical="center"/>
      <protection locked="0"/>
    </xf>
    <xf numFmtId="164" fontId="8" fillId="0" borderId="366" xfId="0" applyNumberFormat="1" applyFont="1" applyBorder="1" applyAlignment="1" applyProtection="1">
      <alignment horizontal="center" vertical="center"/>
      <protection locked="0"/>
    </xf>
    <xf numFmtId="1" fontId="2" fillId="0" borderId="367" xfId="0" applyNumberFormat="1" applyFont="1" applyBorder="1" applyAlignment="1">
      <alignment horizontal="center" vertical="center"/>
    </xf>
    <xf numFmtId="0" fontId="0" fillId="0" borderId="368" xfId="0" applyBorder="1"/>
    <xf numFmtId="0" fontId="10" fillId="0" borderId="368" xfId="3" applyFont="1" applyBorder="1" applyAlignment="1">
      <alignment horizontal="right"/>
    </xf>
    <xf numFmtId="0" fontId="10" fillId="0" borderId="368" xfId="3" applyFont="1" applyBorder="1"/>
    <xf numFmtId="0" fontId="0" fillId="0" borderId="369" xfId="0" applyBorder="1" applyAlignment="1" applyProtection="1">
      <alignment horizontal="center" vertical="center"/>
      <protection locked="0"/>
    </xf>
    <xf numFmtId="164" fontId="8" fillId="0" borderId="370" xfId="0" applyNumberFormat="1" applyFont="1" applyBorder="1" applyAlignment="1" applyProtection="1">
      <alignment horizontal="center" vertical="center"/>
      <protection locked="0"/>
    </xf>
    <xf numFmtId="1" fontId="2" fillId="0" borderId="371" xfId="0" applyNumberFormat="1" applyFont="1" applyBorder="1" applyAlignment="1">
      <alignment horizontal="center" vertical="center"/>
    </xf>
    <xf numFmtId="0" fontId="0" fillId="0" borderId="372" xfId="0" applyBorder="1"/>
    <xf numFmtId="0" fontId="10" fillId="0" borderId="372" xfId="3" applyFont="1" applyBorder="1" applyAlignment="1">
      <alignment horizontal="right"/>
    </xf>
    <xf numFmtId="0" fontId="10" fillId="0" borderId="372" xfId="3" applyFont="1" applyBorder="1"/>
    <xf numFmtId="0" fontId="0" fillId="0" borderId="373" xfId="0" applyBorder="1" applyAlignment="1" applyProtection="1">
      <alignment horizontal="center" vertical="center"/>
      <protection locked="0"/>
    </xf>
    <xf numFmtId="164" fontId="8" fillId="0" borderId="374" xfId="0" applyNumberFormat="1" applyFont="1" applyBorder="1" applyAlignment="1" applyProtection="1">
      <alignment horizontal="center" vertical="center"/>
      <protection locked="0"/>
    </xf>
    <xf numFmtId="1" fontId="2" fillId="0" borderId="375" xfId="0" applyNumberFormat="1" applyFont="1" applyBorder="1" applyAlignment="1">
      <alignment horizontal="center" vertical="center"/>
    </xf>
    <xf numFmtId="0" fontId="0" fillId="0" borderId="376" xfId="0" applyBorder="1"/>
    <xf numFmtId="0" fontId="10" fillId="0" borderId="376" xfId="3" applyFont="1" applyBorder="1" applyAlignment="1">
      <alignment horizontal="right"/>
    </xf>
    <xf numFmtId="0" fontId="10" fillId="0" borderId="376" xfId="3" applyFont="1" applyBorder="1"/>
    <xf numFmtId="0" fontId="0" fillId="0" borderId="377" xfId="0" applyBorder="1" applyAlignment="1" applyProtection="1">
      <alignment horizontal="center" vertical="center"/>
      <protection locked="0"/>
    </xf>
    <xf numFmtId="164" fontId="8" fillId="0" borderId="378" xfId="0" applyNumberFormat="1" applyFont="1" applyBorder="1" applyAlignment="1" applyProtection="1">
      <alignment horizontal="center" vertical="center"/>
      <protection locked="0"/>
    </xf>
    <xf numFmtId="1" fontId="2" fillId="0" borderId="379" xfId="0" applyNumberFormat="1" applyFont="1" applyBorder="1" applyAlignment="1">
      <alignment horizontal="center" vertical="center"/>
    </xf>
    <xf numFmtId="0" fontId="0" fillId="0" borderId="380" xfId="0" applyBorder="1"/>
    <xf numFmtId="0" fontId="10" fillId="0" borderId="380" xfId="3" applyFont="1" applyBorder="1" applyAlignment="1">
      <alignment horizontal="right"/>
    </xf>
    <xf numFmtId="0" fontId="10" fillId="0" borderId="380" xfId="3" applyFont="1" applyBorder="1"/>
    <xf numFmtId="0" fontId="0" fillId="0" borderId="381" xfId="0" applyBorder="1" applyAlignment="1" applyProtection="1">
      <alignment horizontal="center" vertical="center"/>
      <protection locked="0"/>
    </xf>
    <xf numFmtId="164" fontId="8" fillId="0" borderId="382" xfId="0" applyNumberFormat="1" applyFont="1" applyBorder="1" applyAlignment="1" applyProtection="1">
      <alignment horizontal="center" vertical="center"/>
      <protection locked="0"/>
    </xf>
    <xf numFmtId="1" fontId="2" fillId="0" borderId="383" xfId="0" applyNumberFormat="1" applyFont="1" applyBorder="1" applyAlignment="1">
      <alignment horizontal="center" vertical="center"/>
    </xf>
    <xf numFmtId="0" fontId="10" fillId="0" borderId="384" xfId="2" applyFont="1" applyBorder="1" applyAlignment="1">
      <alignment horizontal="right"/>
    </xf>
    <xf numFmtId="0" fontId="10" fillId="0" borderId="384" xfId="3" applyFont="1" applyBorder="1" applyAlignment="1">
      <alignment horizontal="right"/>
    </xf>
    <xf numFmtId="0" fontId="10" fillId="0" borderId="384" xfId="3" applyFont="1" applyBorder="1"/>
    <xf numFmtId="0" fontId="0" fillId="0" borderId="385" xfId="0" applyBorder="1" applyAlignment="1" applyProtection="1">
      <alignment horizontal="center" vertical="center"/>
      <protection locked="0"/>
    </xf>
    <xf numFmtId="164" fontId="8" fillId="0" borderId="386" xfId="0" applyNumberFormat="1" applyFont="1" applyBorder="1" applyAlignment="1" applyProtection="1">
      <alignment horizontal="center" vertical="center"/>
      <protection locked="0"/>
    </xf>
    <xf numFmtId="1" fontId="2" fillId="0" borderId="387" xfId="0" applyNumberFormat="1" applyFont="1" applyBorder="1" applyAlignment="1">
      <alignment horizontal="center" vertical="center"/>
    </xf>
    <xf numFmtId="0" fontId="0" fillId="0" borderId="388" xfId="0" applyBorder="1"/>
    <xf numFmtId="0" fontId="10" fillId="0" borderId="388" xfId="3" applyFont="1" applyBorder="1" applyAlignment="1">
      <alignment horizontal="right"/>
    </xf>
    <xf numFmtId="0" fontId="10" fillId="0" borderId="388" xfId="3" applyFont="1" applyBorder="1"/>
    <xf numFmtId="0" fontId="0" fillId="0" borderId="389" xfId="0" applyBorder="1" applyAlignment="1" applyProtection="1">
      <alignment horizontal="center" vertical="center"/>
      <protection locked="0"/>
    </xf>
    <xf numFmtId="164" fontId="8" fillId="0" borderId="390" xfId="0" applyNumberFormat="1" applyFont="1" applyBorder="1" applyAlignment="1" applyProtection="1">
      <alignment horizontal="center" vertical="center"/>
      <protection locked="0"/>
    </xf>
    <xf numFmtId="1" fontId="2" fillId="0" borderId="391" xfId="0" applyNumberFormat="1" applyFont="1" applyBorder="1" applyAlignment="1">
      <alignment horizontal="center" vertical="center"/>
    </xf>
    <xf numFmtId="0" fontId="10" fillId="0" borderId="392" xfId="2" applyFont="1" applyBorder="1" applyAlignment="1">
      <alignment horizontal="right"/>
    </xf>
    <xf numFmtId="0" fontId="10" fillId="0" borderId="392" xfId="3" applyFont="1" applyBorder="1" applyAlignment="1">
      <alignment horizontal="right"/>
    </xf>
    <xf numFmtId="0" fontId="10" fillId="0" borderId="392" xfId="3" applyFont="1" applyBorder="1"/>
    <xf numFmtId="0" fontId="0" fillId="0" borderId="393" xfId="0" applyBorder="1" applyAlignment="1" applyProtection="1">
      <alignment horizontal="center" vertical="center"/>
      <protection locked="0"/>
    </xf>
    <xf numFmtId="164" fontId="8" fillId="0" borderId="394" xfId="0" applyNumberFormat="1" applyFont="1" applyBorder="1" applyAlignment="1" applyProtection="1">
      <alignment horizontal="center" vertical="center"/>
      <protection locked="0"/>
    </xf>
    <xf numFmtId="1" fontId="2" fillId="0" borderId="395" xfId="0" applyNumberFormat="1" applyFont="1" applyBorder="1" applyAlignment="1">
      <alignment horizontal="center" vertical="center"/>
    </xf>
    <xf numFmtId="0" fontId="10" fillId="0" borderId="396" xfId="2" applyFont="1" applyBorder="1" applyAlignment="1">
      <alignment horizontal="right"/>
    </xf>
    <xf numFmtId="0" fontId="10" fillId="0" borderId="396" xfId="3" applyFont="1" applyBorder="1" applyAlignment="1">
      <alignment horizontal="right"/>
    </xf>
    <xf numFmtId="0" fontId="10" fillId="0" borderId="396" xfId="3" applyFont="1" applyBorder="1"/>
    <xf numFmtId="0" fontId="0" fillId="0" borderId="397" xfId="0" applyBorder="1" applyAlignment="1" applyProtection="1">
      <alignment horizontal="center" vertical="center"/>
      <protection locked="0"/>
    </xf>
    <xf numFmtId="164" fontId="8" fillId="0" borderId="398" xfId="0" applyNumberFormat="1" applyFont="1" applyBorder="1" applyAlignment="1" applyProtection="1">
      <alignment horizontal="center" vertical="center"/>
      <protection locked="0"/>
    </xf>
    <xf numFmtId="1" fontId="2" fillId="0" borderId="399" xfId="0" applyNumberFormat="1" applyFont="1" applyBorder="1" applyAlignment="1">
      <alignment horizontal="center" vertical="center"/>
    </xf>
    <xf numFmtId="0" fontId="10" fillId="0" borderId="400" xfId="2" applyFont="1" applyBorder="1" applyAlignment="1">
      <alignment horizontal="right"/>
    </xf>
    <xf numFmtId="0" fontId="10" fillId="0" borderId="400" xfId="3" applyFont="1" applyBorder="1" applyAlignment="1">
      <alignment horizontal="right"/>
    </xf>
    <xf numFmtId="0" fontId="10" fillId="0" borderId="400" xfId="3" applyFont="1" applyBorder="1"/>
    <xf numFmtId="0" fontId="0" fillId="0" borderId="401" xfId="0" applyBorder="1" applyAlignment="1" applyProtection="1">
      <alignment horizontal="center" vertical="center"/>
      <protection locked="0"/>
    </xf>
    <xf numFmtId="164" fontId="8" fillId="0" borderId="402" xfId="0" applyNumberFormat="1" applyFont="1" applyBorder="1" applyAlignment="1" applyProtection="1">
      <alignment horizontal="center" vertical="center"/>
      <protection locked="0"/>
    </xf>
    <xf numFmtId="1" fontId="2" fillId="0" borderId="403" xfId="0" applyNumberFormat="1" applyFont="1" applyBorder="1" applyAlignment="1">
      <alignment horizontal="center" vertical="center"/>
    </xf>
    <xf numFmtId="0" fontId="0" fillId="0" borderId="404" xfId="0" applyBorder="1"/>
    <xf numFmtId="0" fontId="10" fillId="0" borderId="404" xfId="3" applyFont="1" applyBorder="1" applyAlignment="1">
      <alignment horizontal="right"/>
    </xf>
    <xf numFmtId="0" fontId="10" fillId="0" borderId="404" xfId="3" applyFont="1" applyBorder="1"/>
    <xf numFmtId="0" fontId="0" fillId="0" borderId="405" xfId="0" applyBorder="1" applyAlignment="1" applyProtection="1">
      <alignment horizontal="center" vertical="center"/>
      <protection locked="0"/>
    </xf>
    <xf numFmtId="164" fontId="8" fillId="0" borderId="406" xfId="0" applyNumberFormat="1" applyFont="1" applyBorder="1" applyAlignment="1" applyProtection="1">
      <alignment horizontal="center" vertical="center"/>
      <protection locked="0"/>
    </xf>
    <xf numFmtId="1" fontId="2" fillId="0" borderId="407" xfId="0" applyNumberFormat="1" applyFont="1" applyBorder="1" applyAlignment="1">
      <alignment horizontal="center" vertical="center"/>
    </xf>
    <xf numFmtId="0" fontId="10" fillId="0" borderId="408" xfId="2" applyFont="1" applyBorder="1" applyAlignment="1">
      <alignment horizontal="right"/>
    </xf>
    <xf numFmtId="0" fontId="10" fillId="0" borderId="408" xfId="3" applyFont="1" applyBorder="1" applyAlignment="1">
      <alignment horizontal="right"/>
    </xf>
    <xf numFmtId="0" fontId="10" fillId="0" borderId="408" xfId="3" applyFont="1" applyBorder="1"/>
    <xf numFmtId="0" fontId="0" fillId="0" borderId="409" xfId="0" applyBorder="1" applyAlignment="1" applyProtection="1">
      <alignment horizontal="center" vertical="center"/>
      <protection locked="0"/>
    </xf>
    <xf numFmtId="164" fontId="8" fillId="0" borderId="410" xfId="0" applyNumberFormat="1" applyFont="1" applyBorder="1" applyAlignment="1" applyProtection="1">
      <alignment horizontal="center" vertical="center"/>
      <protection locked="0"/>
    </xf>
    <xf numFmtId="1" fontId="2" fillId="0" borderId="411" xfId="0" applyNumberFormat="1" applyFont="1" applyBorder="1" applyAlignment="1">
      <alignment horizontal="center" vertical="center"/>
    </xf>
    <xf numFmtId="0" fontId="10" fillId="0" borderId="412" xfId="2" applyFont="1" applyBorder="1" applyAlignment="1">
      <alignment horizontal="right"/>
    </xf>
    <xf numFmtId="0" fontId="10" fillId="0" borderId="412" xfId="3" applyFont="1" applyBorder="1" applyAlignment="1">
      <alignment horizontal="right"/>
    </xf>
    <xf numFmtId="0" fontId="10" fillId="0" borderId="412" xfId="3" applyFont="1" applyBorder="1"/>
    <xf numFmtId="0" fontId="0" fillId="0" borderId="413" xfId="0" applyBorder="1" applyAlignment="1" applyProtection="1">
      <alignment horizontal="center" vertical="center"/>
      <protection locked="0"/>
    </xf>
    <xf numFmtId="164" fontId="8" fillId="0" borderId="414" xfId="0" applyNumberFormat="1" applyFont="1" applyBorder="1" applyAlignment="1" applyProtection="1">
      <alignment horizontal="center" vertical="center"/>
      <protection locked="0"/>
    </xf>
    <xf numFmtId="1" fontId="2" fillId="0" borderId="415" xfId="0" applyNumberFormat="1" applyFont="1" applyBorder="1" applyAlignment="1">
      <alignment horizontal="center" vertical="center"/>
    </xf>
    <xf numFmtId="0" fontId="0" fillId="0" borderId="416" xfId="0" applyBorder="1"/>
    <xf numFmtId="0" fontId="10" fillId="0" borderId="416" xfId="3" applyFont="1" applyBorder="1" applyAlignment="1">
      <alignment horizontal="right"/>
    </xf>
    <xf numFmtId="0" fontId="10" fillId="0" borderId="416" xfId="3" applyFont="1" applyBorder="1"/>
    <xf numFmtId="0" fontId="0" fillId="0" borderId="417" xfId="0" applyBorder="1" applyAlignment="1" applyProtection="1">
      <alignment horizontal="center" vertical="center"/>
      <protection locked="0"/>
    </xf>
    <xf numFmtId="164" fontId="8" fillId="0" borderId="418" xfId="0" applyNumberFormat="1" applyFont="1" applyBorder="1" applyAlignment="1" applyProtection="1">
      <alignment horizontal="center" vertical="center"/>
      <protection locked="0"/>
    </xf>
    <xf numFmtId="1" fontId="2" fillId="0" borderId="419" xfId="0" applyNumberFormat="1" applyFont="1" applyBorder="1" applyAlignment="1">
      <alignment horizontal="center" vertical="center"/>
    </xf>
    <xf numFmtId="0" fontId="0" fillId="0" borderId="420" xfId="0" applyBorder="1"/>
    <xf numFmtId="0" fontId="10" fillId="0" borderId="420" xfId="3" applyFont="1" applyBorder="1" applyAlignment="1">
      <alignment horizontal="right"/>
    </xf>
    <xf numFmtId="0" fontId="10" fillId="0" borderId="420" xfId="3" applyFont="1" applyBorder="1"/>
    <xf numFmtId="0" fontId="0" fillId="0" borderId="421" xfId="0" applyBorder="1" applyAlignment="1" applyProtection="1">
      <alignment horizontal="center" vertical="center"/>
      <protection locked="0"/>
    </xf>
    <xf numFmtId="164" fontId="8" fillId="0" borderId="422" xfId="0" applyNumberFormat="1" applyFont="1" applyBorder="1" applyAlignment="1" applyProtection="1">
      <alignment horizontal="center" vertical="center"/>
      <protection locked="0"/>
    </xf>
    <xf numFmtId="1" fontId="2" fillId="0" borderId="423" xfId="0" applyNumberFormat="1" applyFont="1" applyBorder="1" applyAlignment="1">
      <alignment horizontal="center" vertical="center"/>
    </xf>
    <xf numFmtId="0" fontId="10" fillId="0" borderId="424" xfId="2" applyFont="1" applyBorder="1" applyAlignment="1">
      <alignment horizontal="right"/>
    </xf>
    <xf numFmtId="0" fontId="10" fillId="0" borderId="424" xfId="3" applyFont="1" applyBorder="1" applyAlignment="1">
      <alignment horizontal="right"/>
    </xf>
    <xf numFmtId="0" fontId="10" fillId="0" borderId="424" xfId="3" applyFont="1" applyBorder="1"/>
    <xf numFmtId="0" fontId="0" fillId="0" borderId="425" xfId="0" applyBorder="1" applyAlignment="1" applyProtection="1">
      <alignment horizontal="center" vertical="center"/>
      <protection locked="0"/>
    </xf>
    <xf numFmtId="164" fontId="8" fillId="0" borderId="426" xfId="0" applyNumberFormat="1" applyFont="1" applyBorder="1" applyAlignment="1" applyProtection="1">
      <alignment horizontal="center" vertical="center"/>
      <protection locked="0"/>
    </xf>
    <xf numFmtId="1" fontId="2" fillId="0" borderId="427" xfId="0" applyNumberFormat="1" applyFont="1" applyBorder="1" applyAlignment="1">
      <alignment horizontal="center" vertical="center"/>
    </xf>
    <xf numFmtId="0" fontId="0" fillId="0" borderId="428" xfId="0" applyBorder="1"/>
    <xf numFmtId="0" fontId="10" fillId="0" borderId="428" xfId="3" applyFont="1" applyBorder="1" applyAlignment="1">
      <alignment horizontal="right"/>
    </xf>
    <xf numFmtId="0" fontId="0" fillId="0" borderId="429" xfId="0" applyBorder="1" applyAlignment="1" applyProtection="1">
      <alignment horizontal="center" vertical="center"/>
      <protection locked="0"/>
    </xf>
    <xf numFmtId="164" fontId="8" fillId="0" borderId="430" xfId="0" applyNumberFormat="1" applyFont="1" applyBorder="1" applyAlignment="1" applyProtection="1">
      <alignment horizontal="center" vertical="center"/>
      <protection locked="0"/>
    </xf>
    <xf numFmtId="1" fontId="2" fillId="0" borderId="431" xfId="0" applyNumberFormat="1" applyFont="1" applyBorder="1" applyAlignment="1">
      <alignment horizontal="center" vertical="center"/>
    </xf>
    <xf numFmtId="0" fontId="0" fillId="0" borderId="432" xfId="0" applyBorder="1"/>
    <xf numFmtId="0" fontId="10" fillId="0" borderId="432" xfId="3" applyFont="1" applyBorder="1" applyAlignment="1">
      <alignment horizontal="right"/>
    </xf>
    <xf numFmtId="0" fontId="0" fillId="0" borderId="433" xfId="0" applyBorder="1" applyAlignment="1" applyProtection="1">
      <alignment horizontal="center" vertical="center"/>
      <protection locked="0"/>
    </xf>
    <xf numFmtId="164" fontId="8" fillId="0" borderId="434" xfId="0" applyNumberFormat="1" applyFont="1" applyBorder="1" applyAlignment="1" applyProtection="1">
      <alignment horizontal="center" vertical="center"/>
      <protection locked="0"/>
    </xf>
    <xf numFmtId="1" fontId="2" fillId="0" borderId="435" xfId="0" applyNumberFormat="1" applyFont="1" applyBorder="1" applyAlignment="1">
      <alignment horizontal="center" vertical="center"/>
    </xf>
    <xf numFmtId="0" fontId="0" fillId="0" borderId="436" xfId="0" applyBorder="1"/>
    <xf numFmtId="0" fontId="10" fillId="0" borderId="436" xfId="3" applyFont="1" applyBorder="1" applyAlignment="1">
      <alignment horizontal="right"/>
    </xf>
    <xf numFmtId="0" fontId="0" fillId="0" borderId="437" xfId="0" applyBorder="1" applyAlignment="1" applyProtection="1">
      <alignment horizontal="center" vertical="center"/>
      <protection locked="0"/>
    </xf>
    <xf numFmtId="164" fontId="8" fillId="0" borderId="438" xfId="0" applyNumberFormat="1" applyFont="1" applyBorder="1" applyAlignment="1" applyProtection="1">
      <alignment horizontal="center" vertical="center"/>
      <protection locked="0"/>
    </xf>
    <xf numFmtId="1" fontId="2" fillId="0" borderId="439" xfId="0" applyNumberFormat="1" applyFont="1" applyBorder="1" applyAlignment="1">
      <alignment horizontal="center" vertical="center"/>
    </xf>
    <xf numFmtId="0" fontId="0" fillId="0" borderId="440" xfId="0" applyBorder="1"/>
    <xf numFmtId="0" fontId="10" fillId="0" borderId="440" xfId="3" applyFont="1" applyBorder="1" applyAlignment="1">
      <alignment horizontal="right"/>
    </xf>
    <xf numFmtId="0" fontId="0" fillId="0" borderId="441" xfId="0" applyBorder="1" applyAlignment="1" applyProtection="1">
      <alignment horizontal="center" vertical="center"/>
      <protection locked="0"/>
    </xf>
    <xf numFmtId="164" fontId="8" fillId="0" borderId="442" xfId="0" applyNumberFormat="1" applyFont="1" applyBorder="1" applyAlignment="1" applyProtection="1">
      <alignment horizontal="center" vertical="center"/>
      <protection locked="0"/>
    </xf>
    <xf numFmtId="1" fontId="2" fillId="0" borderId="443" xfId="0" applyNumberFormat="1" applyFont="1" applyBorder="1" applyAlignment="1">
      <alignment horizontal="center" vertical="center"/>
    </xf>
    <xf numFmtId="0" fontId="0" fillId="0" borderId="444" xfId="0" applyBorder="1"/>
    <xf numFmtId="0" fontId="10" fillId="0" borderId="444" xfId="3" applyFont="1" applyBorder="1" applyAlignment="1">
      <alignment horizontal="right"/>
    </xf>
    <xf numFmtId="0" fontId="0" fillId="0" borderId="445" xfId="0" applyBorder="1" applyAlignment="1" applyProtection="1">
      <alignment horizontal="center" vertical="center"/>
      <protection locked="0"/>
    </xf>
    <xf numFmtId="164" fontId="8" fillId="0" borderId="446" xfId="0" applyNumberFormat="1" applyFont="1" applyBorder="1" applyAlignment="1" applyProtection="1">
      <alignment horizontal="center" vertical="center"/>
      <protection locked="0"/>
    </xf>
    <xf numFmtId="1" fontId="2" fillId="0" borderId="447" xfId="0" applyNumberFormat="1" applyFont="1" applyBorder="1" applyAlignment="1">
      <alignment horizontal="center" vertical="center"/>
    </xf>
    <xf numFmtId="0" fontId="0" fillId="0" borderId="448" xfId="0" applyBorder="1"/>
    <xf numFmtId="0" fontId="10" fillId="0" borderId="448" xfId="3" applyFont="1" applyBorder="1" applyAlignment="1">
      <alignment horizontal="right"/>
    </xf>
    <xf numFmtId="0" fontId="0" fillId="0" borderId="449" xfId="0" applyBorder="1" applyAlignment="1" applyProtection="1">
      <alignment horizontal="center" vertical="center"/>
      <protection locked="0"/>
    </xf>
    <xf numFmtId="164" fontId="8" fillId="0" borderId="450" xfId="0" applyNumberFormat="1" applyFont="1" applyBorder="1" applyAlignment="1" applyProtection="1">
      <alignment horizontal="center" vertical="center"/>
      <protection locked="0"/>
    </xf>
    <xf numFmtId="1" fontId="2" fillId="0" borderId="451" xfId="0" applyNumberFormat="1" applyFont="1" applyBorder="1" applyAlignment="1">
      <alignment horizontal="center" vertical="center"/>
    </xf>
    <xf numFmtId="0" fontId="0" fillId="0" borderId="452" xfId="0" applyBorder="1"/>
    <xf numFmtId="0" fontId="10" fillId="0" borderId="452" xfId="3" applyFont="1" applyBorder="1" applyAlignment="1">
      <alignment horizontal="right"/>
    </xf>
    <xf numFmtId="0" fontId="0" fillId="0" borderId="453" xfId="0" applyBorder="1" applyAlignment="1" applyProtection="1">
      <alignment horizontal="center" vertical="center"/>
      <protection locked="0"/>
    </xf>
    <xf numFmtId="164" fontId="8" fillId="0" borderId="454" xfId="0" applyNumberFormat="1" applyFont="1" applyBorder="1" applyAlignment="1" applyProtection="1">
      <alignment horizontal="center" vertical="center"/>
      <protection locked="0"/>
    </xf>
    <xf numFmtId="1" fontId="2" fillId="0" borderId="455" xfId="0" applyNumberFormat="1" applyFont="1" applyBorder="1" applyAlignment="1">
      <alignment horizontal="center" vertical="center"/>
    </xf>
    <xf numFmtId="0" fontId="0" fillId="0" borderId="456" xfId="0" applyBorder="1"/>
    <xf numFmtId="0" fontId="10" fillId="0" borderId="456" xfId="3" applyFont="1" applyBorder="1" applyAlignment="1">
      <alignment horizontal="right"/>
    </xf>
    <xf numFmtId="0" fontId="0" fillId="0" borderId="457" xfId="0" applyBorder="1" applyAlignment="1" applyProtection="1">
      <alignment horizontal="center" vertical="center"/>
      <protection locked="0"/>
    </xf>
    <xf numFmtId="164" fontId="8" fillId="0" borderId="458" xfId="0" applyNumberFormat="1" applyFont="1" applyBorder="1" applyAlignment="1" applyProtection="1">
      <alignment horizontal="center" vertical="center"/>
      <protection locked="0"/>
    </xf>
    <xf numFmtId="1" fontId="2" fillId="0" borderId="459" xfId="0" applyNumberFormat="1" applyFont="1" applyBorder="1" applyAlignment="1">
      <alignment horizontal="center" vertical="center"/>
    </xf>
    <xf numFmtId="0" fontId="0" fillId="0" borderId="460" xfId="0" applyBorder="1"/>
    <xf numFmtId="0" fontId="10" fillId="0" borderId="460" xfId="3" applyFont="1" applyBorder="1" applyAlignment="1">
      <alignment horizontal="right"/>
    </xf>
    <xf numFmtId="0" fontId="0" fillId="0" borderId="461" xfId="0" applyBorder="1" applyAlignment="1" applyProtection="1">
      <alignment horizontal="center" vertical="center"/>
      <protection locked="0"/>
    </xf>
    <xf numFmtId="164" fontId="8" fillId="0" borderId="462" xfId="0" applyNumberFormat="1" applyFont="1" applyBorder="1" applyAlignment="1" applyProtection="1">
      <alignment horizontal="center" vertical="center"/>
      <protection locked="0"/>
    </xf>
    <xf numFmtId="1" fontId="2" fillId="0" borderId="463" xfId="0" applyNumberFormat="1" applyFont="1" applyBorder="1" applyAlignment="1">
      <alignment horizontal="center" vertical="center"/>
    </xf>
    <xf numFmtId="0" fontId="0" fillId="0" borderId="464" xfId="0" applyBorder="1"/>
    <xf numFmtId="0" fontId="10" fillId="0" borderId="464" xfId="3" applyFont="1" applyBorder="1" applyAlignment="1">
      <alignment horizontal="right"/>
    </xf>
    <xf numFmtId="0" fontId="0" fillId="0" borderId="465" xfId="0" applyBorder="1" applyAlignment="1" applyProtection="1">
      <alignment horizontal="center" vertical="center"/>
      <protection locked="0"/>
    </xf>
    <xf numFmtId="164" fontId="8" fillId="0" borderId="466" xfId="0" applyNumberFormat="1" applyFont="1" applyBorder="1" applyAlignment="1" applyProtection="1">
      <alignment horizontal="center" vertical="center"/>
      <protection locked="0"/>
    </xf>
    <xf numFmtId="1" fontId="2" fillId="0" borderId="467" xfId="0" applyNumberFormat="1" applyFont="1" applyBorder="1" applyAlignment="1">
      <alignment horizontal="center" vertical="center"/>
    </xf>
    <xf numFmtId="0" fontId="10" fillId="0" borderId="468" xfId="2" applyFont="1" applyBorder="1" applyAlignment="1">
      <alignment horizontal="right"/>
    </xf>
    <xf numFmtId="0" fontId="10" fillId="0" borderId="468" xfId="3" applyFont="1" applyBorder="1" applyAlignment="1">
      <alignment horizontal="right"/>
    </xf>
    <xf numFmtId="0" fontId="10" fillId="0" borderId="468" xfId="3" applyFont="1" applyBorder="1"/>
    <xf numFmtId="0" fontId="0" fillId="0" borderId="469" xfId="0" applyBorder="1" applyAlignment="1" applyProtection="1">
      <alignment horizontal="center" vertical="center"/>
      <protection locked="0"/>
    </xf>
    <xf numFmtId="164" fontId="8" fillId="0" borderId="470" xfId="0" applyNumberFormat="1" applyFont="1" applyBorder="1" applyAlignment="1" applyProtection="1">
      <alignment horizontal="center" vertical="center"/>
      <protection locked="0"/>
    </xf>
    <xf numFmtId="1" fontId="2" fillId="0" borderId="471" xfId="0" applyNumberFormat="1" applyFont="1" applyBorder="1" applyAlignment="1">
      <alignment horizontal="center" vertical="center"/>
    </xf>
    <xf numFmtId="0" fontId="10" fillId="0" borderId="472" xfId="2" applyFont="1" applyBorder="1" applyAlignment="1">
      <alignment horizontal="right"/>
    </xf>
    <xf numFmtId="0" fontId="10" fillId="0" borderId="472" xfId="3" applyFont="1" applyBorder="1" applyAlignment="1">
      <alignment horizontal="right"/>
    </xf>
    <xf numFmtId="0" fontId="10" fillId="0" borderId="472" xfId="3" applyFont="1" applyBorder="1"/>
    <xf numFmtId="0" fontId="0" fillId="0" borderId="473" xfId="0" applyBorder="1" applyAlignment="1" applyProtection="1">
      <alignment horizontal="center" vertical="center"/>
      <protection locked="0"/>
    </xf>
    <xf numFmtId="164" fontId="8" fillId="0" borderId="474" xfId="0" applyNumberFormat="1" applyFont="1" applyBorder="1" applyAlignment="1" applyProtection="1">
      <alignment horizontal="center" vertical="center"/>
      <protection locked="0"/>
    </xf>
    <xf numFmtId="1" fontId="2" fillId="0" borderId="475" xfId="0" applyNumberFormat="1" applyFont="1" applyBorder="1" applyAlignment="1">
      <alignment horizontal="center" vertical="center"/>
    </xf>
    <xf numFmtId="0" fontId="0" fillId="0" borderId="476" xfId="0" applyBorder="1"/>
    <xf numFmtId="0" fontId="10" fillId="0" borderId="476" xfId="3" applyFont="1" applyBorder="1" applyAlignment="1">
      <alignment horizontal="right"/>
    </xf>
    <xf numFmtId="0" fontId="10" fillId="0" borderId="476" xfId="3" applyFont="1" applyBorder="1"/>
    <xf numFmtId="0" fontId="0" fillId="0" borderId="477" xfId="0" applyBorder="1" applyAlignment="1" applyProtection="1">
      <alignment horizontal="center" vertical="center"/>
      <protection locked="0"/>
    </xf>
    <xf numFmtId="164" fontId="8" fillId="0" borderId="478" xfId="0" applyNumberFormat="1" applyFont="1" applyBorder="1" applyAlignment="1" applyProtection="1">
      <alignment horizontal="center" vertical="center"/>
      <protection locked="0"/>
    </xf>
    <xf numFmtId="1" fontId="2" fillId="0" borderId="479" xfId="0" applyNumberFormat="1" applyFont="1" applyBorder="1" applyAlignment="1">
      <alignment horizontal="center" vertical="center"/>
    </xf>
    <xf numFmtId="0" fontId="10" fillId="0" borderId="480" xfId="2" applyFont="1" applyBorder="1" applyAlignment="1">
      <alignment horizontal="right"/>
    </xf>
    <xf numFmtId="0" fontId="10" fillId="0" borderId="480" xfId="3" applyFont="1" applyBorder="1" applyAlignment="1">
      <alignment horizontal="right"/>
    </xf>
    <xf numFmtId="0" fontId="10" fillId="0" borderId="480" xfId="3" applyFont="1" applyBorder="1"/>
    <xf numFmtId="0" fontId="0" fillId="0" borderId="481" xfId="0" applyBorder="1" applyAlignment="1" applyProtection="1">
      <alignment horizontal="center" vertical="center"/>
      <protection locked="0"/>
    </xf>
    <xf numFmtId="164" fontId="8" fillId="0" borderId="482" xfId="0" applyNumberFormat="1" applyFont="1" applyBorder="1" applyAlignment="1" applyProtection="1">
      <alignment horizontal="center" vertical="center"/>
      <protection locked="0"/>
    </xf>
    <xf numFmtId="1" fontId="2" fillId="0" borderId="483" xfId="0" applyNumberFormat="1" applyFont="1" applyBorder="1" applyAlignment="1">
      <alignment horizontal="center" vertical="center"/>
    </xf>
    <xf numFmtId="0" fontId="0" fillId="0" borderId="484" xfId="0" applyBorder="1"/>
    <xf numFmtId="0" fontId="10" fillId="0" borderId="484" xfId="3" applyFont="1" applyBorder="1" applyAlignment="1">
      <alignment horizontal="right"/>
    </xf>
    <xf numFmtId="0" fontId="10" fillId="0" borderId="484" xfId="3" applyFont="1" applyBorder="1"/>
    <xf numFmtId="0" fontId="0" fillId="0" borderId="485" xfId="0" applyBorder="1" applyAlignment="1" applyProtection="1">
      <alignment horizontal="center" vertical="center"/>
      <protection locked="0"/>
    </xf>
    <xf numFmtId="164" fontId="8" fillId="0" borderId="486" xfId="0" applyNumberFormat="1" applyFont="1" applyBorder="1" applyAlignment="1" applyProtection="1">
      <alignment horizontal="center" vertical="center"/>
      <protection locked="0"/>
    </xf>
    <xf numFmtId="1" fontId="2" fillId="0" borderId="487" xfId="0" applyNumberFormat="1" applyFont="1" applyBorder="1" applyAlignment="1">
      <alignment horizontal="center" vertical="center"/>
    </xf>
    <xf numFmtId="0" fontId="10" fillId="0" borderId="488" xfId="2" applyFont="1" applyBorder="1" applyAlignment="1">
      <alignment horizontal="right"/>
    </xf>
    <xf numFmtId="0" fontId="10" fillId="0" borderId="488" xfId="3" applyFont="1" applyBorder="1" applyAlignment="1">
      <alignment horizontal="right"/>
    </xf>
    <xf numFmtId="0" fontId="10" fillId="0" borderId="488" xfId="3" applyFont="1" applyBorder="1"/>
    <xf numFmtId="0" fontId="0" fillId="0" borderId="489" xfId="0" applyBorder="1" applyAlignment="1" applyProtection="1">
      <alignment horizontal="center" vertical="center"/>
      <protection locked="0"/>
    </xf>
    <xf numFmtId="164" fontId="8" fillId="0" borderId="490" xfId="0" applyNumberFormat="1" applyFont="1" applyBorder="1" applyAlignment="1" applyProtection="1">
      <alignment horizontal="center" vertical="center"/>
      <protection locked="0"/>
    </xf>
    <xf numFmtId="1" fontId="2" fillId="0" borderId="491" xfId="0" applyNumberFormat="1" applyFont="1" applyBorder="1" applyAlignment="1">
      <alignment horizontal="center" vertical="center"/>
    </xf>
    <xf numFmtId="0" fontId="10" fillId="0" borderId="492" xfId="2" applyFont="1" applyBorder="1" applyAlignment="1">
      <alignment horizontal="right"/>
    </xf>
    <xf numFmtId="0" fontId="10" fillId="0" borderId="492" xfId="3" applyFont="1" applyBorder="1" applyAlignment="1">
      <alignment horizontal="right"/>
    </xf>
    <xf numFmtId="0" fontId="10" fillId="0" borderId="492" xfId="3" applyFont="1" applyBorder="1"/>
    <xf numFmtId="0" fontId="0" fillId="0" borderId="493" xfId="0" applyBorder="1" applyAlignment="1" applyProtection="1">
      <alignment horizontal="center" vertical="center"/>
      <protection locked="0"/>
    </xf>
    <xf numFmtId="164" fontId="8" fillId="0" borderId="494" xfId="0" applyNumberFormat="1" applyFont="1" applyBorder="1" applyAlignment="1" applyProtection="1">
      <alignment horizontal="center" vertical="center"/>
      <protection locked="0"/>
    </xf>
    <xf numFmtId="1" fontId="2" fillId="0" borderId="495" xfId="0" applyNumberFormat="1" applyFont="1" applyBorder="1" applyAlignment="1">
      <alignment horizontal="center" vertical="center"/>
    </xf>
    <xf numFmtId="0" fontId="0" fillId="0" borderId="496" xfId="0" applyBorder="1"/>
    <xf numFmtId="0" fontId="10" fillId="0" borderId="496" xfId="3" applyFont="1" applyBorder="1" applyAlignment="1">
      <alignment horizontal="right"/>
    </xf>
    <xf numFmtId="0" fontId="10" fillId="0" borderId="496" xfId="3" applyFont="1" applyBorder="1"/>
    <xf numFmtId="0" fontId="0" fillId="0" borderId="497" xfId="0" applyBorder="1" applyAlignment="1" applyProtection="1">
      <alignment horizontal="center" vertical="center"/>
      <protection locked="0"/>
    </xf>
    <xf numFmtId="164" fontId="8" fillId="0" borderId="498" xfId="0" applyNumberFormat="1" applyFont="1" applyBorder="1" applyAlignment="1" applyProtection="1">
      <alignment horizontal="center" vertical="center"/>
      <protection locked="0"/>
    </xf>
    <xf numFmtId="1" fontId="2" fillId="0" borderId="499" xfId="0" applyNumberFormat="1" applyFont="1" applyBorder="1" applyAlignment="1">
      <alignment horizontal="center" vertical="center"/>
    </xf>
    <xf numFmtId="0" fontId="0" fillId="0" borderId="500" xfId="0" applyBorder="1"/>
    <xf numFmtId="0" fontId="10" fillId="0" borderId="500" xfId="3" applyFont="1" applyBorder="1" applyAlignment="1">
      <alignment horizontal="right"/>
    </xf>
    <xf numFmtId="0" fontId="0" fillId="0" borderId="501" xfId="0" applyBorder="1" applyAlignment="1" applyProtection="1">
      <alignment horizontal="center" vertical="center"/>
      <protection locked="0"/>
    </xf>
    <xf numFmtId="164" fontId="8" fillId="0" borderId="502" xfId="0" applyNumberFormat="1" applyFont="1" applyBorder="1" applyAlignment="1" applyProtection="1">
      <alignment horizontal="center" vertical="center"/>
      <protection locked="0"/>
    </xf>
    <xf numFmtId="1" fontId="2" fillId="0" borderId="503" xfId="0" applyNumberFormat="1" applyFont="1" applyBorder="1" applyAlignment="1">
      <alignment horizontal="center" vertical="center"/>
    </xf>
    <xf numFmtId="0" fontId="0" fillId="0" borderId="504" xfId="0" applyBorder="1"/>
    <xf numFmtId="0" fontId="10" fillId="0" borderId="504" xfId="3" applyFont="1" applyBorder="1" applyAlignment="1">
      <alignment horizontal="right"/>
    </xf>
    <xf numFmtId="0" fontId="0" fillId="0" borderId="505" xfId="0" applyBorder="1" applyAlignment="1" applyProtection="1">
      <alignment horizontal="center" vertical="center"/>
      <protection locked="0"/>
    </xf>
    <xf numFmtId="164" fontId="8" fillId="0" borderId="506" xfId="0" applyNumberFormat="1" applyFont="1" applyBorder="1" applyAlignment="1" applyProtection="1">
      <alignment horizontal="center" vertical="center"/>
      <protection locked="0"/>
    </xf>
    <xf numFmtId="1" fontId="2" fillId="0" borderId="507" xfId="0" applyNumberFormat="1" applyFont="1" applyBorder="1" applyAlignment="1">
      <alignment horizontal="center" vertical="center"/>
    </xf>
    <xf numFmtId="0" fontId="0" fillId="0" borderId="508" xfId="0" applyBorder="1"/>
    <xf numFmtId="0" fontId="10" fillId="0" borderId="508" xfId="3" applyFont="1" applyBorder="1" applyAlignment="1">
      <alignment horizontal="right"/>
    </xf>
    <xf numFmtId="0" fontId="0" fillId="0" borderId="509" xfId="0" applyBorder="1" applyAlignment="1" applyProtection="1">
      <alignment horizontal="center" vertical="center"/>
      <protection locked="0"/>
    </xf>
    <xf numFmtId="164" fontId="8" fillId="0" borderId="510" xfId="0" applyNumberFormat="1" applyFont="1" applyBorder="1" applyAlignment="1" applyProtection="1">
      <alignment horizontal="center" vertical="center"/>
      <protection locked="0"/>
    </xf>
    <xf numFmtId="1" fontId="2" fillId="0" borderId="511" xfId="0" applyNumberFormat="1" applyFont="1" applyBorder="1" applyAlignment="1">
      <alignment horizontal="center" vertical="center"/>
    </xf>
    <xf numFmtId="0" fontId="0" fillId="0" borderId="512" xfId="0" applyBorder="1"/>
    <xf numFmtId="0" fontId="10" fillId="0" borderId="512" xfId="3" applyFont="1" applyBorder="1" applyAlignment="1">
      <alignment horizontal="right"/>
    </xf>
    <xf numFmtId="0" fontId="0" fillId="0" borderId="513" xfId="0" applyBorder="1" applyAlignment="1" applyProtection="1">
      <alignment horizontal="center" vertical="center"/>
      <protection locked="0"/>
    </xf>
    <xf numFmtId="164" fontId="8" fillId="0" borderId="514" xfId="0" applyNumberFormat="1" applyFont="1" applyBorder="1" applyAlignment="1" applyProtection="1">
      <alignment horizontal="center" vertical="center"/>
      <protection locked="0"/>
    </xf>
    <xf numFmtId="1" fontId="2" fillId="0" borderId="515" xfId="0" applyNumberFormat="1" applyFont="1" applyBorder="1" applyAlignment="1">
      <alignment horizontal="center" vertical="center"/>
    </xf>
    <xf numFmtId="0" fontId="0" fillId="0" borderId="516" xfId="0" applyBorder="1"/>
    <xf numFmtId="0" fontId="10" fillId="0" borderId="516" xfId="3" applyFont="1" applyBorder="1" applyAlignment="1">
      <alignment horizontal="right"/>
    </xf>
    <xf numFmtId="0" fontId="0" fillId="0" borderId="517" xfId="0" applyBorder="1" applyAlignment="1" applyProtection="1">
      <alignment horizontal="center" vertical="center"/>
      <protection locked="0"/>
    </xf>
    <xf numFmtId="164" fontId="8" fillId="0" borderId="518" xfId="0" applyNumberFormat="1" applyFont="1" applyBorder="1" applyAlignment="1" applyProtection="1">
      <alignment horizontal="center" vertical="center"/>
      <protection locked="0"/>
    </xf>
    <xf numFmtId="1" fontId="2" fillId="0" borderId="519" xfId="0" applyNumberFormat="1" applyFont="1" applyBorder="1" applyAlignment="1">
      <alignment horizontal="center" vertical="center"/>
    </xf>
    <xf numFmtId="0" fontId="0" fillId="0" borderId="520" xfId="0" applyBorder="1"/>
    <xf numFmtId="0" fontId="10" fillId="0" borderId="520" xfId="3" applyFont="1" applyBorder="1" applyAlignment="1">
      <alignment horizontal="right"/>
    </xf>
    <xf numFmtId="0" fontId="0" fillId="0" borderId="521" xfId="0" applyBorder="1" applyAlignment="1" applyProtection="1">
      <alignment horizontal="center" vertical="center"/>
      <protection locked="0"/>
    </xf>
    <xf numFmtId="164" fontId="8" fillId="0" borderId="522" xfId="0" applyNumberFormat="1" applyFont="1" applyBorder="1" applyAlignment="1" applyProtection="1">
      <alignment horizontal="center" vertical="center"/>
      <protection locked="0"/>
    </xf>
    <xf numFmtId="1" fontId="2" fillId="0" borderId="523" xfId="0" applyNumberFormat="1" applyFont="1" applyBorder="1" applyAlignment="1">
      <alignment horizontal="center" vertical="center"/>
    </xf>
    <xf numFmtId="0" fontId="0" fillId="0" borderId="524" xfId="0" applyBorder="1"/>
    <xf numFmtId="0" fontId="10" fillId="0" borderId="524" xfId="3" applyFont="1" applyBorder="1" applyAlignment="1">
      <alignment horizontal="right"/>
    </xf>
    <xf numFmtId="0" fontId="0" fillId="0" borderId="525" xfId="0" applyBorder="1" applyAlignment="1" applyProtection="1">
      <alignment horizontal="center" vertical="center"/>
      <protection locked="0"/>
    </xf>
    <xf numFmtId="164" fontId="8" fillId="0" borderId="526" xfId="0" applyNumberFormat="1" applyFont="1" applyBorder="1" applyAlignment="1" applyProtection="1">
      <alignment horizontal="center" vertical="center"/>
      <protection locked="0"/>
    </xf>
    <xf numFmtId="1" fontId="2" fillId="0" borderId="527" xfId="0" applyNumberFormat="1" applyFont="1" applyBorder="1" applyAlignment="1">
      <alignment horizontal="center" vertical="center"/>
    </xf>
    <xf numFmtId="0" fontId="0" fillId="0" borderId="528" xfId="0" applyBorder="1"/>
    <xf numFmtId="0" fontId="10" fillId="0" borderId="528" xfId="3" applyFont="1" applyBorder="1" applyAlignment="1">
      <alignment horizontal="right"/>
    </xf>
    <xf numFmtId="0" fontId="0" fillId="0" borderId="529" xfId="0" applyBorder="1" applyAlignment="1" applyProtection="1">
      <alignment horizontal="center" vertical="center"/>
      <protection locked="0"/>
    </xf>
    <xf numFmtId="164" fontId="8" fillId="0" borderId="530" xfId="0" applyNumberFormat="1" applyFont="1" applyBorder="1" applyAlignment="1" applyProtection="1">
      <alignment horizontal="center" vertical="center"/>
      <protection locked="0"/>
    </xf>
    <xf numFmtId="1" fontId="2" fillId="0" borderId="531" xfId="0" applyNumberFormat="1" applyFont="1" applyBorder="1" applyAlignment="1">
      <alignment horizontal="center" vertical="center"/>
    </xf>
    <xf numFmtId="0" fontId="0" fillId="0" borderId="532" xfId="0" applyBorder="1"/>
    <xf numFmtId="0" fontId="10" fillId="0" borderId="532" xfId="3" applyFont="1" applyBorder="1" applyAlignment="1">
      <alignment horizontal="right"/>
    </xf>
    <xf numFmtId="0" fontId="0" fillId="0" borderId="533" xfId="0" applyBorder="1" applyAlignment="1" applyProtection="1">
      <alignment horizontal="center" vertical="center"/>
      <protection locked="0"/>
    </xf>
    <xf numFmtId="164" fontId="8" fillId="0" borderId="534" xfId="0" applyNumberFormat="1" applyFont="1" applyBorder="1" applyAlignment="1" applyProtection="1">
      <alignment horizontal="center" vertical="center"/>
      <protection locked="0"/>
    </xf>
    <xf numFmtId="1" fontId="2" fillId="0" borderId="535" xfId="0" applyNumberFormat="1" applyFont="1" applyBorder="1" applyAlignment="1">
      <alignment horizontal="center" vertical="center"/>
    </xf>
    <xf numFmtId="0" fontId="0" fillId="0" borderId="536" xfId="0" applyBorder="1"/>
    <xf numFmtId="0" fontId="10" fillId="0" borderId="536" xfId="3" applyFont="1" applyBorder="1" applyAlignment="1">
      <alignment horizontal="right"/>
    </xf>
    <xf numFmtId="0" fontId="0" fillId="0" borderId="537" xfId="0" applyBorder="1" applyAlignment="1" applyProtection="1">
      <alignment horizontal="center" vertical="center"/>
      <protection locked="0"/>
    </xf>
    <xf numFmtId="164" fontId="8" fillId="0" borderId="538" xfId="0" applyNumberFormat="1" applyFont="1" applyBorder="1" applyAlignment="1" applyProtection="1">
      <alignment horizontal="center" vertical="center"/>
      <protection locked="0"/>
    </xf>
    <xf numFmtId="1" fontId="2" fillId="0" borderId="539" xfId="0" applyNumberFormat="1" applyFont="1" applyBorder="1" applyAlignment="1">
      <alignment horizontal="center" vertical="center"/>
    </xf>
    <xf numFmtId="0" fontId="10" fillId="0" borderId="540" xfId="2" applyFont="1" applyBorder="1" applyAlignment="1">
      <alignment horizontal="right"/>
    </xf>
    <xf numFmtId="0" fontId="10" fillId="0" borderId="540" xfId="3" applyFont="1" applyBorder="1" applyAlignment="1">
      <alignment horizontal="right"/>
    </xf>
    <xf numFmtId="0" fontId="10" fillId="0" borderId="540" xfId="3" applyFont="1" applyBorder="1"/>
    <xf numFmtId="0" fontId="0" fillId="0" borderId="541" xfId="0" applyBorder="1" applyAlignment="1" applyProtection="1">
      <alignment horizontal="center" vertical="center"/>
      <protection locked="0"/>
    </xf>
    <xf numFmtId="164" fontId="8" fillId="0" borderId="542" xfId="0" applyNumberFormat="1" applyFont="1" applyBorder="1" applyAlignment="1" applyProtection="1">
      <alignment horizontal="center" vertical="center"/>
      <protection locked="0"/>
    </xf>
    <xf numFmtId="1" fontId="2" fillId="0" borderId="543" xfId="0" applyNumberFormat="1" applyFont="1" applyBorder="1" applyAlignment="1">
      <alignment horizontal="center" vertical="center"/>
    </xf>
    <xf numFmtId="0" fontId="10" fillId="0" borderId="544" xfId="2" applyFont="1" applyBorder="1" applyAlignment="1">
      <alignment horizontal="right"/>
    </xf>
    <xf numFmtId="0" fontId="10" fillId="0" borderId="544" xfId="3" applyFont="1" applyBorder="1" applyAlignment="1">
      <alignment horizontal="right"/>
    </xf>
    <xf numFmtId="0" fontId="10" fillId="0" borderId="544" xfId="3" applyFont="1" applyBorder="1"/>
    <xf numFmtId="0" fontId="0" fillId="0" borderId="545" xfId="0" applyBorder="1" applyAlignment="1" applyProtection="1">
      <alignment horizontal="center" vertical="center"/>
      <protection locked="0"/>
    </xf>
    <xf numFmtId="164" fontId="8" fillId="0" borderId="546" xfId="0" applyNumberFormat="1" applyFont="1" applyBorder="1" applyAlignment="1" applyProtection="1">
      <alignment horizontal="center" vertical="center"/>
      <protection locked="0"/>
    </xf>
    <xf numFmtId="1" fontId="2" fillId="0" borderId="547" xfId="0" applyNumberFormat="1" applyFont="1" applyBorder="1" applyAlignment="1">
      <alignment horizontal="center" vertical="center"/>
    </xf>
    <xf numFmtId="0" fontId="0" fillId="0" borderId="548" xfId="0" applyBorder="1"/>
    <xf numFmtId="0" fontId="10" fillId="0" borderId="548" xfId="3" applyFont="1" applyBorder="1" applyAlignment="1">
      <alignment horizontal="right"/>
    </xf>
    <xf numFmtId="0" fontId="10" fillId="0" borderId="548" xfId="3" applyFont="1" applyBorder="1"/>
    <xf numFmtId="0" fontId="0" fillId="0" borderId="549" xfId="0" applyBorder="1" applyAlignment="1" applyProtection="1">
      <alignment horizontal="center" vertical="center"/>
      <protection locked="0"/>
    </xf>
    <xf numFmtId="164" fontId="8" fillId="0" borderId="550" xfId="0" applyNumberFormat="1" applyFont="1" applyBorder="1" applyAlignment="1" applyProtection="1">
      <alignment horizontal="center" vertical="center"/>
      <protection locked="0"/>
    </xf>
    <xf numFmtId="1" fontId="2" fillId="0" borderId="551" xfId="0" applyNumberFormat="1" applyFont="1" applyBorder="1" applyAlignment="1">
      <alignment horizontal="center" vertical="center"/>
    </xf>
    <xf numFmtId="0" fontId="10" fillId="0" borderId="552" xfId="2" applyFont="1" applyBorder="1" applyAlignment="1">
      <alignment horizontal="right"/>
    </xf>
    <xf numFmtId="0" fontId="10" fillId="0" borderId="552" xfId="3" applyFont="1" applyBorder="1" applyAlignment="1">
      <alignment horizontal="right"/>
    </xf>
    <xf numFmtId="0" fontId="10" fillId="0" borderId="552" xfId="3" applyFont="1" applyBorder="1"/>
    <xf numFmtId="0" fontId="0" fillId="0" borderId="553" xfId="0" applyBorder="1" applyAlignment="1" applyProtection="1">
      <alignment horizontal="center" vertical="center"/>
      <protection locked="0"/>
    </xf>
    <xf numFmtId="164" fontId="8" fillId="0" borderId="554" xfId="0" applyNumberFormat="1" applyFont="1" applyBorder="1" applyAlignment="1" applyProtection="1">
      <alignment horizontal="center" vertical="center"/>
      <protection locked="0"/>
    </xf>
    <xf numFmtId="1" fontId="2" fillId="0" borderId="555" xfId="0" applyNumberFormat="1" applyFont="1" applyBorder="1" applyAlignment="1">
      <alignment horizontal="center" vertical="center"/>
    </xf>
    <xf numFmtId="0" fontId="0" fillId="0" borderId="556" xfId="0" applyBorder="1"/>
    <xf numFmtId="0" fontId="10" fillId="0" borderId="556" xfId="3" applyFont="1" applyBorder="1" applyAlignment="1">
      <alignment horizontal="right"/>
    </xf>
    <xf numFmtId="0" fontId="10" fillId="0" borderId="556" xfId="3" applyFont="1" applyBorder="1"/>
    <xf numFmtId="0" fontId="0" fillId="0" borderId="557" xfId="0" applyBorder="1" applyAlignment="1" applyProtection="1">
      <alignment horizontal="center" vertical="center"/>
      <protection locked="0"/>
    </xf>
    <xf numFmtId="164" fontId="8" fillId="0" borderId="558" xfId="0" applyNumberFormat="1" applyFont="1" applyBorder="1" applyAlignment="1" applyProtection="1">
      <alignment horizontal="center" vertical="center"/>
      <protection locked="0"/>
    </xf>
    <xf numFmtId="1" fontId="2" fillId="0" borderId="559" xfId="0" applyNumberFormat="1" applyFont="1" applyBorder="1" applyAlignment="1">
      <alignment horizontal="center" vertical="center"/>
    </xf>
    <xf numFmtId="0" fontId="10" fillId="0" borderId="560" xfId="2" applyFont="1" applyBorder="1" applyAlignment="1">
      <alignment horizontal="right"/>
    </xf>
    <xf numFmtId="0" fontId="10" fillId="0" borderId="560" xfId="3" applyFont="1" applyBorder="1" applyAlignment="1">
      <alignment horizontal="right"/>
    </xf>
    <xf numFmtId="0" fontId="10" fillId="0" borderId="560" xfId="3" applyFont="1" applyBorder="1"/>
    <xf numFmtId="0" fontId="0" fillId="0" borderId="561" xfId="0" applyBorder="1" applyAlignment="1" applyProtection="1">
      <alignment horizontal="center" vertical="center"/>
      <protection locked="0"/>
    </xf>
    <xf numFmtId="164" fontId="8" fillId="0" borderId="562" xfId="0" applyNumberFormat="1" applyFont="1" applyBorder="1" applyAlignment="1" applyProtection="1">
      <alignment horizontal="center" vertical="center"/>
      <protection locked="0"/>
    </xf>
    <xf numFmtId="1" fontId="2" fillId="0" borderId="563" xfId="0" applyNumberFormat="1" applyFont="1" applyBorder="1" applyAlignment="1">
      <alignment horizontal="center" vertical="center"/>
    </xf>
    <xf numFmtId="0" fontId="10" fillId="0" borderId="564" xfId="2" applyFont="1" applyBorder="1" applyAlignment="1">
      <alignment horizontal="right"/>
    </xf>
    <xf numFmtId="0" fontId="10" fillId="0" borderId="564" xfId="3" applyFont="1" applyBorder="1" applyAlignment="1">
      <alignment horizontal="right"/>
    </xf>
    <xf numFmtId="0" fontId="10" fillId="0" borderId="564" xfId="3" applyFont="1" applyBorder="1"/>
    <xf numFmtId="0" fontId="0" fillId="0" borderId="565" xfId="0" applyBorder="1" applyAlignment="1" applyProtection="1">
      <alignment horizontal="center" vertical="center"/>
      <protection locked="0"/>
    </xf>
    <xf numFmtId="164" fontId="8" fillId="0" borderId="566" xfId="0" applyNumberFormat="1" applyFont="1" applyBorder="1" applyAlignment="1" applyProtection="1">
      <alignment horizontal="center" vertical="center"/>
      <protection locked="0"/>
    </xf>
    <xf numFmtId="1" fontId="2" fillId="0" borderId="567" xfId="0" applyNumberFormat="1" applyFont="1" applyBorder="1" applyAlignment="1">
      <alignment horizontal="center" vertical="center"/>
    </xf>
    <xf numFmtId="0" fontId="0" fillId="0" borderId="568" xfId="0" applyBorder="1"/>
    <xf numFmtId="0" fontId="10" fillId="0" borderId="568" xfId="3" applyFont="1" applyBorder="1" applyAlignment="1">
      <alignment horizontal="right"/>
    </xf>
    <xf numFmtId="0" fontId="10" fillId="0" borderId="568" xfId="3" applyFont="1" applyBorder="1"/>
    <xf numFmtId="0" fontId="0" fillId="0" borderId="569" xfId="0" applyBorder="1" applyAlignment="1" applyProtection="1">
      <alignment horizontal="center" vertical="center"/>
      <protection locked="0"/>
    </xf>
    <xf numFmtId="164" fontId="8" fillId="0" borderId="570" xfId="0" applyNumberFormat="1" applyFont="1" applyBorder="1" applyAlignment="1" applyProtection="1">
      <alignment horizontal="center" vertical="center"/>
      <protection locked="0"/>
    </xf>
    <xf numFmtId="1" fontId="2" fillId="0" borderId="571" xfId="0" applyNumberFormat="1" applyFont="1" applyBorder="1" applyAlignment="1">
      <alignment horizontal="center" vertical="center"/>
    </xf>
    <xf numFmtId="0" fontId="0" fillId="0" borderId="572" xfId="0" applyBorder="1"/>
    <xf numFmtId="0" fontId="10" fillId="0" borderId="572" xfId="3" applyFont="1" applyBorder="1" applyAlignment="1">
      <alignment horizontal="right"/>
    </xf>
    <xf numFmtId="0" fontId="10" fillId="0" borderId="572" xfId="3" applyFont="1" applyBorder="1"/>
    <xf numFmtId="0" fontId="0" fillId="0" borderId="573" xfId="0" applyBorder="1" applyAlignment="1" applyProtection="1">
      <alignment horizontal="center" vertical="center"/>
      <protection locked="0"/>
    </xf>
    <xf numFmtId="164" fontId="8" fillId="0" borderId="574" xfId="0" applyNumberFormat="1" applyFont="1" applyBorder="1" applyAlignment="1" applyProtection="1">
      <alignment horizontal="center" vertical="center"/>
      <protection locked="0"/>
    </xf>
    <xf numFmtId="1" fontId="2" fillId="0" borderId="575" xfId="0" applyNumberFormat="1" applyFont="1" applyBorder="1" applyAlignment="1">
      <alignment horizontal="center" vertical="center"/>
    </xf>
    <xf numFmtId="0" fontId="0" fillId="0" borderId="576" xfId="0" applyBorder="1"/>
    <xf numFmtId="0" fontId="10" fillId="0" borderId="576" xfId="3" applyFont="1" applyBorder="1" applyAlignment="1">
      <alignment horizontal="right"/>
    </xf>
    <xf numFmtId="0" fontId="10" fillId="0" borderId="576" xfId="3" applyFont="1" applyBorder="1"/>
    <xf numFmtId="0" fontId="0" fillId="0" borderId="577" xfId="0" applyBorder="1" applyAlignment="1" applyProtection="1">
      <alignment horizontal="center" vertical="center"/>
      <protection locked="0"/>
    </xf>
    <xf numFmtId="164" fontId="8" fillId="0" borderId="578" xfId="0" applyNumberFormat="1" applyFont="1" applyBorder="1" applyAlignment="1" applyProtection="1">
      <alignment horizontal="center" vertical="center"/>
      <protection locked="0"/>
    </xf>
    <xf numFmtId="1" fontId="2" fillId="0" borderId="579" xfId="0" applyNumberFormat="1" applyFont="1" applyBorder="1" applyAlignment="1">
      <alignment horizontal="center" vertical="center"/>
    </xf>
    <xf numFmtId="0" fontId="0" fillId="0" borderId="580" xfId="0" applyBorder="1"/>
    <xf numFmtId="0" fontId="10" fillId="0" borderId="580" xfId="3" applyFont="1" applyBorder="1" applyAlignment="1">
      <alignment horizontal="right"/>
    </xf>
    <xf numFmtId="0" fontId="10" fillId="0" borderId="580" xfId="3" applyFont="1" applyBorder="1"/>
    <xf numFmtId="0" fontId="0" fillId="0" borderId="581" xfId="0" applyBorder="1" applyAlignment="1" applyProtection="1">
      <alignment horizontal="center" vertical="center"/>
      <protection locked="0"/>
    </xf>
    <xf numFmtId="164" fontId="8" fillId="0" borderId="582" xfId="0" applyNumberFormat="1" applyFont="1" applyBorder="1" applyAlignment="1" applyProtection="1">
      <alignment horizontal="center" vertical="center"/>
      <protection locked="0"/>
    </xf>
    <xf numFmtId="1" fontId="2" fillId="0" borderId="583" xfId="0" applyNumberFormat="1" applyFont="1" applyBorder="1" applyAlignment="1">
      <alignment horizontal="center" vertical="center"/>
    </xf>
    <xf numFmtId="0" fontId="0" fillId="0" borderId="584" xfId="0" applyBorder="1"/>
    <xf numFmtId="0" fontId="10" fillId="0" borderId="584" xfId="3" applyFont="1" applyBorder="1" applyAlignment="1">
      <alignment horizontal="right"/>
    </xf>
    <xf numFmtId="0" fontId="10" fillId="0" borderId="584" xfId="3" applyFont="1" applyBorder="1"/>
    <xf numFmtId="0" fontId="0" fillId="0" borderId="585" xfId="0" applyBorder="1" applyAlignment="1" applyProtection="1">
      <alignment horizontal="center" vertical="center"/>
      <protection locked="0"/>
    </xf>
    <xf numFmtId="164" fontId="8" fillId="0" borderId="586" xfId="0" applyNumberFormat="1" applyFont="1" applyBorder="1" applyAlignment="1" applyProtection="1">
      <alignment horizontal="center" vertical="center"/>
      <protection locked="0"/>
    </xf>
    <xf numFmtId="1" fontId="2" fillId="0" borderId="587" xfId="0" applyNumberFormat="1" applyFont="1" applyBorder="1" applyAlignment="1">
      <alignment horizontal="center" vertical="center"/>
    </xf>
    <xf numFmtId="0" fontId="10" fillId="0" borderId="588" xfId="2" applyFont="1" applyBorder="1" applyAlignment="1">
      <alignment horizontal="right"/>
    </xf>
    <xf numFmtId="0" fontId="0" fillId="0" borderId="588" xfId="0" applyBorder="1"/>
    <xf numFmtId="0" fontId="10" fillId="0" borderId="588" xfId="3" applyFont="1" applyBorder="1"/>
    <xf numFmtId="0" fontId="10" fillId="0" borderId="588" xfId="3" applyFont="1" applyBorder="1" applyAlignment="1">
      <alignment horizontal="right"/>
    </xf>
    <xf numFmtId="0" fontId="0" fillId="0" borderId="589" xfId="0" applyBorder="1" applyAlignment="1" applyProtection="1">
      <alignment horizontal="center" vertical="center"/>
      <protection locked="0"/>
    </xf>
    <xf numFmtId="164" fontId="8" fillId="0" borderId="590" xfId="0" applyNumberFormat="1" applyFont="1" applyBorder="1" applyAlignment="1" applyProtection="1">
      <alignment horizontal="center" vertical="center"/>
      <protection locked="0"/>
    </xf>
    <xf numFmtId="1" fontId="2" fillId="0" borderId="591" xfId="0" applyNumberFormat="1" applyFont="1" applyBorder="1" applyAlignment="1">
      <alignment horizontal="center" vertical="center"/>
    </xf>
    <xf numFmtId="0" fontId="0" fillId="0" borderId="592" xfId="0" applyBorder="1"/>
    <xf numFmtId="0" fontId="10" fillId="0" borderId="592" xfId="3" applyFont="1" applyBorder="1" applyAlignment="1">
      <alignment horizontal="right"/>
    </xf>
    <xf numFmtId="0" fontId="10" fillId="0" borderId="592" xfId="3" applyFont="1" applyBorder="1"/>
    <xf numFmtId="0" fontId="0" fillId="0" borderId="593" xfId="0" applyBorder="1" applyAlignment="1" applyProtection="1">
      <alignment horizontal="center" vertical="center"/>
      <protection locked="0"/>
    </xf>
    <xf numFmtId="164" fontId="8" fillId="0" borderId="594" xfId="0" applyNumberFormat="1" applyFont="1" applyBorder="1" applyAlignment="1" applyProtection="1">
      <alignment horizontal="center" vertical="center"/>
      <protection locked="0"/>
    </xf>
    <xf numFmtId="1" fontId="2" fillId="0" borderId="595" xfId="0" applyNumberFormat="1" applyFont="1" applyBorder="1" applyAlignment="1">
      <alignment horizontal="center" vertical="center"/>
    </xf>
    <xf numFmtId="0" fontId="10" fillId="0" borderId="596" xfId="2" applyFont="1" applyBorder="1" applyAlignment="1">
      <alignment horizontal="right"/>
    </xf>
    <xf numFmtId="0" fontId="0" fillId="0" borderId="596" xfId="0" applyBorder="1"/>
    <xf numFmtId="0" fontId="10" fillId="0" borderId="596" xfId="3" applyFont="1" applyBorder="1"/>
    <xf numFmtId="0" fontId="10" fillId="0" borderId="596" xfId="3" applyFont="1" applyBorder="1" applyAlignment="1">
      <alignment horizontal="right"/>
    </xf>
    <xf numFmtId="0" fontId="0" fillId="0" borderId="597" xfId="0" applyBorder="1" applyAlignment="1" applyProtection="1">
      <alignment horizontal="center" vertical="center"/>
      <protection locked="0"/>
    </xf>
    <xf numFmtId="164" fontId="8" fillId="0" borderId="598" xfId="0" applyNumberFormat="1" applyFont="1" applyBorder="1" applyAlignment="1" applyProtection="1">
      <alignment horizontal="center" vertical="center"/>
      <protection locked="0"/>
    </xf>
    <xf numFmtId="1" fontId="2" fillId="0" borderId="599" xfId="0" applyNumberFormat="1" applyFont="1" applyBorder="1" applyAlignment="1">
      <alignment horizontal="center" vertical="center"/>
    </xf>
    <xf numFmtId="0" fontId="10" fillId="0" borderId="600" xfId="2" applyFont="1" applyBorder="1" applyAlignment="1">
      <alignment horizontal="right"/>
    </xf>
    <xf numFmtId="0" fontId="0" fillId="0" borderId="600" xfId="0" applyBorder="1"/>
    <xf numFmtId="0" fontId="10" fillId="0" borderId="600" xfId="3" applyFont="1" applyBorder="1"/>
    <xf numFmtId="0" fontId="10" fillId="0" borderId="600" xfId="3" applyFont="1" applyBorder="1" applyAlignment="1">
      <alignment horizontal="right"/>
    </xf>
    <xf numFmtId="0" fontId="0" fillId="0" borderId="601" xfId="0" applyBorder="1" applyAlignment="1" applyProtection="1">
      <alignment horizontal="center" vertical="center"/>
      <protection locked="0"/>
    </xf>
    <xf numFmtId="164" fontId="8" fillId="0" borderId="602" xfId="0" applyNumberFormat="1" applyFont="1" applyBorder="1" applyAlignment="1" applyProtection="1">
      <alignment horizontal="center" vertical="center"/>
      <protection locked="0"/>
    </xf>
    <xf numFmtId="1" fontId="2" fillId="0" borderId="603" xfId="0" applyNumberFormat="1" applyFont="1" applyBorder="1" applyAlignment="1">
      <alignment horizontal="center" vertical="center"/>
    </xf>
    <xf numFmtId="0" fontId="10" fillId="0" borderId="604" xfId="2" applyFont="1" applyBorder="1" applyAlignment="1">
      <alignment horizontal="right"/>
    </xf>
    <xf numFmtId="0" fontId="0" fillId="0" borderId="604" xfId="0" applyBorder="1"/>
    <xf numFmtId="0" fontId="10" fillId="0" borderId="604" xfId="3" applyFont="1" applyBorder="1"/>
    <xf numFmtId="0" fontId="10" fillId="0" borderId="604" xfId="3" applyFont="1" applyBorder="1" applyAlignment="1">
      <alignment horizontal="right"/>
    </xf>
    <xf numFmtId="0" fontId="0" fillId="0" borderId="605" xfId="0" applyBorder="1" applyAlignment="1" applyProtection="1">
      <alignment horizontal="center" vertical="center"/>
      <protection locked="0"/>
    </xf>
    <xf numFmtId="164" fontId="8" fillId="0" borderId="606" xfId="0" applyNumberFormat="1" applyFont="1" applyBorder="1" applyAlignment="1" applyProtection="1">
      <alignment horizontal="center" vertical="center"/>
      <protection locked="0"/>
    </xf>
    <xf numFmtId="1" fontId="2" fillId="0" borderId="607" xfId="0" applyNumberFormat="1" applyFont="1" applyBorder="1" applyAlignment="1">
      <alignment horizontal="center" vertical="center"/>
    </xf>
    <xf numFmtId="0" fontId="0" fillId="0" borderId="608" xfId="0" applyBorder="1"/>
    <xf numFmtId="0" fontId="10" fillId="0" borderId="608" xfId="3" applyFont="1" applyBorder="1" applyAlignment="1">
      <alignment horizontal="right"/>
    </xf>
    <xf numFmtId="0" fontId="10" fillId="0" borderId="608" xfId="3" applyFont="1" applyBorder="1"/>
    <xf numFmtId="0" fontId="0" fillId="0" borderId="609" xfId="0" applyBorder="1" applyAlignment="1" applyProtection="1">
      <alignment horizontal="center" vertical="center"/>
      <protection locked="0"/>
    </xf>
    <xf numFmtId="164" fontId="8" fillId="0" borderId="610" xfId="0" applyNumberFormat="1" applyFont="1" applyBorder="1" applyAlignment="1" applyProtection="1">
      <alignment horizontal="center" vertical="center"/>
      <protection locked="0"/>
    </xf>
    <xf numFmtId="1" fontId="2" fillId="0" borderId="611" xfId="0" applyNumberFormat="1" applyFont="1" applyBorder="1" applyAlignment="1">
      <alignment horizontal="center" vertical="center"/>
    </xf>
    <xf numFmtId="0" fontId="10" fillId="0" borderId="612" xfId="2" applyFont="1" applyBorder="1" applyAlignment="1">
      <alignment horizontal="right"/>
    </xf>
    <xf numFmtId="0" fontId="0" fillId="0" borderId="612" xfId="0" applyBorder="1"/>
    <xf numFmtId="0" fontId="10" fillId="0" borderId="612" xfId="3" applyFont="1" applyBorder="1"/>
    <xf numFmtId="0" fontId="10" fillId="0" borderId="612" xfId="3" applyFont="1" applyBorder="1" applyAlignment="1">
      <alignment horizontal="right"/>
    </xf>
    <xf numFmtId="0" fontId="0" fillId="0" borderId="613" xfId="0" applyBorder="1" applyAlignment="1" applyProtection="1">
      <alignment horizontal="center" vertical="center"/>
      <protection locked="0"/>
    </xf>
    <xf numFmtId="164" fontId="8" fillId="0" borderId="614" xfId="0" applyNumberFormat="1" applyFont="1" applyBorder="1" applyAlignment="1" applyProtection="1">
      <alignment horizontal="center" vertical="center"/>
      <protection locked="0"/>
    </xf>
    <xf numFmtId="1" fontId="2" fillId="0" borderId="615" xfId="0" applyNumberFormat="1" applyFont="1" applyBorder="1" applyAlignment="1">
      <alignment horizontal="center" vertical="center"/>
    </xf>
    <xf numFmtId="0" fontId="0" fillId="0" borderId="616" xfId="0" applyBorder="1"/>
    <xf numFmtId="0" fontId="10" fillId="0" borderId="616" xfId="3" applyFont="1" applyBorder="1" applyAlignment="1">
      <alignment horizontal="right"/>
    </xf>
    <xf numFmtId="0" fontId="0" fillId="0" borderId="617" xfId="0" applyBorder="1" applyAlignment="1" applyProtection="1">
      <alignment horizontal="center" vertical="center"/>
      <protection locked="0"/>
    </xf>
    <xf numFmtId="164" fontId="8" fillId="0" borderId="618" xfId="0" applyNumberFormat="1" applyFont="1" applyBorder="1" applyAlignment="1" applyProtection="1">
      <alignment horizontal="center" vertical="center"/>
      <protection locked="0"/>
    </xf>
    <xf numFmtId="1" fontId="2" fillId="0" borderId="619" xfId="0" applyNumberFormat="1" applyFont="1" applyBorder="1" applyAlignment="1">
      <alignment horizontal="center" vertical="center"/>
    </xf>
    <xf numFmtId="0" fontId="0" fillId="0" borderId="620" xfId="0" applyBorder="1"/>
    <xf numFmtId="0" fontId="10" fillId="0" borderId="620" xfId="3" applyFont="1" applyBorder="1" applyAlignment="1">
      <alignment horizontal="right"/>
    </xf>
    <xf numFmtId="0" fontId="0" fillId="0" borderId="621" xfId="0" applyBorder="1" applyAlignment="1" applyProtection="1">
      <alignment horizontal="center" vertical="center"/>
      <protection locked="0"/>
    </xf>
    <xf numFmtId="164" fontId="8" fillId="0" borderId="622" xfId="0" applyNumberFormat="1" applyFont="1" applyBorder="1" applyAlignment="1" applyProtection="1">
      <alignment horizontal="center" vertical="center"/>
      <protection locked="0"/>
    </xf>
    <xf numFmtId="1" fontId="2" fillId="0" borderId="623" xfId="0" applyNumberFormat="1" applyFont="1" applyBorder="1" applyAlignment="1">
      <alignment horizontal="center" vertical="center"/>
    </xf>
    <xf numFmtId="0" fontId="0" fillId="0" borderId="624" xfId="0" applyBorder="1"/>
    <xf numFmtId="0" fontId="10" fillId="0" borderId="624" xfId="3" applyFont="1" applyBorder="1" applyAlignment="1">
      <alignment horizontal="right"/>
    </xf>
    <xf numFmtId="0" fontId="0" fillId="0" borderId="625" xfId="0" applyBorder="1" applyAlignment="1" applyProtection="1">
      <alignment horizontal="center" vertical="center"/>
      <protection locked="0"/>
    </xf>
    <xf numFmtId="164" fontId="8" fillId="0" borderId="626" xfId="0" applyNumberFormat="1" applyFont="1" applyBorder="1" applyAlignment="1" applyProtection="1">
      <alignment horizontal="center" vertical="center"/>
      <protection locked="0"/>
    </xf>
    <xf numFmtId="1" fontId="2" fillId="0" borderId="627" xfId="0" applyNumberFormat="1" applyFont="1" applyBorder="1" applyAlignment="1">
      <alignment horizontal="center" vertical="center"/>
    </xf>
    <xf numFmtId="0" fontId="0" fillId="0" borderId="628" xfId="0" applyBorder="1"/>
    <xf numFmtId="0" fontId="10" fillId="0" borderId="628" xfId="3" applyFont="1" applyBorder="1" applyAlignment="1">
      <alignment horizontal="right"/>
    </xf>
    <xf numFmtId="0" fontId="0" fillId="0" borderId="629" xfId="0" applyBorder="1" applyAlignment="1" applyProtection="1">
      <alignment horizontal="center" vertical="center"/>
      <protection locked="0"/>
    </xf>
    <xf numFmtId="164" fontId="8" fillId="0" borderId="630" xfId="0" applyNumberFormat="1" applyFont="1" applyBorder="1" applyAlignment="1" applyProtection="1">
      <alignment horizontal="center" vertical="center"/>
      <protection locked="0"/>
    </xf>
    <xf numFmtId="1" fontId="2" fillId="0" borderId="631" xfId="0" applyNumberFormat="1" applyFont="1" applyBorder="1" applyAlignment="1">
      <alignment horizontal="center" vertical="center"/>
    </xf>
    <xf numFmtId="0" fontId="0" fillId="0" borderId="632" xfId="0" applyBorder="1"/>
    <xf numFmtId="0" fontId="10" fillId="0" borderId="632" xfId="3" applyFont="1" applyBorder="1" applyAlignment="1">
      <alignment horizontal="right"/>
    </xf>
    <xf numFmtId="0" fontId="0" fillId="0" borderId="633" xfId="0" applyBorder="1" applyAlignment="1" applyProtection="1">
      <alignment horizontal="center" vertical="center"/>
      <protection locked="0"/>
    </xf>
    <xf numFmtId="164" fontId="8" fillId="0" borderId="634" xfId="0" applyNumberFormat="1" applyFont="1" applyBorder="1" applyAlignment="1" applyProtection="1">
      <alignment horizontal="center" vertical="center"/>
      <protection locked="0"/>
    </xf>
    <xf numFmtId="1" fontId="2" fillId="0" borderId="635" xfId="0" applyNumberFormat="1" applyFont="1" applyBorder="1" applyAlignment="1">
      <alignment horizontal="center" vertical="center"/>
    </xf>
    <xf numFmtId="0" fontId="0" fillId="0" borderId="636" xfId="0" applyBorder="1"/>
    <xf numFmtId="0" fontId="10" fillId="0" borderId="636" xfId="3" applyFont="1" applyBorder="1" applyAlignment="1">
      <alignment horizontal="right"/>
    </xf>
    <xf numFmtId="0" fontId="0" fillId="0" borderId="637" xfId="0" applyBorder="1" applyAlignment="1" applyProtection="1">
      <alignment horizontal="center" vertical="center"/>
      <protection locked="0"/>
    </xf>
    <xf numFmtId="164" fontId="8" fillId="0" borderId="638" xfId="0" applyNumberFormat="1" applyFont="1" applyBorder="1" applyAlignment="1" applyProtection="1">
      <alignment horizontal="center" vertical="center"/>
      <protection locked="0"/>
    </xf>
    <xf numFmtId="1" fontId="2" fillId="0" borderId="639" xfId="0" applyNumberFormat="1" applyFont="1" applyBorder="1" applyAlignment="1">
      <alignment horizontal="center" vertical="center"/>
    </xf>
    <xf numFmtId="0" fontId="0" fillId="0" borderId="640" xfId="0" applyBorder="1"/>
    <xf numFmtId="0" fontId="10" fillId="0" borderId="640" xfId="3" applyFont="1" applyBorder="1" applyAlignment="1">
      <alignment horizontal="right"/>
    </xf>
    <xf numFmtId="0" fontId="0" fillId="0" borderId="641" xfId="0" applyBorder="1" applyAlignment="1" applyProtection="1">
      <alignment horizontal="center" vertical="center"/>
      <protection locked="0"/>
    </xf>
    <xf numFmtId="164" fontId="8" fillId="0" borderId="642" xfId="0" applyNumberFormat="1" applyFont="1" applyBorder="1" applyAlignment="1" applyProtection="1">
      <alignment horizontal="center" vertical="center"/>
      <protection locked="0"/>
    </xf>
    <xf numFmtId="1" fontId="2" fillId="0" borderId="643" xfId="0" applyNumberFormat="1" applyFont="1" applyBorder="1" applyAlignment="1">
      <alignment horizontal="center" vertical="center"/>
    </xf>
    <xf numFmtId="0" fontId="0" fillId="0" borderId="644" xfId="0" applyBorder="1"/>
    <xf numFmtId="0" fontId="10" fillId="0" borderId="644" xfId="3" applyFont="1" applyBorder="1" applyAlignment="1">
      <alignment horizontal="right"/>
    </xf>
    <xf numFmtId="0" fontId="0" fillId="0" borderId="645" xfId="0" applyBorder="1" applyAlignment="1" applyProtection="1">
      <alignment horizontal="center" vertical="center"/>
      <protection locked="0"/>
    </xf>
    <xf numFmtId="164" fontId="8" fillId="0" borderId="646" xfId="0" applyNumberFormat="1" applyFont="1" applyBorder="1" applyAlignment="1" applyProtection="1">
      <alignment horizontal="center" vertical="center"/>
      <protection locked="0"/>
    </xf>
    <xf numFmtId="1" fontId="2" fillId="0" borderId="647" xfId="0" applyNumberFormat="1" applyFont="1" applyBorder="1" applyAlignment="1">
      <alignment horizontal="center" vertical="center"/>
    </xf>
    <xf numFmtId="0" fontId="0" fillId="0" borderId="648" xfId="0" applyBorder="1"/>
    <xf numFmtId="0" fontId="10" fillId="0" borderId="648" xfId="3" applyFont="1" applyBorder="1" applyAlignment="1">
      <alignment horizontal="right"/>
    </xf>
    <xf numFmtId="0" fontId="0" fillId="0" borderId="649" xfId="0" applyBorder="1" applyAlignment="1" applyProtection="1">
      <alignment horizontal="center" vertical="center"/>
      <protection locked="0"/>
    </xf>
    <xf numFmtId="164" fontId="8" fillId="0" borderId="650" xfId="0" applyNumberFormat="1" applyFont="1" applyBorder="1" applyAlignment="1" applyProtection="1">
      <alignment horizontal="center" vertical="center"/>
      <protection locked="0"/>
    </xf>
    <xf numFmtId="1" fontId="2" fillId="0" borderId="651" xfId="0" applyNumberFormat="1" applyFont="1" applyBorder="1" applyAlignment="1">
      <alignment horizontal="center" vertical="center"/>
    </xf>
    <xf numFmtId="0" fontId="0" fillId="0" borderId="652" xfId="0" applyBorder="1"/>
    <xf numFmtId="0" fontId="10" fillId="0" borderId="652" xfId="3" applyFont="1" applyBorder="1" applyAlignment="1">
      <alignment horizontal="right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0" borderId="653" xfId="0" applyBorder="1" applyAlignment="1" applyProtection="1">
      <alignment horizontal="center" vertical="center"/>
      <protection locked="0"/>
    </xf>
    <xf numFmtId="164" fontId="8" fillId="0" borderId="654" xfId="0" applyNumberFormat="1" applyFont="1" applyBorder="1" applyAlignment="1" applyProtection="1">
      <alignment horizontal="center" vertical="center"/>
      <protection locked="0"/>
    </xf>
    <xf numFmtId="1" fontId="2" fillId="0" borderId="655" xfId="0" applyNumberFormat="1" applyFont="1" applyBorder="1" applyAlignment="1">
      <alignment horizontal="center" vertical="center"/>
    </xf>
    <xf numFmtId="0" fontId="0" fillId="0" borderId="656" xfId="0" applyBorder="1"/>
    <xf numFmtId="0" fontId="10" fillId="0" borderId="656" xfId="3" applyFont="1" applyBorder="1" applyAlignment="1">
      <alignment horizontal="right"/>
    </xf>
    <xf numFmtId="0" fontId="10" fillId="0" borderId="656" xfId="3" applyFont="1" applyBorder="1"/>
    <xf numFmtId="0" fontId="0" fillId="0" borderId="657" xfId="0" applyBorder="1" applyAlignment="1" applyProtection="1">
      <alignment horizontal="center" vertical="center"/>
      <protection locked="0"/>
    </xf>
    <xf numFmtId="164" fontId="8" fillId="0" borderId="658" xfId="0" applyNumberFormat="1" applyFont="1" applyBorder="1" applyAlignment="1" applyProtection="1">
      <alignment horizontal="center" vertical="center"/>
      <protection locked="0"/>
    </xf>
    <xf numFmtId="1" fontId="2" fillId="0" borderId="659" xfId="0" applyNumberFormat="1" applyFont="1" applyBorder="1" applyAlignment="1">
      <alignment horizontal="center" vertical="center"/>
    </xf>
    <xf numFmtId="0" fontId="0" fillId="0" borderId="660" xfId="0" applyBorder="1"/>
    <xf numFmtId="0" fontId="10" fillId="0" borderId="660" xfId="3" applyFont="1" applyBorder="1" applyAlignment="1">
      <alignment horizontal="right"/>
    </xf>
    <xf numFmtId="0" fontId="10" fillId="0" borderId="660" xfId="3" applyFont="1" applyBorder="1"/>
    <xf numFmtId="0" fontId="0" fillId="0" borderId="661" xfId="0" applyBorder="1" applyAlignment="1" applyProtection="1">
      <alignment horizontal="center" vertical="center"/>
      <protection locked="0"/>
    </xf>
    <xf numFmtId="164" fontId="8" fillId="0" borderId="662" xfId="0" applyNumberFormat="1" applyFont="1" applyBorder="1" applyAlignment="1" applyProtection="1">
      <alignment horizontal="center" vertical="center"/>
      <protection locked="0"/>
    </xf>
    <xf numFmtId="1" fontId="2" fillId="0" borderId="663" xfId="0" applyNumberFormat="1" applyFont="1" applyBorder="1" applyAlignment="1">
      <alignment horizontal="center" vertical="center"/>
    </xf>
    <xf numFmtId="0" fontId="0" fillId="0" borderId="664" xfId="0" applyBorder="1"/>
    <xf numFmtId="0" fontId="10" fillId="0" borderId="664" xfId="3" applyFont="1" applyBorder="1" applyAlignment="1">
      <alignment horizontal="right"/>
    </xf>
    <xf numFmtId="0" fontId="10" fillId="0" borderId="664" xfId="3" applyFont="1" applyBorder="1"/>
    <xf numFmtId="0" fontId="0" fillId="0" borderId="665" xfId="0" applyBorder="1" applyAlignment="1" applyProtection="1">
      <alignment horizontal="center" vertical="center"/>
      <protection locked="0"/>
    </xf>
    <xf numFmtId="164" fontId="8" fillId="0" borderId="666" xfId="0" applyNumberFormat="1" applyFont="1" applyBorder="1" applyAlignment="1" applyProtection="1">
      <alignment horizontal="center" vertical="center"/>
      <protection locked="0"/>
    </xf>
    <xf numFmtId="1" fontId="2" fillId="0" borderId="667" xfId="0" applyNumberFormat="1" applyFont="1" applyBorder="1" applyAlignment="1">
      <alignment horizontal="center" vertical="center"/>
    </xf>
    <xf numFmtId="0" fontId="10" fillId="0" borderId="668" xfId="2" applyFont="1" applyBorder="1" applyAlignment="1">
      <alignment horizontal="right"/>
    </xf>
    <xf numFmtId="0" fontId="10" fillId="0" borderId="668" xfId="3" applyFont="1" applyBorder="1" applyAlignment="1">
      <alignment horizontal="right"/>
    </xf>
    <xf numFmtId="0" fontId="10" fillId="0" borderId="668" xfId="3" applyFont="1" applyBorder="1"/>
    <xf numFmtId="0" fontId="0" fillId="0" borderId="669" xfId="0" applyBorder="1" applyAlignment="1" applyProtection="1">
      <alignment horizontal="center" vertical="center"/>
      <protection locked="0"/>
    </xf>
    <xf numFmtId="164" fontId="8" fillId="0" borderId="670" xfId="0" applyNumberFormat="1" applyFont="1" applyBorder="1" applyAlignment="1" applyProtection="1">
      <alignment horizontal="center" vertical="center"/>
      <protection locked="0"/>
    </xf>
    <xf numFmtId="1" fontId="2" fillId="0" borderId="671" xfId="0" applyNumberFormat="1" applyFont="1" applyBorder="1" applyAlignment="1">
      <alignment horizontal="center" vertical="center"/>
    </xf>
    <xf numFmtId="0" fontId="0" fillId="0" borderId="672" xfId="0" applyBorder="1"/>
    <xf numFmtId="0" fontId="10" fillId="0" borderId="672" xfId="3" applyFont="1" applyBorder="1" applyAlignment="1">
      <alignment horizontal="right"/>
    </xf>
    <xf numFmtId="0" fontId="10" fillId="0" borderId="672" xfId="3" applyFont="1" applyBorder="1"/>
    <xf numFmtId="0" fontId="0" fillId="0" borderId="673" xfId="0" applyBorder="1" applyAlignment="1" applyProtection="1">
      <alignment horizontal="center" vertical="center"/>
      <protection locked="0"/>
    </xf>
    <xf numFmtId="164" fontId="8" fillId="0" borderId="674" xfId="0" applyNumberFormat="1" applyFont="1" applyBorder="1" applyAlignment="1" applyProtection="1">
      <alignment horizontal="center" vertical="center"/>
      <protection locked="0"/>
    </xf>
    <xf numFmtId="1" fontId="2" fillId="0" borderId="675" xfId="0" applyNumberFormat="1" applyFont="1" applyBorder="1" applyAlignment="1">
      <alignment horizontal="center" vertical="center"/>
    </xf>
    <xf numFmtId="0" fontId="10" fillId="0" borderId="676" xfId="2" applyFont="1" applyBorder="1" applyAlignment="1">
      <alignment horizontal="right"/>
    </xf>
    <xf numFmtId="0" fontId="10" fillId="0" borderId="676" xfId="3" applyFont="1" applyBorder="1" applyAlignment="1">
      <alignment horizontal="right"/>
    </xf>
    <xf numFmtId="0" fontId="10" fillId="0" borderId="676" xfId="3" applyFont="1" applyBorder="1"/>
    <xf numFmtId="0" fontId="0" fillId="0" borderId="677" xfId="0" applyBorder="1" applyAlignment="1" applyProtection="1">
      <alignment horizontal="center" vertical="center"/>
      <protection locked="0"/>
    </xf>
    <xf numFmtId="164" fontId="8" fillId="0" borderId="678" xfId="0" applyNumberFormat="1" applyFont="1" applyBorder="1" applyAlignment="1" applyProtection="1">
      <alignment horizontal="center" vertical="center"/>
      <protection locked="0"/>
    </xf>
    <xf numFmtId="1" fontId="2" fillId="0" borderId="679" xfId="0" applyNumberFormat="1" applyFont="1" applyBorder="1" applyAlignment="1">
      <alignment horizontal="center" vertical="center"/>
    </xf>
    <xf numFmtId="0" fontId="10" fillId="0" borderId="680" xfId="2" applyFont="1" applyBorder="1" applyAlignment="1">
      <alignment horizontal="right"/>
    </xf>
    <xf numFmtId="0" fontId="10" fillId="0" borderId="680" xfId="3" applyFont="1" applyBorder="1" applyAlignment="1">
      <alignment horizontal="right"/>
    </xf>
    <xf numFmtId="0" fontId="10" fillId="0" borderId="680" xfId="3" applyFont="1" applyBorder="1"/>
    <xf numFmtId="0" fontId="0" fillId="0" borderId="681" xfId="0" applyBorder="1" applyAlignment="1" applyProtection="1">
      <alignment horizontal="center" vertical="center"/>
      <protection locked="0"/>
    </xf>
    <xf numFmtId="164" fontId="8" fillId="0" borderId="682" xfId="0" applyNumberFormat="1" applyFont="1" applyBorder="1" applyAlignment="1" applyProtection="1">
      <alignment horizontal="center" vertical="center"/>
      <protection locked="0"/>
    </xf>
    <xf numFmtId="1" fontId="2" fillId="0" borderId="683" xfId="0" applyNumberFormat="1" applyFont="1" applyBorder="1" applyAlignment="1">
      <alignment horizontal="center" vertical="center"/>
    </xf>
    <xf numFmtId="0" fontId="0" fillId="0" borderId="684" xfId="0" applyBorder="1"/>
    <xf numFmtId="0" fontId="10" fillId="0" borderId="684" xfId="3" applyFont="1" applyBorder="1" applyAlignment="1">
      <alignment horizontal="right"/>
    </xf>
    <xf numFmtId="0" fontId="10" fillId="0" borderId="684" xfId="3" applyFont="1" applyBorder="1"/>
    <xf numFmtId="0" fontId="0" fillId="0" borderId="685" xfId="0" applyBorder="1" applyAlignment="1" applyProtection="1">
      <alignment horizontal="center" vertical="center"/>
      <protection locked="0"/>
    </xf>
    <xf numFmtId="164" fontId="8" fillId="0" borderId="686" xfId="0" applyNumberFormat="1" applyFont="1" applyBorder="1" applyAlignment="1" applyProtection="1">
      <alignment horizontal="center" vertical="center"/>
      <protection locked="0"/>
    </xf>
    <xf numFmtId="1" fontId="2" fillId="0" borderId="687" xfId="0" applyNumberFormat="1" applyFont="1" applyBorder="1" applyAlignment="1">
      <alignment horizontal="center" vertical="center"/>
    </xf>
    <xf numFmtId="0" fontId="0" fillId="0" borderId="688" xfId="0" applyBorder="1"/>
    <xf numFmtId="0" fontId="10" fillId="0" borderId="688" xfId="3" applyFont="1" applyBorder="1" applyAlignment="1">
      <alignment horizontal="right"/>
    </xf>
    <xf numFmtId="0" fontId="10" fillId="0" borderId="688" xfId="3" applyFont="1" applyBorder="1"/>
    <xf numFmtId="0" fontId="0" fillId="0" borderId="689" xfId="0" applyBorder="1" applyAlignment="1" applyProtection="1">
      <alignment horizontal="center" vertical="center"/>
      <protection locked="0"/>
    </xf>
    <xf numFmtId="164" fontId="8" fillId="0" borderId="690" xfId="0" applyNumberFormat="1" applyFont="1" applyBorder="1" applyAlignment="1" applyProtection="1">
      <alignment horizontal="center" vertical="center"/>
      <protection locked="0"/>
    </xf>
    <xf numFmtId="1" fontId="2" fillId="0" borderId="691" xfId="0" applyNumberFormat="1" applyFont="1" applyBorder="1" applyAlignment="1">
      <alignment horizontal="center" vertical="center"/>
    </xf>
    <xf numFmtId="0" fontId="0" fillId="0" borderId="692" xfId="0" applyBorder="1"/>
    <xf numFmtId="0" fontId="10" fillId="0" borderId="692" xfId="3" applyFont="1" applyBorder="1" applyAlignment="1">
      <alignment horizontal="right"/>
    </xf>
    <xf numFmtId="0" fontId="10" fillId="0" borderId="692" xfId="3" applyFont="1" applyBorder="1"/>
    <xf numFmtId="0" fontId="0" fillId="0" borderId="693" xfId="0" applyBorder="1" applyAlignment="1" applyProtection="1">
      <alignment horizontal="center" vertical="center"/>
      <protection locked="0"/>
    </xf>
    <xf numFmtId="164" fontId="8" fillId="0" borderId="694" xfId="0" applyNumberFormat="1" applyFont="1" applyBorder="1" applyAlignment="1" applyProtection="1">
      <alignment horizontal="center" vertical="center"/>
      <protection locked="0"/>
    </xf>
    <xf numFmtId="1" fontId="2" fillId="0" borderId="695" xfId="0" applyNumberFormat="1" applyFont="1" applyBorder="1" applyAlignment="1">
      <alignment horizontal="center" vertical="center"/>
    </xf>
    <xf numFmtId="0" fontId="0" fillId="0" borderId="696" xfId="0" applyBorder="1"/>
    <xf numFmtId="0" fontId="10" fillId="0" borderId="696" xfId="3" applyFont="1" applyBorder="1" applyAlignment="1">
      <alignment horizontal="right"/>
    </xf>
    <xf numFmtId="0" fontId="10" fillId="0" borderId="696" xfId="3" applyFont="1" applyBorder="1"/>
    <xf numFmtId="0" fontId="0" fillId="0" borderId="697" xfId="0" applyBorder="1" applyAlignment="1" applyProtection="1">
      <alignment horizontal="center" vertical="center"/>
      <protection locked="0"/>
    </xf>
    <xf numFmtId="164" fontId="8" fillId="0" borderId="698" xfId="0" applyNumberFormat="1" applyFont="1" applyBorder="1" applyAlignment="1" applyProtection="1">
      <alignment horizontal="center" vertical="center"/>
      <protection locked="0"/>
    </xf>
    <xf numFmtId="1" fontId="2" fillId="0" borderId="699" xfId="0" applyNumberFormat="1" applyFont="1" applyBorder="1" applyAlignment="1">
      <alignment horizontal="center" vertical="center"/>
    </xf>
    <xf numFmtId="0" fontId="0" fillId="0" borderId="700" xfId="0" applyBorder="1"/>
    <xf numFmtId="0" fontId="10" fillId="0" borderId="700" xfId="3" applyFont="1" applyBorder="1" applyAlignment="1">
      <alignment horizontal="right"/>
    </xf>
    <xf numFmtId="0" fontId="10" fillId="0" borderId="700" xfId="3" applyFont="1" applyBorder="1"/>
    <xf numFmtId="0" fontId="0" fillId="0" borderId="701" xfId="0" applyBorder="1" applyAlignment="1" applyProtection="1">
      <alignment horizontal="center" vertical="center"/>
      <protection locked="0"/>
    </xf>
    <xf numFmtId="164" fontId="8" fillId="0" borderId="702" xfId="0" applyNumberFormat="1" applyFont="1" applyBorder="1" applyAlignment="1" applyProtection="1">
      <alignment horizontal="center" vertical="center"/>
      <protection locked="0"/>
    </xf>
    <xf numFmtId="1" fontId="2" fillId="0" borderId="703" xfId="0" applyNumberFormat="1" applyFont="1" applyBorder="1" applyAlignment="1">
      <alignment horizontal="center" vertical="center"/>
    </xf>
    <xf numFmtId="0" fontId="0" fillId="0" borderId="704" xfId="0" applyBorder="1"/>
    <xf numFmtId="0" fontId="10" fillId="0" borderId="704" xfId="3" applyFont="1" applyBorder="1" applyAlignment="1">
      <alignment horizontal="right"/>
    </xf>
    <xf numFmtId="0" fontId="0" fillId="0" borderId="705" xfId="0" applyBorder="1" applyAlignment="1" applyProtection="1">
      <alignment horizontal="center" vertical="center"/>
      <protection locked="0"/>
    </xf>
    <xf numFmtId="164" fontId="8" fillId="0" borderId="706" xfId="0" applyNumberFormat="1" applyFont="1" applyBorder="1" applyAlignment="1" applyProtection="1">
      <alignment horizontal="center" vertical="center"/>
      <protection locked="0"/>
    </xf>
    <xf numFmtId="1" fontId="2" fillId="0" borderId="707" xfId="0" applyNumberFormat="1" applyFont="1" applyBorder="1" applyAlignment="1">
      <alignment horizontal="center" vertical="center"/>
    </xf>
    <xf numFmtId="0" fontId="0" fillId="0" borderId="708" xfId="0" applyBorder="1"/>
    <xf numFmtId="0" fontId="10" fillId="0" borderId="708" xfId="3" applyFont="1" applyBorder="1" applyAlignment="1">
      <alignment horizontal="right"/>
    </xf>
    <xf numFmtId="0" fontId="0" fillId="0" borderId="709" xfId="0" applyBorder="1" applyAlignment="1" applyProtection="1">
      <alignment horizontal="center" vertical="center"/>
      <protection locked="0"/>
    </xf>
    <xf numFmtId="164" fontId="8" fillId="0" borderId="710" xfId="0" applyNumberFormat="1" applyFont="1" applyBorder="1" applyAlignment="1" applyProtection="1">
      <alignment horizontal="center" vertical="center"/>
      <protection locked="0"/>
    </xf>
    <xf numFmtId="1" fontId="2" fillId="0" borderId="711" xfId="0" applyNumberFormat="1" applyFont="1" applyBorder="1" applyAlignment="1">
      <alignment horizontal="center" vertical="center"/>
    </xf>
    <xf numFmtId="0" fontId="0" fillId="0" borderId="712" xfId="0" applyBorder="1"/>
    <xf numFmtId="0" fontId="10" fillId="0" borderId="712" xfId="3" applyFont="1" applyBorder="1" applyAlignment="1">
      <alignment horizontal="right"/>
    </xf>
    <xf numFmtId="0" fontId="0" fillId="0" borderId="713" xfId="0" applyBorder="1" applyAlignment="1" applyProtection="1">
      <alignment horizontal="center" vertical="center"/>
      <protection locked="0"/>
    </xf>
    <xf numFmtId="164" fontId="8" fillId="0" borderId="714" xfId="0" applyNumberFormat="1" applyFont="1" applyBorder="1" applyAlignment="1" applyProtection="1">
      <alignment horizontal="center" vertical="center"/>
      <protection locked="0"/>
    </xf>
    <xf numFmtId="1" fontId="2" fillId="0" borderId="715" xfId="0" applyNumberFormat="1" applyFont="1" applyBorder="1" applyAlignment="1">
      <alignment horizontal="center" vertical="center"/>
    </xf>
    <xf numFmtId="0" fontId="0" fillId="0" borderId="716" xfId="0" applyBorder="1"/>
    <xf numFmtId="0" fontId="10" fillId="0" borderId="716" xfId="3" applyFont="1" applyBorder="1" applyAlignment="1">
      <alignment horizontal="right"/>
    </xf>
    <xf numFmtId="0" fontId="0" fillId="0" borderId="717" xfId="0" applyBorder="1" applyAlignment="1" applyProtection="1">
      <alignment horizontal="center" vertical="center"/>
      <protection locked="0"/>
    </xf>
    <xf numFmtId="164" fontId="8" fillId="0" borderId="718" xfId="0" applyNumberFormat="1" applyFont="1" applyBorder="1" applyAlignment="1" applyProtection="1">
      <alignment horizontal="center" vertical="center"/>
      <protection locked="0"/>
    </xf>
    <xf numFmtId="1" fontId="2" fillId="0" borderId="719" xfId="0" applyNumberFormat="1" applyFont="1" applyBorder="1" applyAlignment="1">
      <alignment horizontal="center" vertical="center"/>
    </xf>
    <xf numFmtId="0" fontId="0" fillId="0" borderId="720" xfId="0" applyBorder="1"/>
    <xf numFmtId="0" fontId="10" fillId="0" borderId="720" xfId="3" applyFont="1" applyBorder="1" applyAlignment="1">
      <alignment horizontal="right"/>
    </xf>
    <xf numFmtId="0" fontId="0" fillId="0" borderId="721" xfId="0" applyBorder="1" applyAlignment="1" applyProtection="1">
      <alignment horizontal="center" vertical="center"/>
      <protection locked="0"/>
    </xf>
    <xf numFmtId="164" fontId="8" fillId="0" borderId="722" xfId="0" applyNumberFormat="1" applyFont="1" applyBorder="1" applyAlignment="1" applyProtection="1">
      <alignment horizontal="center" vertical="center"/>
      <protection locked="0"/>
    </xf>
    <xf numFmtId="1" fontId="2" fillId="0" borderId="723" xfId="0" applyNumberFormat="1" applyFont="1" applyBorder="1" applyAlignment="1">
      <alignment horizontal="center" vertical="center"/>
    </xf>
    <xf numFmtId="0" fontId="0" fillId="0" borderId="724" xfId="0" applyBorder="1"/>
    <xf numFmtId="0" fontId="10" fillId="0" borderId="724" xfId="3" applyFont="1" applyBorder="1" applyAlignment="1">
      <alignment horizontal="right"/>
    </xf>
    <xf numFmtId="0" fontId="0" fillId="0" borderId="725" xfId="0" applyBorder="1" applyAlignment="1" applyProtection="1">
      <alignment horizontal="center" vertical="center"/>
      <protection locked="0"/>
    </xf>
    <xf numFmtId="164" fontId="8" fillId="0" borderId="726" xfId="0" applyNumberFormat="1" applyFont="1" applyBorder="1" applyAlignment="1" applyProtection="1">
      <alignment horizontal="center" vertical="center"/>
      <protection locked="0"/>
    </xf>
    <xf numFmtId="1" fontId="2" fillId="0" borderId="727" xfId="0" applyNumberFormat="1" applyFont="1" applyBorder="1" applyAlignment="1">
      <alignment horizontal="center" vertical="center"/>
    </xf>
    <xf numFmtId="0" fontId="0" fillId="0" borderId="728" xfId="0" applyBorder="1"/>
    <xf numFmtId="0" fontId="10" fillId="0" borderId="728" xfId="3" applyFont="1" applyBorder="1" applyAlignment="1">
      <alignment horizontal="right"/>
    </xf>
    <xf numFmtId="0" fontId="0" fillId="0" borderId="729" xfId="0" applyBorder="1" applyAlignment="1" applyProtection="1">
      <alignment horizontal="center" vertical="center"/>
      <protection locked="0"/>
    </xf>
    <xf numFmtId="164" fontId="8" fillId="0" borderId="730" xfId="0" applyNumberFormat="1" applyFont="1" applyBorder="1" applyAlignment="1" applyProtection="1">
      <alignment horizontal="center" vertical="center"/>
      <protection locked="0"/>
    </xf>
    <xf numFmtId="1" fontId="2" fillId="0" borderId="731" xfId="0" applyNumberFormat="1" applyFont="1" applyBorder="1" applyAlignment="1">
      <alignment horizontal="center" vertical="center"/>
    </xf>
    <xf numFmtId="0" fontId="0" fillId="0" borderId="732" xfId="0" applyBorder="1"/>
    <xf numFmtId="0" fontId="10" fillId="0" borderId="732" xfId="3" applyFont="1" applyBorder="1" applyAlignment="1">
      <alignment horizontal="right"/>
    </xf>
    <xf numFmtId="0" fontId="0" fillId="0" borderId="733" xfId="0" applyBorder="1" applyAlignment="1" applyProtection="1">
      <alignment horizontal="center" vertical="center"/>
      <protection locked="0"/>
    </xf>
    <xf numFmtId="164" fontId="8" fillId="0" borderId="734" xfId="0" applyNumberFormat="1" applyFont="1" applyBorder="1" applyAlignment="1" applyProtection="1">
      <alignment horizontal="center" vertical="center"/>
      <protection locked="0"/>
    </xf>
    <xf numFmtId="1" fontId="2" fillId="0" borderId="735" xfId="0" applyNumberFormat="1" applyFont="1" applyBorder="1" applyAlignment="1">
      <alignment horizontal="center" vertical="center"/>
    </xf>
    <xf numFmtId="0" fontId="0" fillId="0" borderId="736" xfId="0" applyBorder="1"/>
    <xf numFmtId="0" fontId="10" fillId="0" borderId="736" xfId="3" applyFont="1" applyBorder="1" applyAlignment="1">
      <alignment horizontal="right"/>
    </xf>
    <xf numFmtId="0" fontId="0" fillId="0" borderId="737" xfId="0" applyBorder="1" applyAlignment="1" applyProtection="1">
      <alignment horizontal="center" vertical="center"/>
      <protection locked="0"/>
    </xf>
    <xf numFmtId="164" fontId="8" fillId="0" borderId="738" xfId="0" applyNumberFormat="1" applyFont="1" applyBorder="1" applyAlignment="1" applyProtection="1">
      <alignment horizontal="center" vertical="center"/>
      <protection locked="0"/>
    </xf>
    <xf numFmtId="1" fontId="2" fillId="0" borderId="739" xfId="0" applyNumberFormat="1" applyFont="1" applyBorder="1" applyAlignment="1">
      <alignment horizontal="center" vertical="center"/>
    </xf>
    <xf numFmtId="0" fontId="0" fillId="0" borderId="740" xfId="0" applyBorder="1"/>
    <xf numFmtId="0" fontId="10" fillId="0" borderId="740" xfId="3" applyFont="1" applyBorder="1" applyAlignment="1">
      <alignment horizontal="right"/>
    </xf>
    <xf numFmtId="0" fontId="0" fillId="0" borderId="741" xfId="0" applyBorder="1" applyAlignment="1" applyProtection="1">
      <alignment horizontal="center" vertical="center"/>
      <protection locked="0"/>
    </xf>
    <xf numFmtId="164" fontId="8" fillId="0" borderId="742" xfId="0" applyNumberFormat="1" applyFont="1" applyBorder="1" applyAlignment="1" applyProtection="1">
      <alignment horizontal="center" vertical="center"/>
      <protection locked="0"/>
    </xf>
    <xf numFmtId="1" fontId="2" fillId="0" borderId="743" xfId="0" applyNumberFormat="1" applyFont="1" applyBorder="1" applyAlignment="1">
      <alignment horizontal="center" vertical="center"/>
    </xf>
    <xf numFmtId="0" fontId="10" fillId="0" borderId="744" xfId="2" applyFont="1" applyBorder="1" applyAlignment="1">
      <alignment horizontal="right"/>
    </xf>
    <xf numFmtId="0" fontId="10" fillId="0" borderId="744" xfId="3" applyFont="1" applyBorder="1" applyAlignment="1">
      <alignment horizontal="right"/>
    </xf>
    <xf numFmtId="0" fontId="10" fillId="0" borderId="744" xfId="3" applyFont="1" applyBorder="1"/>
    <xf numFmtId="0" fontId="0" fillId="0" borderId="745" xfId="0" applyBorder="1" applyAlignment="1" applyProtection="1">
      <alignment horizontal="center" vertical="center"/>
      <protection locked="0"/>
    </xf>
    <xf numFmtId="164" fontId="8" fillId="0" borderId="746" xfId="0" applyNumberFormat="1" applyFont="1" applyBorder="1" applyAlignment="1" applyProtection="1">
      <alignment horizontal="center" vertical="center"/>
      <protection locked="0"/>
    </xf>
    <xf numFmtId="1" fontId="2" fillId="0" borderId="747" xfId="0" applyNumberFormat="1" applyFont="1" applyBorder="1" applyAlignment="1">
      <alignment horizontal="center" vertical="center"/>
    </xf>
    <xf numFmtId="0" fontId="10" fillId="0" borderId="748" xfId="2" applyFont="1" applyBorder="1" applyAlignment="1">
      <alignment horizontal="right"/>
    </xf>
    <xf numFmtId="0" fontId="10" fillId="0" borderId="748" xfId="3" applyFont="1" applyBorder="1" applyAlignment="1">
      <alignment horizontal="right"/>
    </xf>
    <xf numFmtId="0" fontId="10" fillId="0" borderId="748" xfId="3" applyFont="1" applyBorder="1"/>
    <xf numFmtId="0" fontId="0" fillId="0" borderId="749" xfId="0" applyBorder="1" applyAlignment="1" applyProtection="1">
      <alignment horizontal="center" vertical="center"/>
      <protection locked="0"/>
    </xf>
    <xf numFmtId="164" fontId="8" fillId="0" borderId="750" xfId="0" applyNumberFormat="1" applyFont="1" applyBorder="1" applyAlignment="1" applyProtection="1">
      <alignment horizontal="center" vertical="center"/>
      <protection locked="0"/>
    </xf>
    <xf numFmtId="1" fontId="2" fillId="0" borderId="751" xfId="0" applyNumberFormat="1" applyFont="1" applyBorder="1" applyAlignment="1">
      <alignment horizontal="center" vertical="center"/>
    </xf>
    <xf numFmtId="0" fontId="10" fillId="0" borderId="752" xfId="2" applyFont="1" applyBorder="1" applyAlignment="1">
      <alignment horizontal="right"/>
    </xf>
    <xf numFmtId="0" fontId="10" fillId="0" borderId="752" xfId="3" applyFont="1" applyBorder="1" applyAlignment="1">
      <alignment horizontal="right"/>
    </xf>
    <xf numFmtId="0" fontId="10" fillId="0" borderId="752" xfId="3" applyFont="1" applyBorder="1"/>
    <xf numFmtId="0" fontId="0" fillId="0" borderId="753" xfId="0" applyBorder="1" applyAlignment="1" applyProtection="1">
      <alignment horizontal="center" vertical="center"/>
      <protection locked="0"/>
    </xf>
    <xf numFmtId="164" fontId="8" fillId="0" borderId="754" xfId="0" applyNumberFormat="1" applyFont="1" applyBorder="1" applyAlignment="1" applyProtection="1">
      <alignment horizontal="center" vertical="center"/>
      <protection locked="0"/>
    </xf>
    <xf numFmtId="1" fontId="2" fillId="0" borderId="755" xfId="0" applyNumberFormat="1" applyFont="1" applyBorder="1" applyAlignment="1">
      <alignment horizontal="center" vertical="center"/>
    </xf>
    <xf numFmtId="0" fontId="10" fillId="0" borderId="756" xfId="2" applyFont="1" applyBorder="1" applyAlignment="1">
      <alignment horizontal="right"/>
    </xf>
    <xf numFmtId="0" fontId="10" fillId="0" borderId="756" xfId="3" applyFont="1" applyBorder="1" applyAlignment="1">
      <alignment horizontal="right"/>
    </xf>
    <xf numFmtId="0" fontId="10" fillId="0" borderId="756" xfId="3" applyFont="1" applyBorder="1"/>
    <xf numFmtId="0" fontId="0" fillId="0" borderId="757" xfId="0" applyBorder="1" applyAlignment="1" applyProtection="1">
      <alignment horizontal="center" vertical="center"/>
      <protection locked="0"/>
    </xf>
    <xf numFmtId="164" fontId="8" fillId="0" borderId="758" xfId="0" applyNumberFormat="1" applyFont="1" applyBorder="1" applyAlignment="1" applyProtection="1">
      <alignment horizontal="center" vertical="center"/>
      <protection locked="0"/>
    </xf>
    <xf numFmtId="1" fontId="2" fillId="0" borderId="759" xfId="0" applyNumberFormat="1" applyFont="1" applyBorder="1" applyAlignment="1">
      <alignment horizontal="center" vertical="center"/>
    </xf>
    <xf numFmtId="0" fontId="10" fillId="0" borderId="760" xfId="2" applyFont="1" applyBorder="1" applyAlignment="1">
      <alignment horizontal="right"/>
    </xf>
    <xf numFmtId="0" fontId="10" fillId="0" borderId="760" xfId="3" applyFont="1" applyBorder="1" applyAlignment="1">
      <alignment horizontal="right"/>
    </xf>
    <xf numFmtId="0" fontId="10" fillId="0" borderId="760" xfId="3" applyFont="1" applyBorder="1"/>
    <xf numFmtId="0" fontId="0" fillId="0" borderId="761" xfId="0" applyBorder="1" applyAlignment="1" applyProtection="1">
      <alignment horizontal="center" vertical="center"/>
      <protection locked="0"/>
    </xf>
    <xf numFmtId="164" fontId="8" fillId="0" borderId="762" xfId="0" applyNumberFormat="1" applyFont="1" applyBorder="1" applyAlignment="1" applyProtection="1">
      <alignment horizontal="center" vertical="center"/>
      <protection locked="0"/>
    </xf>
    <xf numFmtId="1" fontId="2" fillId="0" borderId="763" xfId="0" applyNumberFormat="1" applyFont="1" applyBorder="1" applyAlignment="1">
      <alignment horizontal="center" vertical="center"/>
    </xf>
    <xf numFmtId="0" fontId="10" fillId="0" borderId="764" xfId="2" applyFont="1" applyBorder="1" applyAlignment="1">
      <alignment horizontal="right"/>
    </xf>
    <xf numFmtId="0" fontId="10" fillId="0" borderId="764" xfId="3" applyFont="1" applyBorder="1" applyAlignment="1">
      <alignment horizontal="right"/>
    </xf>
    <xf numFmtId="0" fontId="10" fillId="0" borderId="764" xfId="3" applyFont="1" applyBorder="1"/>
  </cellXfs>
  <cellStyles count="4">
    <cellStyle name="Currency" xfId="1" builtinId="4"/>
    <cellStyle name="Normal" xfId="0" builtinId="0"/>
    <cellStyle name="Normal_Sheet1" xfId="3" xr:uid="{192F10BB-1931-4475-9F9E-E2818CF65B3A}"/>
    <cellStyle name="Normal_Sheet1_1" xfId="2" xr:uid="{5BCC523C-FF00-41A4-945E-833B4DDD8AB5}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F8594-E25D-4C52-8793-F8B966F51580}">
  <sheetPr codeName="Sheet45">
    <pageSetUpPr fitToPage="1"/>
  </sheetPr>
  <dimension ref="A1:DF200"/>
  <sheetViews>
    <sheetView tabSelected="1" zoomScaleNormal="100" workbookViewId="0">
      <pane ySplit="10" topLeftCell="A11" activePane="bottomLeft" state="frozen"/>
      <selection pane="bottomLeft"/>
    </sheetView>
  </sheetViews>
  <sheetFormatPr defaultRowHeight="15" x14ac:dyDescent="0.25"/>
  <cols>
    <col min="1" max="2" width="23.7109375" customWidth="1"/>
    <col min="3" max="3" width="17.7109375" customWidth="1"/>
    <col min="4" max="4" width="11.7109375" customWidth="1"/>
    <col min="5" max="6" width="16.7109375" customWidth="1"/>
    <col min="7" max="15" width="11.7109375" customWidth="1"/>
    <col min="16" max="24" width="10.7109375" customWidth="1"/>
    <col min="25" max="25" width="12.7109375" customWidth="1"/>
    <col min="97" max="107" width="0" hidden="1" customWidth="1"/>
    <col min="108" max="108" width="7.140625" hidden="1" customWidth="1"/>
    <col min="109" max="109" width="16.7109375" hidden="1" customWidth="1"/>
    <col min="110" max="110" width="44.7109375" hidden="1" customWidth="1"/>
    <col min="111" max="111" width="0" hidden="1" customWidth="1"/>
  </cols>
  <sheetData>
    <row r="1" spans="1:110" ht="15" customHeight="1" x14ac:dyDescent="0.25">
      <c r="A1" s="1" t="s">
        <v>0</v>
      </c>
      <c r="B1" s="2" t="str">
        <f ca="1">INDIRECT("$DC$11")</f>
        <v>New York</v>
      </c>
      <c r="C1" s="3"/>
      <c r="D1" s="3"/>
      <c r="E1" s="3"/>
      <c r="F1" s="3"/>
      <c r="G1" s="3"/>
      <c r="H1" s="4"/>
    </row>
    <row r="2" spans="1:110" ht="15" customHeight="1" x14ac:dyDescent="0.25">
      <c r="A2" s="1" t="s">
        <v>1</v>
      </c>
      <c r="B2" s="2" t="str">
        <f ca="1">INDIRECT("$DD$11")</f>
        <v>NY-600</v>
      </c>
      <c r="C2" s="3"/>
      <c r="D2" s="3"/>
      <c r="E2" s="3"/>
      <c r="F2" s="3"/>
      <c r="G2" s="3"/>
      <c r="H2" s="4"/>
    </row>
    <row r="3" spans="1:110" ht="15" customHeight="1" x14ac:dyDescent="0.25">
      <c r="A3" s="5" t="s">
        <v>2</v>
      </c>
      <c r="B3" s="2" t="str">
        <f ca="1">INDIRECT("$DE$11")</f>
        <v>New York City CoC</v>
      </c>
      <c r="C3" s="3"/>
      <c r="D3" s="3"/>
      <c r="E3" s="3"/>
      <c r="F3" s="3"/>
      <c r="G3" s="3"/>
      <c r="H3" s="4"/>
    </row>
    <row r="4" spans="1:110" ht="15" customHeight="1" x14ac:dyDescent="0.25">
      <c r="A4" s="5" t="s">
        <v>3</v>
      </c>
      <c r="B4" s="2" t="str">
        <f ca="1">INDIRECT("$DF$11")</f>
        <v>New York City Department of Homeless Services</v>
      </c>
      <c r="C4" s="3"/>
      <c r="D4" s="3"/>
      <c r="E4" s="3"/>
      <c r="F4" s="3"/>
      <c r="G4" s="3"/>
      <c r="H4" s="4"/>
    </row>
    <row r="5" spans="1:110" ht="15" customHeight="1" x14ac:dyDescent="0.25">
      <c r="A5" s="6" t="s">
        <v>4</v>
      </c>
      <c r="B5" s="7">
        <f ca="1">SUMIF(OFFSET(F10,1,0,500,1),"DV",OFFSET(Y10,1,0,500,1))</f>
        <v>14317511</v>
      </c>
      <c r="C5" s="8" t="str">
        <f ca="1">IF(B5&gt;0,"(Reallocation Restriction)","")</f>
        <v>(Reallocation Restriction)</v>
      </c>
      <c r="D5" s="9"/>
      <c r="E5" s="9"/>
      <c r="F5" s="9"/>
      <c r="G5" s="9"/>
      <c r="H5" s="10"/>
    </row>
    <row r="6" spans="1:110" ht="15" customHeight="1" x14ac:dyDescent="0.25">
      <c r="A6" s="6" t="s">
        <v>5</v>
      </c>
      <c r="B6" s="7">
        <f ca="1">SUMIF(OFFSET(F10,1,0,500,1),"YHDP",OFFSET(Y10,1,0,500,1))</f>
        <v>8798823</v>
      </c>
      <c r="C6" s="8" t="str">
        <f ca="1">IF(B6&gt;0,"(Reallocation Restriction)","")</f>
        <v>(Reallocation Restriction)</v>
      </c>
      <c r="D6" s="9"/>
      <c r="E6" s="9"/>
      <c r="F6" s="9"/>
      <c r="G6" s="9"/>
      <c r="H6" s="10"/>
    </row>
    <row r="7" spans="1:110" ht="15" customHeight="1" x14ac:dyDescent="0.25">
      <c r="A7" s="5" t="s">
        <v>6</v>
      </c>
      <c r="B7" s="11">
        <f ca="1">SUM(OFFSET(Y10,1,0,500,1))</f>
        <v>215396488</v>
      </c>
      <c r="C7" s="12"/>
      <c r="D7" s="12"/>
      <c r="E7" s="12"/>
      <c r="F7" s="12"/>
      <c r="G7" s="12"/>
      <c r="H7" s="13"/>
    </row>
    <row r="8" spans="1:110" ht="15" customHeight="1" x14ac:dyDescent="0.25"/>
    <row r="9" spans="1:110" ht="15" customHeight="1" x14ac:dyDescent="0.25">
      <c r="A9" s="15" t="s">
        <v>7</v>
      </c>
      <c r="B9" s="16"/>
      <c r="C9" s="16"/>
      <c r="D9" s="16"/>
      <c r="E9" s="16"/>
      <c r="F9" s="17"/>
      <c r="G9" s="18" t="s">
        <v>8</v>
      </c>
      <c r="H9" s="19"/>
      <c r="I9" s="20"/>
      <c r="J9" s="16"/>
      <c r="K9" s="16"/>
      <c r="L9" s="16"/>
      <c r="M9" s="16"/>
      <c r="N9" s="16"/>
      <c r="O9" s="21" t="s">
        <v>9</v>
      </c>
      <c r="P9" s="20"/>
      <c r="Q9" s="16"/>
      <c r="R9" s="16"/>
      <c r="S9" s="16"/>
      <c r="T9" s="16"/>
      <c r="U9" s="16"/>
      <c r="V9" s="16"/>
      <c r="W9" s="16"/>
      <c r="X9" s="17"/>
      <c r="Y9" s="22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</row>
    <row r="10" spans="1:110" ht="29.1" customHeight="1" x14ac:dyDescent="0.25">
      <c r="A10" s="23" t="s">
        <v>10</v>
      </c>
      <c r="B10" s="23" t="s">
        <v>11</v>
      </c>
      <c r="C10" s="23" t="s">
        <v>12</v>
      </c>
      <c r="D10" s="23" t="s">
        <v>13</v>
      </c>
      <c r="E10" s="24" t="s">
        <v>14</v>
      </c>
      <c r="F10" s="25" t="s">
        <v>15</v>
      </c>
      <c r="G10" s="26" t="s">
        <v>16</v>
      </c>
      <c r="H10" s="23" t="s">
        <v>17</v>
      </c>
      <c r="I10" s="23" t="s">
        <v>18</v>
      </c>
      <c r="J10" s="23" t="s">
        <v>19</v>
      </c>
      <c r="K10" s="23" t="s">
        <v>20</v>
      </c>
      <c r="L10" s="23" t="s">
        <v>21</v>
      </c>
      <c r="M10" s="23" t="s">
        <v>22</v>
      </c>
      <c r="N10" s="27" t="s">
        <v>23</v>
      </c>
      <c r="O10" s="28" t="s">
        <v>24</v>
      </c>
      <c r="P10" s="23" t="s">
        <v>25</v>
      </c>
      <c r="Q10" s="23" t="s">
        <v>26</v>
      </c>
      <c r="R10" s="23" t="s">
        <v>27</v>
      </c>
      <c r="S10" s="23" t="s">
        <v>28</v>
      </c>
      <c r="T10" s="23" t="s">
        <v>29</v>
      </c>
      <c r="U10" s="23" t="s">
        <v>30</v>
      </c>
      <c r="V10" s="23" t="s">
        <v>31</v>
      </c>
      <c r="W10" s="23" t="s">
        <v>32</v>
      </c>
      <c r="X10" s="27" t="s">
        <v>33</v>
      </c>
      <c r="Y10" s="29" t="s">
        <v>34</v>
      </c>
    </row>
    <row r="11" spans="1:110" x14ac:dyDescent="0.25">
      <c r="A11" s="30" t="s">
        <v>36</v>
      </c>
      <c r="B11" s="30" t="s">
        <v>37</v>
      </c>
      <c r="C11" s="31" t="s">
        <v>38</v>
      </c>
      <c r="D11" s="31">
        <v>2027</v>
      </c>
      <c r="E11" s="31" t="s">
        <v>39</v>
      </c>
      <c r="F11" s="32" t="s">
        <v>40</v>
      </c>
      <c r="G11" s="33">
        <v>0</v>
      </c>
      <c r="H11" s="34">
        <v>0</v>
      </c>
      <c r="I11" s="34">
        <v>174380</v>
      </c>
      <c r="J11" s="34">
        <v>759012</v>
      </c>
      <c r="K11" s="34">
        <v>0</v>
      </c>
      <c r="L11" s="34">
        <v>0</v>
      </c>
      <c r="M11" s="34">
        <v>0</v>
      </c>
      <c r="N11" s="33">
        <v>47328</v>
      </c>
      <c r="O11" s="35" t="s">
        <v>40</v>
      </c>
      <c r="P11" s="36"/>
      <c r="Q11" s="36"/>
      <c r="R11" s="36"/>
      <c r="S11" s="36"/>
      <c r="T11" s="36"/>
      <c r="U11" s="36"/>
      <c r="V11" s="36"/>
      <c r="W11" s="36"/>
      <c r="X11" s="37">
        <f t="shared" ref="X11:X74" si="0">SUM(P11:W11)</f>
        <v>0</v>
      </c>
      <c r="Y11" s="38">
        <f t="shared" ref="Y11:Y74" si="1">SUM(G11:N11)</f>
        <v>980720</v>
      </c>
      <c r="CT11" s="39"/>
      <c r="CU11" s="40"/>
      <c r="CV11" s="40"/>
      <c r="CW11" s="41"/>
      <c r="CX11" s="41"/>
      <c r="CY11" s="40"/>
      <c r="CZ11" s="41"/>
      <c r="DA11" s="40"/>
      <c r="DB11" s="41"/>
      <c r="DC11" t="s">
        <v>41</v>
      </c>
      <c r="DD11" t="s">
        <v>35</v>
      </c>
      <c r="DE11" t="s">
        <v>42</v>
      </c>
      <c r="DF11" s="40" t="s">
        <v>43</v>
      </c>
    </row>
    <row r="12" spans="1:110" x14ac:dyDescent="0.25">
      <c r="A12" s="30" t="s">
        <v>44</v>
      </c>
      <c r="B12" s="30" t="s">
        <v>45</v>
      </c>
      <c r="C12" s="31" t="s">
        <v>46</v>
      </c>
      <c r="D12" s="31">
        <v>2027</v>
      </c>
      <c r="E12" s="31" t="s">
        <v>39</v>
      </c>
      <c r="F12" s="32" t="s">
        <v>40</v>
      </c>
      <c r="G12" s="33">
        <v>0</v>
      </c>
      <c r="H12" s="34">
        <v>0</v>
      </c>
      <c r="I12" s="34">
        <v>831630</v>
      </c>
      <c r="J12" s="34">
        <v>0</v>
      </c>
      <c r="K12" s="34">
        <v>0</v>
      </c>
      <c r="L12" s="34">
        <v>0</v>
      </c>
      <c r="M12" s="34">
        <v>0</v>
      </c>
      <c r="N12" s="33">
        <v>41876</v>
      </c>
      <c r="O12" s="35" t="s">
        <v>40</v>
      </c>
      <c r="P12" s="36"/>
      <c r="Q12" s="36"/>
      <c r="R12" s="36"/>
      <c r="S12" s="36"/>
      <c r="T12" s="36"/>
      <c r="U12" s="36"/>
      <c r="V12" s="36"/>
      <c r="W12" s="36"/>
      <c r="X12" s="37">
        <f t="shared" si="0"/>
        <v>0</v>
      </c>
      <c r="Y12" s="38">
        <f t="shared" si="1"/>
        <v>873506</v>
      </c>
      <c r="CT12" s="42"/>
      <c r="CU12" s="43"/>
      <c r="CV12" s="43"/>
      <c r="CW12" s="44"/>
      <c r="CX12" s="44"/>
      <c r="CY12" s="43"/>
      <c r="CZ12" s="44"/>
      <c r="DA12" s="43"/>
      <c r="DB12" s="44"/>
      <c r="DC12" t="s">
        <v>41</v>
      </c>
      <c r="DD12" t="s">
        <v>35</v>
      </c>
      <c r="DE12" t="s">
        <v>42</v>
      </c>
      <c r="DF12" s="43" t="s">
        <v>43</v>
      </c>
    </row>
    <row r="13" spans="1:110" x14ac:dyDescent="0.25">
      <c r="A13" s="30" t="s">
        <v>47</v>
      </c>
      <c r="B13" s="30" t="s">
        <v>48</v>
      </c>
      <c r="C13" s="31" t="s">
        <v>49</v>
      </c>
      <c r="D13" s="31">
        <v>2027</v>
      </c>
      <c r="E13" s="31" t="s">
        <v>39</v>
      </c>
      <c r="F13" s="45" t="s">
        <v>40</v>
      </c>
      <c r="G13" s="46">
        <v>0</v>
      </c>
      <c r="H13" s="34">
        <v>718488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46">
        <v>28503</v>
      </c>
      <c r="O13" s="35" t="s">
        <v>50</v>
      </c>
      <c r="P13" s="36">
        <v>0</v>
      </c>
      <c r="Q13" s="36">
        <v>34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47">
        <f t="shared" si="0"/>
        <v>34</v>
      </c>
      <c r="Y13" s="38">
        <f t="shared" si="1"/>
        <v>746991</v>
      </c>
      <c r="CT13" s="48"/>
      <c r="CU13" s="49"/>
      <c r="CV13" s="49"/>
      <c r="CW13" s="50"/>
      <c r="CX13" s="50"/>
      <c r="CY13" s="49"/>
      <c r="CZ13" s="50"/>
      <c r="DA13" s="49"/>
      <c r="DB13" s="50"/>
      <c r="DC13" t="s">
        <v>41</v>
      </c>
      <c r="DD13" t="s">
        <v>35</v>
      </c>
      <c r="DE13" t="s">
        <v>42</v>
      </c>
      <c r="DF13" s="49" t="s">
        <v>43</v>
      </c>
    </row>
    <row r="14" spans="1:110" x14ac:dyDescent="0.25">
      <c r="A14" s="30" t="s">
        <v>51</v>
      </c>
      <c r="B14" s="30" t="s">
        <v>52</v>
      </c>
      <c r="C14" s="31" t="s">
        <v>53</v>
      </c>
      <c r="D14" s="31">
        <v>2027</v>
      </c>
      <c r="E14" s="31" t="s">
        <v>39</v>
      </c>
      <c r="F14" s="51" t="s">
        <v>40</v>
      </c>
      <c r="G14" s="52">
        <v>0</v>
      </c>
      <c r="H14" s="34">
        <v>0</v>
      </c>
      <c r="I14" s="34">
        <v>67405</v>
      </c>
      <c r="J14" s="34">
        <v>48804</v>
      </c>
      <c r="K14" s="34">
        <v>0</v>
      </c>
      <c r="L14" s="34">
        <v>0</v>
      </c>
      <c r="M14" s="34">
        <v>0</v>
      </c>
      <c r="N14" s="52">
        <v>6649</v>
      </c>
      <c r="O14" s="35" t="s">
        <v>40</v>
      </c>
      <c r="P14" s="36"/>
      <c r="Q14" s="36"/>
      <c r="R14" s="36"/>
      <c r="S14" s="36"/>
      <c r="T14" s="36"/>
      <c r="U14" s="36"/>
      <c r="V14" s="36"/>
      <c r="W14" s="36"/>
      <c r="X14" s="53">
        <f t="shared" si="0"/>
        <v>0</v>
      </c>
      <c r="Y14" s="38">
        <f t="shared" si="1"/>
        <v>122858</v>
      </c>
      <c r="CT14" s="54"/>
      <c r="CU14" s="55"/>
      <c r="CV14" s="55"/>
      <c r="CW14" s="56"/>
      <c r="CX14" s="56"/>
      <c r="CY14" s="55"/>
      <c r="CZ14" s="56"/>
      <c r="DA14" s="55"/>
      <c r="DB14" s="56"/>
      <c r="DC14" t="s">
        <v>41</v>
      </c>
      <c r="DD14" t="s">
        <v>35</v>
      </c>
      <c r="DE14" t="s">
        <v>42</v>
      </c>
      <c r="DF14" s="55" t="s">
        <v>43</v>
      </c>
    </row>
    <row r="15" spans="1:110" x14ac:dyDescent="0.25">
      <c r="A15" s="30" t="s">
        <v>54</v>
      </c>
      <c r="B15" s="30" t="s">
        <v>55</v>
      </c>
      <c r="C15" s="31" t="s">
        <v>56</v>
      </c>
      <c r="D15" s="31">
        <v>2027</v>
      </c>
      <c r="E15" s="31" t="s">
        <v>57</v>
      </c>
      <c r="F15" s="57" t="s">
        <v>40</v>
      </c>
      <c r="G15" s="58">
        <v>86112</v>
      </c>
      <c r="H15" s="34">
        <v>0</v>
      </c>
      <c r="I15" s="34">
        <v>762122</v>
      </c>
      <c r="J15" s="34">
        <v>136542</v>
      </c>
      <c r="K15" s="34">
        <v>0</v>
      </c>
      <c r="L15" s="34">
        <v>0</v>
      </c>
      <c r="M15" s="34">
        <v>0</v>
      </c>
      <c r="N15" s="58">
        <v>64276</v>
      </c>
      <c r="O15" s="35" t="s">
        <v>40</v>
      </c>
      <c r="P15" s="36"/>
      <c r="Q15" s="36"/>
      <c r="R15" s="36"/>
      <c r="S15" s="36"/>
      <c r="T15" s="36"/>
      <c r="U15" s="36"/>
      <c r="V15" s="36"/>
      <c r="W15" s="36"/>
      <c r="X15" s="59">
        <f t="shared" si="0"/>
        <v>0</v>
      </c>
      <c r="Y15" s="38">
        <f t="shared" si="1"/>
        <v>1049052</v>
      </c>
      <c r="CT15" s="60"/>
      <c r="CU15" s="61"/>
      <c r="CV15" s="61"/>
      <c r="CW15" s="62"/>
      <c r="CX15" s="62"/>
      <c r="CY15" s="61"/>
      <c r="CZ15" s="62"/>
      <c r="DA15" s="61"/>
      <c r="DB15" s="62"/>
      <c r="DC15" t="s">
        <v>41</v>
      </c>
      <c r="DD15" t="s">
        <v>35</v>
      </c>
      <c r="DE15" t="s">
        <v>42</v>
      </c>
      <c r="DF15" s="61" t="s">
        <v>43</v>
      </c>
    </row>
    <row r="16" spans="1:110" x14ac:dyDescent="0.25">
      <c r="A16" s="30" t="s">
        <v>47</v>
      </c>
      <c r="B16" s="30" t="s">
        <v>58</v>
      </c>
      <c r="C16" s="31" t="s">
        <v>59</v>
      </c>
      <c r="D16" s="31">
        <v>2027</v>
      </c>
      <c r="E16" s="31" t="s">
        <v>39</v>
      </c>
      <c r="F16" s="63" t="s">
        <v>40</v>
      </c>
      <c r="G16" s="64">
        <v>0</v>
      </c>
      <c r="H16" s="34">
        <v>8530356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64">
        <v>306207</v>
      </c>
      <c r="O16" s="35" t="s">
        <v>50</v>
      </c>
      <c r="P16" s="36">
        <v>15</v>
      </c>
      <c r="Q16" s="36">
        <v>319</v>
      </c>
      <c r="R16" s="36">
        <v>0</v>
      </c>
      <c r="S16" s="36">
        <v>42</v>
      </c>
      <c r="T16" s="36">
        <v>0</v>
      </c>
      <c r="U16" s="36">
        <v>0</v>
      </c>
      <c r="V16" s="36">
        <v>0</v>
      </c>
      <c r="W16" s="36">
        <v>0</v>
      </c>
      <c r="X16" s="65">
        <f t="shared" si="0"/>
        <v>376</v>
      </c>
      <c r="Y16" s="38">
        <f t="shared" si="1"/>
        <v>8836563</v>
      </c>
      <c r="CT16" s="66"/>
      <c r="CU16" s="67"/>
      <c r="CV16" s="67"/>
      <c r="CW16" s="68"/>
      <c r="CX16" s="68"/>
      <c r="CY16" s="67"/>
      <c r="CZ16" s="68"/>
      <c r="DA16" s="67"/>
      <c r="DB16" s="68"/>
      <c r="DC16" t="s">
        <v>41</v>
      </c>
      <c r="DD16" t="s">
        <v>35</v>
      </c>
      <c r="DE16" t="s">
        <v>42</v>
      </c>
      <c r="DF16" s="67" t="s">
        <v>43</v>
      </c>
    </row>
    <row r="17" spans="1:110" x14ac:dyDescent="0.25">
      <c r="A17" s="30" t="s">
        <v>47</v>
      </c>
      <c r="B17" s="30" t="s">
        <v>60</v>
      </c>
      <c r="C17" s="31" t="s">
        <v>61</v>
      </c>
      <c r="D17" s="31">
        <v>2027</v>
      </c>
      <c r="E17" s="31" t="s">
        <v>39</v>
      </c>
      <c r="F17" s="69" t="s">
        <v>40</v>
      </c>
      <c r="G17" s="70">
        <v>0</v>
      </c>
      <c r="H17" s="34">
        <v>1980408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70">
        <v>74369</v>
      </c>
      <c r="O17" s="35" t="s">
        <v>50</v>
      </c>
      <c r="P17" s="36">
        <v>0</v>
      </c>
      <c r="Q17" s="36">
        <v>86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71">
        <f t="shared" si="0"/>
        <v>86</v>
      </c>
      <c r="Y17" s="38">
        <f t="shared" si="1"/>
        <v>2054777</v>
      </c>
      <c r="CT17" s="72"/>
      <c r="CU17" s="73"/>
      <c r="CV17" s="73"/>
      <c r="CW17" s="74"/>
      <c r="CX17" s="74"/>
      <c r="CY17" s="73"/>
      <c r="CZ17" s="74"/>
      <c r="DA17" s="73"/>
      <c r="DB17" s="74"/>
      <c r="DC17" t="s">
        <v>41</v>
      </c>
      <c r="DD17" t="s">
        <v>35</v>
      </c>
      <c r="DE17" t="s">
        <v>42</v>
      </c>
      <c r="DF17" s="73" t="s">
        <v>43</v>
      </c>
    </row>
    <row r="18" spans="1:110" x14ac:dyDescent="0.25">
      <c r="A18" s="30" t="s">
        <v>62</v>
      </c>
      <c r="B18" s="30" t="s">
        <v>63</v>
      </c>
      <c r="C18" s="31" t="s">
        <v>64</v>
      </c>
      <c r="D18" s="31">
        <v>2027</v>
      </c>
      <c r="E18" s="31" t="s">
        <v>39</v>
      </c>
      <c r="F18" s="75" t="s">
        <v>40</v>
      </c>
      <c r="G18" s="76">
        <v>0</v>
      </c>
      <c r="H18" s="34">
        <v>0</v>
      </c>
      <c r="I18" s="34">
        <v>450683</v>
      </c>
      <c r="J18" s="34">
        <v>1202859</v>
      </c>
      <c r="K18" s="34">
        <v>0</v>
      </c>
      <c r="L18" s="34">
        <v>0</v>
      </c>
      <c r="M18" s="34">
        <v>0</v>
      </c>
      <c r="N18" s="76">
        <v>66263</v>
      </c>
      <c r="O18" s="35" t="s">
        <v>40</v>
      </c>
      <c r="P18" s="36"/>
      <c r="Q18" s="36"/>
      <c r="R18" s="36"/>
      <c r="S18" s="36"/>
      <c r="T18" s="36"/>
      <c r="U18" s="36"/>
      <c r="V18" s="36"/>
      <c r="W18" s="36"/>
      <c r="X18" s="77">
        <f t="shared" si="0"/>
        <v>0</v>
      </c>
      <c r="Y18" s="38">
        <f t="shared" si="1"/>
        <v>1719805</v>
      </c>
      <c r="CT18" s="78"/>
      <c r="CU18" s="79"/>
      <c r="CV18" s="79"/>
      <c r="CW18" s="80"/>
      <c r="CX18" s="80"/>
      <c r="CY18" s="79"/>
      <c r="CZ18" s="80"/>
      <c r="DA18" s="79"/>
      <c r="DB18" s="80"/>
      <c r="DC18" t="s">
        <v>41</v>
      </c>
      <c r="DD18" t="s">
        <v>35</v>
      </c>
      <c r="DE18" t="s">
        <v>42</v>
      </c>
      <c r="DF18" s="79" t="s">
        <v>43</v>
      </c>
    </row>
    <row r="19" spans="1:110" x14ac:dyDescent="0.25">
      <c r="A19" s="30" t="s">
        <v>65</v>
      </c>
      <c r="B19" s="30" t="s">
        <v>66</v>
      </c>
      <c r="C19" s="31" t="s">
        <v>67</v>
      </c>
      <c r="D19" s="31">
        <v>2027</v>
      </c>
      <c r="E19" s="31" t="s">
        <v>39</v>
      </c>
      <c r="F19" s="81" t="s">
        <v>40</v>
      </c>
      <c r="G19" s="82">
        <v>0</v>
      </c>
      <c r="H19" s="34">
        <v>1690860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82">
        <v>56923</v>
      </c>
      <c r="O19" s="35" t="s">
        <v>68</v>
      </c>
      <c r="P19" s="36">
        <v>0</v>
      </c>
      <c r="Q19" s="36">
        <v>15</v>
      </c>
      <c r="R19" s="36">
        <v>28</v>
      </c>
      <c r="S19" s="36">
        <v>15</v>
      </c>
      <c r="T19" s="36">
        <v>0</v>
      </c>
      <c r="U19" s="36">
        <v>0</v>
      </c>
      <c r="V19" s="36">
        <v>0</v>
      </c>
      <c r="W19" s="36">
        <v>0</v>
      </c>
      <c r="X19" s="83">
        <f t="shared" si="0"/>
        <v>58</v>
      </c>
      <c r="Y19" s="38">
        <f t="shared" si="1"/>
        <v>1747783</v>
      </c>
      <c r="CT19" s="84"/>
      <c r="CU19" s="85"/>
      <c r="CV19" s="85"/>
      <c r="CW19" s="86"/>
      <c r="CX19" s="85"/>
      <c r="CY19" s="85"/>
      <c r="CZ19" s="85"/>
      <c r="DA19" s="85"/>
      <c r="DB19" s="86"/>
      <c r="DC19" t="s">
        <v>41</v>
      </c>
      <c r="DD19" t="s">
        <v>35</v>
      </c>
      <c r="DE19" t="s">
        <v>42</v>
      </c>
      <c r="DF19" s="87" t="s">
        <v>43</v>
      </c>
    </row>
    <row r="20" spans="1:110" x14ac:dyDescent="0.25">
      <c r="A20" s="30" t="s">
        <v>62</v>
      </c>
      <c r="B20" s="30" t="s">
        <v>69</v>
      </c>
      <c r="C20" s="31" t="s">
        <v>70</v>
      </c>
      <c r="D20" s="31">
        <v>2027</v>
      </c>
      <c r="E20" s="31" t="s">
        <v>39</v>
      </c>
      <c r="F20" s="88" t="s">
        <v>40</v>
      </c>
      <c r="G20" s="89">
        <v>492120</v>
      </c>
      <c r="H20" s="34">
        <v>0</v>
      </c>
      <c r="I20" s="34">
        <v>54835</v>
      </c>
      <c r="J20" s="34">
        <v>468048</v>
      </c>
      <c r="K20" s="34">
        <v>0</v>
      </c>
      <c r="L20" s="34">
        <v>0</v>
      </c>
      <c r="M20" s="34">
        <v>0</v>
      </c>
      <c r="N20" s="89">
        <v>35333</v>
      </c>
      <c r="O20" s="35" t="s">
        <v>40</v>
      </c>
      <c r="P20" s="36"/>
      <c r="Q20" s="36"/>
      <c r="R20" s="36"/>
      <c r="S20" s="36"/>
      <c r="T20" s="36"/>
      <c r="U20" s="36"/>
      <c r="V20" s="36"/>
      <c r="W20" s="36"/>
      <c r="X20" s="90">
        <f t="shared" si="0"/>
        <v>0</v>
      </c>
      <c r="Y20" s="38">
        <f t="shared" si="1"/>
        <v>1050336</v>
      </c>
      <c r="CT20" s="91"/>
      <c r="CU20" s="92"/>
      <c r="CV20" s="92"/>
      <c r="CW20" s="93"/>
      <c r="CX20" s="93"/>
      <c r="CY20" s="92"/>
      <c r="CZ20" s="93"/>
      <c r="DA20" s="92"/>
      <c r="DB20" s="93"/>
      <c r="DC20" t="s">
        <v>41</v>
      </c>
      <c r="DD20" t="s">
        <v>35</v>
      </c>
      <c r="DE20" t="s">
        <v>42</v>
      </c>
      <c r="DF20" s="92" t="s">
        <v>43</v>
      </c>
    </row>
    <row r="21" spans="1:110" x14ac:dyDescent="0.25">
      <c r="A21" s="30" t="s">
        <v>36</v>
      </c>
      <c r="B21" s="30" t="s">
        <v>71</v>
      </c>
      <c r="C21" s="31" t="s">
        <v>72</v>
      </c>
      <c r="D21" s="31">
        <v>2027</v>
      </c>
      <c r="E21" s="31" t="s">
        <v>57</v>
      </c>
      <c r="F21" s="94" t="s">
        <v>40</v>
      </c>
      <c r="G21" s="95">
        <v>0</v>
      </c>
      <c r="H21" s="34">
        <v>0</v>
      </c>
      <c r="I21" s="34">
        <v>318101</v>
      </c>
      <c r="J21" s="34">
        <v>263900</v>
      </c>
      <c r="K21" s="34">
        <v>0</v>
      </c>
      <c r="L21" s="34">
        <v>0</v>
      </c>
      <c r="M21" s="34">
        <v>0</v>
      </c>
      <c r="N21" s="95">
        <v>38865</v>
      </c>
      <c r="O21" s="35" t="s">
        <v>40</v>
      </c>
      <c r="P21" s="36"/>
      <c r="Q21" s="36"/>
      <c r="R21" s="36"/>
      <c r="S21" s="36"/>
      <c r="T21" s="36"/>
      <c r="U21" s="36"/>
      <c r="V21" s="36"/>
      <c r="W21" s="36"/>
      <c r="X21" s="96">
        <f t="shared" si="0"/>
        <v>0</v>
      </c>
      <c r="Y21" s="38">
        <f t="shared" si="1"/>
        <v>620866</v>
      </c>
      <c r="CT21" s="97"/>
      <c r="CU21" s="98"/>
      <c r="CV21" s="98"/>
      <c r="CW21" s="99"/>
      <c r="CX21" s="99"/>
      <c r="CY21" s="98"/>
      <c r="CZ21" s="99"/>
      <c r="DA21" s="98"/>
      <c r="DB21" s="99"/>
      <c r="DC21" t="s">
        <v>41</v>
      </c>
      <c r="DD21" t="s">
        <v>35</v>
      </c>
      <c r="DE21" t="s">
        <v>42</v>
      </c>
      <c r="DF21" s="98" t="s">
        <v>43</v>
      </c>
    </row>
    <row r="22" spans="1:110" x14ac:dyDescent="0.25">
      <c r="A22" s="30" t="s">
        <v>47</v>
      </c>
      <c r="B22" s="30" t="s">
        <v>73</v>
      </c>
      <c r="C22" s="31" t="s">
        <v>74</v>
      </c>
      <c r="D22" s="31">
        <v>2027</v>
      </c>
      <c r="E22" s="31" t="s">
        <v>39</v>
      </c>
      <c r="F22" s="100" t="s">
        <v>40</v>
      </c>
      <c r="G22" s="101">
        <v>0</v>
      </c>
      <c r="H22" s="34">
        <v>978144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101">
        <v>38833</v>
      </c>
      <c r="O22" s="35" t="s">
        <v>50</v>
      </c>
      <c r="P22" s="36">
        <v>0</v>
      </c>
      <c r="Q22" s="36">
        <v>46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102">
        <f t="shared" si="0"/>
        <v>46</v>
      </c>
      <c r="Y22" s="38">
        <f t="shared" si="1"/>
        <v>1016977</v>
      </c>
      <c r="CT22" s="103"/>
      <c r="CU22" s="104"/>
      <c r="CV22" s="104"/>
      <c r="CW22" s="105"/>
      <c r="CX22" s="105"/>
      <c r="CY22" s="104"/>
      <c r="CZ22" s="105"/>
      <c r="DA22" s="104"/>
      <c r="DB22" s="105"/>
      <c r="DC22" t="s">
        <v>41</v>
      </c>
      <c r="DD22" t="s">
        <v>35</v>
      </c>
      <c r="DE22" t="s">
        <v>42</v>
      </c>
      <c r="DF22" s="104" t="s">
        <v>43</v>
      </c>
    </row>
    <row r="23" spans="1:110" x14ac:dyDescent="0.25">
      <c r="A23" s="30" t="s">
        <v>75</v>
      </c>
      <c r="B23" s="30" t="s">
        <v>76</v>
      </c>
      <c r="C23" s="31" t="s">
        <v>77</v>
      </c>
      <c r="D23" s="31">
        <v>2027</v>
      </c>
      <c r="E23" s="31" t="s">
        <v>39</v>
      </c>
      <c r="F23" s="106" t="s">
        <v>40</v>
      </c>
      <c r="G23" s="107">
        <v>30145</v>
      </c>
      <c r="H23" s="34">
        <v>0</v>
      </c>
      <c r="I23" s="34">
        <v>10789</v>
      </c>
      <c r="J23" s="34">
        <v>1835</v>
      </c>
      <c r="K23" s="34">
        <v>0</v>
      </c>
      <c r="L23" s="34">
        <v>0</v>
      </c>
      <c r="M23" s="34">
        <v>0</v>
      </c>
      <c r="N23" s="107">
        <v>1766</v>
      </c>
      <c r="O23" s="35" t="s">
        <v>40</v>
      </c>
      <c r="P23" s="36"/>
      <c r="Q23" s="36"/>
      <c r="R23" s="36"/>
      <c r="S23" s="36"/>
      <c r="T23" s="36"/>
      <c r="U23" s="36"/>
      <c r="V23" s="36"/>
      <c r="W23" s="36"/>
      <c r="X23" s="108">
        <f t="shared" si="0"/>
        <v>0</v>
      </c>
      <c r="Y23" s="38">
        <f t="shared" si="1"/>
        <v>44535</v>
      </c>
      <c r="CT23" s="109"/>
      <c r="CU23" s="110"/>
      <c r="CV23" s="110"/>
      <c r="CW23" s="111"/>
      <c r="CX23" s="111"/>
      <c r="CY23" s="110"/>
      <c r="CZ23" s="111"/>
      <c r="DA23" s="110"/>
      <c r="DB23" s="111"/>
      <c r="DC23" t="s">
        <v>41</v>
      </c>
      <c r="DD23" t="s">
        <v>35</v>
      </c>
      <c r="DE23" t="s">
        <v>42</v>
      </c>
      <c r="DF23" s="110" t="s">
        <v>43</v>
      </c>
    </row>
    <row r="24" spans="1:110" x14ac:dyDescent="0.25">
      <c r="A24" s="30" t="s">
        <v>78</v>
      </c>
      <c r="B24" s="30" t="s">
        <v>79</v>
      </c>
      <c r="C24" s="31" t="s">
        <v>80</v>
      </c>
      <c r="D24" s="31">
        <v>2027</v>
      </c>
      <c r="E24" s="31" t="s">
        <v>39</v>
      </c>
      <c r="F24" s="112" t="s">
        <v>40</v>
      </c>
      <c r="G24" s="113">
        <v>0</v>
      </c>
      <c r="H24" s="34">
        <v>0</v>
      </c>
      <c r="I24" s="34">
        <v>279740</v>
      </c>
      <c r="J24" s="34">
        <v>447465</v>
      </c>
      <c r="K24" s="34">
        <v>0</v>
      </c>
      <c r="L24" s="34">
        <v>0</v>
      </c>
      <c r="M24" s="34">
        <v>0</v>
      </c>
      <c r="N24" s="113">
        <v>32798</v>
      </c>
      <c r="O24" s="35" t="s">
        <v>40</v>
      </c>
      <c r="P24" s="36"/>
      <c r="Q24" s="36"/>
      <c r="R24" s="36"/>
      <c r="S24" s="36"/>
      <c r="T24" s="36"/>
      <c r="U24" s="36"/>
      <c r="V24" s="36"/>
      <c r="W24" s="36"/>
      <c r="X24" s="114">
        <f t="shared" si="0"/>
        <v>0</v>
      </c>
      <c r="Y24" s="38">
        <f t="shared" si="1"/>
        <v>760003</v>
      </c>
      <c r="CT24" s="115"/>
      <c r="CU24" s="116"/>
      <c r="CV24" s="116"/>
      <c r="CW24" s="117"/>
      <c r="CX24" s="117"/>
      <c r="CY24" s="116"/>
      <c r="CZ24" s="117"/>
      <c r="DA24" s="116"/>
      <c r="DB24" s="117"/>
      <c r="DC24" t="s">
        <v>41</v>
      </c>
      <c r="DD24" t="s">
        <v>35</v>
      </c>
      <c r="DE24" t="s">
        <v>42</v>
      </c>
      <c r="DF24" s="116" t="s">
        <v>43</v>
      </c>
    </row>
    <row r="25" spans="1:110" x14ac:dyDescent="0.25">
      <c r="A25" s="30" t="s">
        <v>78</v>
      </c>
      <c r="B25" s="30" t="s">
        <v>81</v>
      </c>
      <c r="C25" s="31" t="s">
        <v>82</v>
      </c>
      <c r="D25" s="31">
        <v>2027</v>
      </c>
      <c r="E25" s="31" t="s">
        <v>39</v>
      </c>
      <c r="F25" s="118" t="s">
        <v>40</v>
      </c>
      <c r="G25" s="119">
        <v>0</v>
      </c>
      <c r="H25" s="34">
        <v>0</v>
      </c>
      <c r="I25" s="34">
        <v>187478</v>
      </c>
      <c r="J25" s="34">
        <v>0</v>
      </c>
      <c r="K25" s="34">
        <v>0</v>
      </c>
      <c r="L25" s="34">
        <v>0</v>
      </c>
      <c r="M25" s="34">
        <v>0</v>
      </c>
      <c r="N25" s="119">
        <v>10579</v>
      </c>
      <c r="O25" s="35" t="s">
        <v>40</v>
      </c>
      <c r="P25" s="36"/>
      <c r="Q25" s="36"/>
      <c r="R25" s="36"/>
      <c r="S25" s="36"/>
      <c r="T25" s="36"/>
      <c r="U25" s="36"/>
      <c r="V25" s="36"/>
      <c r="W25" s="36"/>
      <c r="X25" s="120">
        <f t="shared" si="0"/>
        <v>0</v>
      </c>
      <c r="Y25" s="38">
        <f t="shared" si="1"/>
        <v>198057</v>
      </c>
      <c r="CT25" s="121"/>
      <c r="CU25" s="122"/>
      <c r="CV25" s="122"/>
      <c r="CW25" s="123"/>
      <c r="CX25" s="123"/>
      <c r="CY25" s="122"/>
      <c r="CZ25" s="123"/>
      <c r="DA25" s="122"/>
      <c r="DB25" s="123"/>
      <c r="DC25" t="s">
        <v>41</v>
      </c>
      <c r="DD25" t="s">
        <v>35</v>
      </c>
      <c r="DE25" t="s">
        <v>42</v>
      </c>
      <c r="DF25" s="122" t="s">
        <v>43</v>
      </c>
    </row>
    <row r="26" spans="1:110" x14ac:dyDescent="0.25">
      <c r="A26" s="30" t="s">
        <v>83</v>
      </c>
      <c r="B26" s="30" t="s">
        <v>84</v>
      </c>
      <c r="C26" s="31" t="s">
        <v>85</v>
      </c>
      <c r="D26" s="31">
        <v>2027</v>
      </c>
      <c r="E26" s="31" t="s">
        <v>57</v>
      </c>
      <c r="F26" s="124" t="s">
        <v>40</v>
      </c>
      <c r="G26" s="125">
        <v>0</v>
      </c>
      <c r="H26" s="34">
        <v>0</v>
      </c>
      <c r="I26" s="34">
        <v>348753</v>
      </c>
      <c r="J26" s="34">
        <v>35486</v>
      </c>
      <c r="K26" s="34">
        <v>0</v>
      </c>
      <c r="L26" s="34">
        <v>0</v>
      </c>
      <c r="M26" s="34">
        <v>0</v>
      </c>
      <c r="N26" s="125">
        <v>24840</v>
      </c>
      <c r="O26" s="35" t="s">
        <v>40</v>
      </c>
      <c r="P26" s="36"/>
      <c r="Q26" s="36"/>
      <c r="R26" s="36"/>
      <c r="S26" s="36"/>
      <c r="T26" s="36"/>
      <c r="U26" s="36"/>
      <c r="V26" s="36"/>
      <c r="W26" s="36"/>
      <c r="X26" s="126">
        <f t="shared" si="0"/>
        <v>0</v>
      </c>
      <c r="Y26" s="38">
        <f t="shared" si="1"/>
        <v>409079</v>
      </c>
      <c r="CT26" s="127"/>
      <c r="CU26" s="128"/>
      <c r="CV26" s="128"/>
      <c r="CW26" s="129"/>
      <c r="CX26" s="129"/>
      <c r="CY26" s="128"/>
      <c r="CZ26" s="129"/>
      <c r="DA26" s="128"/>
      <c r="DB26" s="129"/>
      <c r="DC26" t="s">
        <v>41</v>
      </c>
      <c r="DD26" t="s">
        <v>35</v>
      </c>
      <c r="DE26" t="s">
        <v>42</v>
      </c>
      <c r="DF26" s="128" t="s">
        <v>43</v>
      </c>
    </row>
    <row r="27" spans="1:110" x14ac:dyDescent="0.25">
      <c r="A27" s="30" t="s">
        <v>86</v>
      </c>
      <c r="B27" s="30" t="s">
        <v>87</v>
      </c>
      <c r="C27" s="31" t="s">
        <v>88</v>
      </c>
      <c r="D27" s="31">
        <v>2027</v>
      </c>
      <c r="E27" s="31" t="s">
        <v>39</v>
      </c>
      <c r="F27" s="130" t="s">
        <v>40</v>
      </c>
      <c r="G27" s="131">
        <v>0</v>
      </c>
      <c r="H27" s="34">
        <v>0</v>
      </c>
      <c r="I27" s="34">
        <v>87568</v>
      </c>
      <c r="J27" s="34">
        <v>39175</v>
      </c>
      <c r="K27" s="34">
        <v>0</v>
      </c>
      <c r="L27" s="34">
        <v>0</v>
      </c>
      <c r="M27" s="34">
        <v>0</v>
      </c>
      <c r="N27" s="131">
        <v>6931</v>
      </c>
      <c r="O27" s="35" t="s">
        <v>40</v>
      </c>
      <c r="P27" s="36"/>
      <c r="Q27" s="36"/>
      <c r="R27" s="36"/>
      <c r="S27" s="36"/>
      <c r="T27" s="36"/>
      <c r="U27" s="36"/>
      <c r="V27" s="36"/>
      <c r="W27" s="36"/>
      <c r="X27" s="132">
        <f t="shared" si="0"/>
        <v>0</v>
      </c>
      <c r="Y27" s="38">
        <f t="shared" si="1"/>
        <v>133674</v>
      </c>
      <c r="CT27" s="133"/>
      <c r="CU27" s="134"/>
      <c r="CV27" s="134"/>
      <c r="CW27" s="135"/>
      <c r="CX27" s="135"/>
      <c r="CY27" s="134"/>
      <c r="CZ27" s="135"/>
      <c r="DA27" s="134"/>
      <c r="DB27" s="135"/>
      <c r="DC27" t="s">
        <v>41</v>
      </c>
      <c r="DD27" t="s">
        <v>35</v>
      </c>
      <c r="DE27" t="s">
        <v>42</v>
      </c>
      <c r="DF27" s="134" t="s">
        <v>43</v>
      </c>
    </row>
    <row r="28" spans="1:110" x14ac:dyDescent="0.25">
      <c r="A28" s="30" t="s">
        <v>89</v>
      </c>
      <c r="B28" s="30" t="s">
        <v>90</v>
      </c>
      <c r="C28" s="31" t="s">
        <v>91</v>
      </c>
      <c r="D28" s="31">
        <v>2027</v>
      </c>
      <c r="E28" s="31" t="s">
        <v>39</v>
      </c>
      <c r="F28" s="136" t="s">
        <v>40</v>
      </c>
      <c r="G28" s="137">
        <v>0</v>
      </c>
      <c r="H28" s="34">
        <v>0</v>
      </c>
      <c r="I28" s="34">
        <v>166691</v>
      </c>
      <c r="J28" s="34">
        <v>317462</v>
      </c>
      <c r="K28" s="34">
        <v>0</v>
      </c>
      <c r="L28" s="34">
        <v>0</v>
      </c>
      <c r="M28" s="34">
        <v>0</v>
      </c>
      <c r="N28" s="137">
        <v>38945</v>
      </c>
      <c r="O28" s="35" t="s">
        <v>40</v>
      </c>
      <c r="P28" s="36"/>
      <c r="Q28" s="36"/>
      <c r="R28" s="36"/>
      <c r="S28" s="36"/>
      <c r="T28" s="36"/>
      <c r="U28" s="36"/>
      <c r="V28" s="36"/>
      <c r="W28" s="36"/>
      <c r="X28" s="138">
        <f t="shared" si="0"/>
        <v>0</v>
      </c>
      <c r="Y28" s="38">
        <f t="shared" si="1"/>
        <v>523098</v>
      </c>
      <c r="CT28" s="139"/>
      <c r="CU28" s="140"/>
      <c r="CV28" s="140"/>
      <c r="CW28" s="141"/>
      <c r="CX28" s="141"/>
      <c r="CY28" s="140"/>
      <c r="CZ28" s="141"/>
      <c r="DA28" s="140"/>
      <c r="DB28" s="141"/>
      <c r="DC28" t="s">
        <v>41</v>
      </c>
      <c r="DD28" t="s">
        <v>35</v>
      </c>
      <c r="DE28" t="s">
        <v>42</v>
      </c>
      <c r="DF28" s="140" t="s">
        <v>43</v>
      </c>
    </row>
    <row r="29" spans="1:110" x14ac:dyDescent="0.25">
      <c r="A29" s="30" t="s">
        <v>92</v>
      </c>
      <c r="B29" s="30" t="s">
        <v>93</v>
      </c>
      <c r="C29" s="31" t="s">
        <v>94</v>
      </c>
      <c r="D29" s="31">
        <v>2027</v>
      </c>
      <c r="E29" s="31" t="s">
        <v>39</v>
      </c>
      <c r="F29" s="142" t="s">
        <v>40</v>
      </c>
      <c r="G29" s="143">
        <v>0</v>
      </c>
      <c r="H29" s="34">
        <v>0</v>
      </c>
      <c r="I29" s="34">
        <v>348154</v>
      </c>
      <c r="J29" s="34">
        <v>72381</v>
      </c>
      <c r="K29" s="34">
        <v>0</v>
      </c>
      <c r="L29" s="34">
        <v>0</v>
      </c>
      <c r="M29" s="34">
        <v>0</v>
      </c>
      <c r="N29" s="143">
        <v>26531</v>
      </c>
      <c r="O29" s="35" t="s">
        <v>40</v>
      </c>
      <c r="P29" s="36"/>
      <c r="Q29" s="36"/>
      <c r="R29" s="36"/>
      <c r="S29" s="36"/>
      <c r="T29" s="36"/>
      <c r="U29" s="36"/>
      <c r="V29" s="36"/>
      <c r="W29" s="36"/>
      <c r="X29" s="144">
        <f t="shared" si="0"/>
        <v>0</v>
      </c>
      <c r="Y29" s="38">
        <f t="shared" si="1"/>
        <v>447066</v>
      </c>
      <c r="CT29" s="145"/>
      <c r="CU29" s="146"/>
      <c r="CV29" s="146"/>
      <c r="CW29" s="147"/>
      <c r="CX29" s="147"/>
      <c r="CY29" s="146"/>
      <c r="CZ29" s="147"/>
      <c r="DA29" s="146"/>
      <c r="DB29" s="147"/>
      <c r="DC29" t="s">
        <v>41</v>
      </c>
      <c r="DD29" t="s">
        <v>35</v>
      </c>
      <c r="DE29" t="s">
        <v>42</v>
      </c>
      <c r="DF29" s="146" t="s">
        <v>43</v>
      </c>
    </row>
    <row r="30" spans="1:110" x14ac:dyDescent="0.25">
      <c r="A30" s="30" t="s">
        <v>95</v>
      </c>
      <c r="B30" s="30" t="s">
        <v>96</v>
      </c>
      <c r="C30" s="31" t="s">
        <v>97</v>
      </c>
      <c r="D30" s="31">
        <v>2027</v>
      </c>
      <c r="E30" s="31" t="s">
        <v>39</v>
      </c>
      <c r="F30" s="148" t="s">
        <v>40</v>
      </c>
      <c r="G30" s="149">
        <v>0</v>
      </c>
      <c r="H30" s="34">
        <v>0</v>
      </c>
      <c r="I30" s="34">
        <v>139270</v>
      </c>
      <c r="J30" s="34">
        <v>0</v>
      </c>
      <c r="K30" s="34">
        <v>0</v>
      </c>
      <c r="L30" s="34">
        <v>0</v>
      </c>
      <c r="M30" s="34">
        <v>0</v>
      </c>
      <c r="N30" s="149">
        <v>8927</v>
      </c>
      <c r="O30" s="35" t="s">
        <v>40</v>
      </c>
      <c r="P30" s="36"/>
      <c r="Q30" s="36"/>
      <c r="R30" s="36"/>
      <c r="S30" s="36"/>
      <c r="T30" s="36"/>
      <c r="U30" s="36"/>
      <c r="V30" s="36"/>
      <c r="W30" s="36"/>
      <c r="X30" s="150">
        <f t="shared" si="0"/>
        <v>0</v>
      </c>
      <c r="Y30" s="38">
        <f t="shared" si="1"/>
        <v>148197</v>
      </c>
      <c r="CT30" s="151"/>
      <c r="CU30" s="152"/>
      <c r="CV30" s="152"/>
      <c r="CW30" s="153"/>
      <c r="CX30" s="153"/>
      <c r="CY30" s="152"/>
      <c r="CZ30" s="153"/>
      <c r="DA30" s="152"/>
      <c r="DB30" s="153"/>
      <c r="DC30" t="s">
        <v>41</v>
      </c>
      <c r="DD30" t="s">
        <v>35</v>
      </c>
      <c r="DE30" t="s">
        <v>42</v>
      </c>
      <c r="DF30" s="152" t="s">
        <v>43</v>
      </c>
    </row>
    <row r="31" spans="1:110" x14ac:dyDescent="0.25">
      <c r="A31" s="30" t="s">
        <v>98</v>
      </c>
      <c r="B31" s="30" t="s">
        <v>99</v>
      </c>
      <c r="C31" s="31" t="s">
        <v>100</v>
      </c>
      <c r="D31" s="31">
        <v>2027</v>
      </c>
      <c r="E31" s="31" t="s">
        <v>39</v>
      </c>
      <c r="F31" s="154" t="s">
        <v>40</v>
      </c>
      <c r="G31" s="155">
        <v>0</v>
      </c>
      <c r="H31" s="34">
        <v>0</v>
      </c>
      <c r="I31" s="34">
        <v>108827</v>
      </c>
      <c r="J31" s="34">
        <v>128931</v>
      </c>
      <c r="K31" s="34">
        <v>0</v>
      </c>
      <c r="L31" s="34">
        <v>0</v>
      </c>
      <c r="M31" s="34">
        <v>0</v>
      </c>
      <c r="N31" s="155">
        <v>11310</v>
      </c>
      <c r="O31" s="35" t="s">
        <v>40</v>
      </c>
      <c r="P31" s="36"/>
      <c r="Q31" s="36"/>
      <c r="R31" s="36"/>
      <c r="S31" s="36"/>
      <c r="T31" s="36"/>
      <c r="U31" s="36"/>
      <c r="V31" s="36"/>
      <c r="W31" s="36"/>
      <c r="X31" s="156">
        <f t="shared" si="0"/>
        <v>0</v>
      </c>
      <c r="Y31" s="38">
        <f t="shared" si="1"/>
        <v>249068</v>
      </c>
      <c r="CT31" s="157"/>
      <c r="CU31" s="158"/>
      <c r="CV31" s="158"/>
      <c r="CW31" s="159"/>
      <c r="CX31" s="159"/>
      <c r="CY31" s="158"/>
      <c r="CZ31" s="159"/>
      <c r="DA31" s="158"/>
      <c r="DB31" s="159"/>
      <c r="DC31" t="s">
        <v>41</v>
      </c>
      <c r="DD31" t="s">
        <v>35</v>
      </c>
      <c r="DE31" t="s">
        <v>42</v>
      </c>
      <c r="DF31" s="158" t="s">
        <v>43</v>
      </c>
    </row>
    <row r="32" spans="1:110" x14ac:dyDescent="0.25">
      <c r="A32" s="30" t="s">
        <v>51</v>
      </c>
      <c r="B32" s="30" t="s">
        <v>101</v>
      </c>
      <c r="C32" s="31" t="s">
        <v>102</v>
      </c>
      <c r="D32" s="31">
        <v>2027</v>
      </c>
      <c r="E32" s="31" t="s">
        <v>39</v>
      </c>
      <c r="F32" s="160" t="s">
        <v>40</v>
      </c>
      <c r="G32" s="161">
        <v>0</v>
      </c>
      <c r="H32" s="34">
        <v>0</v>
      </c>
      <c r="I32" s="34">
        <v>213095</v>
      </c>
      <c r="J32" s="34">
        <v>42834</v>
      </c>
      <c r="K32" s="34">
        <v>0</v>
      </c>
      <c r="L32" s="34">
        <v>0</v>
      </c>
      <c r="M32" s="34">
        <v>0</v>
      </c>
      <c r="N32" s="161">
        <v>16446</v>
      </c>
      <c r="O32" s="35" t="s">
        <v>40</v>
      </c>
      <c r="P32" s="36"/>
      <c r="Q32" s="36"/>
      <c r="R32" s="36"/>
      <c r="S32" s="36"/>
      <c r="T32" s="36"/>
      <c r="U32" s="36"/>
      <c r="V32" s="36"/>
      <c r="W32" s="36"/>
      <c r="X32" s="162">
        <f t="shared" si="0"/>
        <v>0</v>
      </c>
      <c r="Y32" s="38">
        <f t="shared" si="1"/>
        <v>272375</v>
      </c>
      <c r="CT32" s="163"/>
      <c r="CU32" s="164"/>
      <c r="CV32" s="164"/>
      <c r="CW32" s="165"/>
      <c r="CX32" s="165"/>
      <c r="CY32" s="164"/>
      <c r="CZ32" s="165"/>
      <c r="DA32" s="164"/>
      <c r="DB32" s="165"/>
      <c r="DC32" t="s">
        <v>41</v>
      </c>
      <c r="DD32" t="s">
        <v>35</v>
      </c>
      <c r="DE32" t="s">
        <v>42</v>
      </c>
      <c r="DF32" s="164" t="s">
        <v>43</v>
      </c>
    </row>
    <row r="33" spans="1:110" x14ac:dyDescent="0.25">
      <c r="A33" s="30" t="s">
        <v>86</v>
      </c>
      <c r="B33" s="30" t="s">
        <v>103</v>
      </c>
      <c r="C33" s="31" t="s">
        <v>104</v>
      </c>
      <c r="D33" s="31">
        <v>2027</v>
      </c>
      <c r="E33" s="31" t="s">
        <v>39</v>
      </c>
      <c r="F33" s="166" t="s">
        <v>40</v>
      </c>
      <c r="G33" s="167">
        <v>0</v>
      </c>
      <c r="H33" s="34">
        <v>0</v>
      </c>
      <c r="I33" s="34">
        <v>212285</v>
      </c>
      <c r="J33" s="34">
        <v>44986</v>
      </c>
      <c r="K33" s="34">
        <v>0</v>
      </c>
      <c r="L33" s="34">
        <v>0</v>
      </c>
      <c r="M33" s="34">
        <v>0</v>
      </c>
      <c r="N33" s="167">
        <v>15121</v>
      </c>
      <c r="O33" s="35" t="s">
        <v>40</v>
      </c>
      <c r="P33" s="36"/>
      <c r="Q33" s="36"/>
      <c r="R33" s="36"/>
      <c r="S33" s="36"/>
      <c r="T33" s="36"/>
      <c r="U33" s="36"/>
      <c r="V33" s="36"/>
      <c r="W33" s="36"/>
      <c r="X33" s="168">
        <f t="shared" si="0"/>
        <v>0</v>
      </c>
      <c r="Y33" s="38">
        <f t="shared" si="1"/>
        <v>272392</v>
      </c>
      <c r="CT33" s="169"/>
      <c r="CU33" s="170"/>
      <c r="CV33" s="170"/>
      <c r="CW33" s="171"/>
      <c r="CX33" s="171"/>
      <c r="CY33" s="170"/>
      <c r="CZ33" s="171"/>
      <c r="DA33" s="170"/>
      <c r="DB33" s="171"/>
      <c r="DC33" t="s">
        <v>41</v>
      </c>
      <c r="DD33" t="s">
        <v>35</v>
      </c>
      <c r="DE33" t="s">
        <v>42</v>
      </c>
      <c r="DF33" s="170" t="s">
        <v>43</v>
      </c>
    </row>
    <row r="34" spans="1:110" x14ac:dyDescent="0.25">
      <c r="A34" s="30" t="s">
        <v>105</v>
      </c>
      <c r="B34" s="30" t="s">
        <v>106</v>
      </c>
      <c r="C34" s="31" t="s">
        <v>107</v>
      </c>
      <c r="D34" s="31">
        <v>2027</v>
      </c>
      <c r="E34" s="31" t="s">
        <v>39</v>
      </c>
      <c r="F34" s="172" t="s">
        <v>40</v>
      </c>
      <c r="G34" s="173">
        <v>0</v>
      </c>
      <c r="H34" s="34">
        <v>0</v>
      </c>
      <c r="I34" s="34">
        <v>928200</v>
      </c>
      <c r="J34" s="34">
        <v>1475507</v>
      </c>
      <c r="K34" s="34">
        <v>0</v>
      </c>
      <c r="L34" s="34">
        <v>0</v>
      </c>
      <c r="M34" s="34">
        <v>0</v>
      </c>
      <c r="N34" s="173">
        <v>85000</v>
      </c>
      <c r="O34" s="35" t="s">
        <v>40</v>
      </c>
      <c r="P34" s="36"/>
      <c r="Q34" s="36"/>
      <c r="R34" s="36"/>
      <c r="S34" s="36"/>
      <c r="T34" s="36"/>
      <c r="U34" s="36"/>
      <c r="V34" s="36"/>
      <c r="W34" s="36"/>
      <c r="X34" s="174">
        <f t="shared" si="0"/>
        <v>0</v>
      </c>
      <c r="Y34" s="38">
        <f t="shared" si="1"/>
        <v>2488707</v>
      </c>
      <c r="CT34" s="175"/>
      <c r="CU34" s="175"/>
      <c r="CV34" s="175"/>
      <c r="CW34" s="175"/>
      <c r="CX34" s="175"/>
      <c r="CY34" s="175"/>
      <c r="CZ34" s="175"/>
      <c r="DA34" s="175"/>
      <c r="DB34" s="175"/>
      <c r="DC34" t="s">
        <v>41</v>
      </c>
      <c r="DD34" t="s">
        <v>35</v>
      </c>
      <c r="DE34" t="s">
        <v>42</v>
      </c>
      <c r="DF34" s="176" t="s">
        <v>43</v>
      </c>
    </row>
    <row r="35" spans="1:110" x14ac:dyDescent="0.25">
      <c r="A35" s="30" t="s">
        <v>75</v>
      </c>
      <c r="B35" s="30" t="s">
        <v>108</v>
      </c>
      <c r="C35" s="31" t="s">
        <v>109</v>
      </c>
      <c r="D35" s="31">
        <v>2027</v>
      </c>
      <c r="E35" s="31" t="s">
        <v>39</v>
      </c>
      <c r="F35" s="177" t="s">
        <v>40</v>
      </c>
      <c r="G35" s="178">
        <v>913980</v>
      </c>
      <c r="H35" s="34">
        <v>0</v>
      </c>
      <c r="I35" s="34">
        <v>191394</v>
      </c>
      <c r="J35" s="34">
        <v>47848</v>
      </c>
      <c r="K35" s="34">
        <v>0</v>
      </c>
      <c r="L35" s="34">
        <v>0</v>
      </c>
      <c r="M35" s="34">
        <v>0</v>
      </c>
      <c r="N35" s="178">
        <v>48976</v>
      </c>
      <c r="O35" s="35" t="s">
        <v>40</v>
      </c>
      <c r="P35" s="36"/>
      <c r="Q35" s="36"/>
      <c r="R35" s="36"/>
      <c r="S35" s="36"/>
      <c r="T35" s="36"/>
      <c r="U35" s="36"/>
      <c r="V35" s="36"/>
      <c r="W35" s="36"/>
      <c r="X35" s="179">
        <f t="shared" si="0"/>
        <v>0</v>
      </c>
      <c r="Y35" s="38">
        <f t="shared" si="1"/>
        <v>1202198</v>
      </c>
      <c r="CT35" s="180"/>
      <c r="CU35" s="180"/>
      <c r="CV35" s="180"/>
      <c r="CW35" s="180"/>
      <c r="CX35" s="180"/>
      <c r="CY35" s="180"/>
      <c r="CZ35" s="180"/>
      <c r="DA35" s="180"/>
      <c r="DB35" s="180"/>
      <c r="DC35" t="s">
        <v>41</v>
      </c>
      <c r="DD35" t="s">
        <v>35</v>
      </c>
      <c r="DE35" t="s">
        <v>42</v>
      </c>
      <c r="DF35" s="181" t="s">
        <v>43</v>
      </c>
    </row>
    <row r="36" spans="1:110" x14ac:dyDescent="0.25">
      <c r="A36" s="30" t="s">
        <v>75</v>
      </c>
      <c r="B36" s="30" t="s">
        <v>110</v>
      </c>
      <c r="C36" s="31" t="s">
        <v>111</v>
      </c>
      <c r="D36" s="31">
        <v>2027</v>
      </c>
      <c r="E36" s="31" t="s">
        <v>39</v>
      </c>
      <c r="F36" s="182" t="s">
        <v>40</v>
      </c>
      <c r="G36" s="183">
        <v>0</v>
      </c>
      <c r="H36" s="34">
        <v>0</v>
      </c>
      <c r="I36" s="34">
        <v>96719</v>
      </c>
      <c r="J36" s="34">
        <v>65723</v>
      </c>
      <c r="K36" s="34">
        <v>0</v>
      </c>
      <c r="L36" s="34">
        <v>0</v>
      </c>
      <c r="M36" s="34">
        <v>0</v>
      </c>
      <c r="N36" s="183">
        <v>8708</v>
      </c>
      <c r="O36" s="35" t="s">
        <v>40</v>
      </c>
      <c r="P36" s="36"/>
      <c r="Q36" s="36"/>
      <c r="R36" s="36"/>
      <c r="S36" s="36"/>
      <c r="T36" s="36"/>
      <c r="U36" s="36"/>
      <c r="V36" s="36"/>
      <c r="W36" s="36"/>
      <c r="X36" s="184">
        <f t="shared" si="0"/>
        <v>0</v>
      </c>
      <c r="Y36" s="38">
        <f t="shared" si="1"/>
        <v>171150</v>
      </c>
      <c r="CT36" s="185"/>
      <c r="CU36" s="185"/>
      <c r="CV36" s="185"/>
      <c r="CW36" s="185"/>
      <c r="CX36" s="185"/>
      <c r="CY36" s="185"/>
      <c r="CZ36" s="185"/>
      <c r="DA36" s="185"/>
      <c r="DB36" s="185"/>
      <c r="DC36" t="s">
        <v>41</v>
      </c>
      <c r="DD36" t="s">
        <v>35</v>
      </c>
      <c r="DE36" t="s">
        <v>42</v>
      </c>
      <c r="DF36" s="186" t="s">
        <v>43</v>
      </c>
    </row>
    <row r="37" spans="1:110" x14ac:dyDescent="0.25">
      <c r="A37" s="30" t="s">
        <v>78</v>
      </c>
      <c r="B37" s="30" t="s">
        <v>112</v>
      </c>
      <c r="C37" s="31" t="s">
        <v>113</v>
      </c>
      <c r="D37" s="31">
        <v>2027</v>
      </c>
      <c r="E37" s="31" t="s">
        <v>39</v>
      </c>
      <c r="F37" s="187" t="s">
        <v>40</v>
      </c>
      <c r="G37" s="188">
        <v>0</v>
      </c>
      <c r="H37" s="34">
        <v>0</v>
      </c>
      <c r="I37" s="34">
        <v>296826</v>
      </c>
      <c r="J37" s="34">
        <v>0</v>
      </c>
      <c r="K37" s="34">
        <v>0</v>
      </c>
      <c r="L37" s="34">
        <v>0</v>
      </c>
      <c r="M37" s="34">
        <v>0</v>
      </c>
      <c r="N37" s="188">
        <v>17707</v>
      </c>
      <c r="O37" s="35" t="s">
        <v>40</v>
      </c>
      <c r="P37" s="36"/>
      <c r="Q37" s="36"/>
      <c r="R37" s="36"/>
      <c r="S37" s="36"/>
      <c r="T37" s="36"/>
      <c r="U37" s="36"/>
      <c r="V37" s="36"/>
      <c r="W37" s="36"/>
      <c r="X37" s="189">
        <f t="shared" si="0"/>
        <v>0</v>
      </c>
      <c r="Y37" s="38">
        <f t="shared" si="1"/>
        <v>314533</v>
      </c>
      <c r="CT37" s="190"/>
      <c r="CU37" s="190"/>
      <c r="CV37" s="190"/>
      <c r="CW37" s="190"/>
      <c r="CX37" s="190"/>
      <c r="CY37" s="190"/>
      <c r="CZ37" s="190"/>
      <c r="DA37" s="190"/>
      <c r="DB37" s="190"/>
      <c r="DC37" t="s">
        <v>41</v>
      </c>
      <c r="DD37" t="s">
        <v>35</v>
      </c>
      <c r="DE37" t="s">
        <v>42</v>
      </c>
      <c r="DF37" s="191" t="s">
        <v>43</v>
      </c>
    </row>
    <row r="38" spans="1:110" x14ac:dyDescent="0.25">
      <c r="A38" s="30" t="s">
        <v>114</v>
      </c>
      <c r="B38" s="30" t="s">
        <v>115</v>
      </c>
      <c r="C38" s="31" t="s">
        <v>116</v>
      </c>
      <c r="D38" s="31">
        <v>2027</v>
      </c>
      <c r="E38" s="31" t="s">
        <v>57</v>
      </c>
      <c r="F38" s="192" t="s">
        <v>40</v>
      </c>
      <c r="G38" s="193">
        <v>0</v>
      </c>
      <c r="H38" s="34">
        <v>0</v>
      </c>
      <c r="I38" s="34">
        <v>224460</v>
      </c>
      <c r="J38" s="34">
        <v>227504</v>
      </c>
      <c r="K38" s="34">
        <v>0</v>
      </c>
      <c r="L38" s="34">
        <v>0</v>
      </c>
      <c r="M38" s="34">
        <v>0</v>
      </c>
      <c r="N38" s="193">
        <v>32595</v>
      </c>
      <c r="O38" s="35" t="s">
        <v>40</v>
      </c>
      <c r="P38" s="36"/>
      <c r="Q38" s="36"/>
      <c r="R38" s="36"/>
      <c r="S38" s="36"/>
      <c r="T38" s="36"/>
      <c r="U38" s="36"/>
      <c r="V38" s="36"/>
      <c r="W38" s="36"/>
      <c r="X38" s="194">
        <f t="shared" si="0"/>
        <v>0</v>
      </c>
      <c r="Y38" s="38">
        <f t="shared" si="1"/>
        <v>484559</v>
      </c>
      <c r="CT38" s="195"/>
      <c r="CU38" s="195"/>
      <c r="CV38" s="195"/>
      <c r="CW38" s="195"/>
      <c r="CX38" s="195"/>
      <c r="CY38" s="195"/>
      <c r="CZ38" s="195"/>
      <c r="DA38" s="195"/>
      <c r="DB38" s="195"/>
      <c r="DC38" t="s">
        <v>41</v>
      </c>
      <c r="DD38" t="s">
        <v>35</v>
      </c>
      <c r="DE38" t="s">
        <v>42</v>
      </c>
      <c r="DF38" s="196" t="s">
        <v>43</v>
      </c>
    </row>
    <row r="39" spans="1:110" x14ac:dyDescent="0.25">
      <c r="A39" s="30" t="s">
        <v>114</v>
      </c>
      <c r="B39" s="30" t="s">
        <v>117</v>
      </c>
      <c r="C39" s="31" t="s">
        <v>118</v>
      </c>
      <c r="D39" s="31">
        <v>2027</v>
      </c>
      <c r="E39" s="31" t="s">
        <v>39</v>
      </c>
      <c r="F39" s="197" t="s">
        <v>40</v>
      </c>
      <c r="G39" s="198">
        <v>0</v>
      </c>
      <c r="H39" s="34">
        <v>1499880</v>
      </c>
      <c r="I39" s="34">
        <v>690730</v>
      </c>
      <c r="J39" s="34">
        <v>0</v>
      </c>
      <c r="K39" s="34">
        <v>54600</v>
      </c>
      <c r="L39" s="34">
        <v>0</v>
      </c>
      <c r="M39" s="34">
        <v>0</v>
      </c>
      <c r="N39" s="198">
        <v>70611</v>
      </c>
      <c r="O39" s="35" t="s">
        <v>50</v>
      </c>
      <c r="P39" s="36">
        <v>0</v>
      </c>
      <c r="Q39" s="36">
        <v>0</v>
      </c>
      <c r="R39" s="36">
        <v>46</v>
      </c>
      <c r="S39" s="36">
        <v>4</v>
      </c>
      <c r="T39" s="36">
        <v>0</v>
      </c>
      <c r="U39" s="36">
        <v>1</v>
      </c>
      <c r="V39" s="36">
        <v>0</v>
      </c>
      <c r="W39" s="36">
        <v>0</v>
      </c>
      <c r="X39" s="199">
        <f t="shared" si="0"/>
        <v>51</v>
      </c>
      <c r="Y39" s="38">
        <f t="shared" si="1"/>
        <v>2315821</v>
      </c>
      <c r="CT39" s="200"/>
      <c r="CU39" s="200"/>
      <c r="CV39" s="200"/>
      <c r="CW39" s="200"/>
      <c r="CX39" s="200"/>
      <c r="CY39" s="200"/>
      <c r="CZ39" s="200"/>
      <c r="DA39" s="200"/>
      <c r="DB39" s="200"/>
      <c r="DC39" t="s">
        <v>41</v>
      </c>
      <c r="DD39" t="s">
        <v>35</v>
      </c>
      <c r="DE39" t="s">
        <v>42</v>
      </c>
      <c r="DF39" s="201" t="s">
        <v>43</v>
      </c>
    </row>
    <row r="40" spans="1:110" x14ac:dyDescent="0.25">
      <c r="A40" s="30" t="s">
        <v>47</v>
      </c>
      <c r="B40" s="30" t="s">
        <v>119</v>
      </c>
      <c r="C40" s="31" t="s">
        <v>120</v>
      </c>
      <c r="D40" s="31">
        <v>2027</v>
      </c>
      <c r="E40" s="31" t="s">
        <v>39</v>
      </c>
      <c r="F40" s="202" t="s">
        <v>40</v>
      </c>
      <c r="G40" s="203">
        <v>0</v>
      </c>
      <c r="H40" s="34">
        <v>942000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203">
        <v>66720</v>
      </c>
      <c r="O40" s="35" t="s">
        <v>50</v>
      </c>
      <c r="P40" s="36">
        <v>0</v>
      </c>
      <c r="Q40" s="36">
        <v>50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204">
        <f t="shared" si="0"/>
        <v>50</v>
      </c>
      <c r="Y40" s="38">
        <f t="shared" si="1"/>
        <v>1008720</v>
      </c>
      <c r="CT40" s="205"/>
      <c r="CU40" s="205"/>
      <c r="CV40" s="205"/>
      <c r="CW40" s="205"/>
      <c r="CX40" s="205"/>
      <c r="CY40" s="205"/>
      <c r="CZ40" s="205"/>
      <c r="DA40" s="205"/>
      <c r="DB40" s="205"/>
      <c r="DC40" t="s">
        <v>41</v>
      </c>
      <c r="DD40" t="s">
        <v>35</v>
      </c>
      <c r="DE40" t="s">
        <v>42</v>
      </c>
      <c r="DF40" s="206" t="s">
        <v>43</v>
      </c>
    </row>
    <row r="41" spans="1:110" x14ac:dyDescent="0.25">
      <c r="A41" s="30" t="s">
        <v>121</v>
      </c>
      <c r="B41" s="30" t="s">
        <v>122</v>
      </c>
      <c r="C41" s="31" t="s">
        <v>123</v>
      </c>
      <c r="D41" s="31">
        <v>2027</v>
      </c>
      <c r="E41" s="31" t="s">
        <v>39</v>
      </c>
      <c r="F41" s="207" t="s">
        <v>40</v>
      </c>
      <c r="G41" s="208">
        <v>0</v>
      </c>
      <c r="H41" s="34">
        <v>0</v>
      </c>
      <c r="I41" s="34">
        <v>234884</v>
      </c>
      <c r="J41" s="34">
        <v>0</v>
      </c>
      <c r="K41" s="34">
        <v>0</v>
      </c>
      <c r="L41" s="34">
        <v>0</v>
      </c>
      <c r="M41" s="34">
        <v>0</v>
      </c>
      <c r="N41" s="208">
        <v>21509</v>
      </c>
      <c r="O41" s="35" t="s">
        <v>40</v>
      </c>
      <c r="P41" s="36"/>
      <c r="Q41" s="36"/>
      <c r="R41" s="36"/>
      <c r="S41" s="36"/>
      <c r="T41" s="36"/>
      <c r="U41" s="36"/>
      <c r="V41" s="36"/>
      <c r="W41" s="36"/>
      <c r="X41" s="209">
        <f t="shared" si="0"/>
        <v>0</v>
      </c>
      <c r="Y41" s="38">
        <f t="shared" si="1"/>
        <v>256393</v>
      </c>
      <c r="CT41" s="210"/>
      <c r="CU41" s="210"/>
      <c r="CV41" s="210"/>
      <c r="CW41" s="210"/>
      <c r="CX41" s="210"/>
      <c r="CY41" s="210"/>
      <c r="CZ41" s="210"/>
      <c r="DA41" s="210"/>
      <c r="DB41" s="210"/>
      <c r="DC41" t="s">
        <v>41</v>
      </c>
      <c r="DD41" t="s">
        <v>35</v>
      </c>
      <c r="DE41" t="s">
        <v>42</v>
      </c>
      <c r="DF41" s="211" t="s">
        <v>43</v>
      </c>
    </row>
    <row r="42" spans="1:110" x14ac:dyDescent="0.25">
      <c r="A42" s="30" t="s">
        <v>124</v>
      </c>
      <c r="B42" s="30" t="s">
        <v>125</v>
      </c>
      <c r="C42" s="31" t="s">
        <v>126</v>
      </c>
      <c r="D42" s="31">
        <v>2027</v>
      </c>
      <c r="E42" s="31" t="s">
        <v>39</v>
      </c>
      <c r="F42" s="212" t="s">
        <v>40</v>
      </c>
      <c r="G42" s="213">
        <v>2659368</v>
      </c>
      <c r="H42" s="34">
        <v>0</v>
      </c>
      <c r="I42" s="34">
        <v>373737</v>
      </c>
      <c r="J42" s="34">
        <v>522868</v>
      </c>
      <c r="K42" s="34">
        <v>0</v>
      </c>
      <c r="L42" s="34">
        <v>0</v>
      </c>
      <c r="M42" s="34">
        <v>0</v>
      </c>
      <c r="N42" s="213">
        <v>138854</v>
      </c>
      <c r="O42" s="35" t="s">
        <v>40</v>
      </c>
      <c r="P42" s="36"/>
      <c r="Q42" s="36"/>
      <c r="R42" s="36"/>
      <c r="S42" s="36"/>
      <c r="T42" s="36"/>
      <c r="U42" s="36"/>
      <c r="V42" s="36"/>
      <c r="W42" s="36"/>
      <c r="X42" s="214">
        <f t="shared" si="0"/>
        <v>0</v>
      </c>
      <c r="Y42" s="38">
        <f t="shared" si="1"/>
        <v>3694827</v>
      </c>
      <c r="CT42" s="215"/>
      <c r="CU42" s="215"/>
      <c r="CV42" s="215"/>
      <c r="CW42" s="215"/>
      <c r="CX42" s="215"/>
      <c r="CY42" s="215"/>
      <c r="CZ42" s="215"/>
      <c r="DA42" s="215"/>
      <c r="DB42" s="215"/>
      <c r="DC42" t="s">
        <v>41</v>
      </c>
      <c r="DD42" t="s">
        <v>35</v>
      </c>
      <c r="DE42" t="s">
        <v>42</v>
      </c>
      <c r="DF42" s="216" t="s">
        <v>43</v>
      </c>
    </row>
    <row r="43" spans="1:110" x14ac:dyDescent="0.25">
      <c r="A43" s="30" t="s">
        <v>78</v>
      </c>
      <c r="B43" s="30" t="s">
        <v>127</v>
      </c>
      <c r="C43" s="31" t="s">
        <v>128</v>
      </c>
      <c r="D43" s="31">
        <v>2027</v>
      </c>
      <c r="E43" s="31" t="s">
        <v>39</v>
      </c>
      <c r="F43" s="217" t="s">
        <v>40</v>
      </c>
      <c r="G43" s="218">
        <v>0</v>
      </c>
      <c r="H43" s="34">
        <v>0</v>
      </c>
      <c r="I43" s="34">
        <v>286754</v>
      </c>
      <c r="J43" s="34">
        <v>0</v>
      </c>
      <c r="K43" s="34">
        <v>0</v>
      </c>
      <c r="L43" s="34">
        <v>0</v>
      </c>
      <c r="M43" s="34">
        <v>0</v>
      </c>
      <c r="N43" s="218">
        <v>17640</v>
      </c>
      <c r="O43" s="35" t="s">
        <v>40</v>
      </c>
      <c r="P43" s="36"/>
      <c r="Q43" s="36"/>
      <c r="R43" s="36"/>
      <c r="S43" s="36"/>
      <c r="T43" s="36"/>
      <c r="U43" s="36"/>
      <c r="V43" s="36"/>
      <c r="W43" s="36"/>
      <c r="X43" s="219">
        <f t="shared" si="0"/>
        <v>0</v>
      </c>
      <c r="Y43" s="38">
        <f t="shared" si="1"/>
        <v>304394</v>
      </c>
      <c r="CT43" s="220"/>
      <c r="CU43" s="220"/>
      <c r="CV43" s="220"/>
      <c r="CW43" s="220"/>
      <c r="CX43" s="220"/>
      <c r="CY43" s="220"/>
      <c r="CZ43" s="220"/>
      <c r="DA43" s="220"/>
      <c r="DB43" s="220"/>
      <c r="DC43" t="s">
        <v>41</v>
      </c>
      <c r="DD43" t="s">
        <v>35</v>
      </c>
      <c r="DE43" t="s">
        <v>42</v>
      </c>
      <c r="DF43" s="221" t="s">
        <v>43</v>
      </c>
    </row>
    <row r="44" spans="1:110" x14ac:dyDescent="0.25">
      <c r="A44" s="30" t="s">
        <v>98</v>
      </c>
      <c r="B44" s="30" t="s">
        <v>129</v>
      </c>
      <c r="C44" s="31" t="s">
        <v>130</v>
      </c>
      <c r="D44" s="31">
        <v>2027</v>
      </c>
      <c r="E44" s="31" t="s">
        <v>39</v>
      </c>
      <c r="F44" s="222" t="s">
        <v>40</v>
      </c>
      <c r="G44" s="223">
        <v>0</v>
      </c>
      <c r="H44" s="34">
        <v>82500</v>
      </c>
      <c r="I44" s="34">
        <v>249125</v>
      </c>
      <c r="J44" s="34">
        <v>0</v>
      </c>
      <c r="K44" s="34">
        <v>0</v>
      </c>
      <c r="L44" s="34">
        <v>0</v>
      </c>
      <c r="M44" s="34">
        <v>0</v>
      </c>
      <c r="N44" s="223">
        <v>18653</v>
      </c>
      <c r="O44" s="35" t="s">
        <v>50</v>
      </c>
      <c r="P44" s="36">
        <v>2</v>
      </c>
      <c r="Q44" s="36">
        <v>1</v>
      </c>
      <c r="R44" s="36">
        <v>1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224">
        <f t="shared" si="0"/>
        <v>4</v>
      </c>
      <c r="Y44" s="38">
        <f t="shared" si="1"/>
        <v>350278</v>
      </c>
      <c r="CT44" s="225"/>
      <c r="CU44" s="226"/>
      <c r="CV44" s="226"/>
      <c r="CW44" s="227"/>
      <c r="CX44" s="227"/>
      <c r="CY44" s="226"/>
      <c r="CZ44" s="227"/>
      <c r="DA44" s="226"/>
      <c r="DB44" s="227"/>
      <c r="DC44" t="s">
        <v>41</v>
      </c>
      <c r="DD44" t="s">
        <v>35</v>
      </c>
      <c r="DE44" t="s">
        <v>42</v>
      </c>
      <c r="DF44" s="226" t="s">
        <v>43</v>
      </c>
    </row>
    <row r="45" spans="1:110" x14ac:dyDescent="0.25">
      <c r="A45" s="30" t="s">
        <v>131</v>
      </c>
      <c r="B45" s="30" t="s">
        <v>132</v>
      </c>
      <c r="C45" s="31" t="s">
        <v>133</v>
      </c>
      <c r="D45" s="31">
        <v>2027</v>
      </c>
      <c r="E45" s="31" t="s">
        <v>39</v>
      </c>
      <c r="F45" s="228" t="s">
        <v>40</v>
      </c>
      <c r="G45" s="229">
        <v>552370</v>
      </c>
      <c r="H45" s="34">
        <v>0</v>
      </c>
      <c r="I45" s="34">
        <v>65604</v>
      </c>
      <c r="J45" s="34">
        <v>47142</v>
      </c>
      <c r="K45" s="34">
        <v>0</v>
      </c>
      <c r="L45" s="34">
        <v>0</v>
      </c>
      <c r="M45" s="34">
        <v>0</v>
      </c>
      <c r="N45" s="229">
        <v>12829</v>
      </c>
      <c r="O45" s="35" t="s">
        <v>40</v>
      </c>
      <c r="P45" s="36"/>
      <c r="Q45" s="36"/>
      <c r="R45" s="36"/>
      <c r="S45" s="36"/>
      <c r="T45" s="36"/>
      <c r="U45" s="36"/>
      <c r="V45" s="36"/>
      <c r="W45" s="36"/>
      <c r="X45" s="230">
        <f t="shared" si="0"/>
        <v>0</v>
      </c>
      <c r="Y45" s="38">
        <f t="shared" si="1"/>
        <v>677945</v>
      </c>
      <c r="CT45" s="231"/>
      <c r="CU45" s="232"/>
      <c r="CV45" s="232"/>
      <c r="CW45" s="233"/>
      <c r="CX45" s="233"/>
      <c r="CY45" s="232"/>
      <c r="CZ45" s="233"/>
      <c r="DA45" s="232"/>
      <c r="DB45" s="233"/>
      <c r="DC45" t="s">
        <v>41</v>
      </c>
      <c r="DD45" t="s">
        <v>35</v>
      </c>
      <c r="DE45" t="s">
        <v>42</v>
      </c>
      <c r="DF45" s="232" t="s">
        <v>43</v>
      </c>
    </row>
    <row r="46" spans="1:110" x14ac:dyDescent="0.25">
      <c r="A46" s="30" t="s">
        <v>75</v>
      </c>
      <c r="B46" s="30" t="s">
        <v>134</v>
      </c>
      <c r="C46" s="31" t="s">
        <v>135</v>
      </c>
      <c r="D46" s="31">
        <v>2027</v>
      </c>
      <c r="E46" s="31" t="s">
        <v>39</v>
      </c>
      <c r="F46" s="234" t="s">
        <v>40</v>
      </c>
      <c r="G46" s="235">
        <v>100269</v>
      </c>
      <c r="H46" s="34">
        <v>0</v>
      </c>
      <c r="I46" s="34">
        <v>120682</v>
      </c>
      <c r="J46" s="34">
        <v>22090</v>
      </c>
      <c r="K46" s="34">
        <v>0</v>
      </c>
      <c r="L46" s="34">
        <v>0</v>
      </c>
      <c r="M46" s="34">
        <v>0</v>
      </c>
      <c r="N46" s="235">
        <v>12457</v>
      </c>
      <c r="O46" s="35" t="s">
        <v>40</v>
      </c>
      <c r="P46" s="36"/>
      <c r="Q46" s="36"/>
      <c r="R46" s="36"/>
      <c r="S46" s="36"/>
      <c r="T46" s="36"/>
      <c r="U46" s="36"/>
      <c r="V46" s="36"/>
      <c r="W46" s="36"/>
      <c r="X46" s="236">
        <f t="shared" si="0"/>
        <v>0</v>
      </c>
      <c r="Y46" s="38">
        <f t="shared" si="1"/>
        <v>255498</v>
      </c>
      <c r="CT46" s="237"/>
      <c r="CU46" s="238"/>
      <c r="CV46" s="238"/>
      <c r="CW46" s="239"/>
      <c r="CX46" s="239"/>
      <c r="CY46" s="238"/>
      <c r="CZ46" s="239"/>
      <c r="DA46" s="238"/>
      <c r="DB46" s="239"/>
      <c r="DC46" t="s">
        <v>41</v>
      </c>
      <c r="DD46" t="s">
        <v>35</v>
      </c>
      <c r="DE46" t="s">
        <v>42</v>
      </c>
      <c r="DF46" s="238" t="s">
        <v>43</v>
      </c>
    </row>
    <row r="47" spans="1:110" x14ac:dyDescent="0.25">
      <c r="A47" s="30" t="s">
        <v>136</v>
      </c>
      <c r="B47" s="30" t="s">
        <v>137</v>
      </c>
      <c r="C47" s="31" t="s">
        <v>138</v>
      </c>
      <c r="D47" s="31">
        <v>2027</v>
      </c>
      <c r="E47" s="31" t="s">
        <v>39</v>
      </c>
      <c r="F47" s="240" t="s">
        <v>40</v>
      </c>
      <c r="G47" s="241">
        <v>0</v>
      </c>
      <c r="H47" s="34">
        <v>0</v>
      </c>
      <c r="I47" s="34">
        <v>275184</v>
      </c>
      <c r="J47" s="34">
        <v>184170</v>
      </c>
      <c r="K47" s="34">
        <v>0</v>
      </c>
      <c r="L47" s="34">
        <v>0</v>
      </c>
      <c r="M47" s="34">
        <v>0</v>
      </c>
      <c r="N47" s="241">
        <v>23830</v>
      </c>
      <c r="O47" s="35" t="s">
        <v>40</v>
      </c>
      <c r="P47" s="36"/>
      <c r="Q47" s="36"/>
      <c r="R47" s="36"/>
      <c r="S47" s="36"/>
      <c r="T47" s="36"/>
      <c r="U47" s="36"/>
      <c r="V47" s="36"/>
      <c r="W47" s="36"/>
      <c r="X47" s="242">
        <f t="shared" si="0"/>
        <v>0</v>
      </c>
      <c r="Y47" s="38">
        <f t="shared" si="1"/>
        <v>483184</v>
      </c>
      <c r="CT47" s="243"/>
      <c r="CU47" s="244"/>
      <c r="CV47" s="244"/>
      <c r="CW47" s="245"/>
      <c r="CX47" s="245"/>
      <c r="CY47" s="244"/>
      <c r="CZ47" s="245"/>
      <c r="DA47" s="244"/>
      <c r="DB47" s="245"/>
      <c r="DC47" t="s">
        <v>41</v>
      </c>
      <c r="DD47" t="s">
        <v>35</v>
      </c>
      <c r="DE47" t="s">
        <v>42</v>
      </c>
      <c r="DF47" s="244" t="s">
        <v>43</v>
      </c>
    </row>
    <row r="48" spans="1:110" x14ac:dyDescent="0.25">
      <c r="A48" s="30" t="s">
        <v>47</v>
      </c>
      <c r="B48" s="30" t="s">
        <v>139</v>
      </c>
      <c r="C48" s="31" t="s">
        <v>140</v>
      </c>
      <c r="D48" s="31">
        <v>2027</v>
      </c>
      <c r="E48" s="31" t="s">
        <v>39</v>
      </c>
      <c r="F48" s="246" t="s">
        <v>40</v>
      </c>
      <c r="G48" s="247">
        <v>0</v>
      </c>
      <c r="H48" s="34">
        <v>678072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247">
        <v>24219</v>
      </c>
      <c r="O48" s="35" t="s">
        <v>50</v>
      </c>
      <c r="P48" s="36">
        <v>0</v>
      </c>
      <c r="Q48" s="36">
        <v>38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248">
        <f t="shared" si="0"/>
        <v>38</v>
      </c>
      <c r="Y48" s="38">
        <f t="shared" si="1"/>
        <v>702291</v>
      </c>
      <c r="CT48" s="249"/>
      <c r="CU48" s="250"/>
      <c r="CV48" s="250"/>
      <c r="CW48" s="251"/>
      <c r="CX48" s="251"/>
      <c r="CY48" s="250"/>
      <c r="CZ48" s="251"/>
      <c r="DA48" s="250"/>
      <c r="DB48" s="251"/>
      <c r="DC48" t="s">
        <v>41</v>
      </c>
      <c r="DD48" t="s">
        <v>35</v>
      </c>
      <c r="DE48" t="s">
        <v>42</v>
      </c>
      <c r="DF48" s="250" t="s">
        <v>43</v>
      </c>
    </row>
    <row r="49" spans="1:110" x14ac:dyDescent="0.25">
      <c r="A49" s="30" t="s">
        <v>141</v>
      </c>
      <c r="B49" s="30" t="s">
        <v>142</v>
      </c>
      <c r="C49" s="31" t="s">
        <v>143</v>
      </c>
      <c r="D49" s="31">
        <v>2027</v>
      </c>
      <c r="E49" s="31" t="s">
        <v>39</v>
      </c>
      <c r="F49" s="252" t="s">
        <v>40</v>
      </c>
      <c r="G49" s="253">
        <v>0</v>
      </c>
      <c r="H49" s="34">
        <v>0</v>
      </c>
      <c r="I49" s="34">
        <v>120939</v>
      </c>
      <c r="J49" s="34">
        <v>25628</v>
      </c>
      <c r="K49" s="34">
        <v>0</v>
      </c>
      <c r="L49" s="34">
        <v>0</v>
      </c>
      <c r="M49" s="34">
        <v>0</v>
      </c>
      <c r="N49" s="253">
        <v>8614</v>
      </c>
      <c r="O49" s="35" t="s">
        <v>40</v>
      </c>
      <c r="P49" s="36"/>
      <c r="Q49" s="36"/>
      <c r="R49" s="36"/>
      <c r="S49" s="36"/>
      <c r="T49" s="36"/>
      <c r="U49" s="36"/>
      <c r="V49" s="36"/>
      <c r="W49" s="36"/>
      <c r="X49" s="254">
        <f t="shared" si="0"/>
        <v>0</v>
      </c>
      <c r="Y49" s="38">
        <f t="shared" si="1"/>
        <v>155181</v>
      </c>
      <c r="CT49" s="255"/>
      <c r="CU49" s="256"/>
      <c r="CV49" s="256"/>
      <c r="CW49" s="257"/>
      <c r="CX49" s="257"/>
      <c r="CY49" s="256"/>
      <c r="CZ49" s="257"/>
      <c r="DA49" s="256"/>
      <c r="DB49" s="257"/>
      <c r="DC49" t="s">
        <v>41</v>
      </c>
      <c r="DD49" t="s">
        <v>35</v>
      </c>
      <c r="DE49" t="s">
        <v>42</v>
      </c>
      <c r="DF49" s="256" t="s">
        <v>43</v>
      </c>
    </row>
    <row r="50" spans="1:110" x14ac:dyDescent="0.25">
      <c r="A50" s="30" t="s">
        <v>144</v>
      </c>
      <c r="B50" s="30" t="s">
        <v>145</v>
      </c>
      <c r="C50" s="31" t="s">
        <v>146</v>
      </c>
      <c r="D50" s="31">
        <v>2027</v>
      </c>
      <c r="E50" s="31" t="s">
        <v>39</v>
      </c>
      <c r="F50" s="258" t="s">
        <v>40</v>
      </c>
      <c r="G50" s="259">
        <v>2669982</v>
      </c>
      <c r="H50" s="34">
        <v>0</v>
      </c>
      <c r="I50" s="34">
        <v>365820</v>
      </c>
      <c r="J50" s="34">
        <v>315295</v>
      </c>
      <c r="K50" s="34">
        <v>0</v>
      </c>
      <c r="L50" s="34">
        <v>0</v>
      </c>
      <c r="M50" s="34">
        <v>0</v>
      </c>
      <c r="N50" s="259">
        <v>140000</v>
      </c>
      <c r="O50" s="35" t="s">
        <v>40</v>
      </c>
      <c r="P50" s="36"/>
      <c r="Q50" s="36"/>
      <c r="R50" s="36"/>
      <c r="S50" s="36"/>
      <c r="T50" s="36"/>
      <c r="U50" s="36"/>
      <c r="V50" s="36"/>
      <c r="W50" s="36"/>
      <c r="X50" s="260">
        <f t="shared" si="0"/>
        <v>0</v>
      </c>
      <c r="Y50" s="38">
        <f t="shared" si="1"/>
        <v>3491097</v>
      </c>
      <c r="CT50" s="261"/>
      <c r="CU50" s="262"/>
      <c r="CV50" s="262"/>
      <c r="CW50" s="263"/>
      <c r="CX50" s="263"/>
      <c r="CY50" s="262"/>
      <c r="CZ50" s="263"/>
      <c r="DA50" s="262"/>
      <c r="DB50" s="263"/>
      <c r="DC50" t="s">
        <v>41</v>
      </c>
      <c r="DD50" t="s">
        <v>35</v>
      </c>
      <c r="DE50" t="s">
        <v>42</v>
      </c>
      <c r="DF50" s="262" t="s">
        <v>43</v>
      </c>
    </row>
    <row r="51" spans="1:110" x14ac:dyDescent="0.25">
      <c r="A51" s="30" t="s">
        <v>147</v>
      </c>
      <c r="B51" s="30" t="s">
        <v>148</v>
      </c>
      <c r="C51" s="31" t="s">
        <v>149</v>
      </c>
      <c r="D51" s="31">
        <v>2027</v>
      </c>
      <c r="E51" s="31" t="s">
        <v>39</v>
      </c>
      <c r="F51" s="264" t="s">
        <v>40</v>
      </c>
      <c r="G51" s="265">
        <v>0</v>
      </c>
      <c r="H51" s="34">
        <v>728352</v>
      </c>
      <c r="I51" s="34">
        <v>417866</v>
      </c>
      <c r="J51" s="34">
        <v>0</v>
      </c>
      <c r="K51" s="34">
        <v>0</v>
      </c>
      <c r="L51" s="34">
        <v>0</v>
      </c>
      <c r="M51" s="34">
        <v>0</v>
      </c>
      <c r="N51" s="265">
        <v>26038</v>
      </c>
      <c r="O51" s="35" t="s">
        <v>68</v>
      </c>
      <c r="P51" s="36">
        <v>0</v>
      </c>
      <c r="Q51" s="36">
        <v>24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266">
        <f t="shared" si="0"/>
        <v>24</v>
      </c>
      <c r="Y51" s="38">
        <f t="shared" si="1"/>
        <v>1172256</v>
      </c>
      <c r="CT51" s="267"/>
      <c r="CU51" s="268"/>
      <c r="CV51" s="268"/>
      <c r="CW51" s="269"/>
      <c r="CX51" s="269"/>
      <c r="CY51" s="268"/>
      <c r="CZ51" s="269"/>
      <c r="DA51" s="268"/>
      <c r="DB51" s="269"/>
      <c r="DC51" t="s">
        <v>41</v>
      </c>
      <c r="DD51" t="s">
        <v>35</v>
      </c>
      <c r="DE51" t="s">
        <v>42</v>
      </c>
      <c r="DF51" s="268" t="s">
        <v>43</v>
      </c>
    </row>
    <row r="52" spans="1:110" x14ac:dyDescent="0.25">
      <c r="A52" s="30" t="s">
        <v>36</v>
      </c>
      <c r="B52" s="30" t="s">
        <v>150</v>
      </c>
      <c r="C52" s="31" t="s">
        <v>151</v>
      </c>
      <c r="D52" s="31">
        <v>2027</v>
      </c>
      <c r="E52" s="31" t="s">
        <v>39</v>
      </c>
      <c r="F52" s="270" t="s">
        <v>40</v>
      </c>
      <c r="G52" s="271">
        <v>0</v>
      </c>
      <c r="H52" s="34">
        <v>0</v>
      </c>
      <c r="I52" s="34">
        <v>0</v>
      </c>
      <c r="J52" s="34">
        <v>463127</v>
      </c>
      <c r="K52" s="34">
        <v>0</v>
      </c>
      <c r="L52" s="34">
        <v>0</v>
      </c>
      <c r="M52" s="34">
        <v>0</v>
      </c>
      <c r="N52" s="271">
        <v>21543</v>
      </c>
      <c r="O52" s="35" t="s">
        <v>40</v>
      </c>
      <c r="P52" s="36"/>
      <c r="Q52" s="36"/>
      <c r="R52" s="36"/>
      <c r="S52" s="36"/>
      <c r="T52" s="36"/>
      <c r="U52" s="36"/>
      <c r="V52" s="36"/>
      <c r="W52" s="36"/>
      <c r="X52" s="272">
        <f t="shared" si="0"/>
        <v>0</v>
      </c>
      <c r="Y52" s="38">
        <f t="shared" si="1"/>
        <v>484670</v>
      </c>
      <c r="CT52" s="273"/>
      <c r="CU52" s="274"/>
      <c r="CV52" s="274"/>
      <c r="CW52" s="275"/>
      <c r="CX52" s="275"/>
      <c r="CY52" s="274"/>
      <c r="CZ52" s="275"/>
      <c r="DA52" s="274"/>
      <c r="DB52" s="275"/>
      <c r="DC52" t="s">
        <v>41</v>
      </c>
      <c r="DD52" t="s">
        <v>35</v>
      </c>
      <c r="DE52" t="s">
        <v>42</v>
      </c>
      <c r="DF52" s="274" t="s">
        <v>43</v>
      </c>
    </row>
    <row r="53" spans="1:110" x14ac:dyDescent="0.25">
      <c r="A53" s="30" t="s">
        <v>75</v>
      </c>
      <c r="B53" s="30" t="s">
        <v>152</v>
      </c>
      <c r="C53" s="31" t="s">
        <v>153</v>
      </c>
      <c r="D53" s="31">
        <v>2027</v>
      </c>
      <c r="E53" s="31" t="s">
        <v>39</v>
      </c>
      <c r="F53" s="276" t="s">
        <v>40</v>
      </c>
      <c r="G53" s="277">
        <v>0</v>
      </c>
      <c r="H53" s="34">
        <v>0</v>
      </c>
      <c r="I53" s="34">
        <v>176471</v>
      </c>
      <c r="J53" s="34">
        <v>139813</v>
      </c>
      <c r="K53" s="34">
        <v>0</v>
      </c>
      <c r="L53" s="34">
        <v>0</v>
      </c>
      <c r="M53" s="34">
        <v>0</v>
      </c>
      <c r="N53" s="277">
        <v>16616</v>
      </c>
      <c r="O53" s="35" t="s">
        <v>40</v>
      </c>
      <c r="P53" s="36"/>
      <c r="Q53" s="36"/>
      <c r="R53" s="36"/>
      <c r="S53" s="36"/>
      <c r="T53" s="36"/>
      <c r="U53" s="36"/>
      <c r="V53" s="36"/>
      <c r="W53" s="36"/>
      <c r="X53" s="278">
        <f t="shared" si="0"/>
        <v>0</v>
      </c>
      <c r="Y53" s="38">
        <f t="shared" si="1"/>
        <v>332900</v>
      </c>
      <c r="CT53" s="279"/>
      <c r="CU53" s="280"/>
      <c r="CV53" s="280"/>
      <c r="CW53" s="281"/>
      <c r="CX53" s="281"/>
      <c r="CY53" s="280"/>
      <c r="CZ53" s="281"/>
      <c r="DA53" s="280"/>
      <c r="DB53" s="281"/>
      <c r="DC53" t="s">
        <v>41</v>
      </c>
      <c r="DD53" t="s">
        <v>35</v>
      </c>
      <c r="DE53" t="s">
        <v>42</v>
      </c>
      <c r="DF53" s="280" t="s">
        <v>43</v>
      </c>
    </row>
    <row r="54" spans="1:110" x14ac:dyDescent="0.25">
      <c r="A54" s="30" t="s">
        <v>154</v>
      </c>
      <c r="B54" s="30" t="s">
        <v>155</v>
      </c>
      <c r="C54" s="31" t="s">
        <v>156</v>
      </c>
      <c r="D54" s="31">
        <v>2027</v>
      </c>
      <c r="E54" s="31" t="s">
        <v>39</v>
      </c>
      <c r="F54" s="282" t="s">
        <v>40</v>
      </c>
      <c r="G54" s="283">
        <v>0</v>
      </c>
      <c r="H54" s="34">
        <v>0</v>
      </c>
      <c r="I54" s="34">
        <v>511785</v>
      </c>
      <c r="J54" s="34">
        <v>0</v>
      </c>
      <c r="K54" s="34">
        <v>0</v>
      </c>
      <c r="L54" s="34">
        <v>0</v>
      </c>
      <c r="M54" s="34">
        <v>0</v>
      </c>
      <c r="N54" s="283">
        <v>32807</v>
      </c>
      <c r="O54" s="35" t="s">
        <v>40</v>
      </c>
      <c r="P54" s="36"/>
      <c r="Q54" s="36"/>
      <c r="R54" s="36"/>
      <c r="S54" s="36"/>
      <c r="T54" s="36"/>
      <c r="U54" s="36"/>
      <c r="V54" s="36"/>
      <c r="W54" s="36"/>
      <c r="X54" s="284">
        <f t="shared" si="0"/>
        <v>0</v>
      </c>
      <c r="Y54" s="38">
        <f t="shared" si="1"/>
        <v>544592</v>
      </c>
      <c r="CT54" s="285"/>
      <c r="CU54" s="286"/>
      <c r="CV54" s="286"/>
      <c r="CW54" s="287"/>
      <c r="CX54" s="287"/>
      <c r="CY54" s="286"/>
      <c r="CZ54" s="287"/>
      <c r="DA54" s="286"/>
      <c r="DB54" s="287"/>
      <c r="DC54" t="s">
        <v>41</v>
      </c>
      <c r="DD54" t="s">
        <v>35</v>
      </c>
      <c r="DE54" t="s">
        <v>42</v>
      </c>
      <c r="DF54" s="286" t="s">
        <v>43</v>
      </c>
    </row>
    <row r="55" spans="1:110" x14ac:dyDescent="0.25">
      <c r="A55" s="30" t="s">
        <v>75</v>
      </c>
      <c r="B55" s="30" t="s">
        <v>157</v>
      </c>
      <c r="C55" s="31" t="s">
        <v>158</v>
      </c>
      <c r="D55" s="31">
        <v>2027</v>
      </c>
      <c r="E55" s="31" t="s">
        <v>39</v>
      </c>
      <c r="F55" s="288" t="s">
        <v>40</v>
      </c>
      <c r="G55" s="289">
        <v>0</v>
      </c>
      <c r="H55" s="34">
        <v>0</v>
      </c>
      <c r="I55" s="34">
        <v>96719</v>
      </c>
      <c r="J55" s="34">
        <v>65724</v>
      </c>
      <c r="K55" s="34">
        <v>0</v>
      </c>
      <c r="L55" s="34">
        <v>0</v>
      </c>
      <c r="M55" s="34">
        <v>0</v>
      </c>
      <c r="N55" s="289">
        <v>8708</v>
      </c>
      <c r="O55" s="35" t="s">
        <v>40</v>
      </c>
      <c r="P55" s="36"/>
      <c r="Q55" s="36"/>
      <c r="R55" s="36"/>
      <c r="S55" s="36"/>
      <c r="T55" s="36"/>
      <c r="U55" s="36"/>
      <c r="V55" s="36"/>
      <c r="W55" s="36"/>
      <c r="X55" s="290">
        <f t="shared" si="0"/>
        <v>0</v>
      </c>
      <c r="Y55" s="38">
        <f t="shared" si="1"/>
        <v>171151</v>
      </c>
      <c r="CT55" s="291"/>
      <c r="CU55" s="292"/>
      <c r="CV55" s="292"/>
      <c r="CW55" s="293"/>
      <c r="CX55" s="293"/>
      <c r="CY55" s="292"/>
      <c r="CZ55" s="293"/>
      <c r="DA55" s="292"/>
      <c r="DB55" s="293"/>
      <c r="DC55" t="s">
        <v>41</v>
      </c>
      <c r="DD55" t="s">
        <v>35</v>
      </c>
      <c r="DE55" t="s">
        <v>42</v>
      </c>
      <c r="DF55" s="292" t="s">
        <v>43</v>
      </c>
    </row>
    <row r="56" spans="1:110" x14ac:dyDescent="0.25">
      <c r="A56" s="30" t="s">
        <v>159</v>
      </c>
      <c r="B56" s="30" t="s">
        <v>160</v>
      </c>
      <c r="C56" s="31" t="s">
        <v>161</v>
      </c>
      <c r="D56" s="31">
        <v>2027</v>
      </c>
      <c r="E56" s="31" t="s">
        <v>39</v>
      </c>
      <c r="F56" s="294" t="s">
        <v>40</v>
      </c>
      <c r="G56" s="295">
        <v>0</v>
      </c>
      <c r="H56" s="34">
        <v>0</v>
      </c>
      <c r="I56" s="34">
        <v>51658</v>
      </c>
      <c r="J56" s="34">
        <v>0</v>
      </c>
      <c r="K56" s="34">
        <v>0</v>
      </c>
      <c r="L56" s="34">
        <v>0</v>
      </c>
      <c r="M56" s="34">
        <v>0</v>
      </c>
      <c r="N56" s="295">
        <v>3312</v>
      </c>
      <c r="O56" s="35" t="s">
        <v>40</v>
      </c>
      <c r="P56" s="36"/>
      <c r="Q56" s="36"/>
      <c r="R56" s="36"/>
      <c r="S56" s="36"/>
      <c r="T56" s="36"/>
      <c r="U56" s="36"/>
      <c r="V56" s="36"/>
      <c r="W56" s="36"/>
      <c r="X56" s="296">
        <f t="shared" si="0"/>
        <v>0</v>
      </c>
      <c r="Y56" s="38">
        <f t="shared" si="1"/>
        <v>54970</v>
      </c>
      <c r="CT56" s="297"/>
      <c r="CU56" s="298"/>
      <c r="CV56" s="298"/>
      <c r="CW56" s="299"/>
      <c r="CX56" s="299"/>
      <c r="CY56" s="298"/>
      <c r="CZ56" s="299"/>
      <c r="DA56" s="298"/>
      <c r="DB56" s="299"/>
      <c r="DC56" t="s">
        <v>41</v>
      </c>
      <c r="DD56" t="s">
        <v>35</v>
      </c>
      <c r="DE56" t="s">
        <v>42</v>
      </c>
      <c r="DF56" s="298" t="s">
        <v>43</v>
      </c>
    </row>
    <row r="57" spans="1:110" x14ac:dyDescent="0.25">
      <c r="A57" s="30" t="s">
        <v>36</v>
      </c>
      <c r="B57" s="30" t="s">
        <v>162</v>
      </c>
      <c r="C57" s="31" t="s">
        <v>163</v>
      </c>
      <c r="D57" s="31">
        <v>2027</v>
      </c>
      <c r="E57" s="31" t="s">
        <v>39</v>
      </c>
      <c r="F57" s="300" t="s">
        <v>40</v>
      </c>
      <c r="G57" s="301">
        <v>0</v>
      </c>
      <c r="H57" s="34">
        <v>0</v>
      </c>
      <c r="I57" s="34">
        <v>134524</v>
      </c>
      <c r="J57" s="34">
        <v>555852</v>
      </c>
      <c r="K57" s="34">
        <v>0</v>
      </c>
      <c r="L57" s="34">
        <v>0</v>
      </c>
      <c r="M57" s="34">
        <v>0</v>
      </c>
      <c r="N57" s="301">
        <v>35130</v>
      </c>
      <c r="O57" s="35" t="s">
        <v>40</v>
      </c>
      <c r="P57" s="36"/>
      <c r="Q57" s="36"/>
      <c r="R57" s="36"/>
      <c r="S57" s="36"/>
      <c r="T57" s="36"/>
      <c r="U57" s="36"/>
      <c r="V57" s="36"/>
      <c r="W57" s="36"/>
      <c r="X57" s="302">
        <f t="shared" si="0"/>
        <v>0</v>
      </c>
      <c r="Y57" s="38">
        <f t="shared" si="1"/>
        <v>725506</v>
      </c>
      <c r="CT57" s="303"/>
      <c r="CU57" s="304"/>
      <c r="CV57" s="304"/>
      <c r="CW57" s="305"/>
      <c r="CX57" s="305"/>
      <c r="CY57" s="304"/>
      <c r="CZ57" s="305"/>
      <c r="DA57" s="304"/>
      <c r="DB57" s="305"/>
      <c r="DC57" t="s">
        <v>41</v>
      </c>
      <c r="DD57" t="s">
        <v>35</v>
      </c>
      <c r="DE57" t="s">
        <v>42</v>
      </c>
      <c r="DF57" s="304" t="s">
        <v>43</v>
      </c>
    </row>
    <row r="58" spans="1:110" x14ac:dyDescent="0.25">
      <c r="A58" s="30" t="s">
        <v>92</v>
      </c>
      <c r="B58" s="30" t="s">
        <v>164</v>
      </c>
      <c r="C58" s="31" t="s">
        <v>165</v>
      </c>
      <c r="D58" s="31">
        <v>2027</v>
      </c>
      <c r="E58" s="31" t="s">
        <v>39</v>
      </c>
      <c r="F58" s="306" t="s">
        <v>40</v>
      </c>
      <c r="G58" s="307">
        <v>0</v>
      </c>
      <c r="H58" s="34">
        <v>0</v>
      </c>
      <c r="I58" s="34">
        <v>193781</v>
      </c>
      <c r="J58" s="34">
        <v>46954</v>
      </c>
      <c r="K58" s="34">
        <v>0</v>
      </c>
      <c r="L58" s="34">
        <v>0</v>
      </c>
      <c r="M58" s="34">
        <v>0</v>
      </c>
      <c r="N58" s="307">
        <v>14001</v>
      </c>
      <c r="O58" s="35" t="s">
        <v>40</v>
      </c>
      <c r="P58" s="36"/>
      <c r="Q58" s="36"/>
      <c r="R58" s="36"/>
      <c r="S58" s="36"/>
      <c r="T58" s="36"/>
      <c r="U58" s="36"/>
      <c r="V58" s="36"/>
      <c r="W58" s="36"/>
      <c r="X58" s="308">
        <f t="shared" si="0"/>
        <v>0</v>
      </c>
      <c r="Y58" s="38">
        <f t="shared" si="1"/>
        <v>254736</v>
      </c>
      <c r="CT58" s="309"/>
      <c r="CU58" s="310"/>
      <c r="CV58" s="310"/>
      <c r="CW58" s="311"/>
      <c r="CX58" s="311"/>
      <c r="CY58" s="310"/>
      <c r="CZ58" s="311"/>
      <c r="DA58" s="310"/>
      <c r="DB58" s="311"/>
      <c r="DC58" t="s">
        <v>41</v>
      </c>
      <c r="DD58" t="s">
        <v>35</v>
      </c>
      <c r="DE58" t="s">
        <v>42</v>
      </c>
      <c r="DF58" s="310" t="s">
        <v>43</v>
      </c>
    </row>
    <row r="59" spans="1:110" x14ac:dyDescent="0.25">
      <c r="A59" s="30" t="s">
        <v>47</v>
      </c>
      <c r="B59" s="30" t="s">
        <v>166</v>
      </c>
      <c r="C59" s="31" t="s">
        <v>167</v>
      </c>
      <c r="D59" s="31">
        <v>2027</v>
      </c>
      <c r="E59" s="31" t="s">
        <v>39</v>
      </c>
      <c r="F59" s="312" t="s">
        <v>40</v>
      </c>
      <c r="G59" s="313">
        <v>0</v>
      </c>
      <c r="H59" s="34">
        <v>1494504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13">
        <v>59984</v>
      </c>
      <c r="O59" s="35" t="s">
        <v>50</v>
      </c>
      <c r="P59" s="36">
        <v>0</v>
      </c>
      <c r="Q59" s="36">
        <v>74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14">
        <f t="shared" si="0"/>
        <v>74</v>
      </c>
      <c r="Y59" s="38">
        <f t="shared" si="1"/>
        <v>1554488</v>
      </c>
      <c r="CT59" s="315"/>
      <c r="CU59" s="316"/>
      <c r="CV59" s="316"/>
      <c r="CW59" s="317"/>
      <c r="CX59" s="317"/>
      <c r="CY59" s="316"/>
      <c r="CZ59" s="317"/>
      <c r="DA59" s="316"/>
      <c r="DB59" s="317"/>
      <c r="DC59" t="s">
        <v>41</v>
      </c>
      <c r="DD59" t="s">
        <v>35</v>
      </c>
      <c r="DE59" t="s">
        <v>42</v>
      </c>
      <c r="DF59" s="316" t="s">
        <v>43</v>
      </c>
    </row>
    <row r="60" spans="1:110" x14ac:dyDescent="0.25">
      <c r="A60" s="30" t="s">
        <v>47</v>
      </c>
      <c r="B60" s="30" t="s">
        <v>168</v>
      </c>
      <c r="C60" s="31" t="s">
        <v>169</v>
      </c>
      <c r="D60" s="31">
        <v>2027</v>
      </c>
      <c r="E60" s="31" t="s">
        <v>39</v>
      </c>
      <c r="F60" s="318" t="s">
        <v>40</v>
      </c>
      <c r="G60" s="319">
        <v>0</v>
      </c>
      <c r="H60" s="34">
        <v>645048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19">
        <v>45655</v>
      </c>
      <c r="O60" s="35" t="s">
        <v>50</v>
      </c>
      <c r="P60" s="36">
        <v>0</v>
      </c>
      <c r="Q60" s="36">
        <v>34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20">
        <f t="shared" si="0"/>
        <v>34</v>
      </c>
      <c r="Y60" s="38">
        <f t="shared" si="1"/>
        <v>690703</v>
      </c>
      <c r="CT60" s="321"/>
      <c r="CU60" s="322"/>
      <c r="CV60" s="322"/>
      <c r="CW60" s="323"/>
      <c r="CX60" s="323"/>
      <c r="CY60" s="322"/>
      <c r="CZ60" s="323"/>
      <c r="DA60" s="322"/>
      <c r="DB60" s="323"/>
      <c r="DC60" t="s">
        <v>41</v>
      </c>
      <c r="DD60" t="s">
        <v>35</v>
      </c>
      <c r="DE60" t="s">
        <v>42</v>
      </c>
      <c r="DF60" s="322" t="s">
        <v>43</v>
      </c>
    </row>
    <row r="61" spans="1:110" x14ac:dyDescent="0.25">
      <c r="A61" s="30" t="s">
        <v>170</v>
      </c>
      <c r="B61" s="30" t="s">
        <v>171</v>
      </c>
      <c r="C61" s="31" t="s">
        <v>172</v>
      </c>
      <c r="D61" s="31">
        <v>2027</v>
      </c>
      <c r="E61" s="31" t="s">
        <v>20</v>
      </c>
      <c r="F61" s="324" t="s">
        <v>40</v>
      </c>
      <c r="G61" s="325">
        <v>0</v>
      </c>
      <c r="H61" s="34">
        <v>0</v>
      </c>
      <c r="I61" s="34">
        <v>0</v>
      </c>
      <c r="J61" s="34">
        <v>0</v>
      </c>
      <c r="K61" s="34">
        <v>2087479</v>
      </c>
      <c r="L61" s="34">
        <v>0</v>
      </c>
      <c r="M61" s="34">
        <v>0</v>
      </c>
      <c r="N61" s="325">
        <v>189061</v>
      </c>
      <c r="O61" s="35" t="s">
        <v>40</v>
      </c>
      <c r="P61" s="36"/>
      <c r="Q61" s="36"/>
      <c r="R61" s="36"/>
      <c r="S61" s="36"/>
      <c r="T61" s="36"/>
      <c r="U61" s="36"/>
      <c r="V61" s="36"/>
      <c r="W61" s="36"/>
      <c r="X61" s="326">
        <f t="shared" si="0"/>
        <v>0</v>
      </c>
      <c r="Y61" s="38">
        <f t="shared" si="1"/>
        <v>2276540</v>
      </c>
      <c r="CT61" s="327"/>
      <c r="CU61" s="328"/>
      <c r="CV61" s="328"/>
      <c r="CW61" s="329"/>
      <c r="CX61" s="329"/>
      <c r="CY61" s="328"/>
      <c r="CZ61" s="329"/>
      <c r="DA61" s="328"/>
      <c r="DB61" s="329"/>
      <c r="DC61" t="s">
        <v>41</v>
      </c>
      <c r="DD61" t="s">
        <v>35</v>
      </c>
      <c r="DE61" t="s">
        <v>42</v>
      </c>
      <c r="DF61" s="328" t="s">
        <v>43</v>
      </c>
    </row>
    <row r="62" spans="1:110" x14ac:dyDescent="0.25">
      <c r="A62" s="30" t="s">
        <v>47</v>
      </c>
      <c r="B62" s="30" t="s">
        <v>173</v>
      </c>
      <c r="C62" s="31" t="s">
        <v>174</v>
      </c>
      <c r="D62" s="31">
        <v>2027</v>
      </c>
      <c r="E62" s="31" t="s">
        <v>39</v>
      </c>
      <c r="F62" s="330" t="s">
        <v>40</v>
      </c>
      <c r="G62" s="331">
        <v>0</v>
      </c>
      <c r="H62" s="34">
        <v>1317924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31">
        <v>48298</v>
      </c>
      <c r="O62" s="35" t="s">
        <v>50</v>
      </c>
      <c r="P62" s="36">
        <v>0</v>
      </c>
      <c r="Q62" s="36">
        <v>48</v>
      </c>
      <c r="R62" s="36">
        <v>15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32">
        <f t="shared" si="0"/>
        <v>63</v>
      </c>
      <c r="Y62" s="38">
        <f t="shared" si="1"/>
        <v>1366222</v>
      </c>
      <c r="CT62" s="333"/>
      <c r="CU62" s="334"/>
      <c r="CV62" s="334"/>
      <c r="CW62" s="335"/>
      <c r="CX62" s="335"/>
      <c r="CY62" s="334"/>
      <c r="CZ62" s="335"/>
      <c r="DA62" s="334"/>
      <c r="DB62" s="335"/>
      <c r="DC62" t="s">
        <v>41</v>
      </c>
      <c r="DD62" t="s">
        <v>35</v>
      </c>
      <c r="DE62" t="s">
        <v>42</v>
      </c>
      <c r="DF62" s="334" t="s">
        <v>43</v>
      </c>
    </row>
    <row r="63" spans="1:110" x14ac:dyDescent="0.25">
      <c r="A63" s="30" t="s">
        <v>75</v>
      </c>
      <c r="B63" s="30" t="s">
        <v>175</v>
      </c>
      <c r="C63" s="31" t="s">
        <v>176</v>
      </c>
      <c r="D63" s="31">
        <v>2027</v>
      </c>
      <c r="E63" s="31" t="s">
        <v>39</v>
      </c>
      <c r="F63" s="336" t="s">
        <v>40</v>
      </c>
      <c r="G63" s="337">
        <v>0</v>
      </c>
      <c r="H63" s="34">
        <v>1673604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37">
        <v>62445</v>
      </c>
      <c r="O63" s="35" t="s">
        <v>50</v>
      </c>
      <c r="P63" s="36">
        <v>2</v>
      </c>
      <c r="Q63" s="36">
        <v>2</v>
      </c>
      <c r="R63" s="36">
        <v>49</v>
      </c>
      <c r="S63" s="36">
        <v>8</v>
      </c>
      <c r="T63" s="36">
        <v>0</v>
      </c>
      <c r="U63" s="36">
        <v>0</v>
      </c>
      <c r="V63" s="36">
        <v>0</v>
      </c>
      <c r="W63" s="36">
        <v>0</v>
      </c>
      <c r="X63" s="338">
        <f t="shared" si="0"/>
        <v>61</v>
      </c>
      <c r="Y63" s="38">
        <f t="shared" si="1"/>
        <v>1736049</v>
      </c>
      <c r="CT63" s="339"/>
      <c r="CU63" s="340"/>
      <c r="CV63" s="340"/>
      <c r="CW63" s="341"/>
      <c r="CX63" s="341"/>
      <c r="CY63" s="340"/>
      <c r="CZ63" s="341"/>
      <c r="DA63" s="340"/>
      <c r="DB63" s="341"/>
      <c r="DC63" t="s">
        <v>41</v>
      </c>
      <c r="DD63" t="s">
        <v>35</v>
      </c>
      <c r="DE63" t="s">
        <v>42</v>
      </c>
      <c r="DF63" s="340" t="s">
        <v>43</v>
      </c>
    </row>
    <row r="64" spans="1:110" x14ac:dyDescent="0.25">
      <c r="A64" s="30" t="s">
        <v>62</v>
      </c>
      <c r="B64" s="30" t="s">
        <v>177</v>
      </c>
      <c r="C64" s="31" t="s">
        <v>178</v>
      </c>
      <c r="D64" s="31">
        <v>2027</v>
      </c>
      <c r="E64" s="31" t="s">
        <v>39</v>
      </c>
      <c r="F64" s="342" t="s">
        <v>40</v>
      </c>
      <c r="G64" s="343">
        <v>0</v>
      </c>
      <c r="H64" s="34">
        <v>320064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3">
        <v>12087</v>
      </c>
      <c r="O64" s="35" t="s">
        <v>50</v>
      </c>
      <c r="P64" s="36">
        <v>0</v>
      </c>
      <c r="Q64" s="36">
        <v>2</v>
      </c>
      <c r="R64" s="36">
        <v>10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44">
        <f t="shared" si="0"/>
        <v>12</v>
      </c>
      <c r="Y64" s="38">
        <f t="shared" si="1"/>
        <v>332151</v>
      </c>
      <c r="CT64" s="345"/>
      <c r="CU64" s="346"/>
      <c r="CV64" s="346"/>
      <c r="CW64" s="347"/>
      <c r="CX64" s="347"/>
      <c r="CY64" s="346"/>
      <c r="CZ64" s="347"/>
      <c r="DA64" s="346"/>
      <c r="DB64" s="347"/>
      <c r="DC64" t="s">
        <v>41</v>
      </c>
      <c r="DD64" t="s">
        <v>35</v>
      </c>
      <c r="DE64" t="s">
        <v>42</v>
      </c>
      <c r="DF64" s="346" t="s">
        <v>43</v>
      </c>
    </row>
    <row r="65" spans="1:110" x14ac:dyDescent="0.25">
      <c r="A65" s="30" t="s">
        <v>62</v>
      </c>
      <c r="B65" s="30" t="s">
        <v>179</v>
      </c>
      <c r="C65" s="31" t="s">
        <v>180</v>
      </c>
      <c r="D65" s="31">
        <v>2027</v>
      </c>
      <c r="E65" s="31" t="s">
        <v>39</v>
      </c>
      <c r="F65" s="348" t="s">
        <v>40</v>
      </c>
      <c r="G65" s="349">
        <v>0</v>
      </c>
      <c r="H65" s="34">
        <v>1078176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9">
        <v>40875</v>
      </c>
      <c r="O65" s="35" t="s">
        <v>50</v>
      </c>
      <c r="P65" s="36">
        <v>0</v>
      </c>
      <c r="Q65" s="36">
        <v>4</v>
      </c>
      <c r="R65" s="36">
        <v>36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50">
        <f t="shared" si="0"/>
        <v>40</v>
      </c>
      <c r="Y65" s="38">
        <f t="shared" si="1"/>
        <v>1119051</v>
      </c>
      <c r="CT65" s="351"/>
      <c r="CU65" s="352"/>
      <c r="CV65" s="352"/>
      <c r="CW65" s="353"/>
      <c r="CX65" s="353"/>
      <c r="CY65" s="352"/>
      <c r="CZ65" s="353"/>
      <c r="DA65" s="352"/>
      <c r="DB65" s="353"/>
      <c r="DC65" t="s">
        <v>41</v>
      </c>
      <c r="DD65" t="s">
        <v>35</v>
      </c>
      <c r="DE65" t="s">
        <v>42</v>
      </c>
      <c r="DF65" s="352" t="s">
        <v>43</v>
      </c>
    </row>
    <row r="66" spans="1:110" x14ac:dyDescent="0.25">
      <c r="A66" s="30" t="s">
        <v>181</v>
      </c>
      <c r="B66" s="30" t="s">
        <v>182</v>
      </c>
      <c r="C66" s="31" t="s">
        <v>183</v>
      </c>
      <c r="D66" s="31">
        <v>2027</v>
      </c>
      <c r="E66" s="31" t="s">
        <v>39</v>
      </c>
      <c r="F66" s="354" t="s">
        <v>40</v>
      </c>
      <c r="G66" s="355">
        <v>0</v>
      </c>
      <c r="H66" s="34">
        <v>635688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55">
        <v>20368</v>
      </c>
      <c r="O66" s="35" t="s">
        <v>68</v>
      </c>
      <c r="P66" s="36">
        <v>0</v>
      </c>
      <c r="Q66" s="36">
        <v>1</v>
      </c>
      <c r="R66" s="36">
        <v>19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56">
        <f t="shared" si="0"/>
        <v>20</v>
      </c>
      <c r="Y66" s="38">
        <f t="shared" si="1"/>
        <v>656056</v>
      </c>
      <c r="CT66" s="357"/>
      <c r="CU66" s="358"/>
      <c r="CV66" s="358"/>
      <c r="CW66" s="359"/>
      <c r="CX66" s="359"/>
      <c r="CY66" s="358"/>
      <c r="CZ66" s="359"/>
      <c r="DA66" s="358"/>
      <c r="DB66" s="359"/>
      <c r="DC66" t="s">
        <v>41</v>
      </c>
      <c r="DD66" t="s">
        <v>35</v>
      </c>
      <c r="DE66" t="s">
        <v>42</v>
      </c>
      <c r="DF66" s="358" t="s">
        <v>43</v>
      </c>
    </row>
    <row r="67" spans="1:110" x14ac:dyDescent="0.25">
      <c r="A67" s="30" t="s">
        <v>62</v>
      </c>
      <c r="B67" s="30" t="s">
        <v>184</v>
      </c>
      <c r="C67" s="31" t="s">
        <v>185</v>
      </c>
      <c r="D67" s="31">
        <v>2027</v>
      </c>
      <c r="E67" s="31" t="s">
        <v>39</v>
      </c>
      <c r="F67" s="360" t="s">
        <v>40</v>
      </c>
      <c r="G67" s="361">
        <v>0</v>
      </c>
      <c r="H67" s="34">
        <v>670320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61">
        <v>25479</v>
      </c>
      <c r="O67" s="35" t="s">
        <v>50</v>
      </c>
      <c r="P67" s="36">
        <v>35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2">
        <f t="shared" si="0"/>
        <v>35</v>
      </c>
      <c r="Y67" s="38">
        <f t="shared" si="1"/>
        <v>695799</v>
      </c>
      <c r="CT67" s="363"/>
      <c r="CU67" s="364"/>
      <c r="CV67" s="364"/>
      <c r="CW67" s="365"/>
      <c r="CX67" s="365"/>
      <c r="CY67" s="364"/>
      <c r="CZ67" s="365"/>
      <c r="DA67" s="364"/>
      <c r="DB67" s="365"/>
      <c r="DC67" t="s">
        <v>41</v>
      </c>
      <c r="DD67" t="s">
        <v>35</v>
      </c>
      <c r="DE67" t="s">
        <v>42</v>
      </c>
      <c r="DF67" s="364" t="s">
        <v>43</v>
      </c>
    </row>
    <row r="68" spans="1:110" x14ac:dyDescent="0.25">
      <c r="A68" s="30" t="s">
        <v>186</v>
      </c>
      <c r="B68" s="30" t="s">
        <v>187</v>
      </c>
      <c r="C68" s="31" t="s">
        <v>188</v>
      </c>
      <c r="D68" s="31">
        <v>2027</v>
      </c>
      <c r="E68" s="31" t="s">
        <v>39</v>
      </c>
      <c r="F68" s="366" t="s">
        <v>40</v>
      </c>
      <c r="G68" s="367">
        <v>0</v>
      </c>
      <c r="H68" s="34">
        <v>242784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67">
        <v>8792</v>
      </c>
      <c r="O68" s="35" t="s">
        <v>50</v>
      </c>
      <c r="P68" s="36">
        <v>0</v>
      </c>
      <c r="Q68" s="36">
        <v>0</v>
      </c>
      <c r="R68" s="36">
        <v>9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8">
        <f t="shared" si="0"/>
        <v>9</v>
      </c>
      <c r="Y68" s="38">
        <f t="shared" si="1"/>
        <v>251576</v>
      </c>
      <c r="CT68" s="369"/>
      <c r="CU68" s="370"/>
      <c r="CV68" s="370"/>
      <c r="CW68" s="371"/>
      <c r="CX68" s="371"/>
      <c r="CY68" s="370"/>
      <c r="CZ68" s="371"/>
      <c r="DA68" s="370"/>
      <c r="DB68" s="371"/>
      <c r="DC68" t="s">
        <v>41</v>
      </c>
      <c r="DD68" t="s">
        <v>35</v>
      </c>
      <c r="DE68" t="s">
        <v>42</v>
      </c>
      <c r="DF68" s="370" t="s">
        <v>43</v>
      </c>
    </row>
    <row r="69" spans="1:110" x14ac:dyDescent="0.25">
      <c r="A69" s="30" t="s">
        <v>189</v>
      </c>
      <c r="B69" s="30" t="s">
        <v>190</v>
      </c>
      <c r="C69" s="31" t="s">
        <v>191</v>
      </c>
      <c r="D69" s="31">
        <v>2027</v>
      </c>
      <c r="E69" s="31" t="s">
        <v>39</v>
      </c>
      <c r="F69" s="372" t="s">
        <v>40</v>
      </c>
      <c r="G69" s="373">
        <v>0</v>
      </c>
      <c r="H69" s="34">
        <v>0</v>
      </c>
      <c r="I69" s="34">
        <v>178356</v>
      </c>
      <c r="J69" s="34">
        <v>267644</v>
      </c>
      <c r="K69" s="34">
        <v>0</v>
      </c>
      <c r="L69" s="34">
        <v>0</v>
      </c>
      <c r="M69" s="34">
        <v>0</v>
      </c>
      <c r="N69" s="373">
        <v>35288</v>
      </c>
      <c r="O69" s="35" t="s">
        <v>40</v>
      </c>
      <c r="P69" s="36"/>
      <c r="Q69" s="36"/>
      <c r="R69" s="36"/>
      <c r="S69" s="36"/>
      <c r="T69" s="36"/>
      <c r="U69" s="36"/>
      <c r="V69" s="36"/>
      <c r="W69" s="36"/>
      <c r="X69" s="374">
        <f t="shared" si="0"/>
        <v>0</v>
      </c>
      <c r="Y69" s="38">
        <f t="shared" si="1"/>
        <v>481288</v>
      </c>
      <c r="CT69" s="375"/>
      <c r="CU69" s="376"/>
      <c r="CV69" s="376"/>
      <c r="CW69" s="377"/>
      <c r="CX69" s="377"/>
      <c r="CY69" s="376"/>
      <c r="CZ69" s="377"/>
      <c r="DA69" s="376"/>
      <c r="DB69" s="377"/>
      <c r="DC69" t="s">
        <v>41</v>
      </c>
      <c r="DD69" t="s">
        <v>35</v>
      </c>
      <c r="DE69" t="s">
        <v>42</v>
      </c>
      <c r="DF69" s="376" t="s">
        <v>43</v>
      </c>
    </row>
    <row r="70" spans="1:110" x14ac:dyDescent="0.25">
      <c r="A70" s="30" t="s">
        <v>62</v>
      </c>
      <c r="B70" s="30" t="s">
        <v>192</v>
      </c>
      <c r="C70" s="31" t="s">
        <v>193</v>
      </c>
      <c r="D70" s="31">
        <v>2027</v>
      </c>
      <c r="E70" s="31" t="s">
        <v>39</v>
      </c>
      <c r="F70" s="378" t="s">
        <v>40</v>
      </c>
      <c r="G70" s="379">
        <v>0</v>
      </c>
      <c r="H70" s="34">
        <v>3484992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79">
        <v>126371</v>
      </c>
      <c r="O70" s="35" t="s">
        <v>50</v>
      </c>
      <c r="P70" s="36">
        <v>0</v>
      </c>
      <c r="Q70" s="36">
        <v>18</v>
      </c>
      <c r="R70" s="36">
        <v>67</v>
      </c>
      <c r="S70" s="36">
        <v>17</v>
      </c>
      <c r="T70" s="36">
        <v>13</v>
      </c>
      <c r="U70" s="36">
        <v>0</v>
      </c>
      <c r="V70" s="36">
        <v>0</v>
      </c>
      <c r="W70" s="36">
        <v>0</v>
      </c>
      <c r="X70" s="380">
        <f t="shared" si="0"/>
        <v>115</v>
      </c>
      <c r="Y70" s="38">
        <f t="shared" si="1"/>
        <v>3611363</v>
      </c>
      <c r="CT70" s="381"/>
      <c r="CU70" s="382"/>
      <c r="CV70" s="382"/>
      <c r="CW70" s="383"/>
      <c r="CX70" s="383"/>
      <c r="CY70" s="382"/>
      <c r="CZ70" s="383"/>
      <c r="DA70" s="382"/>
      <c r="DB70" s="383"/>
      <c r="DC70" t="s">
        <v>41</v>
      </c>
      <c r="DD70" t="s">
        <v>35</v>
      </c>
      <c r="DE70" t="s">
        <v>42</v>
      </c>
      <c r="DF70" s="382" t="s">
        <v>43</v>
      </c>
    </row>
    <row r="71" spans="1:110" x14ac:dyDescent="0.25">
      <c r="A71" s="30" t="s">
        <v>186</v>
      </c>
      <c r="B71" s="30" t="s">
        <v>194</v>
      </c>
      <c r="C71" s="31" t="s">
        <v>195</v>
      </c>
      <c r="D71" s="31">
        <v>2027</v>
      </c>
      <c r="E71" s="31" t="s">
        <v>39</v>
      </c>
      <c r="F71" s="384" t="s">
        <v>40</v>
      </c>
      <c r="G71" s="385">
        <v>719079</v>
      </c>
      <c r="H71" s="34">
        <v>0</v>
      </c>
      <c r="I71" s="34">
        <v>239657</v>
      </c>
      <c r="J71" s="34">
        <v>325720</v>
      </c>
      <c r="K71" s="34">
        <v>0</v>
      </c>
      <c r="L71" s="34">
        <v>0</v>
      </c>
      <c r="M71" s="34">
        <v>0</v>
      </c>
      <c r="N71" s="385">
        <v>49814</v>
      </c>
      <c r="O71" s="35" t="s">
        <v>40</v>
      </c>
      <c r="P71" s="36"/>
      <c r="Q71" s="36"/>
      <c r="R71" s="36"/>
      <c r="S71" s="36"/>
      <c r="T71" s="36"/>
      <c r="U71" s="36"/>
      <c r="V71" s="36"/>
      <c r="W71" s="36"/>
      <c r="X71" s="386">
        <f t="shared" si="0"/>
        <v>0</v>
      </c>
      <c r="Y71" s="38">
        <f t="shared" si="1"/>
        <v>1334270</v>
      </c>
      <c r="CT71" s="387"/>
      <c r="CU71" s="388"/>
      <c r="CV71" s="388"/>
      <c r="CW71" s="389"/>
      <c r="CX71" s="389"/>
      <c r="CY71" s="388"/>
      <c r="CZ71" s="389"/>
      <c r="DA71" s="388"/>
      <c r="DB71" s="389"/>
      <c r="DC71" t="s">
        <v>41</v>
      </c>
      <c r="DD71" t="s">
        <v>35</v>
      </c>
      <c r="DE71" t="s">
        <v>42</v>
      </c>
      <c r="DF71" s="388" t="s">
        <v>43</v>
      </c>
    </row>
    <row r="72" spans="1:110" x14ac:dyDescent="0.25">
      <c r="A72" s="30" t="s">
        <v>86</v>
      </c>
      <c r="B72" s="30" t="s">
        <v>196</v>
      </c>
      <c r="C72" s="31" t="s">
        <v>197</v>
      </c>
      <c r="D72" s="31">
        <v>2027</v>
      </c>
      <c r="E72" s="31" t="s">
        <v>39</v>
      </c>
      <c r="F72" s="390" t="s">
        <v>40</v>
      </c>
      <c r="G72" s="391">
        <v>0</v>
      </c>
      <c r="H72" s="34">
        <v>0</v>
      </c>
      <c r="I72" s="34">
        <v>251663</v>
      </c>
      <c r="J72" s="34">
        <v>112567</v>
      </c>
      <c r="K72" s="34">
        <v>0</v>
      </c>
      <c r="L72" s="34">
        <v>0</v>
      </c>
      <c r="M72" s="34">
        <v>0</v>
      </c>
      <c r="N72" s="391">
        <v>19916</v>
      </c>
      <c r="O72" s="35" t="s">
        <v>40</v>
      </c>
      <c r="P72" s="36"/>
      <c r="Q72" s="36"/>
      <c r="R72" s="36"/>
      <c r="S72" s="36"/>
      <c r="T72" s="36"/>
      <c r="U72" s="36"/>
      <c r="V72" s="36"/>
      <c r="W72" s="36"/>
      <c r="X72" s="392">
        <f t="shared" si="0"/>
        <v>0</v>
      </c>
      <c r="Y72" s="38">
        <f t="shared" si="1"/>
        <v>384146</v>
      </c>
      <c r="CT72" s="393"/>
      <c r="CU72" s="394"/>
      <c r="CV72" s="394"/>
      <c r="CW72" s="395"/>
      <c r="CX72" s="395"/>
      <c r="CY72" s="394"/>
      <c r="CZ72" s="395"/>
      <c r="DA72" s="394"/>
      <c r="DB72" s="395"/>
      <c r="DC72" t="s">
        <v>41</v>
      </c>
      <c r="DD72" t="s">
        <v>35</v>
      </c>
      <c r="DE72" t="s">
        <v>42</v>
      </c>
      <c r="DF72" s="394" t="s">
        <v>43</v>
      </c>
    </row>
    <row r="73" spans="1:110" x14ac:dyDescent="0.25">
      <c r="A73" s="30" t="s">
        <v>124</v>
      </c>
      <c r="B73" s="30" t="s">
        <v>198</v>
      </c>
      <c r="C73" s="31" t="s">
        <v>199</v>
      </c>
      <c r="D73" s="31">
        <v>2027</v>
      </c>
      <c r="E73" s="31" t="s">
        <v>39</v>
      </c>
      <c r="F73" s="396" t="s">
        <v>40</v>
      </c>
      <c r="G73" s="397">
        <v>0</v>
      </c>
      <c r="H73" s="34">
        <v>409848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97">
        <v>14661</v>
      </c>
      <c r="O73" s="35" t="s">
        <v>50</v>
      </c>
      <c r="P73" s="36">
        <v>0</v>
      </c>
      <c r="Q73" s="36">
        <v>0</v>
      </c>
      <c r="R73" s="36">
        <v>12</v>
      </c>
      <c r="S73" s="36">
        <v>2</v>
      </c>
      <c r="T73" s="36">
        <v>0</v>
      </c>
      <c r="U73" s="36">
        <v>0</v>
      </c>
      <c r="V73" s="36">
        <v>0</v>
      </c>
      <c r="W73" s="36">
        <v>0</v>
      </c>
      <c r="X73" s="398">
        <f t="shared" si="0"/>
        <v>14</v>
      </c>
      <c r="Y73" s="38">
        <f t="shared" si="1"/>
        <v>424509</v>
      </c>
      <c r="CT73" s="399"/>
      <c r="CU73" s="400"/>
      <c r="CV73" s="400"/>
      <c r="CW73" s="401"/>
      <c r="CX73" s="401"/>
      <c r="CY73" s="400"/>
      <c r="CZ73" s="401"/>
      <c r="DA73" s="400"/>
      <c r="DB73" s="401"/>
      <c r="DC73" t="s">
        <v>41</v>
      </c>
      <c r="DD73" t="s">
        <v>35</v>
      </c>
      <c r="DE73" t="s">
        <v>42</v>
      </c>
      <c r="DF73" s="400" t="s">
        <v>43</v>
      </c>
    </row>
    <row r="74" spans="1:110" x14ac:dyDescent="0.25">
      <c r="A74" s="30" t="s">
        <v>200</v>
      </c>
      <c r="B74" s="30" t="s">
        <v>201</v>
      </c>
      <c r="C74" s="31" t="s">
        <v>202</v>
      </c>
      <c r="D74" s="31">
        <v>2027</v>
      </c>
      <c r="E74" s="31" t="s">
        <v>39</v>
      </c>
      <c r="F74" s="402" t="s">
        <v>40</v>
      </c>
      <c r="G74" s="403">
        <v>0</v>
      </c>
      <c r="H74" s="34">
        <v>737100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403">
        <v>982</v>
      </c>
      <c r="O74" s="35" t="s">
        <v>50</v>
      </c>
      <c r="P74" s="36">
        <v>0</v>
      </c>
      <c r="Q74" s="36">
        <v>0</v>
      </c>
      <c r="R74" s="36">
        <v>35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404">
        <f t="shared" si="0"/>
        <v>35</v>
      </c>
      <c r="Y74" s="38">
        <f t="shared" si="1"/>
        <v>738082</v>
      </c>
      <c r="CT74" s="405"/>
      <c r="CU74" s="406"/>
      <c r="CV74" s="406"/>
      <c r="CW74" s="407"/>
      <c r="CX74" s="407"/>
      <c r="CY74" s="406"/>
      <c r="CZ74" s="407"/>
      <c r="DA74" s="406"/>
      <c r="DB74" s="407"/>
      <c r="DC74" t="s">
        <v>41</v>
      </c>
      <c r="DD74" t="s">
        <v>35</v>
      </c>
      <c r="DE74" t="s">
        <v>42</v>
      </c>
      <c r="DF74" s="406" t="s">
        <v>43</v>
      </c>
    </row>
    <row r="75" spans="1:110" x14ac:dyDescent="0.25">
      <c r="A75" s="30" t="s">
        <v>203</v>
      </c>
      <c r="B75" s="30" t="s">
        <v>204</v>
      </c>
      <c r="C75" s="31" t="s">
        <v>205</v>
      </c>
      <c r="D75" s="31">
        <v>2027</v>
      </c>
      <c r="E75" s="31" t="s">
        <v>39</v>
      </c>
      <c r="F75" s="408" t="s">
        <v>40</v>
      </c>
      <c r="G75" s="409">
        <v>0</v>
      </c>
      <c r="H75" s="34">
        <v>527892</v>
      </c>
      <c r="I75" s="34">
        <v>125135</v>
      </c>
      <c r="J75" s="34">
        <v>0</v>
      </c>
      <c r="K75" s="34">
        <v>0</v>
      </c>
      <c r="L75" s="34">
        <v>0</v>
      </c>
      <c r="M75" s="34">
        <v>0</v>
      </c>
      <c r="N75" s="409">
        <v>25312</v>
      </c>
      <c r="O75" s="35" t="s">
        <v>68</v>
      </c>
      <c r="P75" s="36">
        <v>0</v>
      </c>
      <c r="Q75" s="36">
        <v>0</v>
      </c>
      <c r="R75" s="36">
        <v>1</v>
      </c>
      <c r="S75" s="36">
        <v>0</v>
      </c>
      <c r="T75" s="36">
        <v>2</v>
      </c>
      <c r="U75" s="36">
        <v>4</v>
      </c>
      <c r="V75" s="36">
        <v>4</v>
      </c>
      <c r="W75" s="36">
        <v>0</v>
      </c>
      <c r="X75" s="410">
        <f t="shared" ref="X75:X138" si="2">SUM(P75:W75)</f>
        <v>11</v>
      </c>
      <c r="Y75" s="38">
        <f t="shared" ref="Y75:Y138" si="3">SUM(G75:N75)</f>
        <v>678339</v>
      </c>
      <c r="CT75" s="411"/>
      <c r="CU75" s="412"/>
      <c r="CV75" s="412"/>
      <c r="CW75" s="413"/>
      <c r="CX75" s="413"/>
      <c r="CY75" s="412"/>
      <c r="CZ75" s="413"/>
      <c r="DA75" s="412"/>
      <c r="DB75" s="413"/>
      <c r="DC75" t="s">
        <v>41</v>
      </c>
      <c r="DD75" t="s">
        <v>35</v>
      </c>
      <c r="DE75" t="s">
        <v>42</v>
      </c>
      <c r="DF75" s="412" t="s">
        <v>43</v>
      </c>
    </row>
    <row r="76" spans="1:110" x14ac:dyDescent="0.25">
      <c r="A76" s="30" t="s">
        <v>121</v>
      </c>
      <c r="B76" s="30" t="s">
        <v>206</v>
      </c>
      <c r="C76" s="31" t="s">
        <v>207</v>
      </c>
      <c r="D76" s="31">
        <v>2027</v>
      </c>
      <c r="E76" s="31" t="s">
        <v>39</v>
      </c>
      <c r="F76" s="414" t="s">
        <v>40</v>
      </c>
      <c r="G76" s="415">
        <v>0</v>
      </c>
      <c r="H76" s="34">
        <v>0</v>
      </c>
      <c r="I76" s="34">
        <v>265905</v>
      </c>
      <c r="J76" s="34">
        <v>0</v>
      </c>
      <c r="K76" s="34">
        <v>0</v>
      </c>
      <c r="L76" s="34">
        <v>0</v>
      </c>
      <c r="M76" s="34">
        <v>0</v>
      </c>
      <c r="N76" s="415">
        <v>0</v>
      </c>
      <c r="O76" s="35" t="s">
        <v>40</v>
      </c>
      <c r="P76" s="36"/>
      <c r="Q76" s="36"/>
      <c r="R76" s="36"/>
      <c r="S76" s="36"/>
      <c r="T76" s="36"/>
      <c r="U76" s="36"/>
      <c r="V76" s="36"/>
      <c r="W76" s="36"/>
      <c r="X76" s="416">
        <f t="shared" si="2"/>
        <v>0</v>
      </c>
      <c r="Y76" s="38">
        <f t="shared" si="3"/>
        <v>265905</v>
      </c>
      <c r="CT76" s="417"/>
      <c r="CU76" s="418"/>
      <c r="CV76" s="418"/>
      <c r="CW76" s="419"/>
      <c r="CX76" s="419"/>
      <c r="CY76" s="418"/>
      <c r="CZ76" s="419"/>
      <c r="DA76" s="418"/>
      <c r="DB76" s="419"/>
      <c r="DC76" t="s">
        <v>41</v>
      </c>
      <c r="DD76" t="s">
        <v>35</v>
      </c>
      <c r="DE76" t="s">
        <v>42</v>
      </c>
      <c r="DF76" s="418" t="s">
        <v>43</v>
      </c>
    </row>
    <row r="77" spans="1:110" x14ac:dyDescent="0.25">
      <c r="A77" s="30" t="s">
        <v>208</v>
      </c>
      <c r="B77" s="30" t="s">
        <v>209</v>
      </c>
      <c r="C77" s="31" t="s">
        <v>210</v>
      </c>
      <c r="D77" s="31">
        <v>2027</v>
      </c>
      <c r="E77" s="31" t="s">
        <v>39</v>
      </c>
      <c r="F77" s="420" t="s">
        <v>40</v>
      </c>
      <c r="G77" s="421">
        <v>882507</v>
      </c>
      <c r="H77" s="34">
        <v>0</v>
      </c>
      <c r="I77" s="34">
        <v>262666</v>
      </c>
      <c r="J77" s="34">
        <v>191566</v>
      </c>
      <c r="K77" s="34">
        <v>0</v>
      </c>
      <c r="L77" s="34">
        <v>0</v>
      </c>
      <c r="M77" s="34">
        <v>0</v>
      </c>
      <c r="N77" s="421">
        <v>53124</v>
      </c>
      <c r="O77" s="35" t="s">
        <v>40</v>
      </c>
      <c r="P77" s="36"/>
      <c r="Q77" s="36"/>
      <c r="R77" s="36"/>
      <c r="S77" s="36"/>
      <c r="T77" s="36"/>
      <c r="U77" s="36"/>
      <c r="V77" s="36"/>
      <c r="W77" s="36"/>
      <c r="X77" s="422">
        <f t="shared" si="2"/>
        <v>0</v>
      </c>
      <c r="Y77" s="38">
        <f t="shared" si="3"/>
        <v>1389863</v>
      </c>
      <c r="CT77" s="423"/>
      <c r="CU77" s="424"/>
      <c r="CV77" s="424"/>
      <c r="CW77" s="425"/>
      <c r="CX77" s="425"/>
      <c r="CY77" s="424"/>
      <c r="CZ77" s="425"/>
      <c r="DA77" s="424"/>
      <c r="DB77" s="425"/>
      <c r="DC77" t="s">
        <v>41</v>
      </c>
      <c r="DD77" t="s">
        <v>35</v>
      </c>
      <c r="DE77" t="s">
        <v>42</v>
      </c>
      <c r="DF77" s="424" t="s">
        <v>43</v>
      </c>
    </row>
    <row r="78" spans="1:110" x14ac:dyDescent="0.25">
      <c r="A78" s="30" t="s">
        <v>78</v>
      </c>
      <c r="B78" s="30" t="s">
        <v>211</v>
      </c>
      <c r="C78" s="31" t="s">
        <v>212</v>
      </c>
      <c r="D78" s="31">
        <v>2027</v>
      </c>
      <c r="E78" s="31" t="s">
        <v>39</v>
      </c>
      <c r="F78" s="426" t="s">
        <v>40</v>
      </c>
      <c r="G78" s="427">
        <v>0</v>
      </c>
      <c r="H78" s="34">
        <v>0</v>
      </c>
      <c r="I78" s="34">
        <v>302330</v>
      </c>
      <c r="J78" s="34">
        <v>0</v>
      </c>
      <c r="K78" s="34">
        <v>0</v>
      </c>
      <c r="L78" s="34">
        <v>0</v>
      </c>
      <c r="M78" s="34">
        <v>0</v>
      </c>
      <c r="N78" s="427">
        <v>18565</v>
      </c>
      <c r="O78" s="35" t="s">
        <v>40</v>
      </c>
      <c r="P78" s="36"/>
      <c r="Q78" s="36"/>
      <c r="R78" s="36"/>
      <c r="S78" s="36"/>
      <c r="T78" s="36"/>
      <c r="U78" s="36"/>
      <c r="V78" s="36"/>
      <c r="W78" s="36"/>
      <c r="X78" s="428">
        <f t="shared" si="2"/>
        <v>0</v>
      </c>
      <c r="Y78" s="38">
        <f t="shared" si="3"/>
        <v>320895</v>
      </c>
      <c r="CT78" s="429"/>
      <c r="CU78" s="430"/>
      <c r="CV78" s="430"/>
      <c r="CW78" s="431"/>
      <c r="CX78" s="430"/>
      <c r="CY78" s="430"/>
      <c r="CZ78" s="430"/>
      <c r="DA78" s="430"/>
      <c r="DB78" s="431"/>
      <c r="DC78" t="s">
        <v>41</v>
      </c>
      <c r="DD78" t="s">
        <v>35</v>
      </c>
      <c r="DE78" t="s">
        <v>42</v>
      </c>
      <c r="DF78" s="432" t="s">
        <v>43</v>
      </c>
    </row>
    <row r="79" spans="1:110" x14ac:dyDescent="0.25">
      <c r="A79" s="30" t="s">
        <v>213</v>
      </c>
      <c r="B79" s="30" t="s">
        <v>214</v>
      </c>
      <c r="C79" s="31" t="s">
        <v>215</v>
      </c>
      <c r="D79" s="31">
        <v>2027</v>
      </c>
      <c r="E79" s="31" t="s">
        <v>39</v>
      </c>
      <c r="F79" s="433" t="s">
        <v>40</v>
      </c>
      <c r="G79" s="434">
        <v>0</v>
      </c>
      <c r="H79" s="34">
        <v>0</v>
      </c>
      <c r="I79" s="34">
        <v>367477</v>
      </c>
      <c r="J79" s="34">
        <v>0</v>
      </c>
      <c r="K79" s="34">
        <v>0</v>
      </c>
      <c r="L79" s="34">
        <v>0</v>
      </c>
      <c r="M79" s="34">
        <v>0</v>
      </c>
      <c r="N79" s="434">
        <v>33652</v>
      </c>
      <c r="O79" s="35" t="s">
        <v>40</v>
      </c>
      <c r="P79" s="36"/>
      <c r="Q79" s="36"/>
      <c r="R79" s="36"/>
      <c r="S79" s="36"/>
      <c r="T79" s="36"/>
      <c r="U79" s="36"/>
      <c r="V79" s="36"/>
      <c r="W79" s="36"/>
      <c r="X79" s="435">
        <f t="shared" si="2"/>
        <v>0</v>
      </c>
      <c r="Y79" s="38">
        <f t="shared" si="3"/>
        <v>401129</v>
      </c>
      <c r="CT79" s="436"/>
      <c r="CU79" s="437"/>
      <c r="CV79" s="437"/>
      <c r="CW79" s="438"/>
      <c r="CX79" s="437"/>
      <c r="CY79" s="437"/>
      <c r="CZ79" s="437"/>
      <c r="DA79" s="437"/>
      <c r="DB79" s="438"/>
      <c r="DC79" t="s">
        <v>41</v>
      </c>
      <c r="DD79" t="s">
        <v>35</v>
      </c>
      <c r="DE79" t="s">
        <v>42</v>
      </c>
      <c r="DF79" s="439" t="s">
        <v>43</v>
      </c>
    </row>
    <row r="80" spans="1:110" x14ac:dyDescent="0.25">
      <c r="A80" s="30" t="s">
        <v>216</v>
      </c>
      <c r="B80" s="30" t="s">
        <v>217</v>
      </c>
      <c r="C80" s="31" t="s">
        <v>218</v>
      </c>
      <c r="D80" s="31">
        <v>2027</v>
      </c>
      <c r="E80" s="31" t="s">
        <v>39</v>
      </c>
      <c r="F80" s="440" t="s">
        <v>40</v>
      </c>
      <c r="G80" s="441">
        <v>0</v>
      </c>
      <c r="H80" s="34">
        <v>0</v>
      </c>
      <c r="I80" s="34">
        <v>376172</v>
      </c>
      <c r="J80" s="34">
        <v>130515</v>
      </c>
      <c r="K80" s="34">
        <v>0</v>
      </c>
      <c r="L80" s="34">
        <v>0</v>
      </c>
      <c r="M80" s="34">
        <v>0</v>
      </c>
      <c r="N80" s="441">
        <v>0</v>
      </c>
      <c r="O80" s="35" t="s">
        <v>40</v>
      </c>
      <c r="P80" s="36"/>
      <c r="Q80" s="36"/>
      <c r="R80" s="36"/>
      <c r="S80" s="36"/>
      <c r="T80" s="36"/>
      <c r="U80" s="36"/>
      <c r="V80" s="36"/>
      <c r="W80" s="36"/>
      <c r="X80" s="442">
        <f t="shared" si="2"/>
        <v>0</v>
      </c>
      <c r="Y80" s="38">
        <f t="shared" si="3"/>
        <v>506687</v>
      </c>
      <c r="CT80" s="443"/>
      <c r="CU80" s="443"/>
      <c r="CV80" s="443"/>
      <c r="CW80" s="443"/>
      <c r="CX80" s="443"/>
      <c r="CY80" s="443"/>
      <c r="CZ80" s="443"/>
      <c r="DA80" s="443"/>
      <c r="DB80" s="443"/>
      <c r="DC80" t="s">
        <v>41</v>
      </c>
      <c r="DD80" t="s">
        <v>35</v>
      </c>
      <c r="DE80" t="s">
        <v>42</v>
      </c>
      <c r="DF80" s="444" t="s">
        <v>43</v>
      </c>
    </row>
    <row r="81" spans="1:110" x14ac:dyDescent="0.25">
      <c r="A81" s="30" t="s">
        <v>219</v>
      </c>
      <c r="B81" s="30" t="s">
        <v>220</v>
      </c>
      <c r="C81" s="31" t="s">
        <v>221</v>
      </c>
      <c r="D81" s="31">
        <v>2027</v>
      </c>
      <c r="E81" s="31" t="s">
        <v>39</v>
      </c>
      <c r="F81" s="445" t="s">
        <v>40</v>
      </c>
      <c r="G81" s="446">
        <v>2372336</v>
      </c>
      <c r="H81" s="34">
        <v>0</v>
      </c>
      <c r="I81" s="34">
        <v>152763</v>
      </c>
      <c r="J81" s="34">
        <v>96221</v>
      </c>
      <c r="K81" s="34">
        <v>0</v>
      </c>
      <c r="L81" s="34">
        <v>0</v>
      </c>
      <c r="M81" s="34">
        <v>0</v>
      </c>
      <c r="N81" s="446">
        <v>92983</v>
      </c>
      <c r="O81" s="35" t="s">
        <v>40</v>
      </c>
      <c r="P81" s="36"/>
      <c r="Q81" s="36"/>
      <c r="R81" s="36"/>
      <c r="S81" s="36"/>
      <c r="T81" s="36"/>
      <c r="U81" s="36"/>
      <c r="V81" s="36"/>
      <c r="W81" s="36"/>
      <c r="X81" s="447">
        <f t="shared" si="2"/>
        <v>0</v>
      </c>
      <c r="Y81" s="38">
        <f t="shared" si="3"/>
        <v>2714303</v>
      </c>
      <c r="CT81" s="448"/>
      <c r="CU81" s="448"/>
      <c r="CV81" s="448"/>
      <c r="CW81" s="448"/>
      <c r="CX81" s="448"/>
      <c r="CY81" s="448"/>
      <c r="CZ81" s="448"/>
      <c r="DA81" s="448"/>
      <c r="DB81" s="448"/>
      <c r="DC81" t="s">
        <v>41</v>
      </c>
      <c r="DD81" t="s">
        <v>35</v>
      </c>
      <c r="DE81" t="s">
        <v>42</v>
      </c>
      <c r="DF81" s="449" t="s">
        <v>43</v>
      </c>
    </row>
    <row r="82" spans="1:110" x14ac:dyDescent="0.25">
      <c r="A82" s="30" t="s">
        <v>47</v>
      </c>
      <c r="B82" s="30" t="s">
        <v>222</v>
      </c>
      <c r="C82" s="31" t="s">
        <v>223</v>
      </c>
      <c r="D82" s="31">
        <v>2027</v>
      </c>
      <c r="E82" s="31" t="s">
        <v>39</v>
      </c>
      <c r="F82" s="450" t="s">
        <v>40</v>
      </c>
      <c r="G82" s="451">
        <v>0</v>
      </c>
      <c r="H82" s="34">
        <v>2084304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451">
        <v>86188</v>
      </c>
      <c r="O82" s="35" t="s">
        <v>50</v>
      </c>
      <c r="P82" s="36">
        <v>0</v>
      </c>
      <c r="Q82" s="36">
        <v>40</v>
      </c>
      <c r="R82" s="36">
        <v>26</v>
      </c>
      <c r="S82" s="36">
        <v>19</v>
      </c>
      <c r="T82" s="36">
        <v>10</v>
      </c>
      <c r="U82" s="36">
        <v>0</v>
      </c>
      <c r="V82" s="36">
        <v>0</v>
      </c>
      <c r="W82" s="36">
        <v>0</v>
      </c>
      <c r="X82" s="452">
        <f t="shared" si="2"/>
        <v>95</v>
      </c>
      <c r="Y82" s="38">
        <f t="shared" si="3"/>
        <v>2170492</v>
      </c>
      <c r="CT82" s="453"/>
      <c r="CU82" s="453"/>
      <c r="CV82" s="453"/>
      <c r="CW82" s="453"/>
      <c r="CX82" s="453"/>
      <c r="CY82" s="453"/>
      <c r="CZ82" s="453"/>
      <c r="DA82" s="453"/>
      <c r="DB82" s="453"/>
      <c r="DC82" t="s">
        <v>41</v>
      </c>
      <c r="DD82" t="s">
        <v>35</v>
      </c>
      <c r="DE82" t="s">
        <v>42</v>
      </c>
      <c r="DF82" s="454" t="s">
        <v>43</v>
      </c>
    </row>
    <row r="83" spans="1:110" x14ac:dyDescent="0.25">
      <c r="A83" s="30" t="s">
        <v>78</v>
      </c>
      <c r="B83" s="30" t="s">
        <v>224</v>
      </c>
      <c r="C83" s="31" t="s">
        <v>225</v>
      </c>
      <c r="D83" s="31">
        <v>2027</v>
      </c>
      <c r="E83" s="31" t="s">
        <v>39</v>
      </c>
      <c r="F83" s="455" t="s">
        <v>40</v>
      </c>
      <c r="G83" s="456">
        <v>0</v>
      </c>
      <c r="H83" s="34">
        <v>0</v>
      </c>
      <c r="I83" s="34">
        <v>785724</v>
      </c>
      <c r="J83" s="34">
        <v>0</v>
      </c>
      <c r="K83" s="34">
        <v>0</v>
      </c>
      <c r="L83" s="34">
        <v>0</v>
      </c>
      <c r="M83" s="34">
        <v>0</v>
      </c>
      <c r="N83" s="456">
        <v>46911</v>
      </c>
      <c r="O83" s="35" t="s">
        <v>40</v>
      </c>
      <c r="P83" s="36"/>
      <c r="Q83" s="36"/>
      <c r="R83" s="36"/>
      <c r="S83" s="36"/>
      <c r="T83" s="36"/>
      <c r="U83" s="36"/>
      <c r="V83" s="36"/>
      <c r="W83" s="36"/>
      <c r="X83" s="457">
        <f t="shared" si="2"/>
        <v>0</v>
      </c>
      <c r="Y83" s="38">
        <f t="shared" si="3"/>
        <v>832635</v>
      </c>
      <c r="CT83" s="458"/>
      <c r="CU83" s="458"/>
      <c r="CV83" s="458"/>
      <c r="CW83" s="458"/>
      <c r="CX83" s="458"/>
      <c r="CY83" s="458"/>
      <c r="CZ83" s="458"/>
      <c r="DA83" s="458"/>
      <c r="DB83" s="458"/>
      <c r="DC83" t="s">
        <v>41</v>
      </c>
      <c r="DD83" t="s">
        <v>35</v>
      </c>
      <c r="DE83" t="s">
        <v>42</v>
      </c>
      <c r="DF83" s="459" t="s">
        <v>43</v>
      </c>
    </row>
    <row r="84" spans="1:110" x14ac:dyDescent="0.25">
      <c r="A84" s="30" t="s">
        <v>47</v>
      </c>
      <c r="B84" s="30" t="s">
        <v>226</v>
      </c>
      <c r="C84" s="31" t="s">
        <v>227</v>
      </c>
      <c r="D84" s="31">
        <v>2027</v>
      </c>
      <c r="E84" s="31" t="s">
        <v>39</v>
      </c>
      <c r="F84" s="460" t="s">
        <v>40</v>
      </c>
      <c r="G84" s="461">
        <v>0</v>
      </c>
      <c r="H84" s="34">
        <v>785760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461">
        <v>32673</v>
      </c>
      <c r="O84" s="35" t="s">
        <v>50</v>
      </c>
      <c r="P84" s="36">
        <v>0</v>
      </c>
      <c r="Q84" s="36">
        <v>40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462">
        <f t="shared" si="2"/>
        <v>40</v>
      </c>
      <c r="Y84" s="38">
        <f t="shared" si="3"/>
        <v>818433</v>
      </c>
      <c r="CT84" s="463"/>
      <c r="CU84" s="463"/>
      <c r="CV84" s="463"/>
      <c r="CW84" s="463"/>
      <c r="CX84" s="463"/>
      <c r="CY84" s="463"/>
      <c r="CZ84" s="463"/>
      <c r="DA84" s="463"/>
      <c r="DB84" s="463"/>
      <c r="DC84" t="s">
        <v>41</v>
      </c>
      <c r="DD84" t="s">
        <v>35</v>
      </c>
      <c r="DE84" t="s">
        <v>42</v>
      </c>
      <c r="DF84" s="464" t="s">
        <v>43</v>
      </c>
    </row>
    <row r="85" spans="1:110" x14ac:dyDescent="0.25">
      <c r="A85" s="30" t="s">
        <v>228</v>
      </c>
      <c r="B85" s="30" t="s">
        <v>229</v>
      </c>
      <c r="C85" s="31" t="s">
        <v>230</v>
      </c>
      <c r="D85" s="31">
        <v>2027</v>
      </c>
      <c r="E85" s="31" t="s">
        <v>39</v>
      </c>
      <c r="F85" s="465" t="s">
        <v>40</v>
      </c>
      <c r="G85" s="466">
        <v>0</v>
      </c>
      <c r="H85" s="34">
        <v>0</v>
      </c>
      <c r="I85" s="34">
        <v>115250</v>
      </c>
      <c r="J85" s="34">
        <v>266151</v>
      </c>
      <c r="K85" s="34">
        <v>0</v>
      </c>
      <c r="L85" s="34">
        <v>0</v>
      </c>
      <c r="M85" s="34">
        <v>0</v>
      </c>
      <c r="N85" s="466">
        <v>16333</v>
      </c>
      <c r="O85" s="35" t="s">
        <v>40</v>
      </c>
      <c r="P85" s="36"/>
      <c r="Q85" s="36"/>
      <c r="R85" s="36"/>
      <c r="S85" s="36"/>
      <c r="T85" s="36"/>
      <c r="U85" s="36"/>
      <c r="V85" s="36"/>
      <c r="W85" s="36"/>
      <c r="X85" s="467">
        <f t="shared" si="2"/>
        <v>0</v>
      </c>
      <c r="Y85" s="38">
        <f t="shared" si="3"/>
        <v>397734</v>
      </c>
      <c r="CT85" s="468"/>
      <c r="CU85" s="468"/>
      <c r="CV85" s="468"/>
      <c r="CW85" s="468"/>
      <c r="CX85" s="468"/>
      <c r="CY85" s="468"/>
      <c r="CZ85" s="468"/>
      <c r="DA85" s="468"/>
      <c r="DB85" s="468"/>
      <c r="DC85" t="s">
        <v>41</v>
      </c>
      <c r="DD85" t="s">
        <v>35</v>
      </c>
      <c r="DE85" t="s">
        <v>42</v>
      </c>
      <c r="DF85" s="469" t="s">
        <v>43</v>
      </c>
    </row>
    <row r="86" spans="1:110" x14ac:dyDescent="0.25">
      <c r="A86" s="30" t="s">
        <v>47</v>
      </c>
      <c r="B86" s="30" t="s">
        <v>231</v>
      </c>
      <c r="C86" s="31" t="s">
        <v>232</v>
      </c>
      <c r="D86" s="31">
        <v>2027</v>
      </c>
      <c r="E86" s="31" t="s">
        <v>39</v>
      </c>
      <c r="F86" s="470" t="s">
        <v>40</v>
      </c>
      <c r="G86" s="471">
        <v>0</v>
      </c>
      <c r="H86" s="34">
        <v>841248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471">
        <v>33447</v>
      </c>
      <c r="O86" s="35" t="s">
        <v>50</v>
      </c>
      <c r="P86" s="36">
        <v>0</v>
      </c>
      <c r="Q86" s="36">
        <v>46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472">
        <f t="shared" si="2"/>
        <v>46</v>
      </c>
      <c r="Y86" s="38">
        <f t="shared" si="3"/>
        <v>874695</v>
      </c>
      <c r="CT86" s="473"/>
      <c r="CU86" s="473"/>
      <c r="CV86" s="473"/>
      <c r="CW86" s="473"/>
      <c r="CX86" s="473"/>
      <c r="CY86" s="473"/>
      <c r="CZ86" s="473"/>
      <c r="DA86" s="473"/>
      <c r="DB86" s="473"/>
      <c r="DC86" t="s">
        <v>41</v>
      </c>
      <c r="DD86" t="s">
        <v>35</v>
      </c>
      <c r="DE86" t="s">
        <v>42</v>
      </c>
      <c r="DF86" s="474" t="s">
        <v>43</v>
      </c>
    </row>
    <row r="87" spans="1:110" x14ac:dyDescent="0.25">
      <c r="A87" s="30" t="s">
        <v>233</v>
      </c>
      <c r="B87" s="30" t="s">
        <v>234</v>
      </c>
      <c r="C87" s="31" t="s">
        <v>235</v>
      </c>
      <c r="D87" s="31">
        <v>2027</v>
      </c>
      <c r="E87" s="31" t="s">
        <v>39</v>
      </c>
      <c r="F87" s="475" t="s">
        <v>40</v>
      </c>
      <c r="G87" s="476">
        <v>0</v>
      </c>
      <c r="H87" s="34">
        <v>0</v>
      </c>
      <c r="I87" s="34">
        <v>45296</v>
      </c>
      <c r="J87" s="34">
        <v>142745</v>
      </c>
      <c r="K87" s="34">
        <v>0</v>
      </c>
      <c r="L87" s="34">
        <v>0</v>
      </c>
      <c r="M87" s="34">
        <v>0</v>
      </c>
      <c r="N87" s="476">
        <v>7713</v>
      </c>
      <c r="O87" s="35" t="s">
        <v>40</v>
      </c>
      <c r="P87" s="36"/>
      <c r="Q87" s="36"/>
      <c r="R87" s="36"/>
      <c r="S87" s="36"/>
      <c r="T87" s="36"/>
      <c r="U87" s="36"/>
      <c r="V87" s="36"/>
      <c r="W87" s="36"/>
      <c r="X87" s="477">
        <f t="shared" si="2"/>
        <v>0</v>
      </c>
      <c r="Y87" s="38">
        <f t="shared" si="3"/>
        <v>195754</v>
      </c>
      <c r="CT87" s="478"/>
      <c r="CU87" s="478"/>
      <c r="CV87" s="478"/>
      <c r="CW87" s="478"/>
      <c r="CX87" s="478"/>
      <c r="CY87" s="478"/>
      <c r="CZ87" s="478"/>
      <c r="DA87" s="478"/>
      <c r="DB87" s="478"/>
      <c r="DC87" t="s">
        <v>41</v>
      </c>
      <c r="DD87" t="s">
        <v>35</v>
      </c>
      <c r="DE87" t="s">
        <v>42</v>
      </c>
      <c r="DF87" s="479" t="s">
        <v>43</v>
      </c>
    </row>
    <row r="88" spans="1:110" x14ac:dyDescent="0.25">
      <c r="A88" s="30" t="s">
        <v>236</v>
      </c>
      <c r="B88" s="30" t="s">
        <v>237</v>
      </c>
      <c r="C88" s="31" t="s">
        <v>238</v>
      </c>
      <c r="D88" s="31">
        <v>2027</v>
      </c>
      <c r="E88" s="31" t="s">
        <v>39</v>
      </c>
      <c r="F88" s="480" t="s">
        <v>40</v>
      </c>
      <c r="G88" s="481">
        <v>0</v>
      </c>
      <c r="H88" s="34">
        <v>576828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481">
        <v>19668</v>
      </c>
      <c r="O88" s="35" t="s">
        <v>50</v>
      </c>
      <c r="P88" s="36">
        <v>0</v>
      </c>
      <c r="Q88" s="36">
        <v>0</v>
      </c>
      <c r="R88" s="36">
        <v>4</v>
      </c>
      <c r="S88" s="36">
        <v>8</v>
      </c>
      <c r="T88" s="36">
        <v>7</v>
      </c>
      <c r="U88" s="36">
        <v>0</v>
      </c>
      <c r="V88" s="36">
        <v>0</v>
      </c>
      <c r="W88" s="36">
        <v>0</v>
      </c>
      <c r="X88" s="482">
        <f t="shared" si="2"/>
        <v>19</v>
      </c>
      <c r="Y88" s="38">
        <f t="shared" si="3"/>
        <v>596496</v>
      </c>
      <c r="CT88" s="483"/>
      <c r="CU88" s="483"/>
      <c r="CV88" s="483"/>
      <c r="CW88" s="483"/>
      <c r="CX88" s="483"/>
      <c r="CY88" s="483"/>
      <c r="CZ88" s="483"/>
      <c r="DA88" s="483"/>
      <c r="DB88" s="483"/>
      <c r="DC88" t="s">
        <v>41</v>
      </c>
      <c r="DD88" t="s">
        <v>35</v>
      </c>
      <c r="DE88" t="s">
        <v>42</v>
      </c>
      <c r="DF88" s="484" t="s">
        <v>43</v>
      </c>
    </row>
    <row r="89" spans="1:110" x14ac:dyDescent="0.25">
      <c r="A89" s="30" t="s">
        <v>239</v>
      </c>
      <c r="B89" s="30" t="s">
        <v>240</v>
      </c>
      <c r="C89" s="31" t="s">
        <v>241</v>
      </c>
      <c r="D89" s="31">
        <v>2027</v>
      </c>
      <c r="E89" s="31" t="s">
        <v>57</v>
      </c>
      <c r="F89" s="485" t="s">
        <v>40</v>
      </c>
      <c r="G89" s="486">
        <v>0</v>
      </c>
      <c r="H89" s="34">
        <v>0</v>
      </c>
      <c r="I89" s="34">
        <v>0</v>
      </c>
      <c r="J89" s="34">
        <v>238376</v>
      </c>
      <c r="K89" s="34">
        <v>0</v>
      </c>
      <c r="L89" s="34">
        <v>0</v>
      </c>
      <c r="M89" s="34">
        <v>0</v>
      </c>
      <c r="N89" s="486">
        <v>11918</v>
      </c>
      <c r="O89" s="35" t="s">
        <v>40</v>
      </c>
      <c r="P89" s="36"/>
      <c r="Q89" s="36"/>
      <c r="R89" s="36"/>
      <c r="S89" s="36"/>
      <c r="T89" s="36"/>
      <c r="U89" s="36"/>
      <c r="V89" s="36"/>
      <c r="W89" s="36"/>
      <c r="X89" s="487">
        <f t="shared" si="2"/>
        <v>0</v>
      </c>
      <c r="Y89" s="38">
        <f t="shared" si="3"/>
        <v>250294</v>
      </c>
      <c r="CT89" s="488"/>
      <c r="CU89" s="488"/>
      <c r="CV89" s="488"/>
      <c r="CW89" s="488"/>
      <c r="CX89" s="488"/>
      <c r="CY89" s="488"/>
      <c r="CZ89" s="488"/>
      <c r="DA89" s="488"/>
      <c r="DB89" s="488"/>
      <c r="DC89" t="s">
        <v>41</v>
      </c>
      <c r="DD89" t="s">
        <v>35</v>
      </c>
      <c r="DE89" t="s">
        <v>42</v>
      </c>
      <c r="DF89" s="489" t="s">
        <v>43</v>
      </c>
    </row>
    <row r="90" spans="1:110" x14ac:dyDescent="0.25">
      <c r="A90" s="30" t="s">
        <v>242</v>
      </c>
      <c r="B90" s="30" t="s">
        <v>243</v>
      </c>
      <c r="C90" s="31" t="s">
        <v>244</v>
      </c>
      <c r="D90" s="31">
        <v>2027</v>
      </c>
      <c r="E90" s="31" t="s">
        <v>57</v>
      </c>
      <c r="F90" s="490" t="s">
        <v>40</v>
      </c>
      <c r="G90" s="491">
        <v>0</v>
      </c>
      <c r="H90" s="34">
        <v>0</v>
      </c>
      <c r="I90" s="34">
        <v>126899</v>
      </c>
      <c r="J90" s="34">
        <v>193240</v>
      </c>
      <c r="K90" s="34">
        <v>0</v>
      </c>
      <c r="L90" s="34">
        <v>0</v>
      </c>
      <c r="M90" s="34">
        <v>0</v>
      </c>
      <c r="N90" s="491">
        <v>21661</v>
      </c>
      <c r="O90" s="35" t="s">
        <v>40</v>
      </c>
      <c r="P90" s="36"/>
      <c r="Q90" s="36"/>
      <c r="R90" s="36"/>
      <c r="S90" s="36"/>
      <c r="T90" s="36"/>
      <c r="U90" s="36"/>
      <c r="V90" s="36"/>
      <c r="W90" s="36"/>
      <c r="X90" s="492">
        <f t="shared" si="2"/>
        <v>0</v>
      </c>
      <c r="Y90" s="38">
        <f t="shared" si="3"/>
        <v>341800</v>
      </c>
      <c r="CT90" s="493"/>
      <c r="CU90" s="494"/>
      <c r="CV90" s="494"/>
      <c r="CW90" s="495"/>
      <c r="CX90" s="495"/>
      <c r="CY90" s="494"/>
      <c r="CZ90" s="495"/>
      <c r="DA90" s="494"/>
      <c r="DB90" s="495"/>
      <c r="DC90" t="s">
        <v>41</v>
      </c>
      <c r="DD90" t="s">
        <v>35</v>
      </c>
      <c r="DE90" t="s">
        <v>42</v>
      </c>
      <c r="DF90" s="494" t="s">
        <v>43</v>
      </c>
    </row>
    <row r="91" spans="1:110" x14ac:dyDescent="0.25">
      <c r="A91" s="30" t="s">
        <v>245</v>
      </c>
      <c r="B91" s="30" t="s">
        <v>246</v>
      </c>
      <c r="C91" s="31" t="s">
        <v>247</v>
      </c>
      <c r="D91" s="31">
        <v>2027</v>
      </c>
      <c r="E91" s="31" t="s">
        <v>39</v>
      </c>
      <c r="F91" s="496" t="s">
        <v>40</v>
      </c>
      <c r="G91" s="497">
        <v>0</v>
      </c>
      <c r="H91" s="34">
        <v>0</v>
      </c>
      <c r="I91" s="34">
        <v>241638</v>
      </c>
      <c r="J91" s="34">
        <v>342415</v>
      </c>
      <c r="K91" s="34">
        <v>0</v>
      </c>
      <c r="L91" s="34">
        <v>0</v>
      </c>
      <c r="M91" s="34">
        <v>0</v>
      </c>
      <c r="N91" s="497">
        <v>26998</v>
      </c>
      <c r="O91" s="35" t="s">
        <v>40</v>
      </c>
      <c r="P91" s="36"/>
      <c r="Q91" s="36"/>
      <c r="R91" s="36"/>
      <c r="S91" s="36"/>
      <c r="T91" s="36"/>
      <c r="U91" s="36"/>
      <c r="V91" s="36"/>
      <c r="W91" s="36"/>
      <c r="X91" s="498">
        <f t="shared" si="2"/>
        <v>0</v>
      </c>
      <c r="Y91" s="38">
        <f t="shared" si="3"/>
        <v>611051</v>
      </c>
      <c r="CT91" s="499"/>
      <c r="CU91" s="500"/>
      <c r="CV91" s="500"/>
      <c r="CW91" s="501"/>
      <c r="CX91" s="501"/>
      <c r="CY91" s="500"/>
      <c r="CZ91" s="501"/>
      <c r="DA91" s="500"/>
      <c r="DB91" s="501"/>
      <c r="DC91" t="s">
        <v>41</v>
      </c>
      <c r="DD91" t="s">
        <v>35</v>
      </c>
      <c r="DE91" t="s">
        <v>42</v>
      </c>
      <c r="DF91" s="500" t="s">
        <v>43</v>
      </c>
    </row>
    <row r="92" spans="1:110" x14ac:dyDescent="0.25">
      <c r="A92" s="30" t="s">
        <v>36</v>
      </c>
      <c r="B92" s="30" t="s">
        <v>248</v>
      </c>
      <c r="C92" s="31" t="s">
        <v>249</v>
      </c>
      <c r="D92" s="31">
        <v>2027</v>
      </c>
      <c r="E92" s="31" t="s">
        <v>39</v>
      </c>
      <c r="F92" s="502" t="s">
        <v>40</v>
      </c>
      <c r="G92" s="503">
        <v>0</v>
      </c>
      <c r="H92" s="34">
        <v>0</v>
      </c>
      <c r="I92" s="34">
        <v>247503</v>
      </c>
      <c r="J92" s="34">
        <v>694577</v>
      </c>
      <c r="K92" s="34">
        <v>0</v>
      </c>
      <c r="L92" s="34">
        <v>0</v>
      </c>
      <c r="M92" s="34">
        <v>0</v>
      </c>
      <c r="N92" s="503">
        <v>49371</v>
      </c>
      <c r="O92" s="35" t="s">
        <v>40</v>
      </c>
      <c r="P92" s="36"/>
      <c r="Q92" s="36"/>
      <c r="R92" s="36"/>
      <c r="S92" s="36"/>
      <c r="T92" s="36"/>
      <c r="U92" s="36"/>
      <c r="V92" s="36"/>
      <c r="W92" s="36"/>
      <c r="X92" s="504">
        <f t="shared" si="2"/>
        <v>0</v>
      </c>
      <c r="Y92" s="38">
        <f t="shared" si="3"/>
        <v>991451</v>
      </c>
      <c r="CT92" s="505"/>
      <c r="CU92" s="506"/>
      <c r="CV92" s="506"/>
      <c r="CW92" s="507"/>
      <c r="CX92" s="507"/>
      <c r="CY92" s="506"/>
      <c r="CZ92" s="507"/>
      <c r="DA92" s="506"/>
      <c r="DB92" s="507"/>
      <c r="DC92" t="s">
        <v>41</v>
      </c>
      <c r="DD92" t="s">
        <v>35</v>
      </c>
      <c r="DE92" t="s">
        <v>42</v>
      </c>
      <c r="DF92" s="506" t="s">
        <v>43</v>
      </c>
    </row>
    <row r="93" spans="1:110" x14ac:dyDescent="0.25">
      <c r="A93" s="30" t="s">
        <v>250</v>
      </c>
      <c r="B93" s="30" t="s">
        <v>251</v>
      </c>
      <c r="C93" s="31" t="s">
        <v>252</v>
      </c>
      <c r="D93" s="31">
        <v>2027</v>
      </c>
      <c r="E93" s="31" t="s">
        <v>39</v>
      </c>
      <c r="F93" s="508" t="s">
        <v>40</v>
      </c>
      <c r="G93" s="509">
        <v>0</v>
      </c>
      <c r="H93" s="34">
        <v>0</v>
      </c>
      <c r="I93" s="34">
        <v>126993</v>
      </c>
      <c r="J93" s="34">
        <v>123863</v>
      </c>
      <c r="K93" s="34">
        <v>0</v>
      </c>
      <c r="L93" s="34">
        <v>0</v>
      </c>
      <c r="M93" s="34">
        <v>0</v>
      </c>
      <c r="N93" s="509">
        <v>12303</v>
      </c>
      <c r="O93" s="35" t="s">
        <v>40</v>
      </c>
      <c r="P93" s="36"/>
      <c r="Q93" s="36"/>
      <c r="R93" s="36"/>
      <c r="S93" s="36"/>
      <c r="T93" s="36"/>
      <c r="U93" s="36"/>
      <c r="V93" s="36"/>
      <c r="W93" s="36"/>
      <c r="X93" s="510">
        <f t="shared" si="2"/>
        <v>0</v>
      </c>
      <c r="Y93" s="38">
        <f t="shared" si="3"/>
        <v>263159</v>
      </c>
      <c r="CT93" s="511"/>
      <c r="CU93" s="512"/>
      <c r="CV93" s="512"/>
      <c r="CW93" s="513"/>
      <c r="CX93" s="513"/>
      <c r="CY93" s="512"/>
      <c r="CZ93" s="513"/>
      <c r="DA93" s="512"/>
      <c r="DB93" s="513"/>
      <c r="DC93" t="s">
        <v>41</v>
      </c>
      <c r="DD93" t="s">
        <v>35</v>
      </c>
      <c r="DE93" t="s">
        <v>42</v>
      </c>
      <c r="DF93" s="512" t="s">
        <v>43</v>
      </c>
    </row>
    <row r="94" spans="1:110" x14ac:dyDescent="0.25">
      <c r="A94" s="30" t="s">
        <v>219</v>
      </c>
      <c r="B94" s="30" t="s">
        <v>253</v>
      </c>
      <c r="C94" s="31" t="s">
        <v>254</v>
      </c>
      <c r="D94" s="31">
        <v>2027</v>
      </c>
      <c r="E94" s="31" t="s">
        <v>39</v>
      </c>
      <c r="F94" s="514" t="s">
        <v>40</v>
      </c>
      <c r="G94" s="515">
        <v>0</v>
      </c>
      <c r="H94" s="34">
        <v>1430952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515">
        <v>49689</v>
      </c>
      <c r="O94" s="35" t="s">
        <v>50</v>
      </c>
      <c r="P94" s="36">
        <v>0</v>
      </c>
      <c r="Q94" s="36">
        <v>0</v>
      </c>
      <c r="R94" s="36">
        <v>20</v>
      </c>
      <c r="S94" s="36">
        <v>28</v>
      </c>
      <c r="T94" s="36">
        <v>4</v>
      </c>
      <c r="U94" s="36">
        <v>0</v>
      </c>
      <c r="V94" s="36">
        <v>0</v>
      </c>
      <c r="W94" s="36">
        <v>0</v>
      </c>
      <c r="X94" s="516">
        <f t="shared" si="2"/>
        <v>52</v>
      </c>
      <c r="Y94" s="38">
        <f t="shared" si="3"/>
        <v>1480641</v>
      </c>
      <c r="CT94" s="517"/>
      <c r="CU94" s="518"/>
      <c r="CV94" s="518"/>
      <c r="CW94" s="519"/>
      <c r="CX94" s="519"/>
      <c r="CY94" s="518"/>
      <c r="CZ94" s="519"/>
      <c r="DA94" s="518"/>
      <c r="DB94" s="519"/>
      <c r="DC94" t="s">
        <v>41</v>
      </c>
      <c r="DD94" t="s">
        <v>35</v>
      </c>
      <c r="DE94" t="s">
        <v>42</v>
      </c>
      <c r="DF94" s="518" t="s">
        <v>43</v>
      </c>
    </row>
    <row r="95" spans="1:110" x14ac:dyDescent="0.25">
      <c r="A95" s="30" t="s">
        <v>47</v>
      </c>
      <c r="B95" s="30" t="s">
        <v>255</v>
      </c>
      <c r="C95" s="31" t="s">
        <v>256</v>
      </c>
      <c r="D95" s="31">
        <v>2027</v>
      </c>
      <c r="E95" s="31" t="s">
        <v>39</v>
      </c>
      <c r="F95" s="520" t="s">
        <v>40</v>
      </c>
      <c r="G95" s="521">
        <v>0</v>
      </c>
      <c r="H95" s="34">
        <v>930336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521">
        <v>32544</v>
      </c>
      <c r="O95" s="35" t="s">
        <v>50</v>
      </c>
      <c r="P95" s="36">
        <v>0</v>
      </c>
      <c r="Q95" s="36">
        <v>44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522">
        <f t="shared" si="2"/>
        <v>44</v>
      </c>
      <c r="Y95" s="38">
        <f t="shared" si="3"/>
        <v>962880</v>
      </c>
      <c r="CT95" s="523"/>
      <c r="CU95" s="524"/>
      <c r="CV95" s="524"/>
      <c r="CW95" s="525"/>
      <c r="CX95" s="525"/>
      <c r="CY95" s="524"/>
      <c r="CZ95" s="525"/>
      <c r="DA95" s="524"/>
      <c r="DB95" s="525"/>
      <c r="DC95" t="s">
        <v>41</v>
      </c>
      <c r="DD95" t="s">
        <v>35</v>
      </c>
      <c r="DE95" t="s">
        <v>42</v>
      </c>
      <c r="DF95" s="524" t="s">
        <v>43</v>
      </c>
    </row>
    <row r="96" spans="1:110" x14ac:dyDescent="0.25">
      <c r="A96" s="30" t="s">
        <v>47</v>
      </c>
      <c r="B96" s="30" t="s">
        <v>257</v>
      </c>
      <c r="C96" s="31" t="s">
        <v>258</v>
      </c>
      <c r="D96" s="31">
        <v>2027</v>
      </c>
      <c r="E96" s="31" t="s">
        <v>39</v>
      </c>
      <c r="F96" s="526" t="s">
        <v>40</v>
      </c>
      <c r="G96" s="527">
        <v>0</v>
      </c>
      <c r="H96" s="34">
        <v>1884420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527">
        <v>65845</v>
      </c>
      <c r="O96" s="35" t="s">
        <v>50</v>
      </c>
      <c r="P96" s="36">
        <v>0</v>
      </c>
      <c r="Q96" s="36">
        <v>87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528">
        <f t="shared" si="2"/>
        <v>87</v>
      </c>
      <c r="Y96" s="38">
        <f t="shared" si="3"/>
        <v>1950265</v>
      </c>
      <c r="CT96" s="529"/>
      <c r="CU96" s="530"/>
      <c r="CV96" s="530"/>
      <c r="CW96" s="531"/>
      <c r="CX96" s="531"/>
      <c r="CY96" s="530"/>
      <c r="CZ96" s="531"/>
      <c r="DA96" s="530"/>
      <c r="DB96" s="531"/>
      <c r="DC96" t="s">
        <v>41</v>
      </c>
      <c r="DD96" t="s">
        <v>35</v>
      </c>
      <c r="DE96" t="s">
        <v>42</v>
      </c>
      <c r="DF96" s="530" t="s">
        <v>43</v>
      </c>
    </row>
    <row r="97" spans="1:110" x14ac:dyDescent="0.25">
      <c r="A97" s="30" t="s">
        <v>47</v>
      </c>
      <c r="B97" s="30" t="s">
        <v>259</v>
      </c>
      <c r="C97" s="31" t="s">
        <v>260</v>
      </c>
      <c r="D97" s="31">
        <v>2027</v>
      </c>
      <c r="E97" s="31" t="s">
        <v>39</v>
      </c>
      <c r="F97" s="532" t="s">
        <v>40</v>
      </c>
      <c r="G97" s="533">
        <v>0</v>
      </c>
      <c r="H97" s="34">
        <v>1006356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533">
        <v>41009</v>
      </c>
      <c r="O97" s="35" t="s">
        <v>50</v>
      </c>
      <c r="P97" s="36">
        <v>0</v>
      </c>
      <c r="Q97" s="36">
        <v>30</v>
      </c>
      <c r="R97" s="36">
        <v>0</v>
      </c>
      <c r="S97" s="36">
        <v>5</v>
      </c>
      <c r="T97" s="36">
        <v>8</v>
      </c>
      <c r="U97" s="36">
        <v>0</v>
      </c>
      <c r="V97" s="36">
        <v>0</v>
      </c>
      <c r="W97" s="36">
        <v>0</v>
      </c>
      <c r="X97" s="534">
        <f t="shared" si="2"/>
        <v>43</v>
      </c>
      <c r="Y97" s="38">
        <f t="shared" si="3"/>
        <v>1047365</v>
      </c>
      <c r="CT97" s="535"/>
      <c r="CU97" s="536"/>
      <c r="CV97" s="536"/>
      <c r="CW97" s="537"/>
      <c r="CX97" s="537"/>
      <c r="CY97" s="536"/>
      <c r="CZ97" s="537"/>
      <c r="DA97" s="536"/>
      <c r="DB97" s="537"/>
      <c r="DC97" t="s">
        <v>41</v>
      </c>
      <c r="DD97" t="s">
        <v>35</v>
      </c>
      <c r="DE97" t="s">
        <v>42</v>
      </c>
      <c r="DF97" s="536" t="s">
        <v>43</v>
      </c>
    </row>
    <row r="98" spans="1:110" x14ac:dyDescent="0.25">
      <c r="A98" s="30" t="s">
        <v>47</v>
      </c>
      <c r="B98" s="30" t="s">
        <v>261</v>
      </c>
      <c r="C98" s="31" t="s">
        <v>262</v>
      </c>
      <c r="D98" s="31">
        <v>2027</v>
      </c>
      <c r="E98" s="31" t="s">
        <v>39</v>
      </c>
      <c r="F98" s="538" t="s">
        <v>40</v>
      </c>
      <c r="G98" s="539">
        <v>0</v>
      </c>
      <c r="H98" s="34">
        <v>2852052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539">
        <v>201965</v>
      </c>
      <c r="O98" s="35" t="s">
        <v>50</v>
      </c>
      <c r="P98" s="36">
        <v>114</v>
      </c>
      <c r="Q98" s="36">
        <v>61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540">
        <f t="shared" si="2"/>
        <v>175</v>
      </c>
      <c r="Y98" s="38">
        <f t="shared" si="3"/>
        <v>3054017</v>
      </c>
      <c r="CT98" s="541"/>
      <c r="CU98" s="542"/>
      <c r="CV98" s="542"/>
      <c r="CW98" s="543"/>
      <c r="CX98" s="543"/>
      <c r="CY98" s="542"/>
      <c r="CZ98" s="543"/>
      <c r="DA98" s="542"/>
      <c r="DB98" s="543"/>
      <c r="DC98" t="s">
        <v>41</v>
      </c>
      <c r="DD98" t="s">
        <v>35</v>
      </c>
      <c r="DE98" t="s">
        <v>42</v>
      </c>
      <c r="DF98" s="542" t="s">
        <v>43</v>
      </c>
    </row>
    <row r="99" spans="1:110" x14ac:dyDescent="0.25">
      <c r="A99" s="30" t="s">
        <v>47</v>
      </c>
      <c r="B99" s="30" t="s">
        <v>263</v>
      </c>
      <c r="C99" s="31" t="s">
        <v>264</v>
      </c>
      <c r="D99" s="31">
        <v>2027</v>
      </c>
      <c r="E99" s="31" t="s">
        <v>39</v>
      </c>
      <c r="F99" s="544" t="s">
        <v>40</v>
      </c>
      <c r="G99" s="545">
        <v>0</v>
      </c>
      <c r="H99" s="34">
        <v>512640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545">
        <v>36288</v>
      </c>
      <c r="O99" s="35" t="s">
        <v>50</v>
      </c>
      <c r="P99" s="36">
        <v>0</v>
      </c>
      <c r="Q99" s="36">
        <v>30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546">
        <f t="shared" si="2"/>
        <v>30</v>
      </c>
      <c r="Y99" s="38">
        <f t="shared" si="3"/>
        <v>548928</v>
      </c>
      <c r="CT99" s="547"/>
      <c r="CU99" s="548"/>
      <c r="CV99" s="548"/>
      <c r="CW99" s="549"/>
      <c r="CX99" s="549"/>
      <c r="CY99" s="548"/>
      <c r="CZ99" s="549"/>
      <c r="DA99" s="548"/>
      <c r="DB99" s="549"/>
      <c r="DC99" t="s">
        <v>41</v>
      </c>
      <c r="DD99" t="s">
        <v>35</v>
      </c>
      <c r="DE99" t="s">
        <v>42</v>
      </c>
      <c r="DF99" s="548" t="s">
        <v>43</v>
      </c>
    </row>
    <row r="100" spans="1:110" x14ac:dyDescent="0.25">
      <c r="A100" s="30" t="s">
        <v>47</v>
      </c>
      <c r="B100" s="30" t="s">
        <v>265</v>
      </c>
      <c r="C100" s="31" t="s">
        <v>266</v>
      </c>
      <c r="D100" s="31">
        <v>2027</v>
      </c>
      <c r="E100" s="31" t="s">
        <v>39</v>
      </c>
      <c r="F100" s="550" t="s">
        <v>40</v>
      </c>
      <c r="G100" s="551">
        <v>0</v>
      </c>
      <c r="H100" s="34">
        <v>1961412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551">
        <v>145842</v>
      </c>
      <c r="O100" s="35" t="s">
        <v>50</v>
      </c>
      <c r="P100" s="36">
        <v>0</v>
      </c>
      <c r="Q100" s="36">
        <v>75</v>
      </c>
      <c r="R100" s="36">
        <v>14</v>
      </c>
      <c r="S100" s="36">
        <v>25</v>
      </c>
      <c r="T100" s="36">
        <v>0</v>
      </c>
      <c r="U100" s="36">
        <v>0</v>
      </c>
      <c r="V100" s="36">
        <v>0</v>
      </c>
      <c r="W100" s="36">
        <v>0</v>
      </c>
      <c r="X100" s="552">
        <f t="shared" si="2"/>
        <v>114</v>
      </c>
      <c r="Y100" s="38">
        <f t="shared" si="3"/>
        <v>2107254</v>
      </c>
      <c r="CT100" s="553"/>
      <c r="CU100" s="554"/>
      <c r="CV100" s="554"/>
      <c r="CW100" s="555"/>
      <c r="CX100" s="555"/>
      <c r="CY100" s="554"/>
      <c r="CZ100" s="555"/>
      <c r="DA100" s="554"/>
      <c r="DB100" s="555"/>
      <c r="DC100" t="s">
        <v>41</v>
      </c>
      <c r="DD100" t="s">
        <v>35</v>
      </c>
      <c r="DE100" t="s">
        <v>42</v>
      </c>
      <c r="DF100" s="554" t="s">
        <v>43</v>
      </c>
    </row>
    <row r="101" spans="1:110" x14ac:dyDescent="0.25">
      <c r="A101" s="30" t="s">
        <v>47</v>
      </c>
      <c r="B101" s="30" t="s">
        <v>267</v>
      </c>
      <c r="C101" s="31" t="s">
        <v>268</v>
      </c>
      <c r="D101" s="31">
        <v>2027</v>
      </c>
      <c r="E101" s="31" t="s">
        <v>39</v>
      </c>
      <c r="F101" s="556" t="s">
        <v>40</v>
      </c>
      <c r="G101" s="557">
        <v>0</v>
      </c>
      <c r="H101" s="34">
        <v>502296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557">
        <v>17550</v>
      </c>
      <c r="O101" s="35" t="s">
        <v>50</v>
      </c>
      <c r="P101" s="36">
        <v>0</v>
      </c>
      <c r="Q101" s="36">
        <v>2</v>
      </c>
      <c r="R101" s="36">
        <v>7</v>
      </c>
      <c r="S101" s="36">
        <v>11</v>
      </c>
      <c r="T101" s="36">
        <v>0</v>
      </c>
      <c r="U101" s="36">
        <v>0</v>
      </c>
      <c r="V101" s="36">
        <v>0</v>
      </c>
      <c r="W101" s="36">
        <v>0</v>
      </c>
      <c r="X101" s="558">
        <f t="shared" si="2"/>
        <v>20</v>
      </c>
      <c r="Y101" s="38">
        <f t="shared" si="3"/>
        <v>519846</v>
      </c>
      <c r="CT101" s="559"/>
      <c r="CU101" s="560"/>
      <c r="CV101" s="560"/>
      <c r="CW101" s="561"/>
      <c r="CX101" s="561"/>
      <c r="CY101" s="560"/>
      <c r="CZ101" s="561"/>
      <c r="DA101" s="560"/>
      <c r="DB101" s="561"/>
      <c r="DC101" t="s">
        <v>41</v>
      </c>
      <c r="DD101" t="s">
        <v>35</v>
      </c>
      <c r="DE101" t="s">
        <v>42</v>
      </c>
      <c r="DF101" s="560" t="s">
        <v>43</v>
      </c>
    </row>
    <row r="102" spans="1:110" x14ac:dyDescent="0.25">
      <c r="A102" s="30" t="s">
        <v>47</v>
      </c>
      <c r="B102" s="30" t="s">
        <v>269</v>
      </c>
      <c r="C102" s="31" t="s">
        <v>270</v>
      </c>
      <c r="D102" s="31">
        <v>2027</v>
      </c>
      <c r="E102" s="31" t="s">
        <v>39</v>
      </c>
      <c r="F102" s="562" t="s">
        <v>40</v>
      </c>
      <c r="G102" s="563">
        <v>0</v>
      </c>
      <c r="H102" s="34">
        <v>717744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563">
        <v>28115</v>
      </c>
      <c r="O102" s="35" t="s">
        <v>50</v>
      </c>
      <c r="P102" s="36">
        <v>26</v>
      </c>
      <c r="Q102" s="36">
        <v>20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564">
        <f t="shared" si="2"/>
        <v>46</v>
      </c>
      <c r="Y102" s="38">
        <f t="shared" si="3"/>
        <v>745859</v>
      </c>
      <c r="CT102" s="565"/>
      <c r="CU102" s="566"/>
      <c r="CV102" s="566"/>
      <c r="CW102" s="567"/>
      <c r="CX102" s="567"/>
      <c r="CY102" s="566"/>
      <c r="CZ102" s="567"/>
      <c r="DA102" s="566"/>
      <c r="DB102" s="567"/>
      <c r="DC102" t="s">
        <v>41</v>
      </c>
      <c r="DD102" t="s">
        <v>35</v>
      </c>
      <c r="DE102" t="s">
        <v>42</v>
      </c>
      <c r="DF102" s="566" t="s">
        <v>43</v>
      </c>
    </row>
    <row r="103" spans="1:110" x14ac:dyDescent="0.25">
      <c r="A103" s="30" t="s">
        <v>47</v>
      </c>
      <c r="B103" s="30" t="s">
        <v>271</v>
      </c>
      <c r="C103" s="31" t="s">
        <v>272</v>
      </c>
      <c r="D103" s="31">
        <v>2027</v>
      </c>
      <c r="E103" s="31" t="s">
        <v>39</v>
      </c>
      <c r="F103" s="568" t="s">
        <v>40</v>
      </c>
      <c r="G103" s="569">
        <v>0</v>
      </c>
      <c r="H103" s="34">
        <v>2708160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569">
        <v>94605</v>
      </c>
      <c r="O103" s="35" t="s">
        <v>50</v>
      </c>
      <c r="P103" s="36">
        <v>0</v>
      </c>
      <c r="Q103" s="36">
        <v>130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570">
        <f t="shared" si="2"/>
        <v>130</v>
      </c>
      <c r="Y103" s="38">
        <f t="shared" si="3"/>
        <v>2802765</v>
      </c>
      <c r="CT103" s="571"/>
      <c r="CU103" s="572"/>
      <c r="CV103" s="572"/>
      <c r="CW103" s="573"/>
      <c r="CX103" s="573"/>
      <c r="CY103" s="572"/>
      <c r="CZ103" s="573"/>
      <c r="DA103" s="572"/>
      <c r="DB103" s="573"/>
      <c r="DC103" t="s">
        <v>41</v>
      </c>
      <c r="DD103" t="s">
        <v>35</v>
      </c>
      <c r="DE103" t="s">
        <v>42</v>
      </c>
      <c r="DF103" s="572" t="s">
        <v>43</v>
      </c>
    </row>
    <row r="104" spans="1:110" x14ac:dyDescent="0.25">
      <c r="A104" s="30" t="s">
        <v>47</v>
      </c>
      <c r="B104" s="30" t="s">
        <v>273</v>
      </c>
      <c r="C104" s="31" t="s">
        <v>274</v>
      </c>
      <c r="D104" s="31">
        <v>2027</v>
      </c>
      <c r="E104" s="31" t="s">
        <v>39</v>
      </c>
      <c r="F104" s="574" t="s">
        <v>40</v>
      </c>
      <c r="G104" s="575">
        <v>0</v>
      </c>
      <c r="H104" s="34">
        <v>848664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575">
        <v>33109</v>
      </c>
      <c r="O104" s="35" t="s">
        <v>50</v>
      </c>
      <c r="P104" s="36">
        <v>0</v>
      </c>
      <c r="Q104" s="36">
        <v>3</v>
      </c>
      <c r="R104" s="36">
        <v>6</v>
      </c>
      <c r="S104" s="36">
        <v>18</v>
      </c>
      <c r="T104" s="36">
        <v>7</v>
      </c>
      <c r="U104" s="36">
        <v>0</v>
      </c>
      <c r="V104" s="36">
        <v>0</v>
      </c>
      <c r="W104" s="36">
        <v>0</v>
      </c>
      <c r="X104" s="576">
        <f t="shared" si="2"/>
        <v>34</v>
      </c>
      <c r="Y104" s="38">
        <f t="shared" si="3"/>
        <v>881773</v>
      </c>
      <c r="CT104" s="577"/>
      <c r="CU104" s="578"/>
      <c r="CV104" s="578"/>
      <c r="CW104" s="579"/>
      <c r="CX104" s="579"/>
      <c r="CY104" s="578"/>
      <c r="CZ104" s="579"/>
      <c r="DA104" s="578"/>
      <c r="DB104" s="579"/>
      <c r="DC104" t="s">
        <v>41</v>
      </c>
      <c r="DD104" t="s">
        <v>35</v>
      </c>
      <c r="DE104" t="s">
        <v>42</v>
      </c>
      <c r="DF104" s="578" t="s">
        <v>43</v>
      </c>
    </row>
    <row r="105" spans="1:110" x14ac:dyDescent="0.25">
      <c r="A105" s="30" t="s">
        <v>47</v>
      </c>
      <c r="B105" s="30" t="s">
        <v>275</v>
      </c>
      <c r="C105" s="31" t="s">
        <v>276</v>
      </c>
      <c r="D105" s="31">
        <v>2027</v>
      </c>
      <c r="E105" s="31" t="s">
        <v>39</v>
      </c>
      <c r="F105" s="580" t="s">
        <v>40</v>
      </c>
      <c r="G105" s="581">
        <v>0</v>
      </c>
      <c r="H105" s="34">
        <v>2153412</v>
      </c>
      <c r="I105" s="34">
        <v>95760</v>
      </c>
      <c r="J105" s="34">
        <v>0</v>
      </c>
      <c r="K105" s="34">
        <v>0</v>
      </c>
      <c r="L105" s="34">
        <v>0</v>
      </c>
      <c r="M105" s="34">
        <v>0</v>
      </c>
      <c r="N105" s="581">
        <v>183669</v>
      </c>
      <c r="O105" s="35" t="s">
        <v>50</v>
      </c>
      <c r="P105" s="36">
        <v>0</v>
      </c>
      <c r="Q105" s="36">
        <v>127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582">
        <f t="shared" si="2"/>
        <v>127</v>
      </c>
      <c r="Y105" s="38">
        <f t="shared" si="3"/>
        <v>2432841</v>
      </c>
      <c r="CT105" s="583"/>
      <c r="CU105" s="584"/>
      <c r="CV105" s="584"/>
      <c r="CW105" s="585"/>
      <c r="CX105" s="585"/>
      <c r="CY105" s="584"/>
      <c r="CZ105" s="585"/>
      <c r="DA105" s="584"/>
      <c r="DB105" s="585"/>
      <c r="DC105" t="s">
        <v>41</v>
      </c>
      <c r="DD105" t="s">
        <v>35</v>
      </c>
      <c r="DE105" t="s">
        <v>42</v>
      </c>
      <c r="DF105" s="584" t="s">
        <v>43</v>
      </c>
    </row>
    <row r="106" spans="1:110" x14ac:dyDescent="0.25">
      <c r="A106" s="30" t="s">
        <v>47</v>
      </c>
      <c r="B106" s="30" t="s">
        <v>277</v>
      </c>
      <c r="C106" s="31" t="s">
        <v>278</v>
      </c>
      <c r="D106" s="31">
        <v>2027</v>
      </c>
      <c r="E106" s="31" t="s">
        <v>39</v>
      </c>
      <c r="F106" s="586" t="s">
        <v>40</v>
      </c>
      <c r="G106" s="587">
        <v>0</v>
      </c>
      <c r="H106" s="34">
        <v>1388772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587">
        <v>59754</v>
      </c>
      <c r="O106" s="35" t="s">
        <v>50</v>
      </c>
      <c r="P106" s="36">
        <v>0</v>
      </c>
      <c r="Q106" s="36">
        <v>77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588">
        <f t="shared" si="2"/>
        <v>77</v>
      </c>
      <c r="Y106" s="38">
        <f t="shared" si="3"/>
        <v>1448526</v>
      </c>
      <c r="CT106" s="589"/>
      <c r="CU106" s="590"/>
      <c r="CV106" s="590"/>
      <c r="CW106" s="591"/>
      <c r="CX106" s="591"/>
      <c r="CY106" s="590"/>
      <c r="CZ106" s="591"/>
      <c r="DA106" s="590"/>
      <c r="DB106" s="591"/>
      <c r="DC106" t="s">
        <v>41</v>
      </c>
      <c r="DD106" t="s">
        <v>35</v>
      </c>
      <c r="DE106" t="s">
        <v>42</v>
      </c>
      <c r="DF106" s="590" t="s">
        <v>43</v>
      </c>
    </row>
    <row r="107" spans="1:110" x14ac:dyDescent="0.25">
      <c r="A107" s="30" t="s">
        <v>47</v>
      </c>
      <c r="B107" s="30" t="s">
        <v>279</v>
      </c>
      <c r="C107" s="31" t="s">
        <v>280</v>
      </c>
      <c r="D107" s="31">
        <v>2027</v>
      </c>
      <c r="E107" s="31" t="s">
        <v>39</v>
      </c>
      <c r="F107" s="592" t="s">
        <v>40</v>
      </c>
      <c r="G107" s="593">
        <v>0</v>
      </c>
      <c r="H107" s="34">
        <v>643200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593">
        <v>45542</v>
      </c>
      <c r="O107" s="35" t="s">
        <v>50</v>
      </c>
      <c r="P107" s="36">
        <v>0</v>
      </c>
      <c r="Q107" s="36">
        <v>32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594">
        <f t="shared" si="2"/>
        <v>32</v>
      </c>
      <c r="Y107" s="38">
        <f t="shared" si="3"/>
        <v>688742</v>
      </c>
      <c r="CT107" s="595"/>
      <c r="CU107" s="596"/>
      <c r="CV107" s="596"/>
      <c r="CW107" s="597"/>
      <c r="CX107" s="597"/>
      <c r="CY107" s="596"/>
      <c r="CZ107" s="597"/>
      <c r="DA107" s="596"/>
      <c r="DB107" s="597"/>
      <c r="DC107" t="s">
        <v>41</v>
      </c>
      <c r="DD107" t="s">
        <v>35</v>
      </c>
      <c r="DE107" t="s">
        <v>42</v>
      </c>
      <c r="DF107" s="596" t="s">
        <v>43</v>
      </c>
    </row>
    <row r="108" spans="1:110" x14ac:dyDescent="0.25">
      <c r="A108" s="30" t="s">
        <v>78</v>
      </c>
      <c r="B108" s="30" t="s">
        <v>281</v>
      </c>
      <c r="C108" s="31" t="s">
        <v>282</v>
      </c>
      <c r="D108" s="31">
        <v>2027</v>
      </c>
      <c r="E108" s="31" t="s">
        <v>39</v>
      </c>
      <c r="F108" s="598" t="s">
        <v>40</v>
      </c>
      <c r="G108" s="599">
        <v>0</v>
      </c>
      <c r="H108" s="34">
        <v>0</v>
      </c>
      <c r="I108" s="34">
        <v>146743</v>
      </c>
      <c r="J108" s="34">
        <v>0</v>
      </c>
      <c r="K108" s="34">
        <v>0</v>
      </c>
      <c r="L108" s="34">
        <v>0</v>
      </c>
      <c r="M108" s="34">
        <v>0</v>
      </c>
      <c r="N108" s="599">
        <v>9169</v>
      </c>
      <c r="O108" s="35" t="s">
        <v>40</v>
      </c>
      <c r="P108" s="36"/>
      <c r="Q108" s="36"/>
      <c r="R108" s="36"/>
      <c r="S108" s="36"/>
      <c r="T108" s="36"/>
      <c r="U108" s="36"/>
      <c r="V108" s="36"/>
      <c r="W108" s="36"/>
      <c r="X108" s="600">
        <f t="shared" si="2"/>
        <v>0</v>
      </c>
      <c r="Y108" s="38">
        <f t="shared" si="3"/>
        <v>155912</v>
      </c>
      <c r="CT108" s="601"/>
      <c r="CU108" s="602"/>
      <c r="CV108" s="602"/>
      <c r="CW108" s="603"/>
      <c r="CX108" s="603"/>
      <c r="CY108" s="602"/>
      <c r="CZ108" s="603"/>
      <c r="DA108" s="602"/>
      <c r="DB108" s="603"/>
      <c r="DC108" t="s">
        <v>41</v>
      </c>
      <c r="DD108" t="s">
        <v>35</v>
      </c>
      <c r="DE108" t="s">
        <v>42</v>
      </c>
      <c r="DF108" s="602" t="s">
        <v>43</v>
      </c>
    </row>
    <row r="109" spans="1:110" x14ac:dyDescent="0.25">
      <c r="A109" s="30" t="s">
        <v>200</v>
      </c>
      <c r="B109" s="30" t="s">
        <v>283</v>
      </c>
      <c r="C109" s="31" t="s">
        <v>284</v>
      </c>
      <c r="D109" s="31">
        <v>2027</v>
      </c>
      <c r="E109" s="31" t="s">
        <v>39</v>
      </c>
      <c r="F109" s="604" t="s">
        <v>40</v>
      </c>
      <c r="G109" s="605">
        <v>2386708</v>
      </c>
      <c r="H109" s="34">
        <v>0</v>
      </c>
      <c r="I109" s="34">
        <v>96271</v>
      </c>
      <c r="J109" s="34">
        <v>191463</v>
      </c>
      <c r="K109" s="34">
        <v>0</v>
      </c>
      <c r="L109" s="34">
        <v>0</v>
      </c>
      <c r="M109" s="34">
        <v>0</v>
      </c>
      <c r="N109" s="605">
        <v>0</v>
      </c>
      <c r="O109" s="35" t="s">
        <v>40</v>
      </c>
      <c r="P109" s="36"/>
      <c r="Q109" s="36"/>
      <c r="R109" s="36"/>
      <c r="S109" s="36"/>
      <c r="T109" s="36"/>
      <c r="U109" s="36"/>
      <c r="V109" s="36"/>
      <c r="W109" s="36"/>
      <c r="X109" s="606">
        <f t="shared" si="2"/>
        <v>0</v>
      </c>
      <c r="Y109" s="38">
        <f t="shared" si="3"/>
        <v>2674442</v>
      </c>
      <c r="CT109" s="607"/>
      <c r="CU109" s="608"/>
      <c r="CV109" s="608"/>
      <c r="CW109" s="609"/>
      <c r="CX109" s="609"/>
      <c r="CY109" s="608"/>
      <c r="CZ109" s="609"/>
      <c r="DA109" s="608"/>
      <c r="DB109" s="609"/>
      <c r="DC109" t="s">
        <v>41</v>
      </c>
      <c r="DD109" t="s">
        <v>35</v>
      </c>
      <c r="DE109" t="s">
        <v>42</v>
      </c>
      <c r="DF109" s="608" t="s">
        <v>43</v>
      </c>
    </row>
    <row r="110" spans="1:110" x14ac:dyDescent="0.25">
      <c r="A110" s="30" t="s">
        <v>154</v>
      </c>
      <c r="B110" s="30" t="s">
        <v>285</v>
      </c>
      <c r="C110" s="31" t="s">
        <v>286</v>
      </c>
      <c r="D110" s="31">
        <v>2027</v>
      </c>
      <c r="E110" s="31" t="s">
        <v>39</v>
      </c>
      <c r="F110" s="610" t="s">
        <v>40</v>
      </c>
      <c r="G110" s="611">
        <v>0</v>
      </c>
      <c r="H110" s="34">
        <v>0</v>
      </c>
      <c r="I110" s="34">
        <v>312001</v>
      </c>
      <c r="J110" s="34">
        <v>0</v>
      </c>
      <c r="K110" s="34">
        <v>0</v>
      </c>
      <c r="L110" s="34">
        <v>0</v>
      </c>
      <c r="M110" s="34">
        <v>0</v>
      </c>
      <c r="N110" s="611">
        <v>20000</v>
      </c>
      <c r="O110" s="35" t="s">
        <v>40</v>
      </c>
      <c r="P110" s="36"/>
      <c r="Q110" s="36"/>
      <c r="R110" s="36"/>
      <c r="S110" s="36"/>
      <c r="T110" s="36"/>
      <c r="U110" s="36"/>
      <c r="V110" s="36"/>
      <c r="W110" s="36"/>
      <c r="X110" s="612">
        <f t="shared" si="2"/>
        <v>0</v>
      </c>
      <c r="Y110" s="38">
        <f t="shared" si="3"/>
        <v>332001</v>
      </c>
      <c r="CT110" s="613"/>
      <c r="CU110" s="614"/>
      <c r="CV110" s="614"/>
      <c r="CW110" s="615"/>
      <c r="CX110" s="615"/>
      <c r="CY110" s="614"/>
      <c r="CZ110" s="615"/>
      <c r="DA110" s="614"/>
      <c r="DB110" s="615"/>
      <c r="DC110" t="s">
        <v>41</v>
      </c>
      <c r="DD110" t="s">
        <v>35</v>
      </c>
      <c r="DE110" t="s">
        <v>42</v>
      </c>
      <c r="DF110" s="614" t="s">
        <v>43</v>
      </c>
    </row>
    <row r="111" spans="1:110" x14ac:dyDescent="0.25">
      <c r="A111" s="30" t="s">
        <v>131</v>
      </c>
      <c r="B111" s="30" t="s">
        <v>287</v>
      </c>
      <c r="C111" s="31" t="s">
        <v>288</v>
      </c>
      <c r="D111" s="31">
        <v>2027</v>
      </c>
      <c r="E111" s="31" t="s">
        <v>39</v>
      </c>
      <c r="F111" s="616" t="s">
        <v>40</v>
      </c>
      <c r="G111" s="617">
        <v>0</v>
      </c>
      <c r="H111" s="34">
        <v>0</v>
      </c>
      <c r="I111" s="34">
        <v>236947</v>
      </c>
      <c r="J111" s="34">
        <v>0</v>
      </c>
      <c r="K111" s="34">
        <v>0</v>
      </c>
      <c r="L111" s="34">
        <v>0</v>
      </c>
      <c r="M111" s="34">
        <v>0</v>
      </c>
      <c r="N111" s="617">
        <v>15189</v>
      </c>
      <c r="O111" s="35" t="s">
        <v>40</v>
      </c>
      <c r="P111" s="36"/>
      <c r="Q111" s="36"/>
      <c r="R111" s="36"/>
      <c r="S111" s="36"/>
      <c r="T111" s="36"/>
      <c r="U111" s="36"/>
      <c r="V111" s="36"/>
      <c r="W111" s="36"/>
      <c r="X111" s="618">
        <f t="shared" si="2"/>
        <v>0</v>
      </c>
      <c r="Y111" s="38">
        <f t="shared" si="3"/>
        <v>252136</v>
      </c>
      <c r="CT111" s="619"/>
      <c r="CU111" s="620"/>
      <c r="CV111" s="620"/>
      <c r="CW111" s="621"/>
      <c r="CX111" s="621"/>
      <c r="CY111" s="620"/>
      <c r="CZ111" s="621"/>
      <c r="DA111" s="620"/>
      <c r="DB111" s="621"/>
      <c r="DC111" t="s">
        <v>41</v>
      </c>
      <c r="DD111" t="s">
        <v>35</v>
      </c>
      <c r="DE111" t="s">
        <v>42</v>
      </c>
      <c r="DF111" s="620" t="s">
        <v>43</v>
      </c>
    </row>
    <row r="112" spans="1:110" x14ac:dyDescent="0.25">
      <c r="A112" s="30" t="s">
        <v>47</v>
      </c>
      <c r="B112" s="30" t="s">
        <v>289</v>
      </c>
      <c r="C112" s="31" t="s">
        <v>290</v>
      </c>
      <c r="D112" s="31">
        <v>2027</v>
      </c>
      <c r="E112" s="31" t="s">
        <v>39</v>
      </c>
      <c r="F112" s="622" t="s">
        <v>40</v>
      </c>
      <c r="G112" s="623">
        <v>0</v>
      </c>
      <c r="H112" s="34">
        <v>1437204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623">
        <v>60635</v>
      </c>
      <c r="O112" s="35" t="s">
        <v>50</v>
      </c>
      <c r="P112" s="36">
        <v>0</v>
      </c>
      <c r="Q112" s="36">
        <v>47</v>
      </c>
      <c r="R112" s="36">
        <v>5</v>
      </c>
      <c r="S112" s="36">
        <v>4</v>
      </c>
      <c r="T112" s="36">
        <v>2</v>
      </c>
      <c r="U112" s="36">
        <v>0</v>
      </c>
      <c r="V112" s="36">
        <v>0</v>
      </c>
      <c r="W112" s="36">
        <v>0</v>
      </c>
      <c r="X112" s="624">
        <f t="shared" si="2"/>
        <v>58</v>
      </c>
      <c r="Y112" s="38">
        <f t="shared" si="3"/>
        <v>1497839</v>
      </c>
      <c r="CT112" s="625"/>
      <c r="CU112" s="626"/>
      <c r="CV112" s="626"/>
      <c r="CW112" s="627"/>
      <c r="CX112" s="627"/>
      <c r="CY112" s="626"/>
      <c r="CZ112" s="627"/>
      <c r="DA112" s="626"/>
      <c r="DB112" s="627"/>
      <c r="DC112" t="s">
        <v>41</v>
      </c>
      <c r="DD112" t="s">
        <v>35</v>
      </c>
      <c r="DE112" t="s">
        <v>42</v>
      </c>
      <c r="DF112" s="626" t="s">
        <v>43</v>
      </c>
    </row>
    <row r="113" spans="1:110" x14ac:dyDescent="0.25">
      <c r="A113" s="30" t="s">
        <v>47</v>
      </c>
      <c r="B113" s="30" t="s">
        <v>291</v>
      </c>
      <c r="C113" s="31" t="s">
        <v>292</v>
      </c>
      <c r="D113" s="31">
        <v>2027</v>
      </c>
      <c r="E113" s="31" t="s">
        <v>39</v>
      </c>
      <c r="F113" s="628" t="s">
        <v>40</v>
      </c>
      <c r="G113" s="629">
        <v>0</v>
      </c>
      <c r="H113" s="34">
        <v>552276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629">
        <v>21945</v>
      </c>
      <c r="O113" s="35" t="s">
        <v>50</v>
      </c>
      <c r="P113" s="36">
        <v>0</v>
      </c>
      <c r="Q113" s="36">
        <v>23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630">
        <f t="shared" si="2"/>
        <v>23</v>
      </c>
      <c r="Y113" s="38">
        <f t="shared" si="3"/>
        <v>574221</v>
      </c>
      <c r="CT113" s="631"/>
      <c r="CU113" s="632"/>
      <c r="CV113" s="632"/>
      <c r="CW113" s="633"/>
      <c r="CX113" s="633"/>
      <c r="CY113" s="632"/>
      <c r="CZ113" s="633"/>
      <c r="DA113" s="632"/>
      <c r="DB113" s="633"/>
      <c r="DC113" t="s">
        <v>41</v>
      </c>
      <c r="DD113" t="s">
        <v>35</v>
      </c>
      <c r="DE113" t="s">
        <v>42</v>
      </c>
      <c r="DF113" s="632" t="s">
        <v>43</v>
      </c>
    </row>
    <row r="114" spans="1:110" x14ac:dyDescent="0.25">
      <c r="A114" s="30" t="s">
        <v>216</v>
      </c>
      <c r="B114" s="30" t="s">
        <v>293</v>
      </c>
      <c r="C114" s="31" t="s">
        <v>294</v>
      </c>
      <c r="D114" s="31">
        <v>2027</v>
      </c>
      <c r="E114" s="31" t="s">
        <v>39</v>
      </c>
      <c r="F114" s="634" t="s">
        <v>40</v>
      </c>
      <c r="G114" s="635">
        <v>689924</v>
      </c>
      <c r="H114" s="34">
        <v>0</v>
      </c>
      <c r="I114" s="34">
        <v>252250</v>
      </c>
      <c r="J114" s="34">
        <v>294558</v>
      </c>
      <c r="K114" s="34">
        <v>0</v>
      </c>
      <c r="L114" s="34">
        <v>0</v>
      </c>
      <c r="M114" s="34">
        <v>0</v>
      </c>
      <c r="N114" s="635">
        <v>11111</v>
      </c>
      <c r="O114" s="35" t="s">
        <v>40</v>
      </c>
      <c r="P114" s="36"/>
      <c r="Q114" s="36"/>
      <c r="R114" s="36"/>
      <c r="S114" s="36"/>
      <c r="T114" s="36"/>
      <c r="U114" s="36"/>
      <c r="V114" s="36"/>
      <c r="W114" s="36"/>
      <c r="X114" s="636">
        <f t="shared" si="2"/>
        <v>0</v>
      </c>
      <c r="Y114" s="38">
        <f t="shared" si="3"/>
        <v>1247843</v>
      </c>
      <c r="CT114" s="637"/>
      <c r="CU114" s="638"/>
      <c r="CV114" s="638"/>
      <c r="CW114" s="639"/>
      <c r="CX114" s="639"/>
      <c r="CY114" s="638"/>
      <c r="CZ114" s="639"/>
      <c r="DA114" s="638"/>
      <c r="DB114" s="639"/>
      <c r="DC114" t="s">
        <v>41</v>
      </c>
      <c r="DD114" t="s">
        <v>35</v>
      </c>
      <c r="DE114" t="s">
        <v>42</v>
      </c>
      <c r="DF114" s="638" t="s">
        <v>43</v>
      </c>
    </row>
    <row r="115" spans="1:110" x14ac:dyDescent="0.25">
      <c r="A115" s="30" t="s">
        <v>47</v>
      </c>
      <c r="B115" s="30" t="s">
        <v>295</v>
      </c>
      <c r="C115" s="31" t="s">
        <v>296</v>
      </c>
      <c r="D115" s="31">
        <v>2027</v>
      </c>
      <c r="E115" s="31" t="s">
        <v>39</v>
      </c>
      <c r="F115" s="640" t="s">
        <v>40</v>
      </c>
      <c r="G115" s="641">
        <v>0</v>
      </c>
      <c r="H115" s="34">
        <v>1190160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641">
        <v>41626</v>
      </c>
      <c r="O115" s="35" t="s">
        <v>50</v>
      </c>
      <c r="P115" s="36">
        <v>0</v>
      </c>
      <c r="Q115" s="36">
        <v>57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642">
        <f t="shared" si="2"/>
        <v>57</v>
      </c>
      <c r="Y115" s="38">
        <f t="shared" si="3"/>
        <v>1231786</v>
      </c>
      <c r="CT115" s="643"/>
      <c r="CU115" s="644"/>
      <c r="CV115" s="644"/>
      <c r="CW115" s="645"/>
      <c r="CX115" s="645"/>
      <c r="CY115" s="644"/>
      <c r="CZ115" s="645"/>
      <c r="DA115" s="644"/>
      <c r="DB115" s="645"/>
      <c r="DC115" t="s">
        <v>41</v>
      </c>
      <c r="DD115" t="s">
        <v>35</v>
      </c>
      <c r="DE115" t="s">
        <v>42</v>
      </c>
      <c r="DF115" s="644" t="s">
        <v>43</v>
      </c>
    </row>
    <row r="116" spans="1:110" x14ac:dyDescent="0.25">
      <c r="A116" s="30" t="s">
        <v>136</v>
      </c>
      <c r="B116" s="30" t="s">
        <v>297</v>
      </c>
      <c r="C116" s="31" t="s">
        <v>298</v>
      </c>
      <c r="D116" s="31">
        <v>2027</v>
      </c>
      <c r="E116" s="31" t="s">
        <v>39</v>
      </c>
      <c r="F116" s="646" t="s">
        <v>40</v>
      </c>
      <c r="G116" s="647">
        <v>0</v>
      </c>
      <c r="H116" s="34">
        <v>0</v>
      </c>
      <c r="I116" s="34">
        <v>0</v>
      </c>
      <c r="J116" s="34">
        <v>297909</v>
      </c>
      <c r="K116" s="34">
        <v>0</v>
      </c>
      <c r="L116" s="34">
        <v>0</v>
      </c>
      <c r="M116" s="34">
        <v>0</v>
      </c>
      <c r="N116" s="647">
        <v>7661</v>
      </c>
      <c r="O116" s="35" t="s">
        <v>40</v>
      </c>
      <c r="P116" s="36"/>
      <c r="Q116" s="36"/>
      <c r="R116" s="36"/>
      <c r="S116" s="36"/>
      <c r="T116" s="36"/>
      <c r="U116" s="36"/>
      <c r="V116" s="36"/>
      <c r="W116" s="36"/>
      <c r="X116" s="648">
        <f t="shared" si="2"/>
        <v>0</v>
      </c>
      <c r="Y116" s="38">
        <f t="shared" si="3"/>
        <v>305570</v>
      </c>
      <c r="CT116" s="649"/>
      <c r="CU116" s="649"/>
      <c r="CV116" s="649"/>
      <c r="CW116" s="649"/>
      <c r="CX116" s="649"/>
      <c r="CY116" s="649"/>
      <c r="CZ116" s="649"/>
      <c r="DA116" s="649"/>
      <c r="DB116" s="649"/>
      <c r="DC116" t="s">
        <v>41</v>
      </c>
      <c r="DD116" t="s">
        <v>35</v>
      </c>
      <c r="DE116" t="s">
        <v>42</v>
      </c>
      <c r="DF116" s="650" t="s">
        <v>43</v>
      </c>
    </row>
    <row r="117" spans="1:110" x14ac:dyDescent="0.25">
      <c r="A117" s="30" t="s">
        <v>47</v>
      </c>
      <c r="B117" s="30" t="s">
        <v>299</v>
      </c>
      <c r="C117" s="31" t="s">
        <v>300</v>
      </c>
      <c r="D117" s="31">
        <v>2027</v>
      </c>
      <c r="E117" s="31" t="s">
        <v>39</v>
      </c>
      <c r="F117" s="651" t="s">
        <v>40</v>
      </c>
      <c r="G117" s="652">
        <v>0</v>
      </c>
      <c r="H117" s="34">
        <v>2225280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652">
        <v>84948</v>
      </c>
      <c r="O117" s="35" t="s">
        <v>50</v>
      </c>
      <c r="P117" s="36">
        <v>84</v>
      </c>
      <c r="Q117" s="36">
        <v>52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653">
        <f t="shared" si="2"/>
        <v>136</v>
      </c>
      <c r="Y117" s="38">
        <f t="shared" si="3"/>
        <v>2310228</v>
      </c>
      <c r="CT117" s="654"/>
      <c r="CU117" s="654"/>
      <c r="CV117" s="654"/>
      <c r="CW117" s="654"/>
      <c r="CX117" s="654"/>
      <c r="CY117" s="654"/>
      <c r="CZ117" s="654"/>
      <c r="DA117" s="654"/>
      <c r="DB117" s="654"/>
      <c r="DC117" t="s">
        <v>41</v>
      </c>
      <c r="DD117" t="s">
        <v>35</v>
      </c>
      <c r="DE117" t="s">
        <v>42</v>
      </c>
      <c r="DF117" s="655" t="s">
        <v>43</v>
      </c>
    </row>
    <row r="118" spans="1:110" x14ac:dyDescent="0.25">
      <c r="A118" s="30" t="s">
        <v>47</v>
      </c>
      <c r="B118" s="30" t="s">
        <v>301</v>
      </c>
      <c r="C118" s="31" t="s">
        <v>302</v>
      </c>
      <c r="D118" s="31">
        <v>2027</v>
      </c>
      <c r="E118" s="31" t="s">
        <v>39</v>
      </c>
      <c r="F118" s="656" t="s">
        <v>40</v>
      </c>
      <c r="G118" s="657">
        <v>0</v>
      </c>
      <c r="H118" s="34">
        <v>974700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657">
        <v>34058</v>
      </c>
      <c r="O118" s="35" t="s">
        <v>50</v>
      </c>
      <c r="P118" s="36">
        <v>0</v>
      </c>
      <c r="Q118" s="36">
        <v>45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658">
        <f t="shared" si="2"/>
        <v>45</v>
      </c>
      <c r="Y118" s="38">
        <f t="shared" si="3"/>
        <v>1008758</v>
      </c>
      <c r="CT118" s="659"/>
      <c r="CU118" s="659"/>
      <c r="CV118" s="659"/>
      <c r="CW118" s="659"/>
      <c r="CX118" s="659"/>
      <c r="CY118" s="659"/>
      <c r="CZ118" s="659"/>
      <c r="DA118" s="659"/>
      <c r="DB118" s="659"/>
      <c r="DC118" t="s">
        <v>41</v>
      </c>
      <c r="DD118" t="s">
        <v>35</v>
      </c>
      <c r="DE118" t="s">
        <v>42</v>
      </c>
      <c r="DF118" s="660" t="s">
        <v>43</v>
      </c>
    </row>
    <row r="119" spans="1:110" x14ac:dyDescent="0.25">
      <c r="A119" s="30" t="s">
        <v>47</v>
      </c>
      <c r="B119" s="30" t="s">
        <v>303</v>
      </c>
      <c r="C119" s="31" t="s">
        <v>304</v>
      </c>
      <c r="D119" s="31">
        <v>2027</v>
      </c>
      <c r="E119" s="31" t="s">
        <v>39</v>
      </c>
      <c r="F119" s="661" t="s">
        <v>40</v>
      </c>
      <c r="G119" s="662">
        <v>0</v>
      </c>
      <c r="H119" s="34">
        <v>539760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662">
        <v>19678</v>
      </c>
      <c r="O119" s="35" t="s">
        <v>50</v>
      </c>
      <c r="P119" s="36">
        <v>0</v>
      </c>
      <c r="Q119" s="36">
        <v>26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663">
        <f t="shared" si="2"/>
        <v>26</v>
      </c>
      <c r="Y119" s="38">
        <f t="shared" si="3"/>
        <v>559438</v>
      </c>
      <c r="CT119" s="664"/>
      <c r="CU119" s="664"/>
      <c r="CV119" s="664"/>
      <c r="CW119" s="664"/>
      <c r="CX119" s="664"/>
      <c r="CY119" s="664"/>
      <c r="CZ119" s="664"/>
      <c r="DA119" s="664"/>
      <c r="DB119" s="664"/>
      <c r="DC119" t="s">
        <v>41</v>
      </c>
      <c r="DD119" t="s">
        <v>35</v>
      </c>
      <c r="DE119" t="s">
        <v>42</v>
      </c>
      <c r="DF119" s="665" t="s">
        <v>43</v>
      </c>
    </row>
    <row r="120" spans="1:110" x14ac:dyDescent="0.25">
      <c r="A120" s="30" t="s">
        <v>47</v>
      </c>
      <c r="B120" s="30" t="s">
        <v>305</v>
      </c>
      <c r="C120" s="31" t="s">
        <v>306</v>
      </c>
      <c r="D120" s="31">
        <v>2027</v>
      </c>
      <c r="E120" s="31" t="s">
        <v>39</v>
      </c>
      <c r="F120" s="666" t="s">
        <v>40</v>
      </c>
      <c r="G120" s="667">
        <v>0</v>
      </c>
      <c r="H120" s="34">
        <v>306168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667">
        <v>22774</v>
      </c>
      <c r="O120" s="35" t="s">
        <v>50</v>
      </c>
      <c r="P120" s="36">
        <v>9</v>
      </c>
      <c r="Q120" s="36">
        <v>11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668">
        <f t="shared" si="2"/>
        <v>20</v>
      </c>
      <c r="Y120" s="38">
        <f t="shared" si="3"/>
        <v>328942</v>
      </c>
      <c r="CT120" s="669"/>
      <c r="CU120" s="669"/>
      <c r="CV120" s="669"/>
      <c r="CW120" s="669"/>
      <c r="CX120" s="669"/>
      <c r="CY120" s="669"/>
      <c r="CZ120" s="669"/>
      <c r="DA120" s="669"/>
      <c r="DB120" s="669"/>
      <c r="DC120" t="s">
        <v>41</v>
      </c>
      <c r="DD120" t="s">
        <v>35</v>
      </c>
      <c r="DE120" t="s">
        <v>42</v>
      </c>
      <c r="DF120" s="670" t="s">
        <v>43</v>
      </c>
    </row>
    <row r="121" spans="1:110" x14ac:dyDescent="0.25">
      <c r="A121" s="30" t="s">
        <v>189</v>
      </c>
      <c r="B121" s="30" t="s">
        <v>307</v>
      </c>
      <c r="C121" s="31" t="s">
        <v>308</v>
      </c>
      <c r="D121" s="31">
        <v>2027</v>
      </c>
      <c r="E121" s="31" t="s">
        <v>39</v>
      </c>
      <c r="F121" s="671" t="s">
        <v>40</v>
      </c>
      <c r="G121" s="672">
        <v>0</v>
      </c>
      <c r="H121" s="34">
        <v>0</v>
      </c>
      <c r="I121" s="34">
        <v>263117</v>
      </c>
      <c r="J121" s="34">
        <v>113414</v>
      </c>
      <c r="K121" s="34">
        <v>0</v>
      </c>
      <c r="L121" s="34">
        <v>0</v>
      </c>
      <c r="M121" s="34">
        <v>0</v>
      </c>
      <c r="N121" s="672">
        <v>32127</v>
      </c>
      <c r="O121" s="35" t="s">
        <v>40</v>
      </c>
      <c r="P121" s="36"/>
      <c r="Q121" s="36"/>
      <c r="R121" s="36"/>
      <c r="S121" s="36"/>
      <c r="T121" s="36"/>
      <c r="U121" s="36"/>
      <c r="V121" s="36"/>
      <c r="W121" s="36"/>
      <c r="X121" s="673">
        <f t="shared" si="2"/>
        <v>0</v>
      </c>
      <c r="Y121" s="38">
        <f t="shared" si="3"/>
        <v>408658</v>
      </c>
      <c r="CT121" s="674"/>
      <c r="CU121" s="674"/>
      <c r="CV121" s="674"/>
      <c r="CW121" s="674"/>
      <c r="CX121" s="674"/>
      <c r="CY121" s="674"/>
      <c r="CZ121" s="674"/>
      <c r="DA121" s="674"/>
      <c r="DB121" s="674"/>
      <c r="DC121" t="s">
        <v>41</v>
      </c>
      <c r="DD121" t="s">
        <v>35</v>
      </c>
      <c r="DE121" t="s">
        <v>42</v>
      </c>
      <c r="DF121" s="675" t="s">
        <v>43</v>
      </c>
    </row>
    <row r="122" spans="1:110" x14ac:dyDescent="0.25">
      <c r="A122" s="30" t="s">
        <v>47</v>
      </c>
      <c r="B122" s="30" t="s">
        <v>309</v>
      </c>
      <c r="C122" s="31" t="s">
        <v>310</v>
      </c>
      <c r="D122" s="31">
        <v>2027</v>
      </c>
      <c r="E122" s="31" t="s">
        <v>39</v>
      </c>
      <c r="F122" s="676" t="s">
        <v>40</v>
      </c>
      <c r="G122" s="677">
        <v>0</v>
      </c>
      <c r="H122" s="34">
        <v>5844720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677">
        <v>204055</v>
      </c>
      <c r="O122" s="35" t="s">
        <v>50</v>
      </c>
      <c r="P122" s="36">
        <v>36</v>
      </c>
      <c r="Q122" s="36">
        <v>250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678">
        <f t="shared" si="2"/>
        <v>286</v>
      </c>
      <c r="Y122" s="38">
        <f t="shared" si="3"/>
        <v>6048775</v>
      </c>
      <c r="CT122" s="679"/>
      <c r="CU122" s="679"/>
      <c r="CV122" s="679"/>
      <c r="CW122" s="679"/>
      <c r="CX122" s="679"/>
      <c r="CY122" s="679"/>
      <c r="CZ122" s="679"/>
      <c r="DA122" s="679"/>
      <c r="DB122" s="679"/>
      <c r="DC122" t="s">
        <v>41</v>
      </c>
      <c r="DD122" t="s">
        <v>35</v>
      </c>
      <c r="DE122" t="s">
        <v>42</v>
      </c>
      <c r="DF122" s="680" t="s">
        <v>43</v>
      </c>
    </row>
    <row r="123" spans="1:110" x14ac:dyDescent="0.25">
      <c r="A123" s="30" t="s">
        <v>78</v>
      </c>
      <c r="B123" s="30" t="s">
        <v>311</v>
      </c>
      <c r="C123" s="31" t="s">
        <v>312</v>
      </c>
      <c r="D123" s="31">
        <v>2027</v>
      </c>
      <c r="E123" s="31" t="s">
        <v>39</v>
      </c>
      <c r="F123" s="681" t="s">
        <v>40</v>
      </c>
      <c r="G123" s="682">
        <v>724945</v>
      </c>
      <c r="H123" s="34">
        <v>0</v>
      </c>
      <c r="I123" s="34">
        <v>200472</v>
      </c>
      <c r="J123" s="34">
        <v>27555</v>
      </c>
      <c r="K123" s="34">
        <v>0</v>
      </c>
      <c r="L123" s="34">
        <v>0</v>
      </c>
      <c r="M123" s="34">
        <v>0</v>
      </c>
      <c r="N123" s="682">
        <v>13843</v>
      </c>
      <c r="O123" s="35" t="s">
        <v>40</v>
      </c>
      <c r="P123" s="36"/>
      <c r="Q123" s="36"/>
      <c r="R123" s="36"/>
      <c r="S123" s="36"/>
      <c r="T123" s="36"/>
      <c r="U123" s="36"/>
      <c r="V123" s="36"/>
      <c r="W123" s="36"/>
      <c r="X123" s="683">
        <f t="shared" si="2"/>
        <v>0</v>
      </c>
      <c r="Y123" s="38">
        <f t="shared" si="3"/>
        <v>966815</v>
      </c>
      <c r="CT123" s="684"/>
      <c r="CU123" s="684"/>
      <c r="CV123" s="684"/>
      <c r="CW123" s="684"/>
      <c r="CX123" s="684"/>
      <c r="CY123" s="684"/>
      <c r="CZ123" s="684"/>
      <c r="DA123" s="684"/>
      <c r="DB123" s="684"/>
      <c r="DC123" t="s">
        <v>41</v>
      </c>
      <c r="DD123" t="s">
        <v>35</v>
      </c>
      <c r="DE123" t="s">
        <v>42</v>
      </c>
      <c r="DF123" s="685" t="s">
        <v>43</v>
      </c>
    </row>
    <row r="124" spans="1:110" x14ac:dyDescent="0.25">
      <c r="A124" s="30" t="s">
        <v>95</v>
      </c>
      <c r="B124" s="30" t="s">
        <v>313</v>
      </c>
      <c r="C124" s="31" t="s">
        <v>314</v>
      </c>
      <c r="D124" s="31">
        <v>2027</v>
      </c>
      <c r="E124" s="31" t="s">
        <v>39</v>
      </c>
      <c r="F124" s="686" t="s">
        <v>40</v>
      </c>
      <c r="G124" s="687">
        <v>353258</v>
      </c>
      <c r="H124" s="34">
        <v>0</v>
      </c>
      <c r="I124" s="34">
        <v>64610</v>
      </c>
      <c r="J124" s="34">
        <v>34446</v>
      </c>
      <c r="K124" s="34">
        <v>0</v>
      </c>
      <c r="L124" s="34">
        <v>0</v>
      </c>
      <c r="M124" s="34">
        <v>0</v>
      </c>
      <c r="N124" s="687">
        <v>19025</v>
      </c>
      <c r="O124" s="35" t="s">
        <v>40</v>
      </c>
      <c r="P124" s="36"/>
      <c r="Q124" s="36"/>
      <c r="R124" s="36"/>
      <c r="S124" s="36"/>
      <c r="T124" s="36"/>
      <c r="U124" s="36"/>
      <c r="V124" s="36"/>
      <c r="W124" s="36"/>
      <c r="X124" s="688">
        <f t="shared" si="2"/>
        <v>0</v>
      </c>
      <c r="Y124" s="38">
        <f t="shared" si="3"/>
        <v>471339</v>
      </c>
      <c r="CT124" s="689"/>
      <c r="CU124" s="689"/>
      <c r="CV124" s="689"/>
      <c r="CW124" s="689"/>
      <c r="CX124" s="689"/>
      <c r="CY124" s="689"/>
      <c r="CZ124" s="689"/>
      <c r="DA124" s="689"/>
      <c r="DB124" s="689"/>
      <c r="DC124" t="s">
        <v>41</v>
      </c>
      <c r="DD124" t="s">
        <v>35</v>
      </c>
      <c r="DE124" t="s">
        <v>42</v>
      </c>
      <c r="DF124" s="690" t="s">
        <v>43</v>
      </c>
    </row>
    <row r="125" spans="1:110" x14ac:dyDescent="0.25">
      <c r="A125" s="30" t="s">
        <v>47</v>
      </c>
      <c r="B125" s="30" t="s">
        <v>315</v>
      </c>
      <c r="C125" s="31" t="s">
        <v>316</v>
      </c>
      <c r="D125" s="31">
        <v>2027</v>
      </c>
      <c r="E125" s="31" t="s">
        <v>39</v>
      </c>
      <c r="F125" s="691" t="s">
        <v>40</v>
      </c>
      <c r="G125" s="692">
        <v>0</v>
      </c>
      <c r="H125" s="34">
        <v>797760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692">
        <v>38153</v>
      </c>
      <c r="O125" s="35" t="s">
        <v>50</v>
      </c>
      <c r="P125" s="36">
        <v>0</v>
      </c>
      <c r="Q125" s="36">
        <v>30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693">
        <f t="shared" si="2"/>
        <v>30</v>
      </c>
      <c r="Y125" s="38">
        <f t="shared" si="3"/>
        <v>835913</v>
      </c>
      <c r="CT125" s="694"/>
      <c r="CU125" s="694"/>
      <c r="CV125" s="694"/>
      <c r="CW125" s="694"/>
      <c r="CX125" s="694"/>
      <c r="CY125" s="694"/>
      <c r="CZ125" s="694"/>
      <c r="DA125" s="694"/>
      <c r="DB125" s="694"/>
      <c r="DC125" t="s">
        <v>41</v>
      </c>
      <c r="DD125" t="s">
        <v>35</v>
      </c>
      <c r="DE125" t="s">
        <v>42</v>
      </c>
      <c r="DF125" s="695" t="s">
        <v>43</v>
      </c>
    </row>
    <row r="126" spans="1:110" x14ac:dyDescent="0.25">
      <c r="A126" s="30" t="s">
        <v>47</v>
      </c>
      <c r="B126" s="30" t="s">
        <v>317</v>
      </c>
      <c r="C126" s="31" t="s">
        <v>318</v>
      </c>
      <c r="D126" s="31">
        <v>2027</v>
      </c>
      <c r="E126" s="31" t="s">
        <v>39</v>
      </c>
      <c r="F126" s="696" t="s">
        <v>40</v>
      </c>
      <c r="G126" s="697">
        <v>0</v>
      </c>
      <c r="H126" s="34">
        <v>935652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697">
        <v>37120</v>
      </c>
      <c r="O126" s="35" t="s">
        <v>50</v>
      </c>
      <c r="P126" s="36">
        <v>20</v>
      </c>
      <c r="Q126" s="36">
        <v>27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698">
        <f t="shared" si="2"/>
        <v>47</v>
      </c>
      <c r="Y126" s="38">
        <f t="shared" si="3"/>
        <v>972772</v>
      </c>
      <c r="CT126" s="699"/>
      <c r="CU126" s="700"/>
      <c r="CV126" s="700"/>
      <c r="CW126" s="701"/>
      <c r="CX126" s="701"/>
      <c r="CY126" s="700"/>
      <c r="CZ126" s="701"/>
      <c r="DA126" s="700"/>
      <c r="DB126" s="701"/>
      <c r="DC126" t="s">
        <v>41</v>
      </c>
      <c r="DD126" t="s">
        <v>35</v>
      </c>
      <c r="DE126" t="s">
        <v>42</v>
      </c>
      <c r="DF126" s="700" t="s">
        <v>43</v>
      </c>
    </row>
    <row r="127" spans="1:110" x14ac:dyDescent="0.25">
      <c r="A127" s="30" t="s">
        <v>47</v>
      </c>
      <c r="B127" s="30" t="s">
        <v>319</v>
      </c>
      <c r="C127" s="31" t="s">
        <v>320</v>
      </c>
      <c r="D127" s="31">
        <v>2027</v>
      </c>
      <c r="E127" s="31" t="s">
        <v>39</v>
      </c>
      <c r="F127" s="702" t="s">
        <v>40</v>
      </c>
      <c r="G127" s="703">
        <v>0</v>
      </c>
      <c r="H127" s="34">
        <v>942084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703">
        <v>49599</v>
      </c>
      <c r="O127" s="35" t="s">
        <v>50</v>
      </c>
      <c r="P127" s="36">
        <v>0</v>
      </c>
      <c r="Q127" s="36">
        <v>39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704">
        <f t="shared" si="2"/>
        <v>39</v>
      </c>
      <c r="Y127" s="38">
        <f t="shared" si="3"/>
        <v>991683</v>
      </c>
      <c r="CT127" s="705"/>
      <c r="CU127" s="706"/>
      <c r="CV127" s="706"/>
      <c r="CW127" s="707"/>
      <c r="CX127" s="707"/>
      <c r="CY127" s="706"/>
      <c r="CZ127" s="707"/>
      <c r="DA127" s="706"/>
      <c r="DB127" s="707"/>
      <c r="DC127" t="s">
        <v>41</v>
      </c>
      <c r="DD127" t="s">
        <v>35</v>
      </c>
      <c r="DE127" t="s">
        <v>42</v>
      </c>
      <c r="DF127" s="706" t="s">
        <v>43</v>
      </c>
    </row>
    <row r="128" spans="1:110" x14ac:dyDescent="0.25">
      <c r="A128" s="30" t="s">
        <v>47</v>
      </c>
      <c r="B128" s="30" t="s">
        <v>321</v>
      </c>
      <c r="C128" s="31" t="s">
        <v>322</v>
      </c>
      <c r="D128" s="31">
        <v>2027</v>
      </c>
      <c r="E128" s="31" t="s">
        <v>39</v>
      </c>
      <c r="F128" s="708" t="s">
        <v>40</v>
      </c>
      <c r="G128" s="709">
        <v>0</v>
      </c>
      <c r="H128" s="34">
        <v>802296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709">
        <v>36881</v>
      </c>
      <c r="O128" s="35" t="s">
        <v>50</v>
      </c>
      <c r="P128" s="36">
        <v>0</v>
      </c>
      <c r="Q128" s="36">
        <v>33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710">
        <f t="shared" si="2"/>
        <v>33</v>
      </c>
      <c r="Y128" s="38">
        <f t="shared" si="3"/>
        <v>839177</v>
      </c>
      <c r="CT128" s="711"/>
      <c r="CU128" s="712"/>
      <c r="CV128" s="712"/>
      <c r="CW128" s="713"/>
      <c r="CX128" s="713"/>
      <c r="CY128" s="712"/>
      <c r="CZ128" s="713"/>
      <c r="DA128" s="712"/>
      <c r="DB128" s="713"/>
      <c r="DC128" t="s">
        <v>41</v>
      </c>
      <c r="DD128" t="s">
        <v>35</v>
      </c>
      <c r="DE128" t="s">
        <v>42</v>
      </c>
      <c r="DF128" s="712" t="s">
        <v>43</v>
      </c>
    </row>
    <row r="129" spans="1:110" x14ac:dyDescent="0.25">
      <c r="A129" s="30" t="s">
        <v>36</v>
      </c>
      <c r="B129" s="30" t="s">
        <v>323</v>
      </c>
      <c r="C129" s="31" t="s">
        <v>324</v>
      </c>
      <c r="D129" s="31">
        <v>2027</v>
      </c>
      <c r="E129" s="31" t="s">
        <v>39</v>
      </c>
      <c r="F129" s="714" t="s">
        <v>40</v>
      </c>
      <c r="G129" s="715">
        <v>425061</v>
      </c>
      <c r="H129" s="34">
        <v>0</v>
      </c>
      <c r="I129" s="34">
        <v>542221</v>
      </c>
      <c r="J129" s="34">
        <v>90118</v>
      </c>
      <c r="K129" s="34">
        <v>0</v>
      </c>
      <c r="L129" s="34">
        <v>0</v>
      </c>
      <c r="M129" s="34">
        <v>0</v>
      </c>
      <c r="N129" s="715">
        <v>52766</v>
      </c>
      <c r="O129" s="35" t="s">
        <v>40</v>
      </c>
      <c r="P129" s="36"/>
      <c r="Q129" s="36"/>
      <c r="R129" s="36"/>
      <c r="S129" s="36"/>
      <c r="T129" s="36"/>
      <c r="U129" s="36"/>
      <c r="V129" s="36"/>
      <c r="W129" s="36"/>
      <c r="X129" s="716">
        <f t="shared" si="2"/>
        <v>0</v>
      </c>
      <c r="Y129" s="38">
        <f t="shared" si="3"/>
        <v>1110166</v>
      </c>
      <c r="CT129" s="717"/>
      <c r="CU129" s="718"/>
      <c r="CV129" s="718"/>
      <c r="CW129" s="719"/>
      <c r="CX129" s="719"/>
      <c r="CY129" s="718"/>
      <c r="CZ129" s="719"/>
      <c r="DA129" s="718"/>
      <c r="DB129" s="719"/>
      <c r="DC129" t="s">
        <v>41</v>
      </c>
      <c r="DD129" t="s">
        <v>35</v>
      </c>
      <c r="DE129" t="s">
        <v>42</v>
      </c>
      <c r="DF129" s="718" t="s">
        <v>43</v>
      </c>
    </row>
    <row r="130" spans="1:110" x14ac:dyDescent="0.25">
      <c r="A130" s="30" t="s">
        <v>325</v>
      </c>
      <c r="B130" s="30" t="s">
        <v>326</v>
      </c>
      <c r="C130" s="31" t="s">
        <v>327</v>
      </c>
      <c r="D130" s="31">
        <v>2027</v>
      </c>
      <c r="E130" s="31" t="s">
        <v>39</v>
      </c>
      <c r="F130" s="720" t="s">
        <v>40</v>
      </c>
      <c r="G130" s="721">
        <v>2560107</v>
      </c>
      <c r="H130" s="34">
        <v>0</v>
      </c>
      <c r="I130" s="34">
        <v>1593092</v>
      </c>
      <c r="J130" s="34">
        <v>1341806</v>
      </c>
      <c r="K130" s="34">
        <v>0</v>
      </c>
      <c r="L130" s="34">
        <v>0</v>
      </c>
      <c r="M130" s="34">
        <v>0</v>
      </c>
      <c r="N130" s="721">
        <v>240767</v>
      </c>
      <c r="O130" s="35" t="s">
        <v>40</v>
      </c>
      <c r="P130" s="36"/>
      <c r="Q130" s="36"/>
      <c r="R130" s="36"/>
      <c r="S130" s="36"/>
      <c r="T130" s="36"/>
      <c r="U130" s="36"/>
      <c r="V130" s="36"/>
      <c r="W130" s="36"/>
      <c r="X130" s="722">
        <f t="shared" si="2"/>
        <v>0</v>
      </c>
      <c r="Y130" s="38">
        <f t="shared" si="3"/>
        <v>5735772</v>
      </c>
      <c r="CT130" s="723"/>
      <c r="CU130" s="724"/>
      <c r="CV130" s="724"/>
      <c r="CW130" s="725"/>
      <c r="CX130" s="725"/>
      <c r="CY130" s="724"/>
      <c r="CZ130" s="725"/>
      <c r="DA130" s="724"/>
      <c r="DB130" s="725"/>
      <c r="DC130" t="s">
        <v>41</v>
      </c>
      <c r="DD130" t="s">
        <v>35</v>
      </c>
      <c r="DE130" t="s">
        <v>42</v>
      </c>
      <c r="DF130" s="724" t="s">
        <v>43</v>
      </c>
    </row>
    <row r="131" spans="1:110" x14ac:dyDescent="0.25">
      <c r="A131" s="30" t="s">
        <v>47</v>
      </c>
      <c r="B131" s="30" t="s">
        <v>328</v>
      </c>
      <c r="C131" s="31" t="s">
        <v>329</v>
      </c>
      <c r="D131" s="31">
        <v>2027</v>
      </c>
      <c r="E131" s="31" t="s">
        <v>39</v>
      </c>
      <c r="F131" s="726" t="s">
        <v>40</v>
      </c>
      <c r="G131" s="727">
        <v>0</v>
      </c>
      <c r="H131" s="34">
        <v>524736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727">
        <v>27979</v>
      </c>
      <c r="O131" s="35" t="s">
        <v>50</v>
      </c>
      <c r="P131" s="36">
        <v>0</v>
      </c>
      <c r="Q131" s="36">
        <v>24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728">
        <f t="shared" si="2"/>
        <v>24</v>
      </c>
      <c r="Y131" s="38">
        <f t="shared" si="3"/>
        <v>552715</v>
      </c>
      <c r="CT131" s="729"/>
      <c r="CU131" s="730"/>
      <c r="CV131" s="730"/>
      <c r="CW131" s="731"/>
      <c r="CX131" s="731"/>
      <c r="CY131" s="730"/>
      <c r="CZ131" s="731"/>
      <c r="DA131" s="730"/>
      <c r="DB131" s="731"/>
      <c r="DC131" t="s">
        <v>41</v>
      </c>
      <c r="DD131" t="s">
        <v>35</v>
      </c>
      <c r="DE131" t="s">
        <v>42</v>
      </c>
      <c r="DF131" s="730" t="s">
        <v>43</v>
      </c>
    </row>
    <row r="132" spans="1:110" x14ac:dyDescent="0.25">
      <c r="A132" s="30" t="s">
        <v>47</v>
      </c>
      <c r="B132" s="30" t="s">
        <v>330</v>
      </c>
      <c r="C132" s="31" t="s">
        <v>331</v>
      </c>
      <c r="D132" s="31">
        <v>2027</v>
      </c>
      <c r="E132" s="31" t="s">
        <v>39</v>
      </c>
      <c r="F132" s="732" t="s">
        <v>40</v>
      </c>
      <c r="G132" s="733">
        <v>0</v>
      </c>
      <c r="H132" s="34">
        <v>361296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733">
        <v>14960</v>
      </c>
      <c r="O132" s="35" t="s">
        <v>50</v>
      </c>
      <c r="P132" s="36">
        <v>0</v>
      </c>
      <c r="Q132" s="36">
        <v>26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734">
        <f t="shared" si="2"/>
        <v>26</v>
      </c>
      <c r="Y132" s="38">
        <f t="shared" si="3"/>
        <v>376256</v>
      </c>
      <c r="CT132" s="735"/>
      <c r="CU132" s="736"/>
      <c r="CV132" s="736"/>
      <c r="CW132" s="737"/>
      <c r="CX132" s="737"/>
      <c r="CY132" s="736"/>
      <c r="CZ132" s="737"/>
      <c r="DA132" s="736"/>
      <c r="DB132" s="737"/>
      <c r="DC132" t="s">
        <v>41</v>
      </c>
      <c r="DD132" t="s">
        <v>35</v>
      </c>
      <c r="DE132" t="s">
        <v>42</v>
      </c>
      <c r="DF132" s="736" t="s">
        <v>43</v>
      </c>
    </row>
    <row r="133" spans="1:110" x14ac:dyDescent="0.25">
      <c r="A133" s="30" t="s">
        <v>47</v>
      </c>
      <c r="B133" s="30" t="s">
        <v>332</v>
      </c>
      <c r="C133" s="31" t="s">
        <v>333</v>
      </c>
      <c r="D133" s="31">
        <v>2027</v>
      </c>
      <c r="E133" s="31" t="s">
        <v>39</v>
      </c>
      <c r="F133" s="738" t="s">
        <v>40</v>
      </c>
      <c r="G133" s="739">
        <v>0</v>
      </c>
      <c r="H133" s="34">
        <v>616200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739">
        <v>31794</v>
      </c>
      <c r="O133" s="35" t="s">
        <v>50</v>
      </c>
      <c r="P133" s="36">
        <v>0</v>
      </c>
      <c r="Q133" s="36">
        <v>25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740">
        <f t="shared" si="2"/>
        <v>25</v>
      </c>
      <c r="Y133" s="38">
        <f t="shared" si="3"/>
        <v>647994</v>
      </c>
      <c r="CT133" s="741"/>
      <c r="CU133" s="742"/>
      <c r="CV133" s="742"/>
      <c r="CW133" s="743"/>
      <c r="CX133" s="743"/>
      <c r="CY133" s="742"/>
      <c r="CZ133" s="743"/>
      <c r="DA133" s="742"/>
      <c r="DB133" s="743"/>
      <c r="DC133" t="s">
        <v>41</v>
      </c>
      <c r="DD133" t="s">
        <v>35</v>
      </c>
      <c r="DE133" t="s">
        <v>42</v>
      </c>
      <c r="DF133" s="742" t="s">
        <v>43</v>
      </c>
    </row>
    <row r="134" spans="1:110" x14ac:dyDescent="0.25">
      <c r="A134" s="30" t="s">
        <v>334</v>
      </c>
      <c r="B134" s="30" t="s">
        <v>335</v>
      </c>
      <c r="C134" s="31" t="s">
        <v>336</v>
      </c>
      <c r="D134" s="31">
        <v>2027</v>
      </c>
      <c r="E134" s="31" t="s">
        <v>39</v>
      </c>
      <c r="F134" s="744" t="s">
        <v>40</v>
      </c>
      <c r="G134" s="745">
        <v>0</v>
      </c>
      <c r="H134" s="34">
        <v>0</v>
      </c>
      <c r="I134" s="34">
        <v>306581</v>
      </c>
      <c r="J134" s="34">
        <v>1000978</v>
      </c>
      <c r="K134" s="34">
        <v>0</v>
      </c>
      <c r="L134" s="34">
        <v>0</v>
      </c>
      <c r="M134" s="34">
        <v>0</v>
      </c>
      <c r="N134" s="745">
        <v>41324</v>
      </c>
      <c r="O134" s="35" t="s">
        <v>40</v>
      </c>
      <c r="P134" s="36"/>
      <c r="Q134" s="36"/>
      <c r="R134" s="36"/>
      <c r="S134" s="36"/>
      <c r="T134" s="36"/>
      <c r="U134" s="36"/>
      <c r="V134" s="36"/>
      <c r="W134" s="36"/>
      <c r="X134" s="746">
        <f t="shared" si="2"/>
        <v>0</v>
      </c>
      <c r="Y134" s="38">
        <f t="shared" si="3"/>
        <v>1348883</v>
      </c>
      <c r="CT134" s="747"/>
      <c r="CU134" s="747"/>
      <c r="CV134" s="747"/>
      <c r="CW134" s="747"/>
      <c r="CX134" s="747"/>
      <c r="CY134" s="747"/>
      <c r="CZ134" s="747"/>
      <c r="DA134" s="747"/>
      <c r="DB134" s="747"/>
      <c r="DC134" t="s">
        <v>41</v>
      </c>
      <c r="DD134" t="s">
        <v>35</v>
      </c>
      <c r="DE134" t="s">
        <v>42</v>
      </c>
      <c r="DF134" s="748" t="s">
        <v>43</v>
      </c>
    </row>
    <row r="135" spans="1:110" x14ac:dyDescent="0.25">
      <c r="A135" s="30" t="s">
        <v>200</v>
      </c>
      <c r="B135" s="30" t="s">
        <v>337</v>
      </c>
      <c r="C135" s="31" t="s">
        <v>338</v>
      </c>
      <c r="D135" s="31">
        <v>2027</v>
      </c>
      <c r="E135" s="31" t="s">
        <v>39</v>
      </c>
      <c r="F135" s="749" t="s">
        <v>40</v>
      </c>
      <c r="G135" s="750">
        <v>459856</v>
      </c>
      <c r="H135" s="34">
        <v>0</v>
      </c>
      <c r="I135" s="34">
        <v>146759</v>
      </c>
      <c r="J135" s="34">
        <v>49988</v>
      </c>
      <c r="K135" s="34">
        <v>0</v>
      </c>
      <c r="L135" s="34">
        <v>0</v>
      </c>
      <c r="M135" s="34">
        <v>0</v>
      </c>
      <c r="N135" s="750">
        <v>0</v>
      </c>
      <c r="O135" s="35" t="s">
        <v>40</v>
      </c>
      <c r="P135" s="36"/>
      <c r="Q135" s="36"/>
      <c r="R135" s="36"/>
      <c r="S135" s="36"/>
      <c r="T135" s="36"/>
      <c r="U135" s="36"/>
      <c r="V135" s="36"/>
      <c r="W135" s="36"/>
      <c r="X135" s="751">
        <f t="shared" si="2"/>
        <v>0</v>
      </c>
      <c r="Y135" s="38">
        <f t="shared" si="3"/>
        <v>656603</v>
      </c>
      <c r="CT135" s="752"/>
      <c r="CU135" s="752"/>
      <c r="CV135" s="752"/>
      <c r="CW135" s="752"/>
      <c r="CX135" s="752"/>
      <c r="CY135" s="752"/>
      <c r="CZ135" s="752"/>
      <c r="DA135" s="752"/>
      <c r="DB135" s="752"/>
      <c r="DC135" t="s">
        <v>41</v>
      </c>
      <c r="DD135" t="s">
        <v>35</v>
      </c>
      <c r="DE135" t="s">
        <v>42</v>
      </c>
      <c r="DF135" s="753" t="s">
        <v>43</v>
      </c>
    </row>
    <row r="136" spans="1:110" x14ac:dyDescent="0.25">
      <c r="A136" s="30" t="s">
        <v>98</v>
      </c>
      <c r="B136" s="30" t="s">
        <v>339</v>
      </c>
      <c r="C136" s="31" t="s">
        <v>340</v>
      </c>
      <c r="D136" s="31">
        <v>2027</v>
      </c>
      <c r="E136" s="31" t="s">
        <v>39</v>
      </c>
      <c r="F136" s="754" t="s">
        <v>40</v>
      </c>
      <c r="G136" s="755">
        <v>0</v>
      </c>
      <c r="H136" s="34">
        <v>108192</v>
      </c>
      <c r="I136" s="34">
        <v>169995</v>
      </c>
      <c r="J136" s="34">
        <v>0</v>
      </c>
      <c r="K136" s="34">
        <v>0</v>
      </c>
      <c r="L136" s="34">
        <v>0</v>
      </c>
      <c r="M136" s="34">
        <v>0</v>
      </c>
      <c r="N136" s="755">
        <v>11500</v>
      </c>
      <c r="O136" s="35" t="s">
        <v>50</v>
      </c>
      <c r="P136" s="36">
        <v>7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756">
        <f t="shared" si="2"/>
        <v>7</v>
      </c>
      <c r="Y136" s="38">
        <f t="shared" si="3"/>
        <v>289687</v>
      </c>
      <c r="CT136" s="757"/>
      <c r="CU136" s="757"/>
      <c r="CV136" s="757"/>
      <c r="CW136" s="757"/>
      <c r="CX136" s="757"/>
      <c r="CY136" s="757"/>
      <c r="CZ136" s="757"/>
      <c r="DA136" s="757"/>
      <c r="DB136" s="757"/>
      <c r="DC136" t="s">
        <v>41</v>
      </c>
      <c r="DD136" t="s">
        <v>35</v>
      </c>
      <c r="DE136" t="s">
        <v>42</v>
      </c>
      <c r="DF136" s="758" t="s">
        <v>43</v>
      </c>
    </row>
    <row r="137" spans="1:110" x14ac:dyDescent="0.25">
      <c r="A137" s="30" t="s">
        <v>216</v>
      </c>
      <c r="B137" s="30" t="s">
        <v>341</v>
      </c>
      <c r="C137" s="31" t="s">
        <v>342</v>
      </c>
      <c r="D137" s="31">
        <v>2027</v>
      </c>
      <c r="E137" s="31" t="s">
        <v>39</v>
      </c>
      <c r="F137" s="759" t="s">
        <v>40</v>
      </c>
      <c r="G137" s="760">
        <v>1863754</v>
      </c>
      <c r="H137" s="34">
        <v>0</v>
      </c>
      <c r="I137" s="34">
        <v>469560</v>
      </c>
      <c r="J137" s="34">
        <v>508297</v>
      </c>
      <c r="K137" s="34">
        <v>0</v>
      </c>
      <c r="L137" s="34">
        <v>0</v>
      </c>
      <c r="M137" s="34">
        <v>0</v>
      </c>
      <c r="N137" s="760">
        <v>98051</v>
      </c>
      <c r="O137" s="35" t="s">
        <v>40</v>
      </c>
      <c r="P137" s="36"/>
      <c r="Q137" s="36"/>
      <c r="R137" s="36"/>
      <c r="S137" s="36"/>
      <c r="T137" s="36"/>
      <c r="U137" s="36"/>
      <c r="V137" s="36"/>
      <c r="W137" s="36"/>
      <c r="X137" s="761">
        <f t="shared" si="2"/>
        <v>0</v>
      </c>
      <c r="Y137" s="38">
        <f t="shared" si="3"/>
        <v>2939662</v>
      </c>
      <c r="CT137" s="762"/>
      <c r="CU137" s="762"/>
      <c r="CV137" s="762"/>
      <c r="CW137" s="762"/>
      <c r="CX137" s="762"/>
      <c r="CY137" s="762"/>
      <c r="CZ137" s="762"/>
      <c r="DA137" s="762"/>
      <c r="DB137" s="762"/>
      <c r="DC137" t="s">
        <v>41</v>
      </c>
      <c r="DD137" t="s">
        <v>35</v>
      </c>
      <c r="DE137" t="s">
        <v>42</v>
      </c>
      <c r="DF137" s="763" t="s">
        <v>43</v>
      </c>
    </row>
    <row r="138" spans="1:110" x14ac:dyDescent="0.25">
      <c r="A138" s="30" t="s">
        <v>47</v>
      </c>
      <c r="B138" s="30" t="s">
        <v>343</v>
      </c>
      <c r="C138" s="31" t="s">
        <v>344</v>
      </c>
      <c r="D138" s="31">
        <v>2027</v>
      </c>
      <c r="E138" s="31" t="s">
        <v>39</v>
      </c>
      <c r="F138" s="764" t="s">
        <v>40</v>
      </c>
      <c r="G138" s="765">
        <v>0</v>
      </c>
      <c r="H138" s="34">
        <v>3127476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765">
        <v>221502</v>
      </c>
      <c r="O138" s="35" t="s">
        <v>50</v>
      </c>
      <c r="P138" s="36">
        <v>0</v>
      </c>
      <c r="Q138" s="36">
        <v>108</v>
      </c>
      <c r="R138" s="36">
        <v>5</v>
      </c>
      <c r="S138" s="36">
        <v>14</v>
      </c>
      <c r="T138" s="36">
        <v>5</v>
      </c>
      <c r="U138" s="36">
        <v>0</v>
      </c>
      <c r="V138" s="36">
        <v>0</v>
      </c>
      <c r="W138" s="36">
        <v>0</v>
      </c>
      <c r="X138" s="766">
        <f t="shared" si="2"/>
        <v>132</v>
      </c>
      <c r="Y138" s="38">
        <f t="shared" si="3"/>
        <v>3348978</v>
      </c>
      <c r="CT138" s="767"/>
      <c r="CU138" s="767"/>
      <c r="CV138" s="767"/>
      <c r="CW138" s="767"/>
      <c r="CX138" s="767"/>
      <c r="CY138" s="767"/>
      <c r="CZ138" s="767"/>
      <c r="DA138" s="767"/>
      <c r="DB138" s="767"/>
      <c r="DC138" t="s">
        <v>41</v>
      </c>
      <c r="DD138" t="s">
        <v>35</v>
      </c>
      <c r="DE138" t="s">
        <v>42</v>
      </c>
      <c r="DF138" s="768" t="s">
        <v>43</v>
      </c>
    </row>
    <row r="139" spans="1:110" x14ac:dyDescent="0.25">
      <c r="A139" s="30" t="s">
        <v>159</v>
      </c>
      <c r="B139" s="30" t="s">
        <v>345</v>
      </c>
      <c r="C139" s="31" t="s">
        <v>346</v>
      </c>
      <c r="D139" s="31">
        <v>2027</v>
      </c>
      <c r="E139" s="31" t="s">
        <v>39</v>
      </c>
      <c r="F139" s="769" t="s">
        <v>40</v>
      </c>
      <c r="G139" s="770">
        <v>0</v>
      </c>
      <c r="H139" s="34">
        <v>2927256</v>
      </c>
      <c r="I139" s="34">
        <v>2106224</v>
      </c>
      <c r="J139" s="34">
        <v>0</v>
      </c>
      <c r="K139" s="34">
        <v>32982</v>
      </c>
      <c r="L139" s="34">
        <v>0</v>
      </c>
      <c r="M139" s="34">
        <v>0</v>
      </c>
      <c r="N139" s="770">
        <v>428300</v>
      </c>
      <c r="O139" s="35" t="s">
        <v>68</v>
      </c>
      <c r="P139" s="36">
        <v>16</v>
      </c>
      <c r="Q139" s="36">
        <v>23</v>
      </c>
      <c r="R139" s="36">
        <v>27</v>
      </c>
      <c r="S139" s="36">
        <v>15</v>
      </c>
      <c r="T139" s="36">
        <v>11</v>
      </c>
      <c r="U139" s="36">
        <v>0</v>
      </c>
      <c r="V139" s="36">
        <v>0</v>
      </c>
      <c r="W139" s="36">
        <v>0</v>
      </c>
      <c r="X139" s="771">
        <f t="shared" ref="X139:X200" si="4">SUM(P139:W139)</f>
        <v>92</v>
      </c>
      <c r="Y139" s="38">
        <f t="shared" ref="Y139:Y200" si="5">SUM(G139:N139)</f>
        <v>5494762</v>
      </c>
      <c r="CT139" s="772"/>
      <c r="CU139" s="772"/>
      <c r="CV139" s="772"/>
      <c r="CW139" s="772"/>
      <c r="CX139" s="772"/>
      <c r="CY139" s="772"/>
      <c r="CZ139" s="772"/>
      <c r="DA139" s="772"/>
      <c r="DB139" s="772"/>
      <c r="DC139" t="s">
        <v>41</v>
      </c>
      <c r="DD139" t="s">
        <v>35</v>
      </c>
      <c r="DE139" t="s">
        <v>42</v>
      </c>
      <c r="DF139" s="773" t="s">
        <v>43</v>
      </c>
    </row>
    <row r="140" spans="1:110" x14ac:dyDescent="0.25">
      <c r="A140" s="30" t="s">
        <v>200</v>
      </c>
      <c r="B140" s="30" t="s">
        <v>347</v>
      </c>
      <c r="C140" s="31" t="s">
        <v>348</v>
      </c>
      <c r="D140" s="31">
        <v>2027</v>
      </c>
      <c r="E140" s="31" t="s">
        <v>39</v>
      </c>
      <c r="F140" s="774" t="s">
        <v>40</v>
      </c>
      <c r="G140" s="775">
        <v>473524</v>
      </c>
      <c r="H140" s="34">
        <v>0</v>
      </c>
      <c r="I140" s="34">
        <v>403800</v>
      </c>
      <c r="J140" s="34">
        <v>86254</v>
      </c>
      <c r="K140" s="34">
        <v>0</v>
      </c>
      <c r="L140" s="34">
        <v>0</v>
      </c>
      <c r="M140" s="34">
        <v>0</v>
      </c>
      <c r="N140" s="775">
        <v>0</v>
      </c>
      <c r="O140" s="35" t="s">
        <v>40</v>
      </c>
      <c r="P140" s="36"/>
      <c r="Q140" s="36"/>
      <c r="R140" s="36"/>
      <c r="S140" s="36"/>
      <c r="T140" s="36"/>
      <c r="U140" s="36"/>
      <c r="V140" s="36"/>
      <c r="W140" s="36"/>
      <c r="X140" s="776">
        <f t="shared" si="4"/>
        <v>0</v>
      </c>
      <c r="Y140" s="38">
        <f t="shared" si="5"/>
        <v>963578</v>
      </c>
      <c r="CT140" s="777"/>
      <c r="CU140" s="777"/>
      <c r="CV140" s="777"/>
      <c r="CW140" s="777"/>
      <c r="CX140" s="777"/>
      <c r="CY140" s="777"/>
      <c r="CZ140" s="777"/>
      <c r="DA140" s="777"/>
      <c r="DB140" s="777"/>
      <c r="DC140" t="s">
        <v>41</v>
      </c>
      <c r="DD140" t="s">
        <v>35</v>
      </c>
      <c r="DE140" t="s">
        <v>42</v>
      </c>
      <c r="DF140" s="778" t="s">
        <v>43</v>
      </c>
    </row>
    <row r="141" spans="1:110" x14ac:dyDescent="0.25">
      <c r="A141" s="30" t="s">
        <v>349</v>
      </c>
      <c r="B141" s="30" t="s">
        <v>350</v>
      </c>
      <c r="C141" s="31" t="s">
        <v>351</v>
      </c>
      <c r="D141" s="31">
        <v>2027</v>
      </c>
      <c r="E141" s="31" t="s">
        <v>39</v>
      </c>
      <c r="F141" s="779" t="s">
        <v>40</v>
      </c>
      <c r="G141" s="780">
        <v>778675</v>
      </c>
      <c r="H141" s="34">
        <v>0</v>
      </c>
      <c r="I141" s="34">
        <v>281723</v>
      </c>
      <c r="J141" s="34">
        <v>315435</v>
      </c>
      <c r="K141" s="34">
        <v>0</v>
      </c>
      <c r="L141" s="34">
        <v>0</v>
      </c>
      <c r="M141" s="34">
        <v>0</v>
      </c>
      <c r="N141" s="780">
        <v>57450</v>
      </c>
      <c r="O141" s="35" t="s">
        <v>40</v>
      </c>
      <c r="P141" s="36"/>
      <c r="Q141" s="36"/>
      <c r="R141" s="36"/>
      <c r="S141" s="36"/>
      <c r="T141" s="36"/>
      <c r="U141" s="36"/>
      <c r="V141" s="36"/>
      <c r="W141" s="36"/>
      <c r="X141" s="781">
        <f t="shared" si="4"/>
        <v>0</v>
      </c>
      <c r="Y141" s="38">
        <f t="shared" si="5"/>
        <v>1433283</v>
      </c>
      <c r="CT141" s="782"/>
      <c r="CU141" s="782"/>
      <c r="CV141" s="782"/>
      <c r="CW141" s="782"/>
      <c r="CX141" s="782"/>
      <c r="CY141" s="782"/>
      <c r="CZ141" s="782"/>
      <c r="DA141" s="782"/>
      <c r="DB141" s="782"/>
      <c r="DC141" t="s">
        <v>41</v>
      </c>
      <c r="DD141" t="s">
        <v>35</v>
      </c>
      <c r="DE141" t="s">
        <v>42</v>
      </c>
      <c r="DF141" s="783" t="s">
        <v>43</v>
      </c>
    </row>
    <row r="142" spans="1:110" x14ac:dyDescent="0.25">
      <c r="A142" s="30" t="s">
        <v>47</v>
      </c>
      <c r="B142" s="30" t="s">
        <v>352</v>
      </c>
      <c r="C142" s="31" t="s">
        <v>353</v>
      </c>
      <c r="D142" s="31">
        <v>2027</v>
      </c>
      <c r="E142" s="31" t="s">
        <v>39</v>
      </c>
      <c r="F142" s="784" t="s">
        <v>40</v>
      </c>
      <c r="G142" s="785">
        <v>0</v>
      </c>
      <c r="H142" s="34">
        <v>745524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785">
        <v>31777</v>
      </c>
      <c r="O142" s="35" t="s">
        <v>50</v>
      </c>
      <c r="P142" s="36">
        <v>39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786">
        <f t="shared" si="4"/>
        <v>39</v>
      </c>
      <c r="Y142" s="38">
        <f t="shared" si="5"/>
        <v>777301</v>
      </c>
      <c r="CT142" s="787"/>
      <c r="CU142" s="787"/>
      <c r="CV142" s="787"/>
      <c r="CW142" s="787"/>
      <c r="CX142" s="787"/>
      <c r="CY142" s="787"/>
      <c r="CZ142" s="787"/>
      <c r="DA142" s="787"/>
      <c r="DB142" s="787"/>
      <c r="DC142" t="s">
        <v>41</v>
      </c>
      <c r="DD142" t="s">
        <v>35</v>
      </c>
      <c r="DE142" t="s">
        <v>42</v>
      </c>
      <c r="DF142" s="788" t="s">
        <v>43</v>
      </c>
    </row>
    <row r="143" spans="1:110" x14ac:dyDescent="0.25">
      <c r="A143" s="30" t="s">
        <v>354</v>
      </c>
      <c r="B143" s="30" t="s">
        <v>355</v>
      </c>
      <c r="C143" s="31" t="s">
        <v>356</v>
      </c>
      <c r="D143" s="31">
        <v>2027</v>
      </c>
      <c r="E143" s="31" t="s">
        <v>39</v>
      </c>
      <c r="F143" s="789" t="s">
        <v>40</v>
      </c>
      <c r="G143" s="790">
        <v>1475553</v>
      </c>
      <c r="H143" s="34">
        <v>0</v>
      </c>
      <c r="I143" s="34">
        <v>437056</v>
      </c>
      <c r="J143" s="34">
        <v>120311</v>
      </c>
      <c r="K143" s="34">
        <v>0</v>
      </c>
      <c r="L143" s="34">
        <v>0</v>
      </c>
      <c r="M143" s="34">
        <v>0</v>
      </c>
      <c r="N143" s="790">
        <v>61161</v>
      </c>
      <c r="O143" s="35" t="s">
        <v>40</v>
      </c>
      <c r="P143" s="36"/>
      <c r="Q143" s="36"/>
      <c r="R143" s="36"/>
      <c r="S143" s="36"/>
      <c r="T143" s="36"/>
      <c r="U143" s="36"/>
      <c r="V143" s="36"/>
      <c r="W143" s="36"/>
      <c r="X143" s="791">
        <f t="shared" si="4"/>
        <v>0</v>
      </c>
      <c r="Y143" s="38">
        <f t="shared" si="5"/>
        <v>2094081</v>
      </c>
      <c r="CT143" s="792"/>
      <c r="CU143" s="792"/>
      <c r="CV143" s="792"/>
      <c r="CW143" s="792"/>
      <c r="CX143" s="792"/>
      <c r="CY143" s="792"/>
      <c r="CZ143" s="792"/>
      <c r="DA143" s="792"/>
      <c r="DB143" s="792"/>
      <c r="DC143" t="s">
        <v>41</v>
      </c>
      <c r="DD143" t="s">
        <v>35</v>
      </c>
      <c r="DE143" t="s">
        <v>42</v>
      </c>
      <c r="DF143" s="793" t="s">
        <v>43</v>
      </c>
    </row>
    <row r="144" spans="1:110" x14ac:dyDescent="0.25">
      <c r="A144" s="30" t="s">
        <v>357</v>
      </c>
      <c r="B144" s="30" t="s">
        <v>358</v>
      </c>
      <c r="C144" s="31" t="s">
        <v>359</v>
      </c>
      <c r="D144" s="31">
        <v>2027</v>
      </c>
      <c r="E144" s="31" t="s">
        <v>39</v>
      </c>
      <c r="F144" s="794" t="s">
        <v>40</v>
      </c>
      <c r="G144" s="795">
        <v>0</v>
      </c>
      <c r="H144" s="34">
        <v>1683000</v>
      </c>
      <c r="I144" s="34">
        <v>1167417</v>
      </c>
      <c r="J144" s="34">
        <v>0</v>
      </c>
      <c r="K144" s="34">
        <v>16725</v>
      </c>
      <c r="L144" s="34">
        <v>0</v>
      </c>
      <c r="M144" s="34">
        <v>0</v>
      </c>
      <c r="N144" s="795">
        <v>166480</v>
      </c>
      <c r="O144" s="35" t="s">
        <v>68</v>
      </c>
      <c r="P144" s="36">
        <v>0</v>
      </c>
      <c r="Q144" s="36">
        <v>30</v>
      </c>
      <c r="R144" s="36">
        <v>10</v>
      </c>
      <c r="S144" s="36">
        <v>13</v>
      </c>
      <c r="T144" s="36">
        <v>0</v>
      </c>
      <c r="U144" s="36">
        <v>0</v>
      </c>
      <c r="V144" s="36">
        <v>0</v>
      </c>
      <c r="W144" s="36">
        <v>0</v>
      </c>
      <c r="X144" s="796">
        <f t="shared" si="4"/>
        <v>53</v>
      </c>
      <c r="Y144" s="38">
        <f t="shared" si="5"/>
        <v>3033622</v>
      </c>
      <c r="CT144" s="797"/>
      <c r="CU144" s="798"/>
      <c r="CV144" s="798"/>
      <c r="CW144" s="799"/>
      <c r="CX144" s="799"/>
      <c r="CY144" s="798"/>
      <c r="CZ144" s="799"/>
      <c r="DA144" s="798"/>
      <c r="DB144" s="799"/>
      <c r="DC144" t="s">
        <v>41</v>
      </c>
      <c r="DD144" t="s">
        <v>35</v>
      </c>
      <c r="DE144" t="s">
        <v>42</v>
      </c>
      <c r="DF144" s="798" t="s">
        <v>43</v>
      </c>
    </row>
    <row r="145" spans="1:110" x14ac:dyDescent="0.25">
      <c r="A145" s="30" t="s">
        <v>62</v>
      </c>
      <c r="B145" s="30" t="s">
        <v>360</v>
      </c>
      <c r="C145" s="31" t="s">
        <v>361</v>
      </c>
      <c r="D145" s="31">
        <v>2027</v>
      </c>
      <c r="E145" s="31" t="s">
        <v>39</v>
      </c>
      <c r="F145" s="800" t="s">
        <v>40</v>
      </c>
      <c r="G145" s="801">
        <v>0</v>
      </c>
      <c r="H145" s="34">
        <v>0</v>
      </c>
      <c r="I145" s="34">
        <v>230194</v>
      </c>
      <c r="J145" s="34">
        <v>165076</v>
      </c>
      <c r="K145" s="34">
        <v>0</v>
      </c>
      <c r="L145" s="34">
        <v>0</v>
      </c>
      <c r="M145" s="34">
        <v>0</v>
      </c>
      <c r="N145" s="801">
        <v>21056</v>
      </c>
      <c r="O145" s="35" t="s">
        <v>40</v>
      </c>
      <c r="P145" s="36"/>
      <c r="Q145" s="36"/>
      <c r="R145" s="36"/>
      <c r="S145" s="36"/>
      <c r="T145" s="36"/>
      <c r="U145" s="36"/>
      <c r="V145" s="36"/>
      <c r="W145" s="36"/>
      <c r="X145" s="802">
        <f t="shared" si="4"/>
        <v>0</v>
      </c>
      <c r="Y145" s="38">
        <f t="shared" si="5"/>
        <v>416326</v>
      </c>
      <c r="CT145" s="803"/>
      <c r="CU145" s="804"/>
      <c r="CV145" s="804"/>
      <c r="CW145" s="805"/>
      <c r="CX145" s="805"/>
      <c r="CY145" s="804"/>
      <c r="CZ145" s="805"/>
      <c r="DA145" s="804"/>
      <c r="DB145" s="805"/>
      <c r="DC145" t="s">
        <v>41</v>
      </c>
      <c r="DD145" t="s">
        <v>35</v>
      </c>
      <c r="DE145" t="s">
        <v>42</v>
      </c>
      <c r="DF145" s="804" t="s">
        <v>43</v>
      </c>
    </row>
    <row r="146" spans="1:110" x14ac:dyDescent="0.25">
      <c r="A146" s="30" t="s">
        <v>62</v>
      </c>
      <c r="B146" s="30" t="s">
        <v>362</v>
      </c>
      <c r="C146" s="31" t="s">
        <v>363</v>
      </c>
      <c r="D146" s="31">
        <v>2027</v>
      </c>
      <c r="E146" s="31" t="s">
        <v>39</v>
      </c>
      <c r="F146" s="806" t="s">
        <v>40</v>
      </c>
      <c r="G146" s="807">
        <v>0</v>
      </c>
      <c r="H146" s="34">
        <v>0</v>
      </c>
      <c r="I146" s="34">
        <v>230194</v>
      </c>
      <c r="J146" s="34">
        <v>128395</v>
      </c>
      <c r="K146" s="34">
        <v>0</v>
      </c>
      <c r="L146" s="34">
        <v>0</v>
      </c>
      <c r="M146" s="34">
        <v>0</v>
      </c>
      <c r="N146" s="807">
        <v>19656</v>
      </c>
      <c r="O146" s="35" t="s">
        <v>40</v>
      </c>
      <c r="P146" s="36"/>
      <c r="Q146" s="36"/>
      <c r="R146" s="36"/>
      <c r="S146" s="36"/>
      <c r="T146" s="36"/>
      <c r="U146" s="36"/>
      <c r="V146" s="36"/>
      <c r="W146" s="36"/>
      <c r="X146" s="808">
        <f t="shared" si="4"/>
        <v>0</v>
      </c>
      <c r="Y146" s="38">
        <f t="shared" si="5"/>
        <v>378245</v>
      </c>
      <c r="CT146" s="809"/>
      <c r="CU146" s="810"/>
      <c r="CV146" s="810"/>
      <c r="CW146" s="811"/>
      <c r="CX146" s="811"/>
      <c r="CY146" s="810"/>
      <c r="CZ146" s="811"/>
      <c r="DA146" s="810"/>
      <c r="DB146" s="811"/>
      <c r="DC146" t="s">
        <v>41</v>
      </c>
      <c r="DD146" t="s">
        <v>35</v>
      </c>
      <c r="DE146" t="s">
        <v>42</v>
      </c>
      <c r="DF146" s="810" t="s">
        <v>43</v>
      </c>
    </row>
    <row r="147" spans="1:110" x14ac:dyDescent="0.25">
      <c r="A147" s="30" t="s">
        <v>364</v>
      </c>
      <c r="B147" s="30" t="s">
        <v>365</v>
      </c>
      <c r="C147" s="31" t="s">
        <v>366</v>
      </c>
      <c r="D147" s="31">
        <v>2027</v>
      </c>
      <c r="E147" s="31" t="s">
        <v>367</v>
      </c>
      <c r="F147" s="812" t="s">
        <v>40</v>
      </c>
      <c r="G147" s="813">
        <v>0</v>
      </c>
      <c r="H147" s="34">
        <v>0</v>
      </c>
      <c r="I147" s="34">
        <v>2279192</v>
      </c>
      <c r="J147" s="34">
        <v>0</v>
      </c>
      <c r="K147" s="34">
        <v>0</v>
      </c>
      <c r="L147" s="34">
        <v>0</v>
      </c>
      <c r="M147" s="34">
        <v>0</v>
      </c>
      <c r="N147" s="813">
        <v>103364</v>
      </c>
      <c r="O147" s="35" t="s">
        <v>40</v>
      </c>
      <c r="P147" s="36"/>
      <c r="Q147" s="36"/>
      <c r="R147" s="36"/>
      <c r="S147" s="36"/>
      <c r="T147" s="36"/>
      <c r="U147" s="36"/>
      <c r="V147" s="36"/>
      <c r="W147" s="36"/>
      <c r="X147" s="814">
        <f t="shared" si="4"/>
        <v>0</v>
      </c>
      <c r="Y147" s="38">
        <f t="shared" si="5"/>
        <v>2382556</v>
      </c>
      <c r="CT147" s="815"/>
      <c r="CU147" s="816"/>
      <c r="CV147" s="816"/>
      <c r="CW147" s="817"/>
      <c r="CX147" s="817"/>
      <c r="CY147" s="816"/>
      <c r="CZ147" s="817"/>
      <c r="DA147" s="816"/>
      <c r="DB147" s="817"/>
      <c r="DC147" t="s">
        <v>41</v>
      </c>
      <c r="DD147" t="s">
        <v>35</v>
      </c>
      <c r="DE147" t="s">
        <v>42</v>
      </c>
      <c r="DF147" s="816" t="s">
        <v>43</v>
      </c>
    </row>
    <row r="148" spans="1:110" x14ac:dyDescent="0.25">
      <c r="A148" s="30" t="s">
        <v>47</v>
      </c>
      <c r="B148" s="30" t="s">
        <v>368</v>
      </c>
      <c r="C148" s="31" t="s">
        <v>369</v>
      </c>
      <c r="D148" s="31">
        <v>2027</v>
      </c>
      <c r="E148" s="31" t="s">
        <v>39</v>
      </c>
      <c r="F148" s="818" t="s">
        <v>40</v>
      </c>
      <c r="G148" s="819">
        <v>0</v>
      </c>
      <c r="H148" s="34">
        <v>711552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819">
        <v>50419</v>
      </c>
      <c r="O148" s="35" t="s">
        <v>50</v>
      </c>
      <c r="P148" s="36">
        <v>0</v>
      </c>
      <c r="Q148" s="36">
        <v>0</v>
      </c>
      <c r="R148" s="36">
        <v>0</v>
      </c>
      <c r="S148" s="36">
        <v>32</v>
      </c>
      <c r="T148" s="36">
        <v>0</v>
      </c>
      <c r="U148" s="36">
        <v>0</v>
      </c>
      <c r="V148" s="36">
        <v>0</v>
      </c>
      <c r="W148" s="36">
        <v>0</v>
      </c>
      <c r="X148" s="820">
        <f t="shared" si="4"/>
        <v>32</v>
      </c>
      <c r="Y148" s="38">
        <f t="shared" si="5"/>
        <v>761971</v>
      </c>
      <c r="CT148" s="821"/>
      <c r="CU148" s="822"/>
      <c r="CV148" s="822"/>
      <c r="CW148" s="823"/>
      <c r="CX148" s="823"/>
      <c r="CY148" s="822"/>
      <c r="CZ148" s="823"/>
      <c r="DA148" s="822"/>
      <c r="DB148" s="823"/>
      <c r="DC148" t="s">
        <v>41</v>
      </c>
      <c r="DD148" t="s">
        <v>35</v>
      </c>
      <c r="DE148" t="s">
        <v>42</v>
      </c>
      <c r="DF148" s="822" t="s">
        <v>43</v>
      </c>
    </row>
    <row r="149" spans="1:110" x14ac:dyDescent="0.25">
      <c r="A149" s="30" t="s">
        <v>370</v>
      </c>
      <c r="B149" s="30" t="s">
        <v>371</v>
      </c>
      <c r="C149" s="31" t="s">
        <v>372</v>
      </c>
      <c r="D149" s="31">
        <v>2027</v>
      </c>
      <c r="E149" s="31" t="s">
        <v>373</v>
      </c>
      <c r="F149" s="824" t="s">
        <v>40</v>
      </c>
      <c r="G149" s="825">
        <v>411996</v>
      </c>
      <c r="H149" s="34">
        <v>867576</v>
      </c>
      <c r="I149" s="34">
        <v>1705531</v>
      </c>
      <c r="J149" s="34">
        <v>48000</v>
      </c>
      <c r="K149" s="34">
        <v>28866</v>
      </c>
      <c r="L149" s="34">
        <v>0</v>
      </c>
      <c r="M149" s="34">
        <v>0</v>
      </c>
      <c r="N149" s="825">
        <v>113688</v>
      </c>
      <c r="O149" s="35" t="s">
        <v>68</v>
      </c>
      <c r="P149" s="36">
        <v>0</v>
      </c>
      <c r="Q149" s="36">
        <v>10</v>
      </c>
      <c r="R149" s="36">
        <v>4</v>
      </c>
      <c r="S149" s="36">
        <v>10</v>
      </c>
      <c r="T149" s="36">
        <v>2</v>
      </c>
      <c r="U149" s="36">
        <v>0</v>
      </c>
      <c r="V149" s="36">
        <v>0</v>
      </c>
      <c r="W149" s="36">
        <v>0</v>
      </c>
      <c r="X149" s="826">
        <f t="shared" si="4"/>
        <v>26</v>
      </c>
      <c r="Y149" s="38">
        <f t="shared" si="5"/>
        <v>3175657</v>
      </c>
      <c r="CT149" s="827"/>
      <c r="CU149" s="828"/>
      <c r="CV149" s="828"/>
      <c r="CW149" s="829"/>
      <c r="CX149" s="829"/>
      <c r="CY149" s="828"/>
      <c r="CZ149" s="829"/>
      <c r="DA149" s="828"/>
      <c r="DB149" s="829"/>
      <c r="DC149" t="s">
        <v>41</v>
      </c>
      <c r="DD149" t="s">
        <v>35</v>
      </c>
      <c r="DE149" t="s">
        <v>42</v>
      </c>
      <c r="DF149" s="828" t="s">
        <v>43</v>
      </c>
    </row>
    <row r="150" spans="1:110" x14ac:dyDescent="0.25">
      <c r="A150" s="30" t="s">
        <v>374</v>
      </c>
      <c r="B150" s="30" t="s">
        <v>375</v>
      </c>
      <c r="C150" s="31" t="s">
        <v>376</v>
      </c>
      <c r="D150" s="31">
        <v>2027</v>
      </c>
      <c r="E150" s="31" t="s">
        <v>39</v>
      </c>
      <c r="F150" s="830" t="s">
        <v>377</v>
      </c>
      <c r="G150" s="831">
        <v>0</v>
      </c>
      <c r="H150" s="34">
        <v>1081944</v>
      </c>
      <c r="I150" s="34">
        <v>355518</v>
      </c>
      <c r="J150" s="34">
        <v>0</v>
      </c>
      <c r="K150" s="34">
        <v>228053</v>
      </c>
      <c r="L150" s="34">
        <v>0</v>
      </c>
      <c r="M150" s="34">
        <v>0</v>
      </c>
      <c r="N150" s="831">
        <v>62728</v>
      </c>
      <c r="O150" s="35" t="s">
        <v>68</v>
      </c>
      <c r="P150" s="36">
        <v>0</v>
      </c>
      <c r="Q150" s="36">
        <v>13</v>
      </c>
      <c r="R150" s="36">
        <v>15</v>
      </c>
      <c r="S150" s="36">
        <v>6</v>
      </c>
      <c r="T150" s="36">
        <v>0</v>
      </c>
      <c r="U150" s="36">
        <v>0</v>
      </c>
      <c r="V150" s="36">
        <v>0</v>
      </c>
      <c r="W150" s="36">
        <v>0</v>
      </c>
      <c r="X150" s="832">
        <f t="shared" si="4"/>
        <v>34</v>
      </c>
      <c r="Y150" s="38">
        <f t="shared" si="5"/>
        <v>1728243</v>
      </c>
      <c r="CT150" s="833"/>
      <c r="CU150" s="834"/>
      <c r="CV150" s="834"/>
      <c r="CW150" s="835"/>
      <c r="CX150" s="835"/>
      <c r="CY150" s="834"/>
      <c r="CZ150" s="835"/>
      <c r="DA150" s="834"/>
      <c r="DB150" s="835"/>
      <c r="DC150" t="s">
        <v>41</v>
      </c>
      <c r="DD150" t="s">
        <v>35</v>
      </c>
      <c r="DE150" t="s">
        <v>42</v>
      </c>
      <c r="DF150" s="834" t="s">
        <v>43</v>
      </c>
    </row>
    <row r="151" spans="1:110" x14ac:dyDescent="0.25">
      <c r="A151" s="30" t="s">
        <v>378</v>
      </c>
      <c r="B151" s="30" t="s">
        <v>379</v>
      </c>
      <c r="C151" s="31" t="s">
        <v>380</v>
      </c>
      <c r="D151" s="31">
        <v>2027</v>
      </c>
      <c r="E151" s="31" t="s">
        <v>39</v>
      </c>
      <c r="F151" s="836" t="s">
        <v>40</v>
      </c>
      <c r="G151" s="837">
        <v>0</v>
      </c>
      <c r="H151" s="34">
        <v>1092156</v>
      </c>
      <c r="I151" s="34">
        <v>773207</v>
      </c>
      <c r="J151" s="34">
        <v>0</v>
      </c>
      <c r="K151" s="34">
        <v>85766</v>
      </c>
      <c r="L151" s="34">
        <v>0</v>
      </c>
      <c r="M151" s="34">
        <v>0</v>
      </c>
      <c r="N151" s="837">
        <v>80000</v>
      </c>
      <c r="O151" s="35" t="s">
        <v>68</v>
      </c>
      <c r="P151" s="36">
        <v>0</v>
      </c>
      <c r="Q151" s="36">
        <v>0</v>
      </c>
      <c r="R151" s="36">
        <v>17</v>
      </c>
      <c r="S151" s="36">
        <v>7</v>
      </c>
      <c r="T151" s="36">
        <v>7</v>
      </c>
      <c r="U151" s="36">
        <v>0</v>
      </c>
      <c r="V151" s="36">
        <v>0</v>
      </c>
      <c r="W151" s="36">
        <v>0</v>
      </c>
      <c r="X151" s="838">
        <f t="shared" si="4"/>
        <v>31</v>
      </c>
      <c r="Y151" s="38">
        <f t="shared" si="5"/>
        <v>2031129</v>
      </c>
      <c r="CT151" s="839"/>
      <c r="CU151" s="840"/>
      <c r="CV151" s="840"/>
      <c r="CW151" s="841"/>
      <c r="CX151" s="841"/>
      <c r="CY151" s="840"/>
      <c r="CZ151" s="841"/>
      <c r="DA151" s="840"/>
      <c r="DB151" s="841"/>
      <c r="DC151" t="s">
        <v>41</v>
      </c>
      <c r="DD151" t="s">
        <v>35</v>
      </c>
      <c r="DE151" t="s">
        <v>42</v>
      </c>
      <c r="DF151" s="840" t="s">
        <v>43</v>
      </c>
    </row>
    <row r="152" spans="1:110" x14ac:dyDescent="0.25">
      <c r="A152" s="30" t="s">
        <v>239</v>
      </c>
      <c r="B152" s="30" t="s">
        <v>381</v>
      </c>
      <c r="C152" s="31" t="s">
        <v>382</v>
      </c>
      <c r="D152" s="31">
        <v>2027</v>
      </c>
      <c r="E152" s="31" t="s">
        <v>373</v>
      </c>
      <c r="F152" s="842" t="s">
        <v>377</v>
      </c>
      <c r="G152" s="843">
        <v>0</v>
      </c>
      <c r="H152" s="34">
        <v>986400</v>
      </c>
      <c r="I152" s="34">
        <v>285176</v>
      </c>
      <c r="J152" s="34">
        <v>53690</v>
      </c>
      <c r="K152" s="34">
        <v>7644</v>
      </c>
      <c r="L152" s="34">
        <v>0</v>
      </c>
      <c r="M152" s="34">
        <v>0</v>
      </c>
      <c r="N152" s="843">
        <v>85884</v>
      </c>
      <c r="O152" s="35" t="s">
        <v>68</v>
      </c>
      <c r="P152" s="36">
        <v>0</v>
      </c>
      <c r="Q152" s="36">
        <v>0</v>
      </c>
      <c r="R152" s="36">
        <v>20</v>
      </c>
      <c r="S152" s="36">
        <v>10</v>
      </c>
      <c r="T152" s="36">
        <v>0</v>
      </c>
      <c r="U152" s="36">
        <v>0</v>
      </c>
      <c r="V152" s="36">
        <v>0</v>
      </c>
      <c r="W152" s="36">
        <v>0</v>
      </c>
      <c r="X152" s="844">
        <f t="shared" si="4"/>
        <v>30</v>
      </c>
      <c r="Y152" s="38">
        <f t="shared" si="5"/>
        <v>1418794</v>
      </c>
      <c r="CT152" s="845"/>
      <c r="CU152" s="846"/>
      <c r="CV152" s="846"/>
      <c r="CW152" s="847"/>
      <c r="CX152" s="847"/>
      <c r="CY152" s="846"/>
      <c r="CZ152" s="847"/>
      <c r="DA152" s="846"/>
      <c r="DB152" s="847"/>
      <c r="DC152" t="s">
        <v>41</v>
      </c>
      <c r="DD152" t="s">
        <v>35</v>
      </c>
      <c r="DE152" t="s">
        <v>42</v>
      </c>
      <c r="DF152" s="846" t="s">
        <v>43</v>
      </c>
    </row>
    <row r="153" spans="1:110" x14ac:dyDescent="0.25">
      <c r="A153" s="30" t="s">
        <v>383</v>
      </c>
      <c r="B153" s="30" t="s">
        <v>384</v>
      </c>
      <c r="C153" s="31" t="s">
        <v>385</v>
      </c>
      <c r="D153" s="31">
        <v>2027</v>
      </c>
      <c r="E153" s="31" t="s">
        <v>39</v>
      </c>
      <c r="F153" s="848" t="s">
        <v>377</v>
      </c>
      <c r="G153" s="849">
        <v>0</v>
      </c>
      <c r="H153" s="34">
        <v>644976</v>
      </c>
      <c r="I153" s="34">
        <v>295683</v>
      </c>
      <c r="J153" s="34">
        <v>0</v>
      </c>
      <c r="K153" s="34">
        <v>15992</v>
      </c>
      <c r="L153" s="34">
        <v>0</v>
      </c>
      <c r="M153" s="34">
        <v>0</v>
      </c>
      <c r="N153" s="849">
        <v>0</v>
      </c>
      <c r="O153" s="35" t="s">
        <v>68</v>
      </c>
      <c r="P153" s="36">
        <v>0</v>
      </c>
      <c r="Q153" s="36">
        <v>7</v>
      </c>
      <c r="R153" s="36">
        <v>7</v>
      </c>
      <c r="S153" s="36">
        <v>6</v>
      </c>
      <c r="T153" s="36">
        <v>0</v>
      </c>
      <c r="U153" s="36">
        <v>0</v>
      </c>
      <c r="V153" s="36">
        <v>0</v>
      </c>
      <c r="W153" s="36">
        <v>0</v>
      </c>
      <c r="X153" s="850">
        <f t="shared" si="4"/>
        <v>20</v>
      </c>
      <c r="Y153" s="38">
        <f t="shared" si="5"/>
        <v>956651</v>
      </c>
      <c r="CT153" s="851"/>
      <c r="CU153" s="852"/>
      <c r="CV153" s="852"/>
      <c r="CW153" s="853"/>
      <c r="CX153" s="853"/>
      <c r="CY153" s="852"/>
      <c r="CZ153" s="853"/>
      <c r="DA153" s="852"/>
      <c r="DB153" s="853"/>
      <c r="DC153" t="s">
        <v>41</v>
      </c>
      <c r="DD153" t="s">
        <v>35</v>
      </c>
      <c r="DE153" t="s">
        <v>42</v>
      </c>
      <c r="DF153" s="852" t="s">
        <v>43</v>
      </c>
    </row>
    <row r="154" spans="1:110" x14ac:dyDescent="0.25">
      <c r="A154" s="30" t="s">
        <v>242</v>
      </c>
      <c r="B154" s="30" t="s">
        <v>386</v>
      </c>
      <c r="C154" s="31" t="s">
        <v>387</v>
      </c>
      <c r="D154" s="31">
        <v>2027</v>
      </c>
      <c r="E154" s="31" t="s">
        <v>39</v>
      </c>
      <c r="F154" s="854" t="s">
        <v>377</v>
      </c>
      <c r="G154" s="855">
        <v>0</v>
      </c>
      <c r="H154" s="34">
        <v>689688</v>
      </c>
      <c r="I154" s="34">
        <v>288916</v>
      </c>
      <c r="J154" s="34">
        <v>0</v>
      </c>
      <c r="K154" s="34">
        <v>0</v>
      </c>
      <c r="L154" s="34">
        <v>0</v>
      </c>
      <c r="M154" s="34">
        <v>0</v>
      </c>
      <c r="N154" s="855">
        <v>12825</v>
      </c>
      <c r="O154" s="35" t="s">
        <v>68</v>
      </c>
      <c r="P154" s="36">
        <v>0</v>
      </c>
      <c r="Q154" s="36">
        <v>3</v>
      </c>
      <c r="R154" s="36">
        <v>7</v>
      </c>
      <c r="S154" s="36">
        <v>7</v>
      </c>
      <c r="T154" s="36">
        <v>3</v>
      </c>
      <c r="U154" s="36">
        <v>0</v>
      </c>
      <c r="V154" s="36">
        <v>0</v>
      </c>
      <c r="W154" s="36">
        <v>0</v>
      </c>
      <c r="X154" s="856">
        <f t="shared" si="4"/>
        <v>20</v>
      </c>
      <c r="Y154" s="38">
        <f t="shared" si="5"/>
        <v>991429</v>
      </c>
      <c r="CT154" s="857"/>
      <c r="CU154" s="858"/>
      <c r="CV154" s="858"/>
      <c r="CW154" s="859"/>
      <c r="CX154" s="859"/>
      <c r="CY154" s="858"/>
      <c r="CZ154" s="859"/>
      <c r="DA154" s="858"/>
      <c r="DB154" s="859"/>
      <c r="DC154" t="s">
        <v>41</v>
      </c>
      <c r="DD154" t="s">
        <v>35</v>
      </c>
      <c r="DE154" t="s">
        <v>42</v>
      </c>
      <c r="DF154" s="858" t="s">
        <v>43</v>
      </c>
    </row>
    <row r="155" spans="1:110" x14ac:dyDescent="0.25">
      <c r="A155" s="30" t="s">
        <v>388</v>
      </c>
      <c r="B155" s="30" t="s">
        <v>389</v>
      </c>
      <c r="C155" s="31" t="s">
        <v>390</v>
      </c>
      <c r="D155" s="31">
        <v>2027</v>
      </c>
      <c r="E155" s="31" t="s">
        <v>39</v>
      </c>
      <c r="F155" s="860" t="s">
        <v>377</v>
      </c>
      <c r="G155" s="861">
        <v>0</v>
      </c>
      <c r="H155" s="34">
        <v>989532</v>
      </c>
      <c r="I155" s="34">
        <v>240458</v>
      </c>
      <c r="J155" s="34">
        <v>0</v>
      </c>
      <c r="K155" s="34">
        <v>4368</v>
      </c>
      <c r="L155" s="34">
        <v>0</v>
      </c>
      <c r="M155" s="34">
        <v>0</v>
      </c>
      <c r="N155" s="861">
        <v>37744</v>
      </c>
      <c r="O155" s="35" t="s">
        <v>68</v>
      </c>
      <c r="P155" s="36">
        <v>0</v>
      </c>
      <c r="Q155" s="36">
        <v>4</v>
      </c>
      <c r="R155" s="36">
        <v>13</v>
      </c>
      <c r="S155" s="36">
        <v>13</v>
      </c>
      <c r="T155" s="36">
        <v>0</v>
      </c>
      <c r="U155" s="36">
        <v>0</v>
      </c>
      <c r="V155" s="36">
        <v>0</v>
      </c>
      <c r="W155" s="36">
        <v>0</v>
      </c>
      <c r="X155" s="862">
        <f t="shared" si="4"/>
        <v>30</v>
      </c>
      <c r="Y155" s="38">
        <f t="shared" si="5"/>
        <v>1272102</v>
      </c>
      <c r="CT155" s="863"/>
      <c r="CU155" s="864"/>
      <c r="CV155" s="864"/>
      <c r="CW155" s="865"/>
      <c r="CX155" s="865"/>
      <c r="CY155" s="864"/>
      <c r="CZ155" s="865"/>
      <c r="DA155" s="864"/>
      <c r="DB155" s="865"/>
      <c r="DC155" t="s">
        <v>41</v>
      </c>
      <c r="DD155" t="s">
        <v>35</v>
      </c>
      <c r="DE155" t="s">
        <v>42</v>
      </c>
      <c r="DF155" s="864" t="s">
        <v>43</v>
      </c>
    </row>
    <row r="156" spans="1:110" x14ac:dyDescent="0.25">
      <c r="A156" s="30" t="s">
        <v>364</v>
      </c>
      <c r="B156" s="30" t="s">
        <v>391</v>
      </c>
      <c r="C156" s="31" t="s">
        <v>392</v>
      </c>
      <c r="D156" s="31">
        <v>2027</v>
      </c>
      <c r="E156" s="31" t="s">
        <v>367</v>
      </c>
      <c r="F156" s="866" t="s">
        <v>377</v>
      </c>
      <c r="G156" s="867">
        <v>0</v>
      </c>
      <c r="H156" s="34">
        <v>0</v>
      </c>
      <c r="I156" s="34">
        <v>773351</v>
      </c>
      <c r="J156" s="34">
        <v>0</v>
      </c>
      <c r="K156" s="34">
        <v>0</v>
      </c>
      <c r="L156" s="34">
        <v>0</v>
      </c>
      <c r="M156" s="34">
        <v>0</v>
      </c>
      <c r="N156" s="867">
        <v>70820</v>
      </c>
      <c r="O156" s="35" t="s">
        <v>40</v>
      </c>
      <c r="P156" s="36"/>
      <c r="Q156" s="36"/>
      <c r="R156" s="36"/>
      <c r="S156" s="36"/>
      <c r="T156" s="36"/>
      <c r="U156" s="36"/>
      <c r="V156" s="36"/>
      <c r="W156" s="36"/>
      <c r="X156" s="868">
        <f t="shared" si="4"/>
        <v>0</v>
      </c>
      <c r="Y156" s="38">
        <f t="shared" si="5"/>
        <v>844171</v>
      </c>
      <c r="CT156" s="869"/>
      <c r="CU156" s="870"/>
      <c r="CV156" s="870"/>
      <c r="CW156" s="871"/>
      <c r="CX156" s="870"/>
      <c r="CY156" s="870"/>
      <c r="CZ156" s="870"/>
      <c r="DA156" s="870"/>
      <c r="DB156" s="871"/>
      <c r="DC156" t="s">
        <v>41</v>
      </c>
      <c r="DD156" t="s">
        <v>35</v>
      </c>
      <c r="DE156" t="s">
        <v>42</v>
      </c>
      <c r="DF156" s="872" t="s">
        <v>43</v>
      </c>
    </row>
    <row r="157" spans="1:110" x14ac:dyDescent="0.25">
      <c r="A157" s="30" t="s">
        <v>47</v>
      </c>
      <c r="B157" s="30" t="s">
        <v>393</v>
      </c>
      <c r="C157" s="31" t="s">
        <v>394</v>
      </c>
      <c r="D157" s="31">
        <v>2027</v>
      </c>
      <c r="E157" s="31" t="s">
        <v>39</v>
      </c>
      <c r="F157" s="873" t="s">
        <v>40</v>
      </c>
      <c r="G157" s="874">
        <v>0</v>
      </c>
      <c r="H157" s="34">
        <v>1067472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874">
        <v>75600</v>
      </c>
      <c r="O157" s="35" t="s">
        <v>50</v>
      </c>
      <c r="P157" s="36">
        <v>0</v>
      </c>
      <c r="Q157" s="36">
        <v>42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875">
        <f t="shared" si="4"/>
        <v>42</v>
      </c>
      <c r="Y157" s="38">
        <f t="shared" si="5"/>
        <v>1143072</v>
      </c>
      <c r="CT157" s="876"/>
      <c r="CU157" s="877"/>
      <c r="CV157" s="877"/>
      <c r="CW157" s="878"/>
      <c r="CX157" s="878"/>
      <c r="CY157" s="877"/>
      <c r="CZ157" s="878"/>
      <c r="DA157" s="877"/>
      <c r="DB157" s="878"/>
      <c r="DC157" t="s">
        <v>41</v>
      </c>
      <c r="DD157" t="s">
        <v>35</v>
      </c>
      <c r="DE157" t="s">
        <v>42</v>
      </c>
      <c r="DF157" s="877" t="s">
        <v>43</v>
      </c>
    </row>
    <row r="158" spans="1:110" x14ac:dyDescent="0.25">
      <c r="A158" s="30" t="s">
        <v>395</v>
      </c>
      <c r="B158" s="30" t="s">
        <v>396</v>
      </c>
      <c r="C158" s="31" t="s">
        <v>397</v>
      </c>
      <c r="D158" s="31">
        <v>2027</v>
      </c>
      <c r="E158" s="31" t="s">
        <v>39</v>
      </c>
      <c r="F158" s="879" t="s">
        <v>377</v>
      </c>
      <c r="G158" s="880">
        <v>0</v>
      </c>
      <c r="H158" s="34">
        <v>534960</v>
      </c>
      <c r="I158" s="34">
        <v>200186</v>
      </c>
      <c r="J158" s="34">
        <v>0</v>
      </c>
      <c r="K158" s="34">
        <v>21294</v>
      </c>
      <c r="L158" s="34">
        <v>0</v>
      </c>
      <c r="M158" s="34">
        <v>0</v>
      </c>
      <c r="N158" s="880">
        <v>63146</v>
      </c>
      <c r="O158" s="35" t="s">
        <v>68</v>
      </c>
      <c r="P158" s="36">
        <v>0</v>
      </c>
      <c r="Q158" s="36">
        <v>2</v>
      </c>
      <c r="R158" s="36">
        <v>2</v>
      </c>
      <c r="S158" s="36">
        <v>8</v>
      </c>
      <c r="T158" s="36">
        <v>3</v>
      </c>
      <c r="U158" s="36">
        <v>0</v>
      </c>
      <c r="V158" s="36">
        <v>0</v>
      </c>
      <c r="W158" s="36">
        <v>0</v>
      </c>
      <c r="X158" s="881">
        <f t="shared" si="4"/>
        <v>15</v>
      </c>
      <c r="Y158" s="38">
        <f t="shared" si="5"/>
        <v>819586</v>
      </c>
      <c r="CT158" s="882"/>
      <c r="CU158" s="883"/>
      <c r="CV158" s="883"/>
      <c r="CW158" s="884"/>
      <c r="CX158" s="883"/>
      <c r="CY158" s="883"/>
      <c r="CZ158" s="883"/>
      <c r="DA158" s="883"/>
      <c r="DB158" s="884"/>
      <c r="DC158" t="s">
        <v>41</v>
      </c>
      <c r="DD158" t="s">
        <v>35</v>
      </c>
      <c r="DE158" t="s">
        <v>42</v>
      </c>
      <c r="DF158" s="885" t="s">
        <v>43</v>
      </c>
    </row>
    <row r="159" spans="1:110" x14ac:dyDescent="0.25">
      <c r="A159" s="30" t="s">
        <v>370</v>
      </c>
      <c r="B159" s="30" t="s">
        <v>398</v>
      </c>
      <c r="C159" s="31" t="s">
        <v>399</v>
      </c>
      <c r="D159" s="31">
        <v>2027</v>
      </c>
      <c r="E159" s="31" t="s">
        <v>39</v>
      </c>
      <c r="F159" s="886" t="s">
        <v>40</v>
      </c>
      <c r="G159" s="887">
        <v>0</v>
      </c>
      <c r="H159" s="34">
        <v>0</v>
      </c>
      <c r="I159" s="34">
        <v>152880</v>
      </c>
      <c r="J159" s="34">
        <v>0</v>
      </c>
      <c r="K159" s="34">
        <v>0</v>
      </c>
      <c r="L159" s="34">
        <v>0</v>
      </c>
      <c r="M159" s="34">
        <v>0</v>
      </c>
      <c r="N159" s="887">
        <v>14000</v>
      </c>
      <c r="O159" s="35" t="s">
        <v>40</v>
      </c>
      <c r="P159" s="36"/>
      <c r="Q159" s="36"/>
      <c r="R159" s="36"/>
      <c r="S159" s="36"/>
      <c r="T159" s="36"/>
      <c r="U159" s="36"/>
      <c r="V159" s="36"/>
      <c r="W159" s="36"/>
      <c r="X159" s="888">
        <f t="shared" si="4"/>
        <v>0</v>
      </c>
      <c r="Y159" s="38">
        <f t="shared" si="5"/>
        <v>166880</v>
      </c>
      <c r="CT159" s="889"/>
      <c r="CU159" s="890"/>
      <c r="CV159" s="890"/>
      <c r="CW159" s="891"/>
      <c r="CX159" s="890"/>
      <c r="CY159" s="890"/>
      <c r="CZ159" s="890"/>
      <c r="DA159" s="890"/>
      <c r="DB159" s="891"/>
      <c r="DC159" t="s">
        <v>41</v>
      </c>
      <c r="DD159" t="s">
        <v>35</v>
      </c>
      <c r="DE159" t="s">
        <v>42</v>
      </c>
      <c r="DF159" s="892" t="s">
        <v>43</v>
      </c>
    </row>
    <row r="160" spans="1:110" x14ac:dyDescent="0.25">
      <c r="A160" s="30" t="s">
        <v>400</v>
      </c>
      <c r="B160" s="30" t="s">
        <v>401</v>
      </c>
      <c r="C160" s="31" t="s">
        <v>402</v>
      </c>
      <c r="D160" s="31">
        <v>2027</v>
      </c>
      <c r="E160" s="31" t="s">
        <v>39</v>
      </c>
      <c r="F160" s="893" t="s">
        <v>40</v>
      </c>
      <c r="G160" s="894">
        <v>0</v>
      </c>
      <c r="H160" s="34">
        <v>0</v>
      </c>
      <c r="I160" s="34">
        <v>926837</v>
      </c>
      <c r="J160" s="34">
        <v>0</v>
      </c>
      <c r="K160" s="34">
        <v>37036</v>
      </c>
      <c r="L160" s="34">
        <v>0</v>
      </c>
      <c r="M160" s="34">
        <v>0</v>
      </c>
      <c r="N160" s="894">
        <v>88267</v>
      </c>
      <c r="O160" s="35" t="s">
        <v>40</v>
      </c>
      <c r="P160" s="36"/>
      <c r="Q160" s="36"/>
      <c r="R160" s="36"/>
      <c r="S160" s="36"/>
      <c r="T160" s="36"/>
      <c r="U160" s="36"/>
      <c r="V160" s="36"/>
      <c r="W160" s="36"/>
      <c r="X160" s="895">
        <f t="shared" si="4"/>
        <v>0</v>
      </c>
      <c r="Y160" s="38">
        <f t="shared" si="5"/>
        <v>1052140</v>
      </c>
      <c r="CT160" s="896"/>
      <c r="CU160" s="897"/>
      <c r="CV160" s="897"/>
      <c r="CW160" s="898"/>
      <c r="CX160" s="897"/>
      <c r="CY160" s="897"/>
      <c r="CZ160" s="897"/>
      <c r="DA160" s="897"/>
      <c r="DB160" s="898"/>
      <c r="DC160" t="s">
        <v>41</v>
      </c>
      <c r="DD160" t="s">
        <v>35</v>
      </c>
      <c r="DE160" t="s">
        <v>42</v>
      </c>
      <c r="DF160" s="899" t="s">
        <v>43</v>
      </c>
    </row>
    <row r="161" spans="1:110" x14ac:dyDescent="0.25">
      <c r="A161" s="30" t="s">
        <v>403</v>
      </c>
      <c r="B161" s="30" t="s">
        <v>404</v>
      </c>
      <c r="C161" s="31" t="s">
        <v>405</v>
      </c>
      <c r="D161" s="31">
        <v>2027</v>
      </c>
      <c r="E161" s="31" t="s">
        <v>39</v>
      </c>
      <c r="F161" s="900" t="s">
        <v>377</v>
      </c>
      <c r="G161" s="901">
        <v>0</v>
      </c>
      <c r="H161" s="34">
        <v>455220</v>
      </c>
      <c r="I161" s="34">
        <v>314415</v>
      </c>
      <c r="J161" s="34">
        <v>0</v>
      </c>
      <c r="K161" s="34">
        <v>0</v>
      </c>
      <c r="L161" s="34">
        <v>0</v>
      </c>
      <c r="M161" s="34">
        <v>0</v>
      </c>
      <c r="N161" s="901">
        <v>18836</v>
      </c>
      <c r="O161" s="35" t="s">
        <v>68</v>
      </c>
      <c r="P161" s="36">
        <v>0</v>
      </c>
      <c r="Q161" s="36">
        <v>15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902">
        <f t="shared" si="4"/>
        <v>15</v>
      </c>
      <c r="Y161" s="38">
        <f t="shared" si="5"/>
        <v>788471</v>
      </c>
      <c r="CT161" s="903"/>
      <c r="CU161" s="904"/>
      <c r="CV161" s="904"/>
      <c r="CW161" s="905"/>
      <c r="CX161" s="905"/>
      <c r="CY161" s="904"/>
      <c r="CZ161" s="905"/>
      <c r="DA161" s="904"/>
      <c r="DB161" s="905"/>
      <c r="DC161" t="s">
        <v>41</v>
      </c>
      <c r="DD161" t="s">
        <v>35</v>
      </c>
      <c r="DE161" t="s">
        <v>42</v>
      </c>
      <c r="DF161" s="904" t="s">
        <v>43</v>
      </c>
    </row>
    <row r="162" spans="1:110" x14ac:dyDescent="0.25">
      <c r="A162" s="30" t="s">
        <v>406</v>
      </c>
      <c r="B162" s="30" t="s">
        <v>407</v>
      </c>
      <c r="C162" s="31" t="s">
        <v>408</v>
      </c>
      <c r="D162" s="31">
        <v>2027</v>
      </c>
      <c r="E162" s="31" t="s">
        <v>39</v>
      </c>
      <c r="F162" s="906" t="s">
        <v>40</v>
      </c>
      <c r="G162" s="907">
        <v>0</v>
      </c>
      <c r="H162" s="34">
        <v>0</v>
      </c>
      <c r="I162" s="34">
        <v>418185</v>
      </c>
      <c r="J162" s="34">
        <v>0</v>
      </c>
      <c r="K162" s="34">
        <v>33306</v>
      </c>
      <c r="L162" s="34">
        <v>0</v>
      </c>
      <c r="M162" s="34">
        <v>0</v>
      </c>
      <c r="N162" s="907">
        <v>40970</v>
      </c>
      <c r="O162" s="35" t="s">
        <v>40</v>
      </c>
      <c r="P162" s="36"/>
      <c r="Q162" s="36"/>
      <c r="R162" s="36"/>
      <c r="S162" s="36"/>
      <c r="T162" s="36"/>
      <c r="U162" s="36"/>
      <c r="V162" s="36"/>
      <c r="W162" s="36"/>
      <c r="X162" s="908">
        <f t="shared" si="4"/>
        <v>0</v>
      </c>
      <c r="Y162" s="38">
        <f t="shared" si="5"/>
        <v>492461</v>
      </c>
      <c r="CT162" s="909"/>
      <c r="CU162" s="910"/>
      <c r="CV162" s="910"/>
      <c r="CW162" s="911"/>
      <c r="CX162" s="910"/>
      <c r="CY162" s="910"/>
      <c r="CZ162" s="910"/>
      <c r="DA162" s="910"/>
      <c r="DB162" s="911"/>
      <c r="DC162" t="s">
        <v>41</v>
      </c>
      <c r="DD162" t="s">
        <v>35</v>
      </c>
      <c r="DE162" t="s">
        <v>42</v>
      </c>
      <c r="DF162" s="912" t="s">
        <v>43</v>
      </c>
    </row>
    <row r="163" spans="1:110" x14ac:dyDescent="0.25">
      <c r="A163" s="30" t="s">
        <v>374</v>
      </c>
      <c r="B163" s="30" t="s">
        <v>409</v>
      </c>
      <c r="C163" s="31" t="s">
        <v>410</v>
      </c>
      <c r="D163" s="31">
        <v>2027</v>
      </c>
      <c r="E163" s="31" t="s">
        <v>39</v>
      </c>
      <c r="F163" s="913" t="s">
        <v>377</v>
      </c>
      <c r="G163" s="914">
        <v>0</v>
      </c>
      <c r="H163" s="34">
        <v>374760</v>
      </c>
      <c r="I163" s="34">
        <v>1299900</v>
      </c>
      <c r="J163" s="34">
        <v>0</v>
      </c>
      <c r="K163" s="34">
        <v>299558</v>
      </c>
      <c r="L163" s="34">
        <v>0</v>
      </c>
      <c r="M163" s="34">
        <v>0</v>
      </c>
      <c r="N163" s="914">
        <v>29532</v>
      </c>
      <c r="O163" s="35" t="s">
        <v>68</v>
      </c>
      <c r="P163" s="36">
        <v>0</v>
      </c>
      <c r="Q163" s="36">
        <v>5</v>
      </c>
      <c r="R163" s="36">
        <v>7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915">
        <f t="shared" si="4"/>
        <v>12</v>
      </c>
      <c r="Y163" s="38">
        <f t="shared" si="5"/>
        <v>2003750</v>
      </c>
      <c r="CT163" s="916"/>
      <c r="CU163" s="916"/>
      <c r="CV163" s="916"/>
      <c r="CW163" s="916"/>
      <c r="CX163" s="916"/>
      <c r="CY163" s="916"/>
      <c r="CZ163" s="916"/>
      <c r="DA163" s="916"/>
      <c r="DB163" s="916"/>
      <c r="DC163" t="s">
        <v>41</v>
      </c>
      <c r="DD163" t="s">
        <v>35</v>
      </c>
      <c r="DE163" t="s">
        <v>42</v>
      </c>
      <c r="DF163" s="917" t="s">
        <v>43</v>
      </c>
    </row>
    <row r="164" spans="1:110" x14ac:dyDescent="0.25">
      <c r="A164" s="30" t="s">
        <v>388</v>
      </c>
      <c r="B164" s="30" t="s">
        <v>411</v>
      </c>
      <c r="C164" s="31" t="s">
        <v>412</v>
      </c>
      <c r="D164" s="31">
        <v>2027</v>
      </c>
      <c r="E164" s="31" t="s">
        <v>39</v>
      </c>
      <c r="F164" s="918" t="s">
        <v>377</v>
      </c>
      <c r="G164" s="919">
        <v>0</v>
      </c>
      <c r="H164" s="34">
        <v>261000</v>
      </c>
      <c r="I164" s="34">
        <v>165165</v>
      </c>
      <c r="J164" s="34">
        <v>0</v>
      </c>
      <c r="K164" s="34">
        <v>0</v>
      </c>
      <c r="L164" s="34">
        <v>0</v>
      </c>
      <c r="M164" s="34">
        <v>0</v>
      </c>
      <c r="N164" s="919">
        <v>32789</v>
      </c>
      <c r="O164" s="35" t="s">
        <v>68</v>
      </c>
      <c r="P164" s="36">
        <v>0</v>
      </c>
      <c r="Q164" s="36">
        <v>0</v>
      </c>
      <c r="R164" s="36">
        <v>6</v>
      </c>
      <c r="S164" s="36">
        <v>2</v>
      </c>
      <c r="T164" s="36">
        <v>0</v>
      </c>
      <c r="U164" s="36">
        <v>0</v>
      </c>
      <c r="V164" s="36">
        <v>0</v>
      </c>
      <c r="W164" s="36">
        <v>0</v>
      </c>
      <c r="X164" s="920">
        <f t="shared" si="4"/>
        <v>8</v>
      </c>
      <c r="Y164" s="38">
        <f t="shared" si="5"/>
        <v>458954</v>
      </c>
      <c r="CT164" s="921"/>
      <c r="CU164" s="921"/>
      <c r="CV164" s="921"/>
      <c r="CW164" s="921"/>
      <c r="CX164" s="921"/>
      <c r="CY164" s="921"/>
      <c r="CZ164" s="921"/>
      <c r="DA164" s="921"/>
      <c r="DB164" s="921"/>
      <c r="DC164" t="s">
        <v>41</v>
      </c>
      <c r="DD164" t="s">
        <v>35</v>
      </c>
      <c r="DE164" t="s">
        <v>42</v>
      </c>
      <c r="DF164" s="922" t="s">
        <v>43</v>
      </c>
    </row>
    <row r="165" spans="1:110" x14ac:dyDescent="0.25">
      <c r="A165" s="30" t="s">
        <v>413</v>
      </c>
      <c r="B165" s="30" t="s">
        <v>414</v>
      </c>
      <c r="C165" s="31" t="s">
        <v>415</v>
      </c>
      <c r="D165" s="31">
        <v>2027</v>
      </c>
      <c r="E165" s="31" t="s">
        <v>39</v>
      </c>
      <c r="F165" s="923" t="s">
        <v>416</v>
      </c>
      <c r="G165" s="924">
        <v>0</v>
      </c>
      <c r="H165" s="34">
        <v>1145700</v>
      </c>
      <c r="I165" s="34">
        <v>915094</v>
      </c>
      <c r="J165" s="34">
        <v>0</v>
      </c>
      <c r="K165" s="34">
        <v>126017</v>
      </c>
      <c r="L165" s="34">
        <v>0</v>
      </c>
      <c r="M165" s="34">
        <v>0</v>
      </c>
      <c r="N165" s="924">
        <v>171343</v>
      </c>
      <c r="O165" s="35" t="s">
        <v>68</v>
      </c>
      <c r="P165" s="36">
        <v>0</v>
      </c>
      <c r="Q165" s="36">
        <v>0</v>
      </c>
      <c r="R165" s="36">
        <v>25</v>
      </c>
      <c r="S165" s="36">
        <v>10</v>
      </c>
      <c r="T165" s="36">
        <v>0</v>
      </c>
      <c r="U165" s="36">
        <v>0</v>
      </c>
      <c r="V165" s="36">
        <v>0</v>
      </c>
      <c r="W165" s="36">
        <v>0</v>
      </c>
      <c r="X165" s="925">
        <f t="shared" si="4"/>
        <v>35</v>
      </c>
      <c r="Y165" s="38">
        <f t="shared" si="5"/>
        <v>2358154</v>
      </c>
      <c r="CT165" s="926"/>
      <c r="CU165" s="926"/>
      <c r="CV165" s="926"/>
      <c r="CW165" s="926"/>
      <c r="CX165" s="926"/>
      <c r="CY165" s="926"/>
      <c r="CZ165" s="926"/>
      <c r="DA165" s="926"/>
      <c r="DB165" s="926"/>
      <c r="DC165" t="s">
        <v>41</v>
      </c>
      <c r="DD165" t="s">
        <v>35</v>
      </c>
      <c r="DE165" t="s">
        <v>42</v>
      </c>
      <c r="DF165" s="927" t="s">
        <v>43</v>
      </c>
    </row>
    <row r="166" spans="1:110" x14ac:dyDescent="0.25">
      <c r="A166" s="30" t="s">
        <v>357</v>
      </c>
      <c r="B166" s="30" t="s">
        <v>417</v>
      </c>
      <c r="C166" s="31" t="s">
        <v>418</v>
      </c>
      <c r="D166" s="31">
        <v>2027</v>
      </c>
      <c r="E166" s="31" t="s">
        <v>39</v>
      </c>
      <c r="F166" s="928" t="s">
        <v>416</v>
      </c>
      <c r="G166" s="929">
        <v>0</v>
      </c>
      <c r="H166" s="34">
        <v>1162260</v>
      </c>
      <c r="I166" s="34">
        <v>840297</v>
      </c>
      <c r="J166" s="34">
        <v>0</v>
      </c>
      <c r="K166" s="34">
        <v>192127</v>
      </c>
      <c r="L166" s="34">
        <v>0</v>
      </c>
      <c r="M166" s="34">
        <v>0</v>
      </c>
      <c r="N166" s="929">
        <v>172842</v>
      </c>
      <c r="O166" s="35" t="s">
        <v>68</v>
      </c>
      <c r="P166" s="36">
        <v>0</v>
      </c>
      <c r="Q166" s="36">
        <v>0</v>
      </c>
      <c r="R166" s="36">
        <v>31</v>
      </c>
      <c r="S166" s="36">
        <v>5</v>
      </c>
      <c r="T166" s="36">
        <v>0</v>
      </c>
      <c r="U166" s="36">
        <v>0</v>
      </c>
      <c r="V166" s="36">
        <v>0</v>
      </c>
      <c r="W166" s="36">
        <v>0</v>
      </c>
      <c r="X166" s="930">
        <f t="shared" si="4"/>
        <v>36</v>
      </c>
      <c r="Y166" s="38">
        <f t="shared" si="5"/>
        <v>2367526</v>
      </c>
      <c r="CT166" s="931"/>
      <c r="CU166" s="931"/>
      <c r="CV166" s="931"/>
      <c r="CW166" s="931"/>
      <c r="CX166" s="931"/>
      <c r="CY166" s="931"/>
      <c r="CZ166" s="931"/>
      <c r="DA166" s="931"/>
      <c r="DB166" s="931"/>
      <c r="DC166" t="s">
        <v>41</v>
      </c>
      <c r="DD166" t="s">
        <v>35</v>
      </c>
      <c r="DE166" t="s">
        <v>42</v>
      </c>
      <c r="DF166" s="932" t="s">
        <v>43</v>
      </c>
    </row>
    <row r="167" spans="1:110" x14ac:dyDescent="0.25">
      <c r="A167" s="30" t="s">
        <v>83</v>
      </c>
      <c r="B167" s="30" t="s">
        <v>419</v>
      </c>
      <c r="C167" s="31" t="s">
        <v>420</v>
      </c>
      <c r="D167" s="31">
        <v>2027</v>
      </c>
      <c r="E167" s="31" t="s">
        <v>367</v>
      </c>
      <c r="F167" s="933" t="s">
        <v>416</v>
      </c>
      <c r="G167" s="934">
        <v>0</v>
      </c>
      <c r="H167" s="34">
        <v>0</v>
      </c>
      <c r="I167" s="34">
        <v>829276</v>
      </c>
      <c r="J167" s="34">
        <v>0</v>
      </c>
      <c r="K167" s="34">
        <v>0</v>
      </c>
      <c r="L167" s="34">
        <v>0</v>
      </c>
      <c r="M167" s="34">
        <v>0</v>
      </c>
      <c r="N167" s="934">
        <v>40589</v>
      </c>
      <c r="O167" s="35" t="s">
        <v>40</v>
      </c>
      <c r="P167" s="36"/>
      <c r="Q167" s="36"/>
      <c r="R167" s="36"/>
      <c r="S167" s="36"/>
      <c r="T167" s="36"/>
      <c r="U167" s="36"/>
      <c r="V167" s="36"/>
      <c r="W167" s="36"/>
      <c r="X167" s="935">
        <f t="shared" si="4"/>
        <v>0</v>
      </c>
      <c r="Y167" s="38">
        <f t="shared" si="5"/>
        <v>869865</v>
      </c>
      <c r="CT167" s="936"/>
      <c r="CU167" s="936"/>
      <c r="CV167" s="936"/>
      <c r="CW167" s="936"/>
      <c r="CX167" s="936"/>
      <c r="CY167" s="936"/>
      <c r="CZ167" s="936"/>
      <c r="DA167" s="936"/>
      <c r="DB167" s="936"/>
      <c r="DC167" t="s">
        <v>41</v>
      </c>
      <c r="DD167" t="s">
        <v>35</v>
      </c>
      <c r="DE167" t="s">
        <v>42</v>
      </c>
      <c r="DF167" s="937" t="s">
        <v>43</v>
      </c>
    </row>
    <row r="168" spans="1:110" x14ac:dyDescent="0.25">
      <c r="A168" s="30" t="s">
        <v>83</v>
      </c>
      <c r="B168" s="30" t="s">
        <v>421</v>
      </c>
      <c r="C168" s="31" t="s">
        <v>422</v>
      </c>
      <c r="D168" s="31">
        <v>2027</v>
      </c>
      <c r="E168" s="31" t="s">
        <v>39</v>
      </c>
      <c r="F168" s="938" t="s">
        <v>416</v>
      </c>
      <c r="G168" s="939">
        <v>0</v>
      </c>
      <c r="H168" s="34">
        <v>987660</v>
      </c>
      <c r="I168" s="34">
        <v>1292133</v>
      </c>
      <c r="J168" s="34">
        <v>0</v>
      </c>
      <c r="K168" s="34">
        <v>0</v>
      </c>
      <c r="L168" s="34">
        <v>0</v>
      </c>
      <c r="M168" s="34">
        <v>0</v>
      </c>
      <c r="N168" s="939">
        <v>56573</v>
      </c>
      <c r="O168" s="35" t="s">
        <v>68</v>
      </c>
      <c r="P168" s="36">
        <v>0</v>
      </c>
      <c r="Q168" s="36">
        <v>0</v>
      </c>
      <c r="R168" s="36">
        <v>31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940">
        <f t="shared" si="4"/>
        <v>31</v>
      </c>
      <c r="Y168" s="38">
        <f t="shared" si="5"/>
        <v>2336366</v>
      </c>
      <c r="CT168" s="941"/>
      <c r="CU168" s="941"/>
      <c r="CV168" s="941"/>
      <c r="CW168" s="941"/>
      <c r="CX168" s="941"/>
      <c r="CY168" s="941"/>
      <c r="CZ168" s="941"/>
      <c r="DA168" s="941"/>
      <c r="DB168" s="941"/>
      <c r="DC168" t="s">
        <v>41</v>
      </c>
      <c r="DD168" t="s">
        <v>35</v>
      </c>
      <c r="DE168" t="s">
        <v>42</v>
      </c>
      <c r="DF168" s="942" t="s">
        <v>43</v>
      </c>
    </row>
    <row r="169" spans="1:110" x14ac:dyDescent="0.25">
      <c r="A169" s="30" t="s">
        <v>423</v>
      </c>
      <c r="B169" s="30" t="s">
        <v>424</v>
      </c>
      <c r="C169" s="31" t="s">
        <v>425</v>
      </c>
      <c r="D169" s="31">
        <v>2027</v>
      </c>
      <c r="E169" s="31" t="s">
        <v>367</v>
      </c>
      <c r="F169" s="943" t="s">
        <v>416</v>
      </c>
      <c r="G169" s="944">
        <v>0</v>
      </c>
      <c r="H169" s="34">
        <v>0</v>
      </c>
      <c r="I169" s="34">
        <v>794212</v>
      </c>
      <c r="J169" s="34">
        <v>0</v>
      </c>
      <c r="K169" s="34">
        <v>0</v>
      </c>
      <c r="L169" s="34">
        <v>0</v>
      </c>
      <c r="M169" s="34">
        <v>0</v>
      </c>
      <c r="N169" s="944">
        <v>72700</v>
      </c>
      <c r="O169" s="35" t="s">
        <v>40</v>
      </c>
      <c r="P169" s="36"/>
      <c r="Q169" s="36"/>
      <c r="R169" s="36"/>
      <c r="S169" s="36"/>
      <c r="T169" s="36"/>
      <c r="U169" s="36"/>
      <c r="V169" s="36"/>
      <c r="W169" s="36"/>
      <c r="X169" s="945">
        <f t="shared" si="4"/>
        <v>0</v>
      </c>
      <c r="Y169" s="38">
        <f t="shared" si="5"/>
        <v>866912</v>
      </c>
      <c r="CT169" s="946"/>
      <c r="CU169" s="946"/>
      <c r="CV169" s="946"/>
      <c r="CW169" s="946"/>
      <c r="CX169" s="946"/>
      <c r="CY169" s="946"/>
      <c r="CZ169" s="946"/>
      <c r="DA169" s="946"/>
      <c r="DB169" s="946"/>
      <c r="DC169" t="s">
        <v>41</v>
      </c>
      <c r="DD169" t="s">
        <v>35</v>
      </c>
      <c r="DE169" t="s">
        <v>42</v>
      </c>
      <c r="DF169" s="947" t="s">
        <v>43</v>
      </c>
    </row>
    <row r="170" spans="1:110" x14ac:dyDescent="0.25">
      <c r="A170" s="30" t="s">
        <v>136</v>
      </c>
      <c r="B170" s="30" t="s">
        <v>426</v>
      </c>
      <c r="C170" s="31" t="s">
        <v>427</v>
      </c>
      <c r="D170" s="31">
        <v>2027</v>
      </c>
      <c r="E170" s="31" t="s">
        <v>39</v>
      </c>
      <c r="F170" s="948"/>
      <c r="G170" s="949">
        <v>0</v>
      </c>
      <c r="H170" s="34">
        <v>0</v>
      </c>
      <c r="I170" s="34">
        <v>71120</v>
      </c>
      <c r="J170" s="34">
        <v>748103</v>
      </c>
      <c r="K170" s="34">
        <v>0</v>
      </c>
      <c r="L170" s="34">
        <v>0</v>
      </c>
      <c r="M170" s="34">
        <v>0</v>
      </c>
      <c r="N170" s="949">
        <v>88524</v>
      </c>
      <c r="O170" s="35"/>
      <c r="P170" s="36"/>
      <c r="Q170" s="36"/>
      <c r="R170" s="36"/>
      <c r="S170" s="36"/>
      <c r="T170" s="36"/>
      <c r="U170" s="36"/>
      <c r="V170" s="36"/>
      <c r="W170" s="36"/>
      <c r="X170" s="950">
        <f t="shared" si="4"/>
        <v>0</v>
      </c>
      <c r="Y170" s="38">
        <f t="shared" si="5"/>
        <v>907747</v>
      </c>
      <c r="CT170" s="951"/>
      <c r="CU170" s="951"/>
      <c r="CV170" s="951"/>
      <c r="CW170" s="951"/>
      <c r="CX170" s="951"/>
      <c r="CY170" s="951"/>
      <c r="CZ170" s="951"/>
      <c r="DA170" s="951"/>
      <c r="DB170" s="951"/>
      <c r="DC170" t="s">
        <v>41</v>
      </c>
      <c r="DD170" t="s">
        <v>35</v>
      </c>
      <c r="DE170" t="s">
        <v>42</v>
      </c>
      <c r="DF170" s="952" t="s">
        <v>43</v>
      </c>
    </row>
    <row r="171" spans="1:110" x14ac:dyDescent="0.25">
      <c r="A171" s="30" t="s">
        <v>428</v>
      </c>
      <c r="B171" s="30" t="s">
        <v>429</v>
      </c>
      <c r="C171" s="31" t="s">
        <v>430</v>
      </c>
      <c r="D171" s="31">
        <v>2027</v>
      </c>
      <c r="E171" s="31" t="s">
        <v>39</v>
      </c>
      <c r="F171" s="953" t="s">
        <v>40</v>
      </c>
      <c r="G171" s="954">
        <v>0</v>
      </c>
      <c r="H171" s="34">
        <v>0</v>
      </c>
      <c r="I171" s="34">
        <v>357479</v>
      </c>
      <c r="J171" s="34">
        <v>0</v>
      </c>
      <c r="K171" s="34">
        <v>24234</v>
      </c>
      <c r="L171" s="34">
        <v>0</v>
      </c>
      <c r="M171" s="34">
        <v>0</v>
      </c>
      <c r="N171" s="954">
        <v>34955</v>
      </c>
      <c r="O171" s="35" t="s">
        <v>40</v>
      </c>
      <c r="P171" s="36"/>
      <c r="Q171" s="36"/>
      <c r="R171" s="36"/>
      <c r="S171" s="36"/>
      <c r="T171" s="36"/>
      <c r="U171" s="36"/>
      <c r="V171" s="36"/>
      <c r="W171" s="36"/>
      <c r="X171" s="955">
        <f t="shared" si="4"/>
        <v>0</v>
      </c>
      <c r="Y171" s="38">
        <f t="shared" si="5"/>
        <v>416668</v>
      </c>
      <c r="CT171" s="956"/>
      <c r="CU171" s="956"/>
      <c r="CV171" s="956"/>
      <c r="CW171" s="956"/>
      <c r="CX171" s="956"/>
      <c r="CY171" s="956"/>
      <c r="CZ171" s="956"/>
      <c r="DA171" s="956"/>
      <c r="DB171" s="956"/>
      <c r="DC171" t="s">
        <v>41</v>
      </c>
      <c r="DD171" t="s">
        <v>35</v>
      </c>
      <c r="DE171" t="s">
        <v>42</v>
      </c>
      <c r="DF171" s="957" t="s">
        <v>43</v>
      </c>
    </row>
    <row r="172" spans="1:110" x14ac:dyDescent="0.25">
      <c r="A172" s="30" t="s">
        <v>378</v>
      </c>
      <c r="B172" s="30" t="s">
        <v>431</v>
      </c>
      <c r="C172" s="31" t="s">
        <v>432</v>
      </c>
      <c r="D172" s="31">
        <v>2027</v>
      </c>
      <c r="E172" s="31" t="s">
        <v>39</v>
      </c>
      <c r="F172" s="958" t="s">
        <v>40</v>
      </c>
      <c r="G172" s="959">
        <v>0</v>
      </c>
      <c r="H172" s="34">
        <v>1237584</v>
      </c>
      <c r="I172" s="34">
        <v>351323</v>
      </c>
      <c r="J172" s="34">
        <v>51960</v>
      </c>
      <c r="K172" s="34">
        <v>12417</v>
      </c>
      <c r="L172" s="34">
        <v>0</v>
      </c>
      <c r="M172" s="34">
        <v>0</v>
      </c>
      <c r="N172" s="959">
        <v>121813</v>
      </c>
      <c r="O172" s="35" t="s">
        <v>68</v>
      </c>
      <c r="P172" s="36">
        <v>0</v>
      </c>
      <c r="Q172" s="36">
        <v>0</v>
      </c>
      <c r="R172" s="36">
        <v>18</v>
      </c>
      <c r="S172" s="36">
        <v>9</v>
      </c>
      <c r="T172" s="36">
        <v>8</v>
      </c>
      <c r="U172" s="36">
        <v>0</v>
      </c>
      <c r="V172" s="36">
        <v>0</v>
      </c>
      <c r="W172" s="36">
        <v>0</v>
      </c>
      <c r="X172" s="960">
        <f t="shared" si="4"/>
        <v>35</v>
      </c>
      <c r="Y172" s="38">
        <f t="shared" si="5"/>
        <v>1775097</v>
      </c>
      <c r="CT172" s="961"/>
      <c r="CU172" s="961"/>
      <c r="CV172" s="961"/>
      <c r="CW172" s="961"/>
      <c r="CX172" s="961"/>
      <c r="CY172" s="961"/>
      <c r="CZ172" s="961"/>
      <c r="DA172" s="961"/>
      <c r="DB172" s="961"/>
      <c r="DC172" t="s">
        <v>41</v>
      </c>
      <c r="DD172" t="s">
        <v>35</v>
      </c>
      <c r="DE172" t="s">
        <v>42</v>
      </c>
      <c r="DF172" s="962" t="s">
        <v>43</v>
      </c>
    </row>
    <row r="173" spans="1:110" x14ac:dyDescent="0.25">
      <c r="A173" s="30" t="s">
        <v>136</v>
      </c>
      <c r="B173" s="30" t="s">
        <v>433</v>
      </c>
      <c r="C173" s="963" t="s">
        <v>434</v>
      </c>
      <c r="D173" s="31">
        <v>2027</v>
      </c>
      <c r="E173" s="31" t="s">
        <v>39</v>
      </c>
      <c r="F173" s="964"/>
      <c r="G173" s="965">
        <v>0</v>
      </c>
      <c r="H173" s="34">
        <v>781200</v>
      </c>
      <c r="I173" s="34">
        <v>382548</v>
      </c>
      <c r="J173" s="34">
        <v>0</v>
      </c>
      <c r="K173" s="34">
        <v>53340</v>
      </c>
      <c r="L173" s="34">
        <v>0</v>
      </c>
      <c r="M173" s="34">
        <v>0</v>
      </c>
      <c r="N173" s="965">
        <v>43592</v>
      </c>
      <c r="O173" s="35" t="s">
        <v>68</v>
      </c>
      <c r="P173" s="36">
        <v>0</v>
      </c>
      <c r="Q173" s="36">
        <v>0</v>
      </c>
      <c r="R173" s="36">
        <v>30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  <c r="X173" s="966">
        <f t="shared" si="4"/>
        <v>30</v>
      </c>
      <c r="Y173" s="38">
        <f t="shared" si="5"/>
        <v>1260680</v>
      </c>
      <c r="CT173" s="967"/>
      <c r="CU173" s="968"/>
      <c r="CV173" s="968"/>
      <c r="CW173" s="969"/>
      <c r="CX173" s="969"/>
      <c r="CY173" s="968"/>
      <c r="CZ173" s="969"/>
      <c r="DA173" s="968"/>
      <c r="DB173" s="969"/>
      <c r="DC173" t="s">
        <v>41</v>
      </c>
      <c r="DD173" t="s">
        <v>35</v>
      </c>
      <c r="DE173" t="s">
        <v>42</v>
      </c>
      <c r="DF173" s="968" t="s">
        <v>43</v>
      </c>
    </row>
    <row r="174" spans="1:110" x14ac:dyDescent="0.25">
      <c r="A174" s="30" t="s">
        <v>428</v>
      </c>
      <c r="B174" s="30" t="s">
        <v>435</v>
      </c>
      <c r="C174" s="963" t="s">
        <v>436</v>
      </c>
      <c r="D174" s="31">
        <v>2027</v>
      </c>
      <c r="E174" s="31" t="s">
        <v>39</v>
      </c>
      <c r="F174" s="970"/>
      <c r="G174" s="971">
        <v>0</v>
      </c>
      <c r="H174" s="34">
        <v>0</v>
      </c>
      <c r="I174" s="34">
        <v>917199</v>
      </c>
      <c r="J174" s="34">
        <v>0</v>
      </c>
      <c r="K174" s="34">
        <v>33963</v>
      </c>
      <c r="L174" s="34">
        <v>0</v>
      </c>
      <c r="M174" s="34">
        <v>0</v>
      </c>
      <c r="N174" s="971">
        <v>90587</v>
      </c>
      <c r="O174" s="35" t="s">
        <v>40</v>
      </c>
      <c r="P174" s="36"/>
      <c r="Q174" s="36"/>
      <c r="R174" s="36"/>
      <c r="S174" s="36"/>
      <c r="T174" s="36"/>
      <c r="U174" s="36"/>
      <c r="V174" s="36"/>
      <c r="W174" s="36"/>
      <c r="X174" s="972">
        <f t="shared" si="4"/>
        <v>0</v>
      </c>
      <c r="Y174" s="38">
        <f t="shared" si="5"/>
        <v>1041749</v>
      </c>
      <c r="CT174" s="973"/>
      <c r="CU174" s="974"/>
      <c r="CV174" s="974"/>
      <c r="CW174" s="975"/>
      <c r="CX174" s="975"/>
      <c r="CY174" s="974"/>
      <c r="CZ174" s="975"/>
      <c r="DA174" s="974"/>
      <c r="DB174" s="975"/>
      <c r="DC174" t="s">
        <v>41</v>
      </c>
      <c r="DD174" t="s">
        <v>35</v>
      </c>
      <c r="DE174" t="s">
        <v>42</v>
      </c>
      <c r="DF174" s="974" t="s">
        <v>43</v>
      </c>
    </row>
    <row r="175" spans="1:110" x14ac:dyDescent="0.25">
      <c r="A175" s="30" t="s">
        <v>159</v>
      </c>
      <c r="B175" s="30" t="s">
        <v>437</v>
      </c>
      <c r="C175" s="963" t="s">
        <v>438</v>
      </c>
      <c r="D175" s="31">
        <v>2027</v>
      </c>
      <c r="E175" s="31" t="s">
        <v>39</v>
      </c>
      <c r="F175" s="976" t="s">
        <v>40</v>
      </c>
      <c r="G175" s="977">
        <v>0</v>
      </c>
      <c r="H175" s="34">
        <v>1889100</v>
      </c>
      <c r="I175" s="34">
        <v>1195095</v>
      </c>
      <c r="J175" s="34">
        <v>0</v>
      </c>
      <c r="K175" s="34">
        <v>22092</v>
      </c>
      <c r="L175" s="34">
        <v>0</v>
      </c>
      <c r="M175" s="34">
        <v>0</v>
      </c>
      <c r="N175" s="977">
        <v>244496</v>
      </c>
      <c r="O175" s="35" t="s">
        <v>68</v>
      </c>
      <c r="P175" s="36">
        <v>0</v>
      </c>
      <c r="Q175" s="36">
        <v>25</v>
      </c>
      <c r="R175" s="36">
        <v>30</v>
      </c>
      <c r="S175" s="36">
        <v>5</v>
      </c>
      <c r="T175" s="36">
        <v>0</v>
      </c>
      <c r="U175" s="36">
        <v>0</v>
      </c>
      <c r="V175" s="36">
        <v>0</v>
      </c>
      <c r="W175" s="36">
        <v>0</v>
      </c>
      <c r="X175" s="978">
        <f t="shared" si="4"/>
        <v>60</v>
      </c>
      <c r="Y175" s="38">
        <f t="shared" si="5"/>
        <v>3350783</v>
      </c>
      <c r="CT175" s="979"/>
      <c r="CU175" s="980"/>
      <c r="CV175" s="980"/>
      <c r="CW175" s="981"/>
      <c r="CX175" s="981"/>
      <c r="CY175" s="980"/>
      <c r="CZ175" s="981"/>
      <c r="DA175" s="980"/>
      <c r="DB175" s="981"/>
      <c r="DC175" t="s">
        <v>41</v>
      </c>
      <c r="DD175" t="s">
        <v>35</v>
      </c>
      <c r="DE175" t="s">
        <v>42</v>
      </c>
      <c r="DF175" s="980" t="s">
        <v>43</v>
      </c>
    </row>
    <row r="176" spans="1:110" x14ac:dyDescent="0.25">
      <c r="A176" s="30" t="s">
        <v>378</v>
      </c>
      <c r="B176" s="30" t="s">
        <v>439</v>
      </c>
      <c r="C176" s="963" t="s">
        <v>440</v>
      </c>
      <c r="D176" s="31">
        <v>2027</v>
      </c>
      <c r="E176" s="31" t="s">
        <v>39</v>
      </c>
      <c r="F176" s="982"/>
      <c r="G176" s="983">
        <v>0</v>
      </c>
      <c r="H176" s="34">
        <v>651000</v>
      </c>
      <c r="I176" s="34">
        <v>265256</v>
      </c>
      <c r="J176" s="34">
        <v>0</v>
      </c>
      <c r="K176" s="34">
        <v>7668</v>
      </c>
      <c r="L176" s="34">
        <v>0</v>
      </c>
      <c r="M176" s="34">
        <v>0</v>
      </c>
      <c r="N176" s="983">
        <v>80632</v>
      </c>
      <c r="O176" s="35" t="s">
        <v>68</v>
      </c>
      <c r="P176" s="36">
        <v>0</v>
      </c>
      <c r="Q176" s="36">
        <v>0</v>
      </c>
      <c r="R176" s="36">
        <v>25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  <c r="X176" s="984">
        <f t="shared" si="4"/>
        <v>25</v>
      </c>
      <c r="Y176" s="38">
        <f t="shared" si="5"/>
        <v>1004556</v>
      </c>
      <c r="CT176" s="985"/>
      <c r="CU176" s="986"/>
      <c r="CV176" s="986"/>
      <c r="CW176" s="987"/>
      <c r="CX176" s="987"/>
      <c r="CY176" s="986"/>
      <c r="CZ176" s="987"/>
      <c r="DA176" s="986"/>
      <c r="DB176" s="987"/>
      <c r="DC176" t="s">
        <v>41</v>
      </c>
      <c r="DD176" t="s">
        <v>35</v>
      </c>
      <c r="DE176" t="s">
        <v>42</v>
      </c>
      <c r="DF176" s="986" t="s">
        <v>43</v>
      </c>
    </row>
    <row r="177" spans="1:110" x14ac:dyDescent="0.25">
      <c r="A177" s="30" t="s">
        <v>170</v>
      </c>
      <c r="B177" s="30" t="s">
        <v>441</v>
      </c>
      <c r="C177" s="963" t="s">
        <v>442</v>
      </c>
      <c r="D177" s="31">
        <v>2027</v>
      </c>
      <c r="E177" s="31" t="s">
        <v>367</v>
      </c>
      <c r="F177" s="988"/>
      <c r="G177" s="989">
        <v>0</v>
      </c>
      <c r="H177" s="34">
        <v>0</v>
      </c>
      <c r="I177" s="34">
        <v>2822816</v>
      </c>
      <c r="J177" s="34">
        <v>0</v>
      </c>
      <c r="K177" s="34">
        <v>0</v>
      </c>
      <c r="L177" s="34">
        <v>0</v>
      </c>
      <c r="M177" s="34">
        <v>0</v>
      </c>
      <c r="N177" s="989">
        <v>282281</v>
      </c>
      <c r="O177" s="35"/>
      <c r="P177" s="36"/>
      <c r="Q177" s="36"/>
      <c r="R177" s="36"/>
      <c r="S177" s="36"/>
      <c r="T177" s="36"/>
      <c r="U177" s="36"/>
      <c r="V177" s="36"/>
      <c r="W177" s="36"/>
      <c r="X177" s="990">
        <f t="shared" si="4"/>
        <v>0</v>
      </c>
      <c r="Y177" s="38">
        <f t="shared" si="5"/>
        <v>3105097</v>
      </c>
      <c r="CT177" s="991"/>
      <c r="CU177" s="992"/>
      <c r="CV177" s="992"/>
      <c r="CW177" s="993"/>
      <c r="CX177" s="993"/>
      <c r="CY177" s="992"/>
      <c r="CZ177" s="993"/>
      <c r="DA177" s="992"/>
      <c r="DB177" s="993"/>
      <c r="DC177" t="s">
        <v>41</v>
      </c>
      <c r="DD177" t="s">
        <v>35</v>
      </c>
      <c r="DE177" t="s">
        <v>42</v>
      </c>
      <c r="DF177" s="992" t="s">
        <v>43</v>
      </c>
    </row>
    <row r="178" spans="1:110" x14ac:dyDescent="0.25">
      <c r="A178" s="30" t="s">
        <v>443</v>
      </c>
      <c r="B178" s="30" t="s">
        <v>444</v>
      </c>
      <c r="C178" s="963" t="s">
        <v>445</v>
      </c>
      <c r="D178" s="31">
        <v>2027</v>
      </c>
      <c r="E178" s="31" t="s">
        <v>367</v>
      </c>
      <c r="F178" s="994"/>
      <c r="G178" s="995">
        <v>0</v>
      </c>
      <c r="H178" s="34">
        <v>0</v>
      </c>
      <c r="I178" s="34">
        <v>1412782</v>
      </c>
      <c r="J178" s="34">
        <v>0</v>
      </c>
      <c r="K178" s="34">
        <v>0</v>
      </c>
      <c r="L178" s="34">
        <v>0</v>
      </c>
      <c r="M178" s="34">
        <v>0</v>
      </c>
      <c r="N178" s="995">
        <v>0</v>
      </c>
      <c r="O178" s="35"/>
      <c r="P178" s="36"/>
      <c r="Q178" s="36"/>
      <c r="R178" s="36"/>
      <c r="S178" s="36"/>
      <c r="T178" s="36"/>
      <c r="U178" s="36"/>
      <c r="V178" s="36"/>
      <c r="W178" s="36"/>
      <c r="X178" s="996">
        <f t="shared" si="4"/>
        <v>0</v>
      </c>
      <c r="Y178" s="38">
        <f t="shared" si="5"/>
        <v>1412782</v>
      </c>
      <c r="CT178" s="997"/>
      <c r="CU178" s="998"/>
      <c r="CV178" s="998"/>
      <c r="CW178" s="999"/>
      <c r="CX178" s="999"/>
      <c r="CY178" s="998"/>
      <c r="CZ178" s="999"/>
      <c r="DA178" s="998"/>
      <c r="DB178" s="999"/>
      <c r="DC178" t="s">
        <v>41</v>
      </c>
      <c r="DD178" t="s">
        <v>35</v>
      </c>
      <c r="DE178" t="s">
        <v>42</v>
      </c>
      <c r="DF178" s="998" t="s">
        <v>43</v>
      </c>
    </row>
    <row r="179" spans="1:110" x14ac:dyDescent="0.25">
      <c r="A179" s="30" t="s">
        <v>443</v>
      </c>
      <c r="B179" s="30" t="s">
        <v>446</v>
      </c>
      <c r="C179" s="963" t="s">
        <v>447</v>
      </c>
      <c r="D179" s="31">
        <v>2027</v>
      </c>
      <c r="E179" s="31" t="s">
        <v>39</v>
      </c>
      <c r="F179" s="1000"/>
      <c r="G179" s="1001">
        <v>0</v>
      </c>
      <c r="H179" s="34">
        <v>903504</v>
      </c>
      <c r="I179" s="34">
        <v>718584</v>
      </c>
      <c r="J179" s="34">
        <v>0</v>
      </c>
      <c r="K179" s="34">
        <v>21831</v>
      </c>
      <c r="L179" s="34">
        <v>0</v>
      </c>
      <c r="M179" s="34">
        <v>0</v>
      </c>
      <c r="N179" s="1001">
        <v>0</v>
      </c>
      <c r="O179" s="35" t="s">
        <v>68</v>
      </c>
      <c r="P179" s="36">
        <v>0</v>
      </c>
      <c r="Q179" s="36">
        <v>14</v>
      </c>
      <c r="R179" s="36">
        <v>21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  <c r="X179" s="1002">
        <f t="shared" si="4"/>
        <v>35</v>
      </c>
      <c r="Y179" s="38">
        <f t="shared" si="5"/>
        <v>1643919</v>
      </c>
      <c r="CT179" s="1003"/>
      <c r="CU179" s="1004"/>
      <c r="CV179" s="1004"/>
      <c r="CW179" s="1005"/>
      <c r="CX179" s="1005"/>
      <c r="CY179" s="1004"/>
      <c r="CZ179" s="1005"/>
      <c r="DA179" s="1004"/>
      <c r="DB179" s="1005"/>
      <c r="DC179" t="s">
        <v>41</v>
      </c>
      <c r="DD179" t="s">
        <v>35</v>
      </c>
      <c r="DE179" t="s">
        <v>42</v>
      </c>
      <c r="DF179" s="1004" t="s">
        <v>43</v>
      </c>
    </row>
    <row r="180" spans="1:110" x14ac:dyDescent="0.25">
      <c r="A180" s="30" t="s">
        <v>448</v>
      </c>
      <c r="B180" s="30" t="s">
        <v>449</v>
      </c>
      <c r="C180" s="963" t="s">
        <v>450</v>
      </c>
      <c r="D180" s="31">
        <v>2027</v>
      </c>
      <c r="E180" s="31" t="s">
        <v>367</v>
      </c>
      <c r="F180" s="1006"/>
      <c r="G180" s="1007">
        <v>0</v>
      </c>
      <c r="H180" s="34">
        <v>0</v>
      </c>
      <c r="I180" s="34">
        <v>900421</v>
      </c>
      <c r="J180" s="34">
        <v>0</v>
      </c>
      <c r="K180" s="34">
        <v>0</v>
      </c>
      <c r="L180" s="34">
        <v>0</v>
      </c>
      <c r="M180" s="34">
        <v>0</v>
      </c>
      <c r="N180" s="1007">
        <v>0</v>
      </c>
      <c r="O180" s="35" t="s">
        <v>40</v>
      </c>
      <c r="P180" s="36"/>
      <c r="Q180" s="36"/>
      <c r="R180" s="36"/>
      <c r="S180" s="36"/>
      <c r="T180" s="36"/>
      <c r="U180" s="36"/>
      <c r="V180" s="36"/>
      <c r="W180" s="36"/>
      <c r="X180" s="1008">
        <f t="shared" si="4"/>
        <v>0</v>
      </c>
      <c r="Y180" s="38">
        <f t="shared" si="5"/>
        <v>900421</v>
      </c>
      <c r="CT180" s="1009"/>
      <c r="CU180" s="1010"/>
      <c r="CV180" s="1010"/>
      <c r="CW180" s="1011"/>
      <c r="CX180" s="1011"/>
      <c r="CY180" s="1010"/>
      <c r="CZ180" s="1011"/>
      <c r="DA180" s="1010"/>
      <c r="DB180" s="1011"/>
      <c r="DC180" t="s">
        <v>41</v>
      </c>
      <c r="DD180" t="s">
        <v>35</v>
      </c>
      <c r="DE180" t="s">
        <v>42</v>
      </c>
      <c r="DF180" s="1010" t="s">
        <v>43</v>
      </c>
    </row>
    <row r="181" spans="1:110" x14ac:dyDescent="0.25">
      <c r="A181" s="30" t="s">
        <v>451</v>
      </c>
      <c r="B181" s="30" t="s">
        <v>452</v>
      </c>
      <c r="C181" s="963" t="s">
        <v>453</v>
      </c>
      <c r="D181" s="31">
        <v>2027</v>
      </c>
      <c r="E181" s="31" t="s">
        <v>367</v>
      </c>
      <c r="F181" s="1012"/>
      <c r="G181" s="1013">
        <v>0</v>
      </c>
      <c r="H181" s="34">
        <v>0</v>
      </c>
      <c r="I181" s="34">
        <v>981561</v>
      </c>
      <c r="J181" s="34">
        <v>0</v>
      </c>
      <c r="K181" s="34">
        <v>141260</v>
      </c>
      <c r="L181" s="34">
        <v>0</v>
      </c>
      <c r="M181" s="34">
        <v>0</v>
      </c>
      <c r="N181" s="1013">
        <v>112282</v>
      </c>
      <c r="O181" s="35"/>
      <c r="P181" s="36"/>
      <c r="Q181" s="36"/>
      <c r="R181" s="36"/>
      <c r="S181" s="36"/>
      <c r="T181" s="36"/>
      <c r="U181" s="36"/>
      <c r="V181" s="36"/>
      <c r="W181" s="36"/>
      <c r="X181" s="1014">
        <f t="shared" si="4"/>
        <v>0</v>
      </c>
      <c r="Y181" s="38">
        <f t="shared" si="5"/>
        <v>1235103</v>
      </c>
      <c r="CT181" s="1015"/>
      <c r="CU181" s="1016"/>
      <c r="CV181" s="1016"/>
      <c r="CW181" s="1017"/>
      <c r="CX181" s="1017"/>
      <c r="CY181" s="1016"/>
      <c r="CZ181" s="1017"/>
      <c r="DA181" s="1016"/>
      <c r="DB181" s="1017"/>
      <c r="DC181" t="s">
        <v>41</v>
      </c>
      <c r="DD181" t="s">
        <v>35</v>
      </c>
      <c r="DE181" t="s">
        <v>42</v>
      </c>
      <c r="DF181" s="1016" t="s">
        <v>43</v>
      </c>
    </row>
    <row r="182" spans="1:110" x14ac:dyDescent="0.25">
      <c r="A182" s="30" t="s">
        <v>451</v>
      </c>
      <c r="B182" s="30" t="s">
        <v>454</v>
      </c>
      <c r="C182" s="963" t="s">
        <v>455</v>
      </c>
      <c r="D182" s="31">
        <v>2027</v>
      </c>
      <c r="E182" s="31" t="s">
        <v>367</v>
      </c>
      <c r="F182" s="1018"/>
      <c r="G182" s="1019">
        <v>0</v>
      </c>
      <c r="H182" s="34">
        <v>0</v>
      </c>
      <c r="I182" s="34">
        <v>2321973</v>
      </c>
      <c r="J182" s="34">
        <v>0</v>
      </c>
      <c r="K182" s="34">
        <v>191403</v>
      </c>
      <c r="L182" s="34">
        <v>0</v>
      </c>
      <c r="M182" s="34">
        <v>0</v>
      </c>
      <c r="N182" s="1019">
        <v>251337</v>
      </c>
      <c r="O182" s="35"/>
      <c r="P182" s="36"/>
      <c r="Q182" s="36"/>
      <c r="R182" s="36"/>
      <c r="S182" s="36"/>
      <c r="T182" s="36"/>
      <c r="U182" s="36"/>
      <c r="V182" s="36"/>
      <c r="W182" s="36"/>
      <c r="X182" s="1020">
        <f t="shared" si="4"/>
        <v>0</v>
      </c>
      <c r="Y182" s="38">
        <f t="shared" si="5"/>
        <v>2764713</v>
      </c>
      <c r="CT182" s="1021"/>
      <c r="CU182" s="1022"/>
      <c r="CV182" s="1022"/>
      <c r="CW182" s="1023"/>
      <c r="CX182" s="1023"/>
      <c r="CY182" s="1022"/>
      <c r="CZ182" s="1023"/>
      <c r="DA182" s="1022"/>
      <c r="DB182" s="1023"/>
      <c r="DC182" t="s">
        <v>41</v>
      </c>
      <c r="DD182" t="s">
        <v>35</v>
      </c>
      <c r="DE182" t="s">
        <v>42</v>
      </c>
      <c r="DF182" s="1022" t="s">
        <v>43</v>
      </c>
    </row>
    <row r="183" spans="1:110" x14ac:dyDescent="0.25">
      <c r="A183" s="30" t="s">
        <v>98</v>
      </c>
      <c r="B183" s="30" t="s">
        <v>456</v>
      </c>
      <c r="C183" s="963" t="s">
        <v>457</v>
      </c>
      <c r="D183" s="31">
        <v>2027</v>
      </c>
      <c r="E183" s="31" t="s">
        <v>367</v>
      </c>
      <c r="F183" s="1024"/>
      <c r="G183" s="1025">
        <v>0</v>
      </c>
      <c r="H183" s="34">
        <v>0</v>
      </c>
      <c r="I183" s="34">
        <v>959256</v>
      </c>
      <c r="J183" s="34">
        <v>0</v>
      </c>
      <c r="K183" s="34">
        <v>269626</v>
      </c>
      <c r="L183" s="34">
        <v>0</v>
      </c>
      <c r="M183" s="34">
        <v>0</v>
      </c>
      <c r="N183" s="1025">
        <v>84577</v>
      </c>
      <c r="O183" s="35"/>
      <c r="P183" s="36"/>
      <c r="Q183" s="36"/>
      <c r="R183" s="36"/>
      <c r="S183" s="36"/>
      <c r="T183" s="36"/>
      <c r="U183" s="36"/>
      <c r="V183" s="36"/>
      <c r="W183" s="36"/>
      <c r="X183" s="1026">
        <f t="shared" si="4"/>
        <v>0</v>
      </c>
      <c r="Y183" s="38">
        <f t="shared" si="5"/>
        <v>1313459</v>
      </c>
      <c r="CT183" s="1027"/>
      <c r="CU183" s="1028"/>
      <c r="CV183" s="1028"/>
      <c r="CW183" s="1029"/>
      <c r="CX183" s="1029"/>
      <c r="CY183" s="1028"/>
      <c r="CZ183" s="1029"/>
      <c r="DA183" s="1028"/>
      <c r="DB183" s="1029"/>
      <c r="DC183" t="s">
        <v>41</v>
      </c>
      <c r="DD183" t="s">
        <v>35</v>
      </c>
      <c r="DE183" t="s">
        <v>42</v>
      </c>
      <c r="DF183" s="1028" t="s">
        <v>43</v>
      </c>
    </row>
    <row r="184" spans="1:110" x14ac:dyDescent="0.25">
      <c r="A184" s="30" t="s">
        <v>458</v>
      </c>
      <c r="B184" s="30" t="s">
        <v>459</v>
      </c>
      <c r="C184" s="31" t="s">
        <v>460</v>
      </c>
      <c r="D184" s="31">
        <v>2027</v>
      </c>
      <c r="E184" s="31" t="s">
        <v>39</v>
      </c>
      <c r="F184" s="1030" t="s">
        <v>40</v>
      </c>
      <c r="G184" s="1031">
        <v>0</v>
      </c>
      <c r="H184" s="34">
        <v>0</v>
      </c>
      <c r="I184" s="34">
        <v>141086</v>
      </c>
      <c r="J184" s="34">
        <v>0</v>
      </c>
      <c r="K184" s="34">
        <v>5460</v>
      </c>
      <c r="L184" s="34">
        <v>0</v>
      </c>
      <c r="M184" s="34">
        <v>0</v>
      </c>
      <c r="N184" s="1031">
        <v>13420</v>
      </c>
      <c r="O184" s="35" t="s">
        <v>40</v>
      </c>
      <c r="P184" s="36"/>
      <c r="Q184" s="36"/>
      <c r="R184" s="36"/>
      <c r="S184" s="36"/>
      <c r="T184" s="36"/>
      <c r="U184" s="36"/>
      <c r="V184" s="36"/>
      <c r="W184" s="36"/>
      <c r="X184" s="1032">
        <f t="shared" si="4"/>
        <v>0</v>
      </c>
      <c r="Y184" s="38">
        <f t="shared" si="5"/>
        <v>159966</v>
      </c>
      <c r="CT184" s="1033"/>
      <c r="CU184" s="1034"/>
      <c r="CV184" s="1034"/>
      <c r="CW184" s="1035"/>
      <c r="CX184" s="1035"/>
      <c r="CY184" s="1034"/>
      <c r="CZ184" s="1035"/>
      <c r="DA184" s="1034"/>
      <c r="DB184" s="1035"/>
      <c r="DC184" t="s">
        <v>41</v>
      </c>
      <c r="DD184" t="s">
        <v>35</v>
      </c>
      <c r="DE184" t="s">
        <v>42</v>
      </c>
      <c r="DF184" s="1034" t="s">
        <v>43</v>
      </c>
    </row>
    <row r="185" spans="1:110" x14ac:dyDescent="0.25">
      <c r="A185" s="30" t="s">
        <v>461</v>
      </c>
      <c r="B185" s="30" t="s">
        <v>462</v>
      </c>
      <c r="C185" s="31" t="s">
        <v>463</v>
      </c>
      <c r="D185" s="31">
        <v>2027</v>
      </c>
      <c r="E185" s="31" t="s">
        <v>39</v>
      </c>
      <c r="F185" s="1036" t="s">
        <v>40</v>
      </c>
      <c r="G185" s="1037">
        <v>0</v>
      </c>
      <c r="H185" s="34">
        <v>614520</v>
      </c>
      <c r="I185" s="34">
        <v>393414</v>
      </c>
      <c r="J185" s="34">
        <v>0</v>
      </c>
      <c r="K185" s="34">
        <v>43680</v>
      </c>
      <c r="L185" s="34">
        <v>0</v>
      </c>
      <c r="M185" s="34">
        <v>0</v>
      </c>
      <c r="N185" s="1037">
        <v>88675</v>
      </c>
      <c r="O185" s="35" t="s">
        <v>68</v>
      </c>
      <c r="P185" s="36">
        <v>0</v>
      </c>
      <c r="Q185" s="36">
        <v>15</v>
      </c>
      <c r="R185" s="36">
        <v>5</v>
      </c>
      <c r="S185" s="36">
        <v>0</v>
      </c>
      <c r="T185" s="36">
        <v>0</v>
      </c>
      <c r="U185" s="36">
        <v>0</v>
      </c>
      <c r="V185" s="36">
        <v>0</v>
      </c>
      <c r="W185" s="36">
        <v>0</v>
      </c>
      <c r="X185" s="1038">
        <f t="shared" si="4"/>
        <v>20</v>
      </c>
      <c r="Y185" s="38">
        <f t="shared" si="5"/>
        <v>1140289</v>
      </c>
      <c r="CT185" s="1039"/>
      <c r="CU185" s="1039"/>
      <c r="CV185" s="1039"/>
      <c r="CW185" s="1039"/>
      <c r="CX185" s="1039"/>
      <c r="CY185" s="1039"/>
      <c r="CZ185" s="1039"/>
      <c r="DA185" s="1039"/>
      <c r="DB185" s="1039"/>
      <c r="DC185" t="s">
        <v>41</v>
      </c>
      <c r="DD185" t="s">
        <v>35</v>
      </c>
      <c r="DE185" t="s">
        <v>42</v>
      </c>
      <c r="DF185" s="1040" t="s">
        <v>43</v>
      </c>
    </row>
    <row r="186" spans="1:110" x14ac:dyDescent="0.25">
      <c r="A186" s="30" t="s">
        <v>428</v>
      </c>
      <c r="B186" s="30" t="s">
        <v>464</v>
      </c>
      <c r="C186" s="31" t="s">
        <v>465</v>
      </c>
      <c r="D186" s="31">
        <v>2027</v>
      </c>
      <c r="E186" s="31" t="s">
        <v>39</v>
      </c>
      <c r="F186" s="1041" t="s">
        <v>377</v>
      </c>
      <c r="G186" s="1042">
        <v>0</v>
      </c>
      <c r="H186" s="34">
        <v>318144</v>
      </c>
      <c r="I186" s="34">
        <v>465110</v>
      </c>
      <c r="J186" s="34">
        <v>0</v>
      </c>
      <c r="K186" s="34">
        <v>39501</v>
      </c>
      <c r="L186" s="34">
        <v>10000</v>
      </c>
      <c r="M186" s="34">
        <v>0</v>
      </c>
      <c r="N186" s="1042">
        <v>47209</v>
      </c>
      <c r="O186" s="35" t="s">
        <v>68</v>
      </c>
      <c r="P186" s="36">
        <v>0</v>
      </c>
      <c r="Q186" s="36">
        <v>1</v>
      </c>
      <c r="R186" s="36">
        <v>3</v>
      </c>
      <c r="S186" s="36">
        <v>3</v>
      </c>
      <c r="T186" s="36">
        <v>2</v>
      </c>
      <c r="U186" s="36">
        <v>0</v>
      </c>
      <c r="V186" s="36">
        <v>0</v>
      </c>
      <c r="W186" s="36">
        <v>0</v>
      </c>
      <c r="X186" s="1043">
        <f t="shared" si="4"/>
        <v>9</v>
      </c>
      <c r="Y186" s="38">
        <f t="shared" si="5"/>
        <v>879964</v>
      </c>
      <c r="CT186" s="1044"/>
      <c r="CU186" s="1044"/>
      <c r="CV186" s="1044"/>
      <c r="CW186" s="1044"/>
      <c r="CX186" s="1044"/>
      <c r="CY186" s="1044"/>
      <c r="CZ186" s="1044"/>
      <c r="DA186" s="1044"/>
      <c r="DB186" s="1044"/>
      <c r="DC186" t="s">
        <v>41</v>
      </c>
      <c r="DD186" t="s">
        <v>35</v>
      </c>
      <c r="DE186" t="s">
        <v>42</v>
      </c>
      <c r="DF186" s="1045" t="s">
        <v>43</v>
      </c>
    </row>
    <row r="187" spans="1:110" x14ac:dyDescent="0.25">
      <c r="A187" s="30" t="s">
        <v>466</v>
      </c>
      <c r="B187" s="30" t="s">
        <v>467</v>
      </c>
      <c r="C187" s="31" t="s">
        <v>468</v>
      </c>
      <c r="D187" s="31">
        <v>2027</v>
      </c>
      <c r="E187" s="31" t="s">
        <v>39</v>
      </c>
      <c r="F187" s="1046" t="s">
        <v>377</v>
      </c>
      <c r="G187" s="1047">
        <v>0</v>
      </c>
      <c r="H187" s="34">
        <v>614520</v>
      </c>
      <c r="I187" s="34">
        <v>328392</v>
      </c>
      <c r="J187" s="34">
        <v>0</v>
      </c>
      <c r="K187" s="34">
        <v>133279</v>
      </c>
      <c r="L187" s="34">
        <v>0</v>
      </c>
      <c r="M187" s="34">
        <v>0</v>
      </c>
      <c r="N187" s="1047">
        <v>7169</v>
      </c>
      <c r="O187" s="35" t="s">
        <v>68</v>
      </c>
      <c r="P187" s="36">
        <v>0</v>
      </c>
      <c r="Q187" s="36">
        <v>0</v>
      </c>
      <c r="R187" s="36">
        <v>16</v>
      </c>
      <c r="S187" s="36">
        <v>3</v>
      </c>
      <c r="T187" s="36">
        <v>0</v>
      </c>
      <c r="U187" s="36">
        <v>0</v>
      </c>
      <c r="V187" s="36">
        <v>0</v>
      </c>
      <c r="W187" s="36">
        <v>0</v>
      </c>
      <c r="X187" s="1048">
        <f t="shared" si="4"/>
        <v>19</v>
      </c>
      <c r="Y187" s="38">
        <f t="shared" si="5"/>
        <v>1083360</v>
      </c>
      <c r="CT187" s="1049"/>
      <c r="CU187" s="1049"/>
      <c r="CV187" s="1049"/>
      <c r="CW187" s="1049"/>
      <c r="CX187" s="1049"/>
      <c r="CY187" s="1049"/>
      <c r="CZ187" s="1049"/>
      <c r="DA187" s="1049"/>
      <c r="DB187" s="1049"/>
      <c r="DC187" t="s">
        <v>41</v>
      </c>
      <c r="DD187" t="s">
        <v>35</v>
      </c>
      <c r="DE187" t="s">
        <v>42</v>
      </c>
      <c r="DF187" s="1050" t="s">
        <v>43</v>
      </c>
    </row>
    <row r="188" spans="1:110" x14ac:dyDescent="0.25">
      <c r="A188" s="30" t="s">
        <v>83</v>
      </c>
      <c r="B188" s="30" t="s">
        <v>469</v>
      </c>
      <c r="C188" s="31" t="s">
        <v>470</v>
      </c>
      <c r="D188" s="31">
        <v>2027</v>
      </c>
      <c r="E188" s="31" t="s">
        <v>39</v>
      </c>
      <c r="F188" s="1051" t="s">
        <v>377</v>
      </c>
      <c r="G188" s="1052">
        <v>0</v>
      </c>
      <c r="H188" s="34">
        <v>496260</v>
      </c>
      <c r="I188" s="34">
        <v>575776</v>
      </c>
      <c r="J188" s="34">
        <v>0</v>
      </c>
      <c r="K188" s="34">
        <v>0</v>
      </c>
      <c r="L188" s="34">
        <v>0</v>
      </c>
      <c r="M188" s="34">
        <v>0</v>
      </c>
      <c r="N188" s="1052">
        <v>0</v>
      </c>
      <c r="O188" s="35" t="s">
        <v>68</v>
      </c>
      <c r="P188" s="36">
        <v>0</v>
      </c>
      <c r="Q188" s="36">
        <v>0</v>
      </c>
      <c r="R188" s="36">
        <v>9</v>
      </c>
      <c r="S188" s="36">
        <v>6</v>
      </c>
      <c r="T188" s="36">
        <v>0</v>
      </c>
      <c r="U188" s="36">
        <v>0</v>
      </c>
      <c r="V188" s="36">
        <v>0</v>
      </c>
      <c r="W188" s="36">
        <v>0</v>
      </c>
      <c r="X188" s="1053">
        <f t="shared" si="4"/>
        <v>15</v>
      </c>
      <c r="Y188" s="38">
        <f t="shared" si="5"/>
        <v>1072036</v>
      </c>
      <c r="CT188" s="1054"/>
      <c r="CU188" s="1054"/>
      <c r="CV188" s="1054"/>
      <c r="CW188" s="1054"/>
      <c r="CX188" s="1054"/>
      <c r="CY188" s="1054"/>
      <c r="CZ188" s="1054"/>
      <c r="DA188" s="1054"/>
      <c r="DB188" s="1054"/>
      <c r="DC188" t="s">
        <v>41</v>
      </c>
      <c r="DD188" t="s">
        <v>35</v>
      </c>
      <c r="DE188" t="s">
        <v>42</v>
      </c>
      <c r="DF188" s="1055" t="s">
        <v>43</v>
      </c>
    </row>
    <row r="189" spans="1:110" x14ac:dyDescent="0.25">
      <c r="A189" s="30" t="s">
        <v>471</v>
      </c>
      <c r="B189" s="30" t="s">
        <v>472</v>
      </c>
      <c r="C189" s="31" t="s">
        <v>473</v>
      </c>
      <c r="D189" s="31">
        <v>2027</v>
      </c>
      <c r="E189" s="31" t="s">
        <v>39</v>
      </c>
      <c r="F189" s="1056" t="s">
        <v>40</v>
      </c>
      <c r="G189" s="1057">
        <v>0</v>
      </c>
      <c r="H189" s="34">
        <v>955800</v>
      </c>
      <c r="I189" s="34">
        <v>449897</v>
      </c>
      <c r="J189" s="34">
        <v>0</v>
      </c>
      <c r="K189" s="34">
        <v>78842</v>
      </c>
      <c r="L189" s="34">
        <v>0</v>
      </c>
      <c r="M189" s="34">
        <v>0</v>
      </c>
      <c r="N189" s="1057">
        <v>122363</v>
      </c>
      <c r="O189" s="35" t="s">
        <v>68</v>
      </c>
      <c r="P189" s="36">
        <v>0</v>
      </c>
      <c r="Q189" s="36">
        <v>0</v>
      </c>
      <c r="R189" s="36">
        <v>30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  <c r="X189" s="1058">
        <f t="shared" si="4"/>
        <v>30</v>
      </c>
      <c r="Y189" s="38">
        <f t="shared" si="5"/>
        <v>1606902</v>
      </c>
      <c r="CT189" s="1059"/>
      <c r="CU189" s="1059"/>
      <c r="CV189" s="1059"/>
      <c r="CW189" s="1059"/>
      <c r="CX189" s="1059"/>
      <c r="CY189" s="1059"/>
      <c r="CZ189" s="1059"/>
      <c r="DA189" s="1059"/>
      <c r="DB189" s="1059"/>
      <c r="DC189" t="s">
        <v>41</v>
      </c>
      <c r="DD189" t="s">
        <v>35</v>
      </c>
      <c r="DE189" t="s">
        <v>42</v>
      </c>
      <c r="DF189" s="1060" t="s">
        <v>43</v>
      </c>
    </row>
    <row r="190" spans="1:110" x14ac:dyDescent="0.25">
      <c r="A190" s="30" t="s">
        <v>36</v>
      </c>
      <c r="B190" s="30" t="s">
        <v>474</v>
      </c>
      <c r="C190" s="31" t="s">
        <v>475</v>
      </c>
      <c r="D190" s="31">
        <v>2027</v>
      </c>
      <c r="E190" s="31" t="s">
        <v>39</v>
      </c>
      <c r="F190" s="1061" t="s">
        <v>40</v>
      </c>
      <c r="G190" s="1062">
        <v>0</v>
      </c>
      <c r="H190" s="34">
        <v>209520</v>
      </c>
      <c r="I190" s="34">
        <v>737453</v>
      </c>
      <c r="J190" s="34">
        <v>0</v>
      </c>
      <c r="K190" s="34">
        <v>0</v>
      </c>
      <c r="L190" s="34">
        <v>60815</v>
      </c>
      <c r="M190" s="34">
        <v>0</v>
      </c>
      <c r="N190" s="1062">
        <v>93962</v>
      </c>
      <c r="O190" s="35" t="s">
        <v>68</v>
      </c>
      <c r="P190" s="36">
        <v>0</v>
      </c>
      <c r="Q190" s="36">
        <v>0</v>
      </c>
      <c r="R190" s="36">
        <v>0</v>
      </c>
      <c r="S190" s="36">
        <v>6</v>
      </c>
      <c r="T190" s="36">
        <v>0</v>
      </c>
      <c r="U190" s="36">
        <v>0</v>
      </c>
      <c r="V190" s="36">
        <v>0</v>
      </c>
      <c r="W190" s="36">
        <v>0</v>
      </c>
      <c r="X190" s="1063">
        <f t="shared" si="4"/>
        <v>6</v>
      </c>
      <c r="Y190" s="38">
        <f t="shared" si="5"/>
        <v>1101750</v>
      </c>
      <c r="CT190" s="1064"/>
      <c r="CU190" s="1064"/>
      <c r="CV190" s="1064"/>
      <c r="CW190" s="1064"/>
      <c r="CX190" s="1064"/>
      <c r="CY190" s="1064"/>
      <c r="CZ190" s="1064"/>
      <c r="DA190" s="1064"/>
      <c r="DB190" s="1064"/>
      <c r="DC190" t="s">
        <v>41</v>
      </c>
      <c r="DD190" t="s">
        <v>35</v>
      </c>
      <c r="DE190" t="s">
        <v>42</v>
      </c>
      <c r="DF190" s="1065" t="s">
        <v>43</v>
      </c>
    </row>
    <row r="191" spans="1:110" x14ac:dyDescent="0.25">
      <c r="A191" s="30"/>
      <c r="B191" s="30"/>
      <c r="C191" s="31"/>
      <c r="D191" s="31"/>
      <c r="E191" s="31"/>
      <c r="F191" s="1066"/>
      <c r="G191" s="1067"/>
      <c r="H191" s="34"/>
      <c r="I191" s="34"/>
      <c r="J191" s="34"/>
      <c r="K191" s="34"/>
      <c r="L191" s="34"/>
      <c r="M191" s="34"/>
      <c r="N191" s="1067"/>
      <c r="O191" s="35"/>
      <c r="P191" s="36"/>
      <c r="Q191" s="36"/>
      <c r="R191" s="36"/>
      <c r="S191" s="36"/>
      <c r="T191" s="36"/>
      <c r="U191" s="36"/>
      <c r="V191" s="36"/>
      <c r="W191" s="36"/>
      <c r="X191" s="1068">
        <f t="shared" si="4"/>
        <v>0</v>
      </c>
      <c r="Y191" s="38">
        <f t="shared" si="5"/>
        <v>0</v>
      </c>
      <c r="CT191" s="1069"/>
      <c r="CU191" s="1069"/>
      <c r="CV191" s="1069"/>
      <c r="CW191" s="1069"/>
      <c r="CX191" s="1069"/>
      <c r="CY191" s="1069"/>
      <c r="CZ191" s="1069"/>
      <c r="DA191" s="1069"/>
      <c r="DB191" s="1069"/>
      <c r="DC191" t="s">
        <v>41</v>
      </c>
      <c r="DD191" t="s">
        <v>35</v>
      </c>
      <c r="DE191" t="s">
        <v>42</v>
      </c>
      <c r="DF191" s="1070" t="s">
        <v>43</v>
      </c>
    </row>
    <row r="192" spans="1:110" x14ac:dyDescent="0.25">
      <c r="A192" s="30"/>
      <c r="B192" s="30"/>
      <c r="C192" s="31"/>
      <c r="D192" s="31"/>
      <c r="E192" s="31"/>
      <c r="F192" s="1071"/>
      <c r="G192" s="1072"/>
      <c r="H192" s="34"/>
      <c r="I192" s="34"/>
      <c r="J192" s="34"/>
      <c r="K192" s="34"/>
      <c r="L192" s="34"/>
      <c r="M192" s="34"/>
      <c r="N192" s="1072"/>
      <c r="O192" s="35"/>
      <c r="P192" s="36"/>
      <c r="Q192" s="36"/>
      <c r="R192" s="36"/>
      <c r="S192" s="36"/>
      <c r="T192" s="36"/>
      <c r="U192" s="36"/>
      <c r="V192" s="36"/>
      <c r="W192" s="36"/>
      <c r="X192" s="1073">
        <f t="shared" si="4"/>
        <v>0</v>
      </c>
      <c r="Y192" s="38">
        <f t="shared" si="5"/>
        <v>0</v>
      </c>
      <c r="CT192" s="1074"/>
      <c r="CU192" s="1074"/>
      <c r="CV192" s="1074"/>
      <c r="CW192" s="1074"/>
      <c r="CX192" s="1074"/>
      <c r="CY192" s="1074"/>
      <c r="CZ192" s="1074"/>
      <c r="DA192" s="1074"/>
      <c r="DB192" s="1074"/>
      <c r="DC192" t="s">
        <v>41</v>
      </c>
      <c r="DD192" t="s">
        <v>35</v>
      </c>
      <c r="DE192" t="s">
        <v>42</v>
      </c>
      <c r="DF192" s="1075" t="s">
        <v>43</v>
      </c>
    </row>
    <row r="193" spans="1:110" x14ac:dyDescent="0.25">
      <c r="A193" s="30"/>
      <c r="B193" s="30"/>
      <c r="C193" s="31"/>
      <c r="D193" s="31"/>
      <c r="E193" s="31"/>
      <c r="F193" s="1076"/>
      <c r="G193" s="1077"/>
      <c r="H193" s="34"/>
      <c r="I193" s="34"/>
      <c r="J193" s="34"/>
      <c r="K193" s="34"/>
      <c r="L193" s="34"/>
      <c r="M193" s="34"/>
      <c r="N193" s="1077"/>
      <c r="O193" s="35"/>
      <c r="P193" s="36"/>
      <c r="Q193" s="36"/>
      <c r="R193" s="36"/>
      <c r="S193" s="36"/>
      <c r="T193" s="36"/>
      <c r="U193" s="36"/>
      <c r="V193" s="36"/>
      <c r="W193" s="36"/>
      <c r="X193" s="1078">
        <f t="shared" si="4"/>
        <v>0</v>
      </c>
      <c r="Y193" s="38">
        <f t="shared" si="5"/>
        <v>0</v>
      </c>
      <c r="CT193" s="1079"/>
      <c r="CU193" s="1079"/>
      <c r="CV193" s="1079"/>
      <c r="CW193" s="1079"/>
      <c r="CX193" s="1079"/>
      <c r="CY193" s="1079"/>
      <c r="CZ193" s="1079"/>
      <c r="DA193" s="1079"/>
      <c r="DB193" s="1079"/>
      <c r="DC193" t="s">
        <v>41</v>
      </c>
      <c r="DD193" t="s">
        <v>35</v>
      </c>
      <c r="DE193" t="s">
        <v>42</v>
      </c>
      <c r="DF193" s="1080" t="s">
        <v>43</v>
      </c>
    </row>
    <row r="194" spans="1:110" x14ac:dyDescent="0.25">
      <c r="A194" s="30"/>
      <c r="B194" s="30"/>
      <c r="C194" s="31"/>
      <c r="D194" s="31"/>
      <c r="E194" s="31"/>
      <c r="F194" s="1081"/>
      <c r="G194" s="1082"/>
      <c r="H194" s="34"/>
      <c r="I194" s="34"/>
      <c r="J194" s="34"/>
      <c r="K194" s="34"/>
      <c r="L194" s="34"/>
      <c r="M194" s="34"/>
      <c r="N194" s="1082"/>
      <c r="O194" s="35"/>
      <c r="P194" s="36"/>
      <c r="Q194" s="36"/>
      <c r="R194" s="36"/>
      <c r="S194" s="36"/>
      <c r="T194" s="36"/>
      <c r="U194" s="36"/>
      <c r="V194" s="36"/>
      <c r="W194" s="36"/>
      <c r="X194" s="1083">
        <f t="shared" si="4"/>
        <v>0</v>
      </c>
      <c r="Y194" s="38">
        <f t="shared" si="5"/>
        <v>0</v>
      </c>
      <c r="CT194" s="1084"/>
      <c r="CU194" s="1084"/>
      <c r="CV194" s="1084"/>
      <c r="CW194" s="1084"/>
      <c r="CX194" s="1084"/>
      <c r="CY194" s="1084"/>
      <c r="CZ194" s="1084"/>
      <c r="DA194" s="1084"/>
      <c r="DB194" s="1084"/>
      <c r="DC194" t="s">
        <v>41</v>
      </c>
      <c r="DD194" t="s">
        <v>35</v>
      </c>
      <c r="DE194" t="s">
        <v>42</v>
      </c>
      <c r="DF194" s="1085" t="s">
        <v>43</v>
      </c>
    </row>
    <row r="195" spans="1:110" x14ac:dyDescent="0.25">
      <c r="A195" s="30"/>
      <c r="B195" s="30"/>
      <c r="C195" s="31"/>
      <c r="D195" s="31"/>
      <c r="E195" s="31"/>
      <c r="F195" s="1086"/>
      <c r="G195" s="1087"/>
      <c r="H195" s="34"/>
      <c r="I195" s="34"/>
      <c r="J195" s="34"/>
      <c r="K195" s="34"/>
      <c r="L195" s="34"/>
      <c r="M195" s="34"/>
      <c r="N195" s="1087"/>
      <c r="O195" s="35"/>
      <c r="P195" s="36"/>
      <c r="Q195" s="36"/>
      <c r="R195" s="36"/>
      <c r="S195" s="36"/>
      <c r="T195" s="36"/>
      <c r="U195" s="36"/>
      <c r="V195" s="36"/>
      <c r="W195" s="36"/>
      <c r="X195" s="1088">
        <f t="shared" si="4"/>
        <v>0</v>
      </c>
      <c r="Y195" s="38">
        <f t="shared" si="5"/>
        <v>0</v>
      </c>
      <c r="CT195" s="1089"/>
      <c r="CU195" s="1090"/>
      <c r="CV195" s="1090"/>
      <c r="CW195" s="1091"/>
      <c r="CX195" s="1091"/>
      <c r="CY195" s="1090"/>
      <c r="CZ195" s="1091"/>
      <c r="DA195" s="1090"/>
      <c r="DB195" s="1091"/>
      <c r="DC195" t="s">
        <v>41</v>
      </c>
      <c r="DD195" t="s">
        <v>35</v>
      </c>
      <c r="DE195" t="s">
        <v>42</v>
      </c>
      <c r="DF195" s="1090" t="s">
        <v>43</v>
      </c>
    </row>
    <row r="196" spans="1:110" x14ac:dyDescent="0.25">
      <c r="A196" s="30"/>
      <c r="B196" s="30"/>
      <c r="C196" s="31"/>
      <c r="D196" s="31"/>
      <c r="E196" s="31"/>
      <c r="F196" s="1092"/>
      <c r="G196" s="1093"/>
      <c r="H196" s="34"/>
      <c r="I196" s="34"/>
      <c r="J196" s="34"/>
      <c r="K196" s="34"/>
      <c r="L196" s="34"/>
      <c r="M196" s="34"/>
      <c r="N196" s="1093"/>
      <c r="O196" s="35"/>
      <c r="P196" s="36"/>
      <c r="Q196" s="36"/>
      <c r="R196" s="36"/>
      <c r="S196" s="36"/>
      <c r="T196" s="36"/>
      <c r="U196" s="36"/>
      <c r="V196" s="36"/>
      <c r="W196" s="36"/>
      <c r="X196" s="1094">
        <f t="shared" si="4"/>
        <v>0</v>
      </c>
      <c r="Y196" s="38">
        <f t="shared" si="5"/>
        <v>0</v>
      </c>
      <c r="CT196" s="1095"/>
      <c r="CU196" s="1096"/>
      <c r="CV196" s="1096"/>
      <c r="CW196" s="1097"/>
      <c r="CX196" s="1097"/>
      <c r="CY196" s="1096"/>
      <c r="CZ196" s="1097"/>
      <c r="DA196" s="1096"/>
      <c r="DB196" s="1097"/>
      <c r="DC196" t="s">
        <v>41</v>
      </c>
      <c r="DD196" t="s">
        <v>35</v>
      </c>
      <c r="DE196" t="s">
        <v>42</v>
      </c>
      <c r="DF196" s="1096" t="s">
        <v>43</v>
      </c>
    </row>
    <row r="197" spans="1:110" x14ac:dyDescent="0.25">
      <c r="A197" s="30"/>
      <c r="B197" s="30"/>
      <c r="C197" s="31"/>
      <c r="D197" s="31"/>
      <c r="E197" s="31"/>
      <c r="F197" s="1098"/>
      <c r="G197" s="1099"/>
      <c r="H197" s="34"/>
      <c r="I197" s="34"/>
      <c r="J197" s="34"/>
      <c r="K197" s="34"/>
      <c r="L197" s="34"/>
      <c r="M197" s="34"/>
      <c r="N197" s="1099"/>
      <c r="O197" s="35"/>
      <c r="P197" s="36"/>
      <c r="Q197" s="36"/>
      <c r="R197" s="36"/>
      <c r="S197" s="36"/>
      <c r="T197" s="36"/>
      <c r="U197" s="36"/>
      <c r="V197" s="36"/>
      <c r="W197" s="36"/>
      <c r="X197" s="1100">
        <f t="shared" si="4"/>
        <v>0</v>
      </c>
      <c r="Y197" s="38">
        <f t="shared" si="5"/>
        <v>0</v>
      </c>
      <c r="CT197" s="1101"/>
      <c r="CU197" s="1102"/>
      <c r="CV197" s="1102"/>
      <c r="CW197" s="1103"/>
      <c r="CX197" s="1103"/>
      <c r="CY197" s="1102"/>
      <c r="CZ197" s="1103"/>
      <c r="DA197" s="1102"/>
      <c r="DB197" s="1103"/>
      <c r="DC197" t="s">
        <v>41</v>
      </c>
      <c r="DD197" t="s">
        <v>35</v>
      </c>
      <c r="DE197" t="s">
        <v>42</v>
      </c>
      <c r="DF197" s="1102" t="s">
        <v>43</v>
      </c>
    </row>
    <row r="198" spans="1:110" x14ac:dyDescent="0.25">
      <c r="A198" s="30"/>
      <c r="B198" s="30"/>
      <c r="C198" s="31"/>
      <c r="D198" s="31"/>
      <c r="E198" s="31"/>
      <c r="F198" s="1104"/>
      <c r="G198" s="1105"/>
      <c r="H198" s="34"/>
      <c r="I198" s="34"/>
      <c r="J198" s="34"/>
      <c r="K198" s="34"/>
      <c r="L198" s="34"/>
      <c r="M198" s="34"/>
      <c r="N198" s="1105"/>
      <c r="O198" s="35"/>
      <c r="P198" s="36"/>
      <c r="Q198" s="36"/>
      <c r="R198" s="36"/>
      <c r="S198" s="36"/>
      <c r="T198" s="36"/>
      <c r="U198" s="36"/>
      <c r="V198" s="36"/>
      <c r="W198" s="36"/>
      <c r="X198" s="1106">
        <f t="shared" si="4"/>
        <v>0</v>
      </c>
      <c r="Y198" s="38">
        <f t="shared" si="5"/>
        <v>0</v>
      </c>
      <c r="CT198" s="1107"/>
      <c r="CU198" s="1108"/>
      <c r="CV198" s="1108"/>
      <c r="CW198" s="1109"/>
      <c r="CX198" s="1109"/>
      <c r="CY198" s="1108"/>
      <c r="CZ198" s="1109"/>
      <c r="DA198" s="1108"/>
      <c r="DB198" s="1109"/>
      <c r="DC198" t="s">
        <v>41</v>
      </c>
      <c r="DD198" t="s">
        <v>35</v>
      </c>
      <c r="DE198" t="s">
        <v>42</v>
      </c>
      <c r="DF198" s="1108" t="s">
        <v>43</v>
      </c>
    </row>
    <row r="199" spans="1:110" x14ac:dyDescent="0.25">
      <c r="A199" s="30"/>
      <c r="B199" s="30"/>
      <c r="C199" s="31"/>
      <c r="D199" s="31"/>
      <c r="E199" s="31"/>
      <c r="F199" s="1110"/>
      <c r="G199" s="1111"/>
      <c r="H199" s="34"/>
      <c r="I199" s="34"/>
      <c r="J199" s="34"/>
      <c r="K199" s="34"/>
      <c r="L199" s="34"/>
      <c r="M199" s="34"/>
      <c r="N199" s="1111"/>
      <c r="O199" s="35"/>
      <c r="P199" s="36"/>
      <c r="Q199" s="36"/>
      <c r="R199" s="36"/>
      <c r="S199" s="36"/>
      <c r="T199" s="36"/>
      <c r="U199" s="36"/>
      <c r="V199" s="36"/>
      <c r="W199" s="36"/>
      <c r="X199" s="1112">
        <f t="shared" si="4"/>
        <v>0</v>
      </c>
      <c r="Y199" s="38">
        <f t="shared" si="5"/>
        <v>0</v>
      </c>
      <c r="CT199" s="1113"/>
      <c r="CU199" s="1114"/>
      <c r="CV199" s="1114"/>
      <c r="CW199" s="1115"/>
      <c r="CX199" s="1115"/>
      <c r="CY199" s="1114"/>
      <c r="CZ199" s="1115"/>
      <c r="DA199" s="1114"/>
      <c r="DB199" s="1115"/>
      <c r="DC199" t="s">
        <v>41</v>
      </c>
      <c r="DD199" t="s">
        <v>35</v>
      </c>
      <c r="DE199" t="s">
        <v>42</v>
      </c>
      <c r="DF199" s="1114" t="s">
        <v>43</v>
      </c>
    </row>
    <row r="200" spans="1:110" x14ac:dyDescent="0.25">
      <c r="A200" s="30"/>
      <c r="B200" s="30"/>
      <c r="C200" s="31"/>
      <c r="D200" s="31"/>
      <c r="E200" s="31"/>
      <c r="F200" s="1116"/>
      <c r="G200" s="1117"/>
      <c r="H200" s="34"/>
      <c r="I200" s="34"/>
      <c r="J200" s="34"/>
      <c r="K200" s="34"/>
      <c r="L200" s="34"/>
      <c r="M200" s="34"/>
      <c r="N200" s="1117"/>
      <c r="O200" s="35"/>
      <c r="P200" s="36"/>
      <c r="Q200" s="36"/>
      <c r="R200" s="36"/>
      <c r="S200" s="36"/>
      <c r="T200" s="36"/>
      <c r="U200" s="36"/>
      <c r="V200" s="36"/>
      <c r="W200" s="36"/>
      <c r="X200" s="1118">
        <f t="shared" si="4"/>
        <v>0</v>
      </c>
      <c r="Y200" s="38">
        <f t="shared" si="5"/>
        <v>0</v>
      </c>
      <c r="CT200" s="1119"/>
      <c r="CU200" s="1120"/>
      <c r="CV200" s="1120"/>
      <c r="CW200" s="1121"/>
      <c r="CX200" s="1121"/>
      <c r="CY200" s="1120"/>
      <c r="CZ200" s="1121"/>
      <c r="DA200" s="1120"/>
      <c r="DB200" s="1121"/>
      <c r="DC200" t="s">
        <v>41</v>
      </c>
      <c r="DD200" t="s">
        <v>35</v>
      </c>
      <c r="DE200" t="s">
        <v>42</v>
      </c>
      <c r="DF200" s="1120" t="s">
        <v>43</v>
      </c>
    </row>
  </sheetData>
  <autoFilter ref="A10:Y10" xr:uid="{D10F8594-E25D-4C52-8793-F8B966F51580}"/>
  <conditionalFormatting sqref="D11:D200">
    <cfRule type="expression" dxfId="2" priority="3">
      <formula>OR($D11&gt;2027,AND($D11&lt;2027,$D11&lt;&gt;""))</formula>
    </cfRule>
  </conditionalFormatting>
  <conditionalFormatting sqref="Y11:Y200">
    <cfRule type="expression" dxfId="1" priority="1">
      <formula>#REF!&lt;0</formula>
    </cfRule>
    <cfRule type="cellIs" dxfId="0" priority="2" operator="lessThan">
      <formula>0</formula>
    </cfRule>
  </conditionalFormatting>
  <dataValidations count="3">
    <dataValidation type="list" allowBlank="1" showInputMessage="1" showErrorMessage="1" sqref="O11:O200" xr:uid="{9E1E837A-705C-4D90-994D-105C9B69F891}">
      <formula1>"FMR, Actual Rent"</formula1>
    </dataValidation>
    <dataValidation type="list" allowBlank="1" showInputMessage="1" showErrorMessage="1" sqref="F11:F200" xr:uid="{3F8BA26F-6D63-4381-9E0D-7024B9CA499C}">
      <formula1>"DV, YHDP"</formula1>
    </dataValidation>
    <dataValidation allowBlank="1" showErrorMessage="1" sqref="A10:Y10" xr:uid="{47FA5307-4016-4A6E-B5FF-F642CA82DA61}"/>
  </dataValidations>
  <pageMargins left="0.5" right="0.5" top="0.25" bottom="0.4" header="0.3" footer="0.15"/>
  <pageSetup fitToWidth="2" fitToHeight="10" orientation="landscape" r:id="rId1"/>
  <headerFooter>
    <oddFooter>&amp;L&amp;L &amp;B&amp;F&amp;R&amp;R &amp;BRevised 7/21/2026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2026 GIW</vt:lpstr>
      <vt:lpstr>'FY 2026 GIW'!Print_Titles</vt:lpstr>
    </vt:vector>
  </TitlesOfParts>
  <Company>U.S. Department of Housing and Urban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Roger A</dc:creator>
  <cp:lastModifiedBy>Moore, Roger A</cp:lastModifiedBy>
  <dcterms:created xsi:type="dcterms:W3CDTF">2026-07-21T18:22:03Z</dcterms:created>
  <dcterms:modified xsi:type="dcterms:W3CDTF">2026-07-21T18:50:40Z</dcterms:modified>
</cp:coreProperties>
</file>