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6155" windowHeight="8190"/>
  </bookViews>
  <sheets>
    <sheet name="All" sheetId="1" r:id="rId1"/>
    <sheet name="AE" sheetId="4" r:id="rId2"/>
    <sheet name="CS" sheetId="5" r:id="rId3"/>
    <sheet name="G" sheetId="6" r:id="rId4"/>
    <sheet name="HS" sheetId="7" r:id="rId5"/>
    <sheet name="PS" sheetId="8" r:id="rId6"/>
    <sheet name="SS" sheetId="2" r:id="rId7"/>
  </sheets>
  <definedNames>
    <definedName name="_xlnm._FilterDatabase" localSheetId="0" hidden="1">All!$A$4:$P$195</definedName>
    <definedName name="_xlnm.Print_Area" localSheetId="1">AE!$A$1:$I$28</definedName>
    <definedName name="_xlnm.Print_Area" localSheetId="0">All!$A$1:$J$195</definedName>
    <definedName name="_xlnm.Print_Area" localSheetId="2">CS!$A$1:$I$26</definedName>
    <definedName name="_xlnm.Print_Area" localSheetId="3">G!$A$1:$I$41</definedName>
    <definedName name="_xlnm.Print_Area" localSheetId="4">HS!$A$1:$I$32</definedName>
    <definedName name="_xlnm.Print_Area" localSheetId="5">PS!$A$1:$I$41</definedName>
    <definedName name="_xlnm.Print_Area" localSheetId="6">SS!$A$1:$I$41</definedName>
    <definedName name="_xlnm.Print_Titles" localSheetId="0">All!$1:$3</definedName>
    <definedName name="_xlnm.Print_Titles" localSheetId="3">G!$1:$3</definedName>
  </definedNames>
  <calcPr calcId="125725"/>
</workbook>
</file>

<file path=xl/calcChain.xml><?xml version="1.0" encoding="utf-8"?>
<calcChain xmlns="http://schemas.openxmlformats.org/spreadsheetml/2006/main">
  <c r="B41" i="2"/>
  <c r="C41"/>
  <c r="D41"/>
  <c r="E41"/>
  <c r="F41"/>
  <c r="G41"/>
  <c r="H41"/>
  <c r="I41"/>
  <c r="B41" i="8"/>
  <c r="C41"/>
  <c r="D41"/>
  <c r="E41"/>
  <c r="F41"/>
  <c r="G41"/>
  <c r="H41"/>
  <c r="I41"/>
  <c r="B32" i="7"/>
  <c r="C32"/>
  <c r="D32"/>
  <c r="E32"/>
  <c r="F32"/>
  <c r="G32"/>
  <c r="H32"/>
  <c r="I32"/>
  <c r="B41" i="6"/>
  <c r="C41"/>
  <c r="D41"/>
  <c r="E41"/>
  <c r="F41"/>
  <c r="G41"/>
  <c r="H41"/>
  <c r="I41"/>
  <c r="I26" i="5"/>
  <c r="H26"/>
  <c r="G26"/>
  <c r="F26"/>
  <c r="E26"/>
  <c r="D26"/>
  <c r="C26"/>
  <c r="B26"/>
  <c r="B28" i="4"/>
  <c r="C28"/>
  <c r="D28"/>
  <c r="E28"/>
  <c r="F28"/>
  <c r="G28"/>
  <c r="H28"/>
  <c r="I28"/>
  <c r="D194" i="1"/>
  <c r="C194"/>
  <c r="D193"/>
  <c r="C193"/>
  <c r="D192"/>
  <c r="C192"/>
  <c r="D191"/>
  <c r="C191"/>
  <c r="D190"/>
  <c r="C190"/>
  <c r="D189"/>
  <c r="C189"/>
  <c r="J195"/>
  <c r="I195"/>
  <c r="H195"/>
  <c r="G195"/>
  <c r="F195"/>
  <c r="E195"/>
  <c r="D195" l="1"/>
  <c r="C195"/>
</calcChain>
</file>

<file path=xl/sharedStrings.xml><?xml version="1.0" encoding="utf-8"?>
<sst xmlns="http://schemas.openxmlformats.org/spreadsheetml/2006/main" count="674" uniqueCount="57">
  <si>
    <t>Procurement by Industry</t>
  </si>
  <si>
    <t>Agency</t>
  </si>
  <si>
    <t>Industry</t>
  </si>
  <si>
    <t>Fiscal 2011</t>
  </si>
  <si>
    <t>Fiscal 2010</t>
  </si>
  <si>
    <t>Fiscal 2009</t>
  </si>
  <si>
    <t>Count</t>
  </si>
  <si>
    <t>Value</t>
  </si>
  <si>
    <t>ACS</t>
  </si>
  <si>
    <t>Professional Services</t>
  </si>
  <si>
    <t>Standardized Services</t>
  </si>
  <si>
    <t>Human Services</t>
  </si>
  <si>
    <t>Goods</t>
  </si>
  <si>
    <t>Construction Services</t>
  </si>
  <si>
    <t>Architecture/Engineering</t>
  </si>
  <si>
    <t>BIC</t>
  </si>
  <si>
    <t>CCHR</t>
  </si>
  <si>
    <t>CCRB</t>
  </si>
  <si>
    <t>CCSC</t>
  </si>
  <si>
    <t>CJC</t>
  </si>
  <si>
    <t>DCA</t>
  </si>
  <si>
    <t>DCAS</t>
  </si>
  <si>
    <t>DCLA</t>
  </si>
  <si>
    <t>DCP</t>
  </si>
  <si>
    <t>DDC</t>
  </si>
  <si>
    <t>DEP</t>
  </si>
  <si>
    <t>DFTA</t>
  </si>
  <si>
    <t>DHS</t>
  </si>
  <si>
    <t>DJJ</t>
  </si>
  <si>
    <t>DOB</t>
  </si>
  <si>
    <t>DOC</t>
  </si>
  <si>
    <t>DOF</t>
  </si>
  <si>
    <t>DOHMH</t>
  </si>
  <si>
    <t>DOI</t>
  </si>
  <si>
    <t>DOITT</t>
  </si>
  <si>
    <t>DOP</t>
  </si>
  <si>
    <t>DORIS</t>
  </si>
  <si>
    <t xml:space="preserve">DORIS </t>
  </si>
  <si>
    <t>DOT</t>
  </si>
  <si>
    <t>DPR</t>
  </si>
  <si>
    <t>DSBS</t>
  </si>
  <si>
    <t>DSNY</t>
  </si>
  <si>
    <t>DYCD</t>
  </si>
  <si>
    <t>FDNY</t>
  </si>
  <si>
    <t>HPD</t>
  </si>
  <si>
    <t>HRA</t>
  </si>
  <si>
    <t>Law</t>
  </si>
  <si>
    <t>LPC</t>
  </si>
  <si>
    <t>NYPD</t>
  </si>
  <si>
    <t>OEM</t>
  </si>
  <si>
    <t>TLC</t>
  </si>
  <si>
    <t>Sub Total</t>
  </si>
  <si>
    <t xml:space="preserve">Total </t>
  </si>
  <si>
    <t>All Industries</t>
  </si>
  <si>
    <t>Fiscal 2012</t>
  </si>
  <si>
    <t>OATH</t>
  </si>
  <si>
    <t>Total</t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</si>
</sst>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164" formatCode="&quot;$&quot;#,##0.00;\(&quot;$&quot;#,##0.00\)"/>
    <numFmt numFmtId="165" formatCode="&quot;$&quot;#,##0"/>
  </numFmts>
  <fonts count="8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7" fillId="0" borderId="0"/>
  </cellStyleXfs>
  <cellXfs count="35">
    <xf numFmtId="0" fontId="0" fillId="0" borderId="0" xfId="0"/>
    <xf numFmtId="0" fontId="3" fillId="0" borderId="5" xfId="0" applyFont="1" applyBorder="1"/>
    <xf numFmtId="0" fontId="3" fillId="0" borderId="6" xfId="0" applyFont="1" applyBorder="1"/>
    <xf numFmtId="0" fontId="4" fillId="0" borderId="6" xfId="0" applyFont="1" applyBorder="1" applyAlignment="1">
      <alignment horizontal="center" wrapText="1"/>
    </xf>
    <xf numFmtId="6" fontId="3" fillId="0" borderId="6" xfId="0" applyNumberFormat="1" applyFont="1" applyBorder="1" applyAlignment="1">
      <alignment horizontal="right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6" xfId="0" applyFont="1" applyFill="1" applyBorder="1" applyAlignment="1">
      <alignment horizontal="center" wrapText="1"/>
    </xf>
    <xf numFmtId="6" fontId="3" fillId="0" borderId="6" xfId="0" applyNumberFormat="1" applyFont="1" applyFill="1" applyBorder="1" applyAlignment="1">
      <alignment horizontal="right"/>
    </xf>
    <xf numFmtId="3" fontId="4" fillId="0" borderId="6" xfId="0" applyNumberFormat="1" applyFont="1" applyBorder="1" applyAlignment="1">
      <alignment horizontal="center" wrapText="1"/>
    </xf>
    <xf numFmtId="6" fontId="3" fillId="2" borderId="6" xfId="0" applyNumberFormat="1" applyFont="1" applyFill="1" applyBorder="1" applyAlignment="1">
      <alignment horizontal="right"/>
    </xf>
    <xf numFmtId="0" fontId="6" fillId="0" borderId="7" xfId="1" applyFont="1" applyFill="1" applyBorder="1" applyAlignment="1">
      <alignment wrapText="1"/>
    </xf>
    <xf numFmtId="0" fontId="6" fillId="0" borderId="7" xfId="1" applyFont="1" applyFill="1" applyBorder="1" applyAlignment="1">
      <alignment horizontal="right" wrapText="1"/>
    </xf>
    <xf numFmtId="164" fontId="6" fillId="0" borderId="7" xfId="1" applyNumberFormat="1" applyFont="1" applyFill="1" applyBorder="1" applyAlignment="1">
      <alignment horizontal="right" wrapText="1"/>
    </xf>
    <xf numFmtId="3" fontId="4" fillId="2" borderId="6" xfId="0" applyNumberFormat="1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center" wrapText="1"/>
    </xf>
    <xf numFmtId="0" fontId="2" fillId="4" borderId="5" xfId="0" applyFont="1" applyFill="1" applyBorder="1"/>
    <xf numFmtId="0" fontId="2" fillId="4" borderId="6" xfId="0" applyFont="1" applyFill="1" applyBorder="1"/>
    <xf numFmtId="3" fontId="2" fillId="4" borderId="6" xfId="0" applyNumberFormat="1" applyFont="1" applyFill="1" applyBorder="1"/>
    <xf numFmtId="6" fontId="2" fillId="4" borderId="6" xfId="0" applyNumberFormat="1" applyFont="1" applyFill="1" applyBorder="1"/>
    <xf numFmtId="3" fontId="2" fillId="4" borderId="6" xfId="0" applyNumberFormat="1" applyFont="1" applyFill="1" applyBorder="1" applyAlignment="1">
      <alignment horizontal="right"/>
    </xf>
    <xf numFmtId="6" fontId="2" fillId="4" borderId="6" xfId="0" applyNumberFormat="1" applyFont="1" applyFill="1" applyBorder="1" applyAlignment="1">
      <alignment horizontal="right"/>
    </xf>
    <xf numFmtId="0" fontId="2" fillId="4" borderId="6" xfId="0" applyFont="1" applyFill="1" applyBorder="1" applyAlignment="1">
      <alignment horizontal="right"/>
    </xf>
    <xf numFmtId="0" fontId="5" fillId="4" borderId="6" xfId="0" applyFont="1" applyFill="1" applyBorder="1" applyAlignment="1">
      <alignment wrapText="1"/>
    </xf>
    <xf numFmtId="3" fontId="5" fillId="4" borderId="6" xfId="0" applyNumberFormat="1" applyFont="1" applyFill="1" applyBorder="1" applyAlignment="1">
      <alignment wrapText="1"/>
    </xf>
    <xf numFmtId="6" fontId="5" fillId="4" borderId="6" xfId="0" applyNumberFormat="1" applyFont="1" applyFill="1" applyBorder="1" applyAlignment="1">
      <alignment wrapText="1"/>
    </xf>
    <xf numFmtId="3" fontId="2" fillId="4" borderId="6" xfId="0" applyNumberFormat="1" applyFont="1" applyFill="1" applyBorder="1" applyAlignment="1">
      <alignment horizontal="center"/>
    </xf>
    <xf numFmtId="165" fontId="2" fillId="4" borderId="6" xfId="0" applyNumberFormat="1" applyFont="1" applyFill="1" applyBorder="1"/>
    <xf numFmtId="0" fontId="1" fillId="3" borderId="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5"/>
  <sheetViews>
    <sheetView tabSelected="1" view="pageLayout" zoomScaleNormal="100" workbookViewId="0">
      <selection activeCell="H176" sqref="H176"/>
    </sheetView>
  </sheetViews>
  <sheetFormatPr defaultRowHeight="15"/>
  <cols>
    <col min="1" max="1" width="8.42578125" bestFit="1" customWidth="1"/>
    <col min="2" max="2" width="21.85546875" bestFit="1" customWidth="1"/>
    <col min="3" max="3" width="6.28515625" customWidth="1"/>
    <col min="4" max="4" width="15" bestFit="1" customWidth="1"/>
    <col min="5" max="5" width="6.42578125" bestFit="1" customWidth="1"/>
    <col min="6" max="6" width="15" bestFit="1" customWidth="1"/>
    <col min="7" max="7" width="6.42578125" bestFit="1" customWidth="1"/>
    <col min="8" max="8" width="15" bestFit="1" customWidth="1"/>
    <col min="9" max="9" width="6.42578125" bestFit="1" customWidth="1"/>
    <col min="10" max="10" width="15" bestFit="1" customWidth="1"/>
  </cols>
  <sheetData>
    <row r="1" spans="1:10" ht="15.75" thickBot="1">
      <c r="A1" s="28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ht="15.75" customHeight="1" thickBot="1">
      <c r="A2" s="30" t="s">
        <v>1</v>
      </c>
      <c r="B2" s="30" t="s">
        <v>2</v>
      </c>
      <c r="C2" s="32" t="s">
        <v>54</v>
      </c>
      <c r="D2" s="33"/>
      <c r="E2" s="32" t="s">
        <v>3</v>
      </c>
      <c r="F2" s="33"/>
      <c r="G2" s="32" t="s">
        <v>4</v>
      </c>
      <c r="H2" s="33"/>
      <c r="I2" s="32" t="s">
        <v>5</v>
      </c>
      <c r="J2" s="33"/>
    </row>
    <row r="3" spans="1:10" ht="15.75" thickBot="1">
      <c r="A3" s="31"/>
      <c r="B3" s="31"/>
      <c r="C3" s="15" t="s">
        <v>6</v>
      </c>
      <c r="D3" s="15" t="s">
        <v>7</v>
      </c>
      <c r="E3" s="15" t="s">
        <v>6</v>
      </c>
      <c r="F3" s="15" t="s">
        <v>7</v>
      </c>
      <c r="G3" s="15" t="s">
        <v>6</v>
      </c>
      <c r="H3" s="15" t="s">
        <v>7</v>
      </c>
      <c r="I3" s="15" t="s">
        <v>6</v>
      </c>
      <c r="J3" s="15" t="s">
        <v>7</v>
      </c>
    </row>
    <row r="4" spans="1:10" ht="15.75" thickBot="1">
      <c r="A4" s="1" t="s">
        <v>8</v>
      </c>
      <c r="B4" s="2" t="s">
        <v>14</v>
      </c>
      <c r="C4" s="9">
        <v>1</v>
      </c>
      <c r="D4" s="4">
        <v>20000</v>
      </c>
      <c r="E4" s="9">
        <v>0</v>
      </c>
      <c r="F4" s="8">
        <v>0</v>
      </c>
      <c r="G4" s="3">
        <v>3</v>
      </c>
      <c r="H4" s="4">
        <v>0</v>
      </c>
      <c r="I4" s="3">
        <v>3</v>
      </c>
      <c r="J4" s="4">
        <v>5252131</v>
      </c>
    </row>
    <row r="5" spans="1:10" ht="15.75" thickBot="1">
      <c r="A5" s="1" t="s">
        <v>8</v>
      </c>
      <c r="B5" s="2" t="s">
        <v>13</v>
      </c>
      <c r="C5" s="9">
        <v>0</v>
      </c>
      <c r="D5" s="4">
        <v>0</v>
      </c>
      <c r="E5" s="9">
        <v>2</v>
      </c>
      <c r="F5" s="4">
        <v>5820</v>
      </c>
      <c r="G5" s="3">
        <v>10</v>
      </c>
      <c r="H5" s="4">
        <v>2945203</v>
      </c>
      <c r="I5" s="3">
        <v>2</v>
      </c>
      <c r="J5" s="4">
        <v>891295</v>
      </c>
    </row>
    <row r="6" spans="1:10" ht="15.75" thickBot="1">
      <c r="A6" s="5" t="s">
        <v>8</v>
      </c>
      <c r="B6" s="6" t="s">
        <v>12</v>
      </c>
      <c r="C6" s="9">
        <v>208</v>
      </c>
      <c r="D6" s="4">
        <v>2385480.61</v>
      </c>
      <c r="E6" s="9">
        <v>452</v>
      </c>
      <c r="F6" s="4">
        <v>2452364.23</v>
      </c>
      <c r="G6" s="3">
        <v>227</v>
      </c>
      <c r="H6" s="4">
        <v>2243023.6</v>
      </c>
      <c r="I6" s="3">
        <v>255</v>
      </c>
      <c r="J6" s="4">
        <v>1587245</v>
      </c>
    </row>
    <row r="7" spans="1:10" ht="15.75" thickBot="1">
      <c r="A7" s="1" t="s">
        <v>8</v>
      </c>
      <c r="B7" s="2" t="s">
        <v>11</v>
      </c>
      <c r="C7" s="9">
        <v>623</v>
      </c>
      <c r="D7" s="4">
        <v>483726079.36000001</v>
      </c>
      <c r="E7" s="9">
        <v>1060</v>
      </c>
      <c r="F7" s="4">
        <v>3731400966</v>
      </c>
      <c r="G7" s="9">
        <v>1284</v>
      </c>
      <c r="H7" s="4">
        <v>1593021645.48</v>
      </c>
      <c r="I7" s="9">
        <v>505</v>
      </c>
      <c r="J7" s="4">
        <v>763522074</v>
      </c>
    </row>
    <row r="8" spans="1:10" ht="15.75" thickBot="1">
      <c r="A8" s="1" t="s">
        <v>8</v>
      </c>
      <c r="B8" s="2" t="s">
        <v>9</v>
      </c>
      <c r="C8" s="9">
        <v>52</v>
      </c>
      <c r="D8" s="4">
        <v>10878039.33</v>
      </c>
      <c r="E8" s="9">
        <v>223</v>
      </c>
      <c r="F8" s="4">
        <v>16222475.869999999</v>
      </c>
      <c r="G8" s="9">
        <v>184</v>
      </c>
      <c r="H8" s="4">
        <v>6767348.4000000004</v>
      </c>
      <c r="I8" s="9">
        <v>177</v>
      </c>
      <c r="J8" s="4">
        <v>10608336</v>
      </c>
    </row>
    <row r="9" spans="1:10" ht="15.75" thickBot="1">
      <c r="A9" s="1" t="s">
        <v>8</v>
      </c>
      <c r="B9" s="2" t="s">
        <v>10</v>
      </c>
      <c r="C9" s="9">
        <v>551</v>
      </c>
      <c r="D9" s="4">
        <v>15174203.5</v>
      </c>
      <c r="E9" s="9">
        <v>375</v>
      </c>
      <c r="F9" s="4">
        <v>25794461.289999999</v>
      </c>
      <c r="G9" s="9">
        <v>392</v>
      </c>
      <c r="H9" s="4">
        <v>1277504599.27</v>
      </c>
      <c r="I9" s="9">
        <v>201</v>
      </c>
      <c r="J9" s="4">
        <v>20946949</v>
      </c>
    </row>
    <row r="10" spans="1:10" ht="15.75" thickBot="1">
      <c r="A10" s="1" t="s">
        <v>15</v>
      </c>
      <c r="B10" s="2" t="s">
        <v>14</v>
      </c>
      <c r="C10" s="9">
        <v>0</v>
      </c>
      <c r="D10" s="4">
        <v>0</v>
      </c>
      <c r="E10" s="9">
        <v>0</v>
      </c>
      <c r="F10" s="8">
        <v>0</v>
      </c>
      <c r="G10" s="9">
        <v>1</v>
      </c>
      <c r="H10" s="4">
        <v>6500</v>
      </c>
      <c r="I10" s="9">
        <v>0</v>
      </c>
      <c r="J10" s="4">
        <v>0</v>
      </c>
    </row>
    <row r="11" spans="1:10" ht="15.75" thickBot="1">
      <c r="A11" s="5" t="s">
        <v>15</v>
      </c>
      <c r="B11" s="6" t="s">
        <v>12</v>
      </c>
      <c r="C11" s="9">
        <v>9</v>
      </c>
      <c r="D11" s="4">
        <v>26352.28</v>
      </c>
      <c r="E11" s="9">
        <v>98</v>
      </c>
      <c r="F11" s="4">
        <v>142980.75</v>
      </c>
      <c r="G11" s="9">
        <v>45</v>
      </c>
      <c r="H11" s="4">
        <v>183889.34</v>
      </c>
      <c r="I11" s="9">
        <v>54</v>
      </c>
      <c r="J11" s="4">
        <v>102697</v>
      </c>
    </row>
    <row r="12" spans="1:10" ht="15.75" thickBot="1">
      <c r="A12" s="1" t="s">
        <v>15</v>
      </c>
      <c r="B12" s="2" t="s">
        <v>9</v>
      </c>
      <c r="C12" s="9">
        <v>1</v>
      </c>
      <c r="D12" s="4">
        <v>22000</v>
      </c>
      <c r="E12" s="9">
        <v>1</v>
      </c>
      <c r="F12" s="4">
        <v>8500</v>
      </c>
      <c r="G12" s="9">
        <v>6</v>
      </c>
      <c r="H12" s="4">
        <v>31950</v>
      </c>
      <c r="I12" s="9">
        <v>6</v>
      </c>
      <c r="J12" s="4">
        <v>57657</v>
      </c>
    </row>
    <row r="13" spans="1:10" ht="15.75" thickBot="1">
      <c r="A13" s="1" t="s">
        <v>15</v>
      </c>
      <c r="B13" s="2" t="s">
        <v>10</v>
      </c>
      <c r="C13" s="9">
        <v>111</v>
      </c>
      <c r="D13" s="4">
        <v>140424.23000000001</v>
      </c>
      <c r="E13" s="9">
        <v>38</v>
      </c>
      <c r="F13" s="4">
        <v>139508.88</v>
      </c>
      <c r="G13" s="9">
        <v>26</v>
      </c>
      <c r="H13" s="4">
        <v>107942.25</v>
      </c>
      <c r="I13" s="9">
        <v>30</v>
      </c>
      <c r="J13" s="4">
        <v>71686</v>
      </c>
    </row>
    <row r="14" spans="1:10" ht="15.75" thickBot="1">
      <c r="A14" s="5" t="s">
        <v>16</v>
      </c>
      <c r="B14" s="6" t="s">
        <v>12</v>
      </c>
      <c r="C14" s="9">
        <v>85</v>
      </c>
      <c r="D14" s="4">
        <v>258956.89</v>
      </c>
      <c r="E14" s="9">
        <v>77</v>
      </c>
      <c r="F14" s="4">
        <v>85919.96</v>
      </c>
      <c r="G14" s="9">
        <v>52</v>
      </c>
      <c r="H14" s="4">
        <v>56028.42</v>
      </c>
      <c r="I14" s="9">
        <v>55</v>
      </c>
      <c r="J14" s="4">
        <v>62203</v>
      </c>
    </row>
    <row r="15" spans="1:10" ht="15.75" thickBot="1">
      <c r="A15" s="1" t="s">
        <v>16</v>
      </c>
      <c r="B15" s="2" t="s">
        <v>11</v>
      </c>
      <c r="C15" s="9">
        <v>0</v>
      </c>
      <c r="D15" s="4">
        <v>0</v>
      </c>
      <c r="E15" s="9">
        <v>1</v>
      </c>
      <c r="F15" s="4">
        <v>7945</v>
      </c>
      <c r="G15" s="9">
        <v>0</v>
      </c>
      <c r="H15" s="4">
        <v>0</v>
      </c>
      <c r="I15" s="9">
        <v>1</v>
      </c>
      <c r="J15" s="4">
        <v>1050</v>
      </c>
    </row>
    <row r="16" spans="1:10" ht="15.75" thickBot="1">
      <c r="A16" s="1" t="s">
        <v>16</v>
      </c>
      <c r="B16" s="2" t="s">
        <v>9</v>
      </c>
      <c r="C16" s="9">
        <v>51</v>
      </c>
      <c r="D16" s="4">
        <v>252497.07</v>
      </c>
      <c r="E16" s="9">
        <v>6</v>
      </c>
      <c r="F16" s="4">
        <v>27396</v>
      </c>
      <c r="G16" s="9">
        <v>9</v>
      </c>
      <c r="H16" s="4">
        <v>68200</v>
      </c>
      <c r="I16" s="9">
        <v>9</v>
      </c>
      <c r="J16" s="4">
        <v>50430</v>
      </c>
    </row>
    <row r="17" spans="1:10" ht="15.75" thickBot="1">
      <c r="A17" s="1" t="s">
        <v>16</v>
      </c>
      <c r="B17" s="2" t="s">
        <v>10</v>
      </c>
      <c r="C17" s="9">
        <v>40</v>
      </c>
      <c r="D17" s="4">
        <v>61253.37</v>
      </c>
      <c r="E17" s="9">
        <v>42</v>
      </c>
      <c r="F17" s="4">
        <v>87706.55</v>
      </c>
      <c r="G17" s="9">
        <v>31</v>
      </c>
      <c r="H17" s="4">
        <v>71041.149999999994</v>
      </c>
      <c r="I17" s="9">
        <v>30</v>
      </c>
      <c r="J17" s="4">
        <v>63226</v>
      </c>
    </row>
    <row r="18" spans="1:10" ht="15.75" thickBot="1">
      <c r="A18" s="1" t="s">
        <v>17</v>
      </c>
      <c r="B18" s="2" t="s">
        <v>14</v>
      </c>
      <c r="C18" s="9">
        <v>0</v>
      </c>
      <c r="D18" s="4">
        <v>0</v>
      </c>
      <c r="E18" s="9">
        <v>0</v>
      </c>
      <c r="F18" s="8">
        <v>0</v>
      </c>
      <c r="G18" s="9">
        <v>0</v>
      </c>
      <c r="H18" s="4">
        <v>0</v>
      </c>
      <c r="I18" s="9">
        <v>1</v>
      </c>
      <c r="J18" s="4">
        <v>1000</v>
      </c>
    </row>
    <row r="19" spans="1:10" ht="15.75" thickBot="1">
      <c r="A19" s="1" t="s">
        <v>17</v>
      </c>
      <c r="B19" s="2" t="s">
        <v>13</v>
      </c>
      <c r="C19" s="9">
        <v>0</v>
      </c>
      <c r="D19" s="4">
        <v>0</v>
      </c>
      <c r="E19" s="9">
        <v>0</v>
      </c>
      <c r="F19" s="4">
        <v>0</v>
      </c>
      <c r="G19" s="9">
        <v>0</v>
      </c>
      <c r="H19" s="4">
        <v>0</v>
      </c>
      <c r="I19" s="9">
        <v>3</v>
      </c>
      <c r="J19" s="4">
        <v>4659</v>
      </c>
    </row>
    <row r="20" spans="1:10" ht="15.75" thickBot="1">
      <c r="A20" s="5" t="s">
        <v>17</v>
      </c>
      <c r="B20" s="6" t="s">
        <v>12</v>
      </c>
      <c r="C20" s="9">
        <v>16</v>
      </c>
      <c r="D20" s="4">
        <v>174101.93</v>
      </c>
      <c r="E20" s="9">
        <v>39</v>
      </c>
      <c r="F20" s="4">
        <v>83126.33</v>
      </c>
      <c r="G20" s="9">
        <v>26</v>
      </c>
      <c r="H20" s="4">
        <v>104718.07</v>
      </c>
      <c r="I20" s="9">
        <v>31</v>
      </c>
      <c r="J20" s="4">
        <v>152415</v>
      </c>
    </row>
    <row r="21" spans="1:10" ht="15.75" thickBot="1">
      <c r="A21" s="1" t="s">
        <v>17</v>
      </c>
      <c r="B21" s="2" t="s">
        <v>9</v>
      </c>
      <c r="C21" s="9">
        <v>0</v>
      </c>
      <c r="D21" s="4">
        <v>0</v>
      </c>
      <c r="E21" s="9">
        <v>38</v>
      </c>
      <c r="F21" s="4">
        <v>33100</v>
      </c>
      <c r="G21" s="9">
        <v>26</v>
      </c>
      <c r="H21" s="4">
        <v>17205.599999999999</v>
      </c>
      <c r="I21" s="9">
        <v>26</v>
      </c>
      <c r="J21" s="4">
        <v>15400</v>
      </c>
    </row>
    <row r="22" spans="1:10" ht="15.75" thickBot="1">
      <c r="A22" s="1" t="s">
        <v>17</v>
      </c>
      <c r="B22" s="2" t="s">
        <v>10</v>
      </c>
      <c r="C22" s="9">
        <v>75</v>
      </c>
      <c r="D22" s="4">
        <v>206600.71</v>
      </c>
      <c r="E22" s="9">
        <v>67</v>
      </c>
      <c r="F22" s="4">
        <v>236667.93</v>
      </c>
      <c r="G22" s="9">
        <v>37</v>
      </c>
      <c r="H22" s="4">
        <v>225574.81</v>
      </c>
      <c r="I22" s="9">
        <v>38</v>
      </c>
      <c r="J22" s="4">
        <v>217376</v>
      </c>
    </row>
    <row r="23" spans="1:10" ht="15.75" thickBot="1">
      <c r="A23" s="5" t="s">
        <v>18</v>
      </c>
      <c r="B23" s="6" t="s">
        <v>12</v>
      </c>
      <c r="C23" s="14"/>
      <c r="D23" s="10"/>
      <c r="E23" s="9">
        <v>26</v>
      </c>
      <c r="F23" s="4">
        <v>17818.099999999999</v>
      </c>
      <c r="G23" s="9">
        <v>2</v>
      </c>
      <c r="H23" s="4">
        <v>2083.16</v>
      </c>
      <c r="I23" s="9">
        <v>5</v>
      </c>
      <c r="J23" s="4">
        <v>10098</v>
      </c>
    </row>
    <row r="24" spans="1:10" ht="15.75" thickBot="1">
      <c r="A24" s="1" t="s">
        <v>18</v>
      </c>
      <c r="B24" s="2" t="s">
        <v>9</v>
      </c>
      <c r="C24" s="14"/>
      <c r="D24" s="10"/>
      <c r="E24" s="9">
        <v>3</v>
      </c>
      <c r="F24" s="4">
        <v>7474</v>
      </c>
      <c r="G24" s="9">
        <v>2</v>
      </c>
      <c r="H24" s="4">
        <v>8210</v>
      </c>
      <c r="I24" s="9">
        <v>1</v>
      </c>
      <c r="J24" s="4">
        <v>1888</v>
      </c>
    </row>
    <row r="25" spans="1:10" ht="15.75" thickBot="1">
      <c r="A25" s="1" t="s">
        <v>18</v>
      </c>
      <c r="B25" s="2" t="s">
        <v>10</v>
      </c>
      <c r="C25" s="14"/>
      <c r="D25" s="10"/>
      <c r="E25" s="9">
        <v>4</v>
      </c>
      <c r="F25" s="4">
        <v>35502.5</v>
      </c>
      <c r="G25" s="9">
        <v>0</v>
      </c>
      <c r="H25" s="4">
        <v>0</v>
      </c>
      <c r="I25" s="9">
        <v>4</v>
      </c>
      <c r="J25" s="4">
        <v>1312</v>
      </c>
    </row>
    <row r="26" spans="1:10" ht="15.75" thickBot="1">
      <c r="A26" s="5" t="s">
        <v>19</v>
      </c>
      <c r="B26" s="6" t="s">
        <v>12</v>
      </c>
      <c r="C26" s="9">
        <v>5</v>
      </c>
      <c r="D26" s="4">
        <v>17258</v>
      </c>
      <c r="E26" s="9">
        <v>56</v>
      </c>
      <c r="F26" s="4">
        <v>95043.64</v>
      </c>
      <c r="G26" s="9">
        <v>0</v>
      </c>
      <c r="H26" s="4">
        <v>0</v>
      </c>
      <c r="I26" s="9">
        <v>0</v>
      </c>
      <c r="J26" s="4">
        <v>0</v>
      </c>
    </row>
    <row r="27" spans="1:10" ht="15.75" thickBot="1">
      <c r="A27" s="1" t="s">
        <v>19</v>
      </c>
      <c r="B27" s="2" t="s">
        <v>11</v>
      </c>
      <c r="C27" s="9">
        <v>106</v>
      </c>
      <c r="D27" s="4">
        <v>213827658.81</v>
      </c>
      <c r="E27" s="9">
        <v>77</v>
      </c>
      <c r="F27" s="4">
        <v>325202165.81</v>
      </c>
      <c r="G27" s="9">
        <v>132</v>
      </c>
      <c r="H27" s="4">
        <v>247731472.5</v>
      </c>
      <c r="I27" s="9">
        <v>115</v>
      </c>
      <c r="J27" s="4">
        <v>165315436</v>
      </c>
    </row>
    <row r="28" spans="1:10" ht="15.75" thickBot="1">
      <c r="A28" s="1" t="s">
        <v>19</v>
      </c>
      <c r="B28" s="2" t="s">
        <v>9</v>
      </c>
      <c r="C28" s="9">
        <v>2</v>
      </c>
      <c r="D28" s="4">
        <v>170194.53</v>
      </c>
      <c r="E28" s="9">
        <v>2</v>
      </c>
      <c r="F28" s="4">
        <v>100650</v>
      </c>
      <c r="G28" s="9">
        <v>1</v>
      </c>
      <c r="H28" s="4">
        <v>349104</v>
      </c>
      <c r="I28" s="9">
        <v>0</v>
      </c>
      <c r="J28" s="4">
        <v>0</v>
      </c>
    </row>
    <row r="29" spans="1:10" ht="15.75" thickBot="1">
      <c r="A29" s="1" t="s">
        <v>19</v>
      </c>
      <c r="B29" s="2" t="s">
        <v>10</v>
      </c>
      <c r="C29" s="9">
        <v>1</v>
      </c>
      <c r="D29" s="4">
        <v>50017.8</v>
      </c>
      <c r="E29" s="9">
        <v>15</v>
      </c>
      <c r="F29" s="4">
        <v>19111.060000000001</v>
      </c>
      <c r="G29" s="9">
        <v>1</v>
      </c>
      <c r="H29" s="4">
        <v>5000</v>
      </c>
      <c r="I29" s="9">
        <v>0</v>
      </c>
      <c r="J29" s="4">
        <v>0</v>
      </c>
    </row>
    <row r="30" spans="1:10" ht="15.75" thickBot="1">
      <c r="A30" s="1" t="s">
        <v>20</v>
      </c>
      <c r="B30" s="2" t="s">
        <v>13</v>
      </c>
      <c r="C30" s="9">
        <v>0</v>
      </c>
      <c r="D30" s="4">
        <v>0</v>
      </c>
      <c r="E30" s="9">
        <v>1</v>
      </c>
      <c r="F30" s="4">
        <v>5634</v>
      </c>
      <c r="G30" s="9">
        <v>1</v>
      </c>
      <c r="H30" s="4">
        <v>1050</v>
      </c>
      <c r="I30" s="9">
        <v>0</v>
      </c>
      <c r="J30" s="4">
        <v>0</v>
      </c>
    </row>
    <row r="31" spans="1:10" ht="15.75" thickBot="1">
      <c r="A31" s="5" t="s">
        <v>20</v>
      </c>
      <c r="B31" s="6" t="s">
        <v>12</v>
      </c>
      <c r="C31" s="9">
        <v>45</v>
      </c>
      <c r="D31" s="4">
        <v>404238.58</v>
      </c>
      <c r="E31" s="9">
        <v>74</v>
      </c>
      <c r="F31" s="4">
        <v>264671.56</v>
      </c>
      <c r="G31" s="9">
        <v>84</v>
      </c>
      <c r="H31" s="4">
        <v>384526.4</v>
      </c>
      <c r="I31" s="9">
        <v>95</v>
      </c>
      <c r="J31" s="4">
        <v>617497</v>
      </c>
    </row>
    <row r="32" spans="1:10" ht="15.75" thickBot="1">
      <c r="A32" s="5" t="s">
        <v>20</v>
      </c>
      <c r="B32" s="6" t="s">
        <v>11</v>
      </c>
      <c r="C32" s="9">
        <v>5</v>
      </c>
      <c r="D32" s="4">
        <v>1809295</v>
      </c>
      <c r="E32" s="9">
        <v>16</v>
      </c>
      <c r="F32" s="4">
        <v>380500</v>
      </c>
      <c r="G32" s="9">
        <v>16</v>
      </c>
      <c r="H32" s="4">
        <v>145072.5</v>
      </c>
      <c r="I32" s="9">
        <v>2</v>
      </c>
      <c r="J32" s="4">
        <v>25400</v>
      </c>
    </row>
    <row r="33" spans="1:10" ht="15.75" thickBot="1">
      <c r="A33" s="1" t="s">
        <v>20</v>
      </c>
      <c r="B33" s="2" t="s">
        <v>9</v>
      </c>
      <c r="C33" s="9">
        <v>20</v>
      </c>
      <c r="D33" s="4">
        <v>279731.33</v>
      </c>
      <c r="E33" s="9">
        <v>25</v>
      </c>
      <c r="F33" s="4">
        <v>220073.04</v>
      </c>
      <c r="G33" s="9">
        <v>38</v>
      </c>
      <c r="H33" s="4">
        <v>662032.07999999996</v>
      </c>
      <c r="I33" s="9">
        <v>57</v>
      </c>
      <c r="J33" s="4">
        <v>3443698</v>
      </c>
    </row>
    <row r="34" spans="1:10" ht="15.75" thickBot="1">
      <c r="A34" s="1" t="s">
        <v>20</v>
      </c>
      <c r="B34" s="2" t="s">
        <v>10</v>
      </c>
      <c r="C34" s="9">
        <v>174</v>
      </c>
      <c r="D34" s="4">
        <v>939835.37</v>
      </c>
      <c r="E34" s="9">
        <v>102</v>
      </c>
      <c r="F34" s="4">
        <v>864807.19</v>
      </c>
      <c r="G34" s="9">
        <v>41</v>
      </c>
      <c r="H34" s="4">
        <v>287611.48</v>
      </c>
      <c r="I34" s="9">
        <v>70</v>
      </c>
      <c r="J34" s="4">
        <v>333540</v>
      </c>
    </row>
    <row r="35" spans="1:10" ht="15.75" thickBot="1">
      <c r="A35" s="1" t="s">
        <v>21</v>
      </c>
      <c r="B35" s="2" t="s">
        <v>14</v>
      </c>
      <c r="C35" s="9">
        <v>6</v>
      </c>
      <c r="D35" s="4">
        <v>21497207.18</v>
      </c>
      <c r="E35" s="9">
        <v>6</v>
      </c>
      <c r="F35" s="4">
        <v>8680024.3699999992</v>
      </c>
      <c r="G35" s="9">
        <v>5</v>
      </c>
      <c r="H35" s="4">
        <v>14562832.359999999</v>
      </c>
      <c r="I35" s="9">
        <v>6</v>
      </c>
      <c r="J35" s="4">
        <v>13009107</v>
      </c>
    </row>
    <row r="36" spans="1:10" ht="15.75" thickBot="1">
      <c r="A36" s="1" t="s">
        <v>21</v>
      </c>
      <c r="B36" s="2" t="s">
        <v>13</v>
      </c>
      <c r="C36" s="9">
        <v>154</v>
      </c>
      <c r="D36" s="4">
        <v>88129690.959999993</v>
      </c>
      <c r="E36" s="9">
        <v>63</v>
      </c>
      <c r="F36" s="4">
        <v>36677159.850000001</v>
      </c>
      <c r="G36" s="9">
        <v>192</v>
      </c>
      <c r="H36" s="4">
        <v>84250268.489999995</v>
      </c>
      <c r="I36" s="9">
        <v>68</v>
      </c>
      <c r="J36" s="4">
        <v>46880395</v>
      </c>
    </row>
    <row r="37" spans="1:10" ht="15.75" thickBot="1">
      <c r="A37" s="5" t="s">
        <v>21</v>
      </c>
      <c r="B37" s="6" t="s">
        <v>12</v>
      </c>
      <c r="C37" s="9">
        <v>989</v>
      </c>
      <c r="D37" s="4">
        <v>518026760.26999998</v>
      </c>
      <c r="E37" s="9">
        <v>1651</v>
      </c>
      <c r="F37" s="4">
        <v>1291036183.26</v>
      </c>
      <c r="G37" s="9">
        <v>1463</v>
      </c>
      <c r="H37" s="4">
        <v>1268433413.3599999</v>
      </c>
      <c r="I37" s="9">
        <v>1267</v>
      </c>
      <c r="J37" s="4">
        <v>516369675</v>
      </c>
    </row>
    <row r="38" spans="1:10" ht="15.75" thickBot="1">
      <c r="A38" s="1" t="s">
        <v>21</v>
      </c>
      <c r="B38" s="2" t="s">
        <v>11</v>
      </c>
      <c r="C38" s="9">
        <v>0</v>
      </c>
      <c r="D38" s="4">
        <v>0</v>
      </c>
      <c r="E38" s="9">
        <v>0</v>
      </c>
      <c r="F38" s="4">
        <v>0</v>
      </c>
      <c r="G38" s="9">
        <v>0</v>
      </c>
      <c r="H38" s="4">
        <v>0</v>
      </c>
      <c r="I38" s="9">
        <v>2</v>
      </c>
      <c r="J38" s="4">
        <v>2550</v>
      </c>
    </row>
    <row r="39" spans="1:10" ht="15.75" thickBot="1">
      <c r="A39" s="1" t="s">
        <v>21</v>
      </c>
      <c r="B39" s="2" t="s">
        <v>9</v>
      </c>
      <c r="C39" s="9">
        <v>57</v>
      </c>
      <c r="D39" s="4">
        <v>55871840.57</v>
      </c>
      <c r="E39" s="9">
        <v>69</v>
      </c>
      <c r="F39" s="4">
        <v>49324431.039999999</v>
      </c>
      <c r="G39" s="9">
        <v>123</v>
      </c>
      <c r="H39" s="4">
        <v>12536675.220000001</v>
      </c>
      <c r="I39" s="9">
        <v>51</v>
      </c>
      <c r="J39" s="4">
        <v>949235</v>
      </c>
    </row>
    <row r="40" spans="1:10" ht="15.75" thickBot="1">
      <c r="A40" s="1" t="s">
        <v>21</v>
      </c>
      <c r="B40" s="2" t="s">
        <v>10</v>
      </c>
      <c r="C40" s="9">
        <v>745</v>
      </c>
      <c r="D40" s="4">
        <v>288395271.52999997</v>
      </c>
      <c r="E40" s="9">
        <v>287</v>
      </c>
      <c r="F40" s="4">
        <v>384176671.32999998</v>
      </c>
      <c r="G40" s="9">
        <v>316</v>
      </c>
      <c r="H40" s="4">
        <v>372166088.68000001</v>
      </c>
      <c r="I40" s="9">
        <v>254</v>
      </c>
      <c r="J40" s="4">
        <v>74452663</v>
      </c>
    </row>
    <row r="41" spans="1:10" ht="15.75" thickBot="1">
      <c r="A41" s="1" t="s">
        <v>22</v>
      </c>
      <c r="B41" s="2" t="s">
        <v>14</v>
      </c>
      <c r="C41" s="9">
        <v>1</v>
      </c>
      <c r="D41" s="4">
        <v>156035</v>
      </c>
      <c r="E41" s="9">
        <v>1</v>
      </c>
      <c r="F41" s="4">
        <v>99899</v>
      </c>
      <c r="G41" s="9">
        <v>0</v>
      </c>
      <c r="H41" s="4">
        <v>0</v>
      </c>
      <c r="I41" s="9">
        <v>1</v>
      </c>
      <c r="J41" s="4">
        <v>2867</v>
      </c>
    </row>
    <row r="42" spans="1:10" ht="15.75" thickBot="1">
      <c r="A42" s="1" t="s">
        <v>22</v>
      </c>
      <c r="B42" s="2" t="s">
        <v>13</v>
      </c>
      <c r="C42" s="9">
        <v>0</v>
      </c>
      <c r="D42" s="4">
        <v>0</v>
      </c>
      <c r="E42" s="9">
        <v>0</v>
      </c>
      <c r="F42" s="4">
        <v>0</v>
      </c>
      <c r="G42" s="9">
        <v>0</v>
      </c>
      <c r="H42" s="4">
        <v>0</v>
      </c>
      <c r="I42" s="9">
        <v>2</v>
      </c>
      <c r="J42" s="4">
        <v>875920</v>
      </c>
    </row>
    <row r="43" spans="1:10" ht="15.75" thickBot="1">
      <c r="A43" s="5" t="s">
        <v>22</v>
      </c>
      <c r="B43" s="6" t="s">
        <v>12</v>
      </c>
      <c r="C43" s="9">
        <v>51</v>
      </c>
      <c r="D43" s="4">
        <v>3211791.23</v>
      </c>
      <c r="E43" s="9">
        <v>85</v>
      </c>
      <c r="F43" s="4">
        <v>3640817.56</v>
      </c>
      <c r="G43" s="9">
        <v>105</v>
      </c>
      <c r="H43" s="4">
        <v>3037410.98</v>
      </c>
      <c r="I43" s="9">
        <v>120</v>
      </c>
      <c r="J43" s="4">
        <v>2661951</v>
      </c>
    </row>
    <row r="44" spans="1:10" ht="15.75" thickBot="1">
      <c r="A44" s="1" t="s">
        <v>22</v>
      </c>
      <c r="B44" s="2" t="s">
        <v>11</v>
      </c>
      <c r="C44" s="9">
        <v>0</v>
      </c>
      <c r="D44" s="4">
        <v>0</v>
      </c>
      <c r="E44" s="9">
        <v>0</v>
      </c>
      <c r="F44" s="4">
        <v>0</v>
      </c>
      <c r="G44" s="9">
        <v>1</v>
      </c>
      <c r="H44" s="4">
        <v>515</v>
      </c>
      <c r="I44" s="9">
        <v>0</v>
      </c>
      <c r="J44" s="4">
        <v>0</v>
      </c>
    </row>
    <row r="45" spans="1:10" ht="15.75" thickBot="1">
      <c r="A45" s="1" t="s">
        <v>22</v>
      </c>
      <c r="B45" s="2" t="s">
        <v>9</v>
      </c>
      <c r="C45" s="9">
        <v>10</v>
      </c>
      <c r="D45" s="4">
        <v>334800</v>
      </c>
      <c r="E45" s="9">
        <v>6</v>
      </c>
      <c r="F45" s="4">
        <v>160499</v>
      </c>
      <c r="G45" s="9">
        <v>11</v>
      </c>
      <c r="H45" s="4">
        <v>191347</v>
      </c>
      <c r="I45" s="9">
        <v>6</v>
      </c>
      <c r="J45" s="4">
        <v>39204</v>
      </c>
    </row>
    <row r="46" spans="1:10" ht="15.75" thickBot="1">
      <c r="A46" s="1" t="s">
        <v>22</v>
      </c>
      <c r="B46" s="2" t="s">
        <v>10</v>
      </c>
      <c r="C46" s="9">
        <v>24</v>
      </c>
      <c r="D46" s="4">
        <v>93743.44</v>
      </c>
      <c r="E46" s="9">
        <v>17</v>
      </c>
      <c r="F46" s="4">
        <v>93559.62</v>
      </c>
      <c r="G46" s="9">
        <v>24</v>
      </c>
      <c r="H46" s="4">
        <v>94427.34</v>
      </c>
      <c r="I46" s="9">
        <v>19</v>
      </c>
      <c r="J46" s="4">
        <v>64465</v>
      </c>
    </row>
    <row r="47" spans="1:10" ht="15.75" thickBot="1">
      <c r="A47" s="5" t="s">
        <v>23</v>
      </c>
      <c r="B47" s="6" t="s">
        <v>12</v>
      </c>
      <c r="C47" s="9">
        <v>113</v>
      </c>
      <c r="D47" s="4">
        <v>410827.25</v>
      </c>
      <c r="E47" s="9">
        <v>75</v>
      </c>
      <c r="F47" s="4">
        <v>532162.04</v>
      </c>
      <c r="G47" s="9">
        <v>104</v>
      </c>
      <c r="H47" s="4">
        <v>357166.47</v>
      </c>
      <c r="I47" s="9">
        <v>99</v>
      </c>
      <c r="J47" s="4">
        <v>426418</v>
      </c>
    </row>
    <row r="48" spans="1:10" ht="15.75" thickBot="1">
      <c r="A48" s="1" t="s">
        <v>23</v>
      </c>
      <c r="B48" s="2" t="s">
        <v>9</v>
      </c>
      <c r="C48" s="9">
        <v>7</v>
      </c>
      <c r="D48" s="4">
        <v>408393.5</v>
      </c>
      <c r="E48" s="9">
        <v>3</v>
      </c>
      <c r="F48" s="4">
        <v>10934</v>
      </c>
      <c r="G48" s="9">
        <v>14</v>
      </c>
      <c r="H48" s="4">
        <v>337275.06</v>
      </c>
      <c r="I48" s="9">
        <v>16</v>
      </c>
      <c r="J48" s="4">
        <v>2633504</v>
      </c>
    </row>
    <row r="49" spans="1:10" ht="15.75" thickBot="1">
      <c r="A49" s="1" t="s">
        <v>23</v>
      </c>
      <c r="B49" s="2" t="s">
        <v>10</v>
      </c>
      <c r="C49" s="9">
        <v>75</v>
      </c>
      <c r="D49" s="4">
        <v>145937.53</v>
      </c>
      <c r="E49" s="9">
        <v>51</v>
      </c>
      <c r="F49" s="4">
        <v>26608.45</v>
      </c>
      <c r="G49" s="9">
        <v>55</v>
      </c>
      <c r="H49" s="4">
        <v>340040.35</v>
      </c>
      <c r="I49" s="9">
        <v>62</v>
      </c>
      <c r="J49" s="4">
        <v>186051</v>
      </c>
    </row>
    <row r="50" spans="1:10" ht="15.75" thickBot="1">
      <c r="A50" s="1" t="s">
        <v>24</v>
      </c>
      <c r="B50" s="2" t="s">
        <v>14</v>
      </c>
      <c r="C50" s="9">
        <v>116</v>
      </c>
      <c r="D50" s="4">
        <v>295743782.73000002</v>
      </c>
      <c r="E50" s="9">
        <v>88</v>
      </c>
      <c r="F50" s="4">
        <v>89126581.890000001</v>
      </c>
      <c r="G50" s="9">
        <v>134</v>
      </c>
      <c r="H50" s="4">
        <v>302621894.43000001</v>
      </c>
      <c r="I50" s="9">
        <v>118</v>
      </c>
      <c r="J50" s="4">
        <v>176841924</v>
      </c>
    </row>
    <row r="51" spans="1:10" ht="15.75" thickBot="1">
      <c r="A51" s="1" t="s">
        <v>24</v>
      </c>
      <c r="B51" s="2" t="s">
        <v>13</v>
      </c>
      <c r="C51" s="9">
        <v>652</v>
      </c>
      <c r="D51" s="4">
        <v>777367122.77999997</v>
      </c>
      <c r="E51" s="9">
        <v>656</v>
      </c>
      <c r="F51" s="4">
        <v>807066153.38999999</v>
      </c>
      <c r="G51" s="9">
        <v>749</v>
      </c>
      <c r="H51" s="4">
        <v>1844249599.8299999</v>
      </c>
      <c r="I51" s="9">
        <v>496</v>
      </c>
      <c r="J51" s="4">
        <v>726848722</v>
      </c>
    </row>
    <row r="52" spans="1:10" ht="15.75" thickBot="1">
      <c r="A52" s="5" t="s">
        <v>24</v>
      </c>
      <c r="B52" s="6" t="s">
        <v>12</v>
      </c>
      <c r="C52" s="9">
        <v>215</v>
      </c>
      <c r="D52" s="4">
        <v>8270093.3200000003</v>
      </c>
      <c r="E52" s="9">
        <v>281</v>
      </c>
      <c r="F52" s="4">
        <v>5213845.92</v>
      </c>
      <c r="G52" s="9">
        <v>185</v>
      </c>
      <c r="H52" s="4">
        <v>7790999.3700000001</v>
      </c>
      <c r="I52" s="9">
        <v>223</v>
      </c>
      <c r="J52" s="4">
        <v>5384910</v>
      </c>
    </row>
    <row r="53" spans="1:10" ht="15.75" thickBot="1">
      <c r="A53" s="1" t="s">
        <v>24</v>
      </c>
      <c r="B53" s="2" t="s">
        <v>11</v>
      </c>
      <c r="C53" s="9">
        <v>0</v>
      </c>
      <c r="D53" s="4">
        <v>0</v>
      </c>
      <c r="E53" s="9">
        <v>0</v>
      </c>
      <c r="F53" s="4">
        <v>0</v>
      </c>
      <c r="G53" s="9">
        <v>0</v>
      </c>
      <c r="H53" s="4">
        <v>0</v>
      </c>
      <c r="I53" s="9">
        <v>7</v>
      </c>
      <c r="J53" s="4">
        <v>4260304</v>
      </c>
    </row>
    <row r="54" spans="1:10" ht="15.75" thickBot="1">
      <c r="A54" s="1" t="s">
        <v>24</v>
      </c>
      <c r="B54" s="2" t="s">
        <v>9</v>
      </c>
      <c r="C54" s="9">
        <v>53</v>
      </c>
      <c r="D54" s="4">
        <v>17867048.620000001</v>
      </c>
      <c r="E54" s="9">
        <v>41</v>
      </c>
      <c r="F54" s="4">
        <v>10290649.5</v>
      </c>
      <c r="G54" s="9">
        <v>108</v>
      </c>
      <c r="H54" s="4">
        <v>36626524.43</v>
      </c>
      <c r="I54" s="9">
        <v>77</v>
      </c>
      <c r="J54" s="4">
        <v>48117536</v>
      </c>
    </row>
    <row r="55" spans="1:10" ht="15.75" thickBot="1">
      <c r="A55" s="1" t="s">
        <v>24</v>
      </c>
      <c r="B55" s="2" t="s">
        <v>10</v>
      </c>
      <c r="C55" s="9">
        <v>206</v>
      </c>
      <c r="D55" s="4">
        <v>6735637.1399999997</v>
      </c>
      <c r="E55" s="9">
        <v>121</v>
      </c>
      <c r="F55" s="4">
        <v>3992811.78</v>
      </c>
      <c r="G55" s="9">
        <v>137</v>
      </c>
      <c r="H55" s="4">
        <v>2919363.04</v>
      </c>
      <c r="I55" s="9">
        <v>127</v>
      </c>
      <c r="J55" s="4">
        <v>3547999</v>
      </c>
    </row>
    <row r="56" spans="1:10" ht="15.75" thickBot="1">
      <c r="A56" s="1" t="s">
        <v>25</v>
      </c>
      <c r="B56" s="2" t="s">
        <v>14</v>
      </c>
      <c r="C56" s="9">
        <v>61</v>
      </c>
      <c r="D56" s="4">
        <v>229462520.28</v>
      </c>
      <c r="E56" s="9">
        <v>140</v>
      </c>
      <c r="F56" s="4">
        <v>208800664.68000001</v>
      </c>
      <c r="G56" s="9">
        <v>173</v>
      </c>
      <c r="H56" s="4">
        <v>277189378.41000003</v>
      </c>
      <c r="I56" s="9">
        <v>264</v>
      </c>
      <c r="J56" s="4">
        <v>204470930</v>
      </c>
    </row>
    <row r="57" spans="1:10" ht="15.75" thickBot="1">
      <c r="A57" s="1" t="s">
        <v>25</v>
      </c>
      <c r="B57" s="2" t="s">
        <v>13</v>
      </c>
      <c r="C57" s="9">
        <v>1227</v>
      </c>
      <c r="D57" s="4">
        <v>546749292.48000002</v>
      </c>
      <c r="E57" s="9">
        <v>1472</v>
      </c>
      <c r="F57" s="4">
        <v>506837802.33999997</v>
      </c>
      <c r="G57" s="9">
        <v>1444</v>
      </c>
      <c r="H57" s="4">
        <v>1770513676</v>
      </c>
      <c r="I57" s="9">
        <v>778</v>
      </c>
      <c r="J57" s="4">
        <v>1892458016</v>
      </c>
    </row>
    <row r="58" spans="1:10" ht="15.75" thickBot="1">
      <c r="A58" s="5" t="s">
        <v>25</v>
      </c>
      <c r="B58" s="6" t="s">
        <v>12</v>
      </c>
      <c r="C58" s="9">
        <v>1120</v>
      </c>
      <c r="D58" s="4">
        <v>56950651.310000002</v>
      </c>
      <c r="E58" s="9">
        <v>2699</v>
      </c>
      <c r="F58" s="4">
        <v>31433600.559999999</v>
      </c>
      <c r="G58" s="9">
        <v>2768</v>
      </c>
      <c r="H58" s="4">
        <v>24915588.359999999</v>
      </c>
      <c r="I58" s="9">
        <v>3136</v>
      </c>
      <c r="J58" s="4">
        <v>44271715</v>
      </c>
    </row>
    <row r="59" spans="1:10" ht="15.75" thickBot="1">
      <c r="A59" s="1" t="s">
        <v>25</v>
      </c>
      <c r="B59" s="2" t="s">
        <v>11</v>
      </c>
      <c r="C59" s="9">
        <v>0</v>
      </c>
      <c r="D59" s="4">
        <v>0</v>
      </c>
      <c r="E59" s="9">
        <v>1</v>
      </c>
      <c r="F59" s="4">
        <v>100000</v>
      </c>
      <c r="G59" s="9">
        <v>1</v>
      </c>
      <c r="H59" s="4">
        <v>5000</v>
      </c>
      <c r="I59" s="9">
        <v>7</v>
      </c>
      <c r="J59" s="4">
        <v>16290</v>
      </c>
    </row>
    <row r="60" spans="1:10" ht="15.75" thickBot="1">
      <c r="A60" s="1" t="s">
        <v>25</v>
      </c>
      <c r="B60" s="2" t="s">
        <v>9</v>
      </c>
      <c r="C60" s="9">
        <v>84</v>
      </c>
      <c r="D60" s="4">
        <v>180415665.22</v>
      </c>
      <c r="E60" s="9">
        <v>98</v>
      </c>
      <c r="F60" s="4">
        <v>29347068.710000001</v>
      </c>
      <c r="G60" s="9">
        <v>77</v>
      </c>
      <c r="H60" s="4">
        <v>150231366.84999999</v>
      </c>
      <c r="I60" s="9">
        <v>118</v>
      </c>
      <c r="J60" s="4">
        <v>98424571</v>
      </c>
    </row>
    <row r="61" spans="1:10" ht="15.75" thickBot="1">
      <c r="A61" s="1" t="s">
        <v>25</v>
      </c>
      <c r="B61" s="2" t="s">
        <v>10</v>
      </c>
      <c r="C61" s="9">
        <v>1579</v>
      </c>
      <c r="D61" s="4">
        <v>193546336.44</v>
      </c>
      <c r="E61" s="9">
        <v>874</v>
      </c>
      <c r="F61" s="4">
        <v>94463811.340000004</v>
      </c>
      <c r="G61" s="9">
        <v>957</v>
      </c>
      <c r="H61" s="4">
        <v>207094722.88999999</v>
      </c>
      <c r="I61" s="9">
        <v>1143</v>
      </c>
      <c r="J61" s="4">
        <v>291759066</v>
      </c>
    </row>
    <row r="62" spans="1:10" ht="15.75" thickBot="1">
      <c r="A62" s="1" t="s">
        <v>26</v>
      </c>
      <c r="B62" s="2" t="s">
        <v>13</v>
      </c>
      <c r="C62" s="9">
        <v>0</v>
      </c>
      <c r="D62" s="4">
        <v>0</v>
      </c>
      <c r="E62" s="9">
        <v>0</v>
      </c>
      <c r="F62" s="4">
        <v>0</v>
      </c>
      <c r="G62" s="9">
        <v>1</v>
      </c>
      <c r="H62" s="4">
        <v>2019.5</v>
      </c>
      <c r="I62" s="9">
        <v>3</v>
      </c>
      <c r="J62" s="4">
        <v>113359</v>
      </c>
    </row>
    <row r="63" spans="1:10" ht="15.75" thickBot="1">
      <c r="A63" s="5" t="s">
        <v>26</v>
      </c>
      <c r="B63" s="6" t="s">
        <v>12</v>
      </c>
      <c r="C63" s="9">
        <v>32</v>
      </c>
      <c r="D63" s="4">
        <v>497504.2</v>
      </c>
      <c r="E63" s="9">
        <v>125</v>
      </c>
      <c r="F63" s="4">
        <v>438882.89</v>
      </c>
      <c r="G63" s="9">
        <v>190</v>
      </c>
      <c r="H63" s="4">
        <v>510685.77</v>
      </c>
      <c r="I63" s="9">
        <v>190</v>
      </c>
      <c r="J63" s="4">
        <v>718676</v>
      </c>
    </row>
    <row r="64" spans="1:10" ht="15.75" thickBot="1">
      <c r="A64" s="1" t="s">
        <v>26</v>
      </c>
      <c r="B64" s="2" t="s">
        <v>11</v>
      </c>
      <c r="C64" s="9">
        <v>1533</v>
      </c>
      <c r="D64" s="4">
        <v>257728261.36000001</v>
      </c>
      <c r="E64" s="9">
        <v>1484</v>
      </c>
      <c r="F64" s="4">
        <v>168830926</v>
      </c>
      <c r="G64" s="9">
        <v>1714</v>
      </c>
      <c r="H64" s="4">
        <v>322686771</v>
      </c>
      <c r="I64" s="9">
        <v>1787</v>
      </c>
      <c r="J64" s="4">
        <v>264987060</v>
      </c>
    </row>
    <row r="65" spans="1:10" ht="15.75" thickBot="1">
      <c r="A65" s="1" t="s">
        <v>26</v>
      </c>
      <c r="B65" s="2" t="s">
        <v>9</v>
      </c>
      <c r="C65" s="9">
        <v>35</v>
      </c>
      <c r="D65" s="4">
        <v>1703989</v>
      </c>
      <c r="E65" s="9">
        <v>83</v>
      </c>
      <c r="F65" s="4">
        <v>2420841.7999999998</v>
      </c>
      <c r="G65" s="9">
        <v>62</v>
      </c>
      <c r="H65" s="4">
        <v>868460.27</v>
      </c>
      <c r="I65" s="9">
        <v>47</v>
      </c>
      <c r="J65" s="4">
        <v>1078891</v>
      </c>
    </row>
    <row r="66" spans="1:10" ht="15.75" thickBot="1">
      <c r="A66" s="1" t="s">
        <v>26</v>
      </c>
      <c r="B66" s="2" t="s">
        <v>10</v>
      </c>
      <c r="C66" s="9">
        <v>175</v>
      </c>
      <c r="D66" s="4">
        <v>1014715.45</v>
      </c>
      <c r="E66" s="9">
        <v>124</v>
      </c>
      <c r="F66" s="4">
        <v>4238629.3600000003</v>
      </c>
      <c r="G66" s="9">
        <v>99</v>
      </c>
      <c r="H66" s="4">
        <v>2192933.91</v>
      </c>
      <c r="I66" s="9">
        <v>167</v>
      </c>
      <c r="J66" s="4">
        <v>921036</v>
      </c>
    </row>
    <row r="67" spans="1:10" ht="15.75" thickBot="1">
      <c r="A67" s="1" t="s">
        <v>27</v>
      </c>
      <c r="B67" s="2" t="s">
        <v>14</v>
      </c>
      <c r="C67" s="9">
        <v>1</v>
      </c>
      <c r="D67" s="4">
        <v>18994.580000000002</v>
      </c>
      <c r="E67" s="9">
        <v>1</v>
      </c>
      <c r="F67" s="4">
        <v>4500</v>
      </c>
      <c r="G67" s="9">
        <v>1</v>
      </c>
      <c r="H67" s="4">
        <v>105000</v>
      </c>
      <c r="I67" s="9">
        <v>4</v>
      </c>
      <c r="J67" s="4">
        <v>2803825</v>
      </c>
    </row>
    <row r="68" spans="1:10" ht="15.75" thickBot="1">
      <c r="A68" s="1" t="s">
        <v>27</v>
      </c>
      <c r="B68" s="2" t="s">
        <v>13</v>
      </c>
      <c r="C68" s="9">
        <v>13</v>
      </c>
      <c r="D68" s="4">
        <v>4485724.8</v>
      </c>
      <c r="E68" s="9">
        <v>20</v>
      </c>
      <c r="F68" s="4">
        <v>4380218.3600000003</v>
      </c>
      <c r="G68" s="9">
        <v>24</v>
      </c>
      <c r="H68" s="4">
        <v>4058011.97</v>
      </c>
      <c r="I68" s="9">
        <v>35</v>
      </c>
      <c r="J68" s="4">
        <v>8241141</v>
      </c>
    </row>
    <row r="69" spans="1:10" ht="15.75" thickBot="1">
      <c r="A69" s="5" t="s">
        <v>27</v>
      </c>
      <c r="B69" s="6" t="s">
        <v>12</v>
      </c>
      <c r="C69" s="9">
        <v>96</v>
      </c>
      <c r="D69" s="4">
        <v>1165447.18</v>
      </c>
      <c r="E69" s="9">
        <v>138</v>
      </c>
      <c r="F69" s="4">
        <v>1940762.11</v>
      </c>
      <c r="G69" s="9">
        <v>129</v>
      </c>
      <c r="H69" s="4">
        <v>1305332</v>
      </c>
      <c r="I69" s="9">
        <v>288</v>
      </c>
      <c r="J69" s="4">
        <v>3233944</v>
      </c>
    </row>
    <row r="70" spans="1:10" ht="15.75" thickBot="1">
      <c r="A70" s="1" t="s">
        <v>27</v>
      </c>
      <c r="B70" s="2" t="s">
        <v>11</v>
      </c>
      <c r="C70" s="9">
        <v>147</v>
      </c>
      <c r="D70" s="4">
        <v>1165011650.4200001</v>
      </c>
      <c r="E70" s="9">
        <v>164</v>
      </c>
      <c r="F70" s="4">
        <v>997711759</v>
      </c>
      <c r="G70" s="9">
        <v>180</v>
      </c>
      <c r="H70" s="4">
        <v>478700446.06</v>
      </c>
      <c r="I70" s="9">
        <v>198</v>
      </c>
      <c r="J70" s="4">
        <v>555526537</v>
      </c>
    </row>
    <row r="71" spans="1:10" ht="15.75" thickBot="1">
      <c r="A71" s="1" t="s">
        <v>27</v>
      </c>
      <c r="B71" s="2" t="s">
        <v>9</v>
      </c>
      <c r="C71" s="9">
        <v>18</v>
      </c>
      <c r="D71" s="4">
        <v>5077018.41</v>
      </c>
      <c r="E71" s="9">
        <v>24</v>
      </c>
      <c r="F71" s="4">
        <v>6681754.9500000002</v>
      </c>
      <c r="G71" s="9">
        <v>25</v>
      </c>
      <c r="H71" s="4">
        <v>1369880.22</v>
      </c>
      <c r="I71" s="9">
        <v>38</v>
      </c>
      <c r="J71" s="4">
        <v>7944876</v>
      </c>
    </row>
    <row r="72" spans="1:10" ht="15.75" thickBot="1">
      <c r="A72" s="1" t="s">
        <v>27</v>
      </c>
      <c r="B72" s="2" t="s">
        <v>10</v>
      </c>
      <c r="C72" s="9">
        <v>109</v>
      </c>
      <c r="D72" s="4">
        <v>45717867.579999998</v>
      </c>
      <c r="E72" s="9">
        <v>115</v>
      </c>
      <c r="F72" s="4">
        <v>48336277.359999999</v>
      </c>
      <c r="G72" s="9">
        <v>96</v>
      </c>
      <c r="H72" s="4">
        <v>62167769.009999998</v>
      </c>
      <c r="I72" s="9">
        <v>135</v>
      </c>
      <c r="J72" s="4">
        <v>29216585</v>
      </c>
    </row>
    <row r="73" spans="1:10" ht="15.75" thickBot="1">
      <c r="A73" s="5" t="s">
        <v>28</v>
      </c>
      <c r="B73" s="6" t="s">
        <v>12</v>
      </c>
      <c r="C73" s="14"/>
      <c r="D73" s="10"/>
      <c r="E73" s="14"/>
      <c r="F73" s="10"/>
      <c r="G73" s="9">
        <v>216</v>
      </c>
      <c r="H73" s="4">
        <v>804893.25</v>
      </c>
      <c r="I73" s="9">
        <v>194</v>
      </c>
      <c r="J73" s="4">
        <v>505847</v>
      </c>
    </row>
    <row r="74" spans="1:10" ht="15.75" thickBot="1">
      <c r="A74" s="1" t="s">
        <v>28</v>
      </c>
      <c r="B74" s="2" t="s">
        <v>11</v>
      </c>
      <c r="C74" s="14"/>
      <c r="D74" s="10"/>
      <c r="E74" s="14"/>
      <c r="F74" s="10"/>
      <c r="G74" s="9">
        <v>19</v>
      </c>
      <c r="H74" s="4">
        <v>12705653.5</v>
      </c>
      <c r="I74" s="9">
        <v>27</v>
      </c>
      <c r="J74" s="4">
        <v>17034069</v>
      </c>
    </row>
    <row r="75" spans="1:10" ht="15.75" thickBot="1">
      <c r="A75" s="1" t="s">
        <v>28</v>
      </c>
      <c r="B75" s="2" t="s">
        <v>9</v>
      </c>
      <c r="C75" s="14"/>
      <c r="D75" s="10"/>
      <c r="E75" s="14"/>
      <c r="F75" s="10"/>
      <c r="G75" s="9">
        <v>11</v>
      </c>
      <c r="H75" s="4">
        <v>2672143.02</v>
      </c>
      <c r="I75" s="9">
        <v>7</v>
      </c>
      <c r="J75" s="4">
        <v>333983</v>
      </c>
    </row>
    <row r="76" spans="1:10" ht="15.75" thickBot="1">
      <c r="A76" s="1" t="s">
        <v>28</v>
      </c>
      <c r="B76" s="2" t="s">
        <v>10</v>
      </c>
      <c r="C76" s="14"/>
      <c r="D76" s="10"/>
      <c r="E76" s="14"/>
      <c r="F76" s="10"/>
      <c r="G76" s="9">
        <v>114</v>
      </c>
      <c r="H76" s="4">
        <v>1757392.85</v>
      </c>
      <c r="I76" s="9">
        <v>105</v>
      </c>
      <c r="J76" s="4">
        <v>1201021</v>
      </c>
    </row>
    <row r="77" spans="1:10" ht="15.75" thickBot="1">
      <c r="A77" s="1" t="s">
        <v>29</v>
      </c>
      <c r="B77" s="2" t="s">
        <v>14</v>
      </c>
      <c r="C77" s="9">
        <v>10</v>
      </c>
      <c r="D77" s="4">
        <v>43293</v>
      </c>
      <c r="E77" s="9">
        <v>1</v>
      </c>
      <c r="F77" s="4">
        <v>5000</v>
      </c>
      <c r="G77" s="9">
        <v>4</v>
      </c>
      <c r="H77" s="4">
        <v>1909579</v>
      </c>
      <c r="I77" s="9">
        <v>11</v>
      </c>
      <c r="J77" s="4">
        <v>6490771</v>
      </c>
    </row>
    <row r="78" spans="1:10" ht="15.75" thickBot="1">
      <c r="A78" s="5" t="s">
        <v>29</v>
      </c>
      <c r="B78" s="6" t="s">
        <v>12</v>
      </c>
      <c r="C78" s="9">
        <v>59</v>
      </c>
      <c r="D78" s="4">
        <v>689997.2</v>
      </c>
      <c r="E78" s="9">
        <v>87</v>
      </c>
      <c r="F78" s="4">
        <v>1155811.31</v>
      </c>
      <c r="G78" s="9">
        <v>61</v>
      </c>
      <c r="H78" s="4">
        <v>1246153.83</v>
      </c>
      <c r="I78" s="9">
        <v>104</v>
      </c>
      <c r="J78" s="4">
        <v>1827768</v>
      </c>
    </row>
    <row r="79" spans="1:10" ht="15.75" thickBot="1">
      <c r="A79" s="1" t="s">
        <v>29</v>
      </c>
      <c r="B79" s="2" t="s">
        <v>11</v>
      </c>
      <c r="C79" s="9">
        <v>0</v>
      </c>
      <c r="D79" s="4">
        <v>0</v>
      </c>
      <c r="E79" s="9">
        <v>0</v>
      </c>
      <c r="F79" s="8">
        <v>0</v>
      </c>
      <c r="G79" s="9">
        <v>0</v>
      </c>
      <c r="H79" s="4">
        <v>0</v>
      </c>
      <c r="I79" s="9">
        <v>1</v>
      </c>
      <c r="J79" s="4">
        <v>600</v>
      </c>
    </row>
    <row r="80" spans="1:10" ht="15.75" thickBot="1">
      <c r="A80" s="1" t="s">
        <v>29</v>
      </c>
      <c r="B80" s="2" t="s">
        <v>9</v>
      </c>
      <c r="C80" s="9">
        <v>20</v>
      </c>
      <c r="D80" s="4">
        <v>2007702.1</v>
      </c>
      <c r="E80" s="9">
        <v>29</v>
      </c>
      <c r="F80" s="4">
        <v>5613922.4000000004</v>
      </c>
      <c r="G80" s="9">
        <v>39</v>
      </c>
      <c r="H80" s="4">
        <v>3245909.49</v>
      </c>
      <c r="I80" s="9">
        <v>24</v>
      </c>
      <c r="J80" s="4">
        <v>1171835</v>
      </c>
    </row>
    <row r="81" spans="1:10" ht="15.75" thickBot="1">
      <c r="A81" s="1" t="s">
        <v>29</v>
      </c>
      <c r="B81" s="2" t="s">
        <v>10</v>
      </c>
      <c r="C81" s="9">
        <v>105</v>
      </c>
      <c r="D81" s="4">
        <v>2717769.15</v>
      </c>
      <c r="E81" s="9">
        <v>88</v>
      </c>
      <c r="F81" s="4">
        <v>6268262.0199999996</v>
      </c>
      <c r="G81" s="9">
        <v>78</v>
      </c>
      <c r="H81" s="4">
        <v>15707525.460000001</v>
      </c>
      <c r="I81" s="9">
        <v>80</v>
      </c>
      <c r="J81" s="4">
        <v>7681911</v>
      </c>
    </row>
    <row r="82" spans="1:10" ht="15.75" thickBot="1">
      <c r="A82" s="1" t="s">
        <v>30</v>
      </c>
      <c r="B82" s="2" t="s">
        <v>14</v>
      </c>
      <c r="C82" s="9">
        <v>4</v>
      </c>
      <c r="D82" s="4">
        <v>1613333</v>
      </c>
      <c r="E82" s="9">
        <v>1</v>
      </c>
      <c r="F82" s="4">
        <v>1120</v>
      </c>
      <c r="G82" s="9">
        <v>3</v>
      </c>
      <c r="H82" s="4">
        <v>2258333</v>
      </c>
      <c r="I82" s="9">
        <v>4</v>
      </c>
      <c r="J82" s="4">
        <v>183090</v>
      </c>
    </row>
    <row r="83" spans="1:10" ht="15.75" thickBot="1">
      <c r="A83" s="1" t="s">
        <v>30</v>
      </c>
      <c r="B83" s="2" t="s">
        <v>13</v>
      </c>
      <c r="C83" s="9">
        <v>16</v>
      </c>
      <c r="D83" s="4">
        <v>84943736.290000007</v>
      </c>
      <c r="E83" s="9">
        <v>15</v>
      </c>
      <c r="F83" s="4">
        <v>43720662.810000002</v>
      </c>
      <c r="G83" s="9">
        <v>11</v>
      </c>
      <c r="H83" s="4">
        <v>17062646.780000001</v>
      </c>
      <c r="I83" s="9">
        <v>6</v>
      </c>
      <c r="J83" s="4">
        <v>2773834</v>
      </c>
    </row>
    <row r="84" spans="1:10" ht="15.75" thickBot="1">
      <c r="A84" s="5" t="s">
        <v>30</v>
      </c>
      <c r="B84" s="6" t="s">
        <v>12</v>
      </c>
      <c r="C84" s="9">
        <v>583</v>
      </c>
      <c r="D84" s="4">
        <v>8548199.1300000008</v>
      </c>
      <c r="E84" s="9">
        <v>759</v>
      </c>
      <c r="F84" s="4">
        <v>7395657.4699999997</v>
      </c>
      <c r="G84" s="9">
        <v>726</v>
      </c>
      <c r="H84" s="4">
        <v>7033683.4199999999</v>
      </c>
      <c r="I84" s="9">
        <v>758</v>
      </c>
      <c r="J84" s="4">
        <v>7419408</v>
      </c>
    </row>
    <row r="85" spans="1:10" ht="15.75" thickBot="1">
      <c r="A85" s="1" t="s">
        <v>30</v>
      </c>
      <c r="B85" s="2" t="s">
        <v>11</v>
      </c>
      <c r="C85" s="9">
        <v>11</v>
      </c>
      <c r="D85" s="4">
        <v>3776910</v>
      </c>
      <c r="E85" s="9">
        <v>17</v>
      </c>
      <c r="F85" s="4">
        <v>4349347.97</v>
      </c>
      <c r="G85" s="9">
        <v>29</v>
      </c>
      <c r="H85" s="4">
        <v>4251219</v>
      </c>
      <c r="I85" s="9">
        <v>19</v>
      </c>
      <c r="J85" s="4">
        <v>5625084</v>
      </c>
    </row>
    <row r="86" spans="1:10" ht="15.75" thickBot="1">
      <c r="A86" s="1" t="s">
        <v>30</v>
      </c>
      <c r="B86" s="2" t="s">
        <v>9</v>
      </c>
      <c r="C86" s="9">
        <v>24</v>
      </c>
      <c r="D86" s="4">
        <v>1714874.76</v>
      </c>
      <c r="E86" s="9">
        <v>20</v>
      </c>
      <c r="F86" s="4">
        <v>7000826</v>
      </c>
      <c r="G86" s="9">
        <v>43</v>
      </c>
      <c r="H86" s="4">
        <v>978994.8</v>
      </c>
      <c r="I86" s="9">
        <v>45</v>
      </c>
      <c r="J86" s="4">
        <v>3170378</v>
      </c>
    </row>
    <row r="87" spans="1:10" ht="15.75" thickBot="1">
      <c r="A87" s="1" t="s">
        <v>30</v>
      </c>
      <c r="B87" s="2" t="s">
        <v>10</v>
      </c>
      <c r="C87" s="9">
        <v>178</v>
      </c>
      <c r="D87" s="4">
        <v>40555517.039999999</v>
      </c>
      <c r="E87" s="9">
        <v>176</v>
      </c>
      <c r="F87" s="4">
        <v>34562911.020000003</v>
      </c>
      <c r="G87" s="9">
        <v>151</v>
      </c>
      <c r="H87" s="4">
        <v>20433298.460000001</v>
      </c>
      <c r="I87" s="9">
        <v>211</v>
      </c>
      <c r="J87" s="4">
        <v>14885673</v>
      </c>
    </row>
    <row r="88" spans="1:10" ht="15.75" thickBot="1">
      <c r="A88" s="1" t="s">
        <v>31</v>
      </c>
      <c r="B88" s="2" t="s">
        <v>14</v>
      </c>
      <c r="C88" s="9">
        <v>0</v>
      </c>
      <c r="D88" s="4">
        <v>0</v>
      </c>
      <c r="E88" s="9">
        <v>0</v>
      </c>
      <c r="F88" s="8">
        <v>0</v>
      </c>
      <c r="G88" s="9">
        <v>0</v>
      </c>
      <c r="H88" s="4">
        <v>0</v>
      </c>
      <c r="I88" s="9">
        <v>1</v>
      </c>
      <c r="J88" s="4">
        <v>24000</v>
      </c>
    </row>
    <row r="89" spans="1:10" ht="15.75" thickBot="1">
      <c r="A89" s="1" t="s">
        <v>31</v>
      </c>
      <c r="B89" s="2" t="s">
        <v>13</v>
      </c>
      <c r="C89" s="9">
        <v>0</v>
      </c>
      <c r="D89" s="4">
        <v>0</v>
      </c>
      <c r="E89" s="9">
        <v>0</v>
      </c>
      <c r="F89" s="4">
        <v>0</v>
      </c>
      <c r="G89" s="9">
        <v>0</v>
      </c>
      <c r="H89" s="4">
        <v>0</v>
      </c>
      <c r="I89" s="9">
        <v>3</v>
      </c>
      <c r="J89" s="4">
        <v>24660</v>
      </c>
    </row>
    <row r="90" spans="1:10" ht="15.75" thickBot="1">
      <c r="A90" s="5" t="s">
        <v>31</v>
      </c>
      <c r="B90" s="6" t="s">
        <v>12</v>
      </c>
      <c r="C90" s="9">
        <v>181</v>
      </c>
      <c r="D90" s="4">
        <v>1390902.84</v>
      </c>
      <c r="E90" s="9">
        <v>148</v>
      </c>
      <c r="F90" s="4">
        <v>936257.99</v>
      </c>
      <c r="G90" s="9">
        <v>184</v>
      </c>
      <c r="H90" s="4">
        <v>1369221.81</v>
      </c>
      <c r="I90" s="9">
        <v>162</v>
      </c>
      <c r="J90" s="4">
        <v>924090</v>
      </c>
    </row>
    <row r="91" spans="1:10" ht="15.75" thickBot="1">
      <c r="A91" s="1" t="s">
        <v>31</v>
      </c>
      <c r="B91" s="2" t="s">
        <v>11</v>
      </c>
      <c r="C91" s="9">
        <v>0</v>
      </c>
      <c r="D91" s="4">
        <v>0</v>
      </c>
      <c r="E91" s="9">
        <v>0</v>
      </c>
      <c r="F91" s="4">
        <v>0</v>
      </c>
      <c r="G91" s="9">
        <v>0</v>
      </c>
      <c r="H91" s="4">
        <v>0</v>
      </c>
      <c r="I91" s="9">
        <v>1</v>
      </c>
      <c r="J91" s="4">
        <v>220</v>
      </c>
    </row>
    <row r="92" spans="1:10" ht="15.75" thickBot="1">
      <c r="A92" s="1" t="s">
        <v>31</v>
      </c>
      <c r="B92" s="2" t="s">
        <v>9</v>
      </c>
      <c r="C92" s="9">
        <v>15</v>
      </c>
      <c r="D92" s="4">
        <v>3935382.55</v>
      </c>
      <c r="E92" s="9">
        <v>22</v>
      </c>
      <c r="F92" s="4">
        <v>23059104.059999999</v>
      </c>
      <c r="G92" s="9">
        <v>11</v>
      </c>
      <c r="H92" s="4">
        <v>15989466</v>
      </c>
      <c r="I92" s="9">
        <v>23</v>
      </c>
      <c r="J92" s="4">
        <v>58260867</v>
      </c>
    </row>
    <row r="93" spans="1:10" ht="15.75" thickBot="1">
      <c r="A93" s="1" t="s">
        <v>31</v>
      </c>
      <c r="B93" s="2" t="s">
        <v>10</v>
      </c>
      <c r="C93" s="9">
        <v>187</v>
      </c>
      <c r="D93" s="4">
        <v>101662022.56999999</v>
      </c>
      <c r="E93" s="9">
        <v>114</v>
      </c>
      <c r="F93" s="4">
        <v>3366903.68</v>
      </c>
      <c r="G93" s="9">
        <v>121</v>
      </c>
      <c r="H93" s="4">
        <v>6429126.8499999996</v>
      </c>
      <c r="I93" s="9">
        <v>109</v>
      </c>
      <c r="J93" s="4">
        <v>7069611</v>
      </c>
    </row>
    <row r="94" spans="1:10" ht="15.75" thickBot="1">
      <c r="A94" s="1" t="s">
        <v>32</v>
      </c>
      <c r="B94" s="2" t="s">
        <v>14</v>
      </c>
      <c r="C94" s="9">
        <v>0</v>
      </c>
      <c r="D94" s="4">
        <v>0</v>
      </c>
      <c r="E94" s="9">
        <v>2</v>
      </c>
      <c r="F94" s="4">
        <v>9499</v>
      </c>
      <c r="G94" s="9">
        <v>1</v>
      </c>
      <c r="H94" s="4">
        <v>584327</v>
      </c>
      <c r="I94" s="9">
        <v>2</v>
      </c>
      <c r="J94" s="4">
        <v>65155</v>
      </c>
    </row>
    <row r="95" spans="1:10" ht="15.75" thickBot="1">
      <c r="A95" s="1" t="s">
        <v>32</v>
      </c>
      <c r="B95" s="2" t="s">
        <v>13</v>
      </c>
      <c r="C95" s="9">
        <v>1</v>
      </c>
      <c r="D95" s="4">
        <v>250292</v>
      </c>
      <c r="E95" s="9">
        <v>2</v>
      </c>
      <c r="F95" s="4">
        <v>-40740.839999999997</v>
      </c>
      <c r="G95" s="9">
        <v>4</v>
      </c>
      <c r="H95" s="4">
        <v>200000</v>
      </c>
      <c r="I95" s="9">
        <v>2</v>
      </c>
      <c r="J95" s="4">
        <v>100000</v>
      </c>
    </row>
    <row r="96" spans="1:10" ht="15.75" thickBot="1">
      <c r="A96" s="5" t="s">
        <v>32</v>
      </c>
      <c r="B96" s="6" t="s">
        <v>12</v>
      </c>
      <c r="C96" s="9">
        <v>573</v>
      </c>
      <c r="D96" s="4">
        <v>16738609.550000001</v>
      </c>
      <c r="E96" s="9">
        <v>912</v>
      </c>
      <c r="F96" s="4">
        <v>15814256.73</v>
      </c>
      <c r="G96" s="9">
        <v>773</v>
      </c>
      <c r="H96" s="4">
        <v>16113390.199999999</v>
      </c>
      <c r="I96" s="9">
        <v>1089</v>
      </c>
      <c r="J96" s="4">
        <v>8879130</v>
      </c>
    </row>
    <row r="97" spans="1:10" ht="15.75" thickBot="1">
      <c r="A97" s="1" t="s">
        <v>32</v>
      </c>
      <c r="B97" s="2" t="s">
        <v>11</v>
      </c>
      <c r="C97" s="9">
        <v>522</v>
      </c>
      <c r="D97" s="4">
        <v>303212866.00999999</v>
      </c>
      <c r="E97" s="9">
        <v>687</v>
      </c>
      <c r="F97" s="4">
        <v>914729427.02999997</v>
      </c>
      <c r="G97" s="9">
        <v>1282</v>
      </c>
      <c r="H97" s="4">
        <v>345836552.29000002</v>
      </c>
      <c r="I97" s="9">
        <v>896</v>
      </c>
      <c r="J97" s="4">
        <v>586960293</v>
      </c>
    </row>
    <row r="98" spans="1:10" ht="15.75" thickBot="1">
      <c r="A98" s="1" t="s">
        <v>32</v>
      </c>
      <c r="B98" s="2" t="s">
        <v>9</v>
      </c>
      <c r="C98" s="9">
        <v>49</v>
      </c>
      <c r="D98" s="4">
        <v>8040152.0800000001</v>
      </c>
      <c r="E98" s="9">
        <v>286</v>
      </c>
      <c r="F98" s="4">
        <v>239628458.08000001</v>
      </c>
      <c r="G98" s="9">
        <v>368</v>
      </c>
      <c r="H98" s="4">
        <v>38798967.850000001</v>
      </c>
      <c r="I98" s="9">
        <v>388</v>
      </c>
      <c r="J98" s="4">
        <v>39555002</v>
      </c>
    </row>
    <row r="99" spans="1:10" ht="15.75" thickBot="1">
      <c r="A99" s="1" t="s">
        <v>32</v>
      </c>
      <c r="B99" s="2" t="s">
        <v>10</v>
      </c>
      <c r="C99" s="9">
        <v>590</v>
      </c>
      <c r="D99" s="4">
        <v>53120532.369999997</v>
      </c>
      <c r="E99" s="9">
        <v>459</v>
      </c>
      <c r="F99" s="4">
        <v>72839897.75</v>
      </c>
      <c r="G99" s="9">
        <v>591</v>
      </c>
      <c r="H99" s="4">
        <v>50165864.259999998</v>
      </c>
      <c r="I99" s="9">
        <v>573</v>
      </c>
      <c r="J99" s="4">
        <v>48876098</v>
      </c>
    </row>
    <row r="100" spans="1:10" ht="15.75" thickBot="1">
      <c r="A100" s="5" t="s">
        <v>33</v>
      </c>
      <c r="B100" s="6" t="s">
        <v>12</v>
      </c>
      <c r="C100" s="9">
        <v>35</v>
      </c>
      <c r="D100" s="4">
        <v>346973.14</v>
      </c>
      <c r="E100" s="9">
        <v>36</v>
      </c>
      <c r="F100" s="4">
        <v>352587.04</v>
      </c>
      <c r="G100" s="9">
        <v>55</v>
      </c>
      <c r="H100" s="4">
        <v>218578.43</v>
      </c>
      <c r="I100" s="9">
        <v>56</v>
      </c>
      <c r="J100" s="4">
        <v>218233</v>
      </c>
    </row>
    <row r="101" spans="1:10" ht="15.75" thickBot="1">
      <c r="A101" s="1" t="s">
        <v>33</v>
      </c>
      <c r="B101" s="2" t="s">
        <v>9</v>
      </c>
      <c r="C101" s="9">
        <v>6</v>
      </c>
      <c r="D101" s="4">
        <v>2130000</v>
      </c>
      <c r="E101" s="9">
        <v>4</v>
      </c>
      <c r="F101" s="4">
        <v>1272619</v>
      </c>
      <c r="G101" s="9">
        <v>12</v>
      </c>
      <c r="H101" s="4">
        <v>2400537.75</v>
      </c>
      <c r="I101" s="9">
        <v>7</v>
      </c>
      <c r="J101" s="4">
        <v>755358</v>
      </c>
    </row>
    <row r="102" spans="1:10" ht="15.75" thickBot="1">
      <c r="A102" s="1" t="s">
        <v>33</v>
      </c>
      <c r="B102" s="2" t="s">
        <v>10</v>
      </c>
      <c r="C102" s="9">
        <v>33</v>
      </c>
      <c r="D102" s="4">
        <v>296906.81</v>
      </c>
      <c r="E102" s="9">
        <v>29</v>
      </c>
      <c r="F102" s="4">
        <v>196902.38</v>
      </c>
      <c r="G102" s="9">
        <v>29</v>
      </c>
      <c r="H102" s="4">
        <v>142144.54999999999</v>
      </c>
      <c r="I102" s="9">
        <v>29</v>
      </c>
      <c r="J102" s="4">
        <v>104655</v>
      </c>
    </row>
    <row r="103" spans="1:10" ht="15.75" thickBot="1">
      <c r="A103" s="1" t="s">
        <v>34</v>
      </c>
      <c r="B103" s="2" t="s">
        <v>13</v>
      </c>
      <c r="C103" s="9">
        <v>0</v>
      </c>
      <c r="D103" s="4">
        <v>0</v>
      </c>
      <c r="E103" s="9">
        <v>0</v>
      </c>
      <c r="F103" s="4">
        <v>0</v>
      </c>
      <c r="G103" s="9">
        <v>1</v>
      </c>
      <c r="H103" s="4">
        <v>1829.85</v>
      </c>
      <c r="I103" s="9">
        <v>0</v>
      </c>
      <c r="J103" s="4">
        <v>0</v>
      </c>
    </row>
    <row r="104" spans="1:10" ht="15.75" thickBot="1">
      <c r="A104" s="5" t="s">
        <v>34</v>
      </c>
      <c r="B104" s="6" t="s">
        <v>12</v>
      </c>
      <c r="C104" s="9">
        <v>105</v>
      </c>
      <c r="D104" s="4">
        <v>11094265.58</v>
      </c>
      <c r="E104" s="9">
        <v>219</v>
      </c>
      <c r="F104" s="4">
        <v>7679864.9800000004</v>
      </c>
      <c r="G104" s="9">
        <v>141</v>
      </c>
      <c r="H104" s="4">
        <v>37819350.560000002</v>
      </c>
      <c r="I104" s="9">
        <v>185</v>
      </c>
      <c r="J104" s="4">
        <v>13303482</v>
      </c>
    </row>
    <row r="105" spans="1:10" ht="15.75" thickBot="1">
      <c r="A105" s="1" t="s">
        <v>34</v>
      </c>
      <c r="B105" s="2" t="s">
        <v>11</v>
      </c>
      <c r="C105" s="9">
        <v>0</v>
      </c>
      <c r="D105" s="4">
        <v>0</v>
      </c>
      <c r="E105" s="9">
        <v>0</v>
      </c>
      <c r="F105" s="4">
        <v>0</v>
      </c>
      <c r="G105" s="9">
        <v>0</v>
      </c>
      <c r="H105" s="4">
        <v>0</v>
      </c>
      <c r="I105" s="9">
        <v>2</v>
      </c>
      <c r="J105" s="4">
        <v>820</v>
      </c>
    </row>
    <row r="106" spans="1:10" ht="15.75" thickBot="1">
      <c r="A106" s="1" t="s">
        <v>34</v>
      </c>
      <c r="B106" s="2" t="s">
        <v>9</v>
      </c>
      <c r="C106" s="9">
        <v>63</v>
      </c>
      <c r="D106" s="4">
        <v>388421537.77999997</v>
      </c>
      <c r="E106" s="9">
        <v>37</v>
      </c>
      <c r="F106" s="4">
        <v>491787779.85000002</v>
      </c>
      <c r="G106" s="9">
        <v>85</v>
      </c>
      <c r="H106" s="4">
        <v>406807013.23000002</v>
      </c>
      <c r="I106" s="9">
        <v>48</v>
      </c>
      <c r="J106" s="4">
        <v>331475620</v>
      </c>
    </row>
    <row r="107" spans="1:10" ht="15.75" thickBot="1">
      <c r="A107" s="1" t="s">
        <v>34</v>
      </c>
      <c r="B107" s="2" t="s">
        <v>10</v>
      </c>
      <c r="C107" s="9">
        <v>292</v>
      </c>
      <c r="D107" s="4">
        <v>296846608.91000003</v>
      </c>
      <c r="E107" s="9">
        <v>123</v>
      </c>
      <c r="F107" s="4">
        <v>341665505.42000002</v>
      </c>
      <c r="G107" s="9">
        <v>154</v>
      </c>
      <c r="H107" s="4">
        <v>83989762.390000001</v>
      </c>
      <c r="I107" s="9">
        <v>146</v>
      </c>
      <c r="J107" s="4">
        <v>106790282</v>
      </c>
    </row>
    <row r="108" spans="1:10" ht="15.75" thickBot="1">
      <c r="A108" s="1" t="s">
        <v>35</v>
      </c>
      <c r="B108" s="2" t="s">
        <v>14</v>
      </c>
      <c r="C108" s="9">
        <v>1</v>
      </c>
      <c r="D108" s="4">
        <v>5000</v>
      </c>
      <c r="E108" s="9">
        <v>0</v>
      </c>
      <c r="F108" s="8">
        <v>0</v>
      </c>
      <c r="G108" s="9">
        <v>0</v>
      </c>
      <c r="H108" s="8">
        <v>0</v>
      </c>
      <c r="I108" s="9">
        <v>0</v>
      </c>
      <c r="J108" s="8">
        <v>0</v>
      </c>
    </row>
    <row r="109" spans="1:10" ht="15.75" thickBot="1">
      <c r="A109" s="5" t="s">
        <v>35</v>
      </c>
      <c r="B109" s="6" t="s">
        <v>12</v>
      </c>
      <c r="C109" s="9">
        <v>156</v>
      </c>
      <c r="D109" s="4">
        <v>848907.78</v>
      </c>
      <c r="E109" s="9">
        <v>148</v>
      </c>
      <c r="F109" s="4">
        <v>1326874.31</v>
      </c>
      <c r="G109" s="9">
        <v>125</v>
      </c>
      <c r="H109" s="4">
        <v>687759.39</v>
      </c>
      <c r="I109" s="9">
        <v>127</v>
      </c>
      <c r="J109" s="4">
        <v>620103</v>
      </c>
    </row>
    <row r="110" spans="1:10" ht="15.75" thickBot="1">
      <c r="A110" s="1" t="s">
        <v>35</v>
      </c>
      <c r="B110" s="2" t="s">
        <v>11</v>
      </c>
      <c r="C110" s="9">
        <v>22</v>
      </c>
      <c r="D110" s="4">
        <v>16748391.960000001</v>
      </c>
      <c r="E110" s="9">
        <v>5</v>
      </c>
      <c r="F110" s="4">
        <v>3911663</v>
      </c>
      <c r="G110" s="9">
        <v>3</v>
      </c>
      <c r="H110" s="4">
        <v>502306</v>
      </c>
      <c r="I110" s="9">
        <v>6</v>
      </c>
      <c r="J110" s="4">
        <v>9428334</v>
      </c>
    </row>
    <row r="111" spans="1:10" ht="15.75" thickBot="1">
      <c r="A111" s="1" t="s">
        <v>35</v>
      </c>
      <c r="B111" s="2" t="s">
        <v>9</v>
      </c>
      <c r="C111" s="9">
        <v>12</v>
      </c>
      <c r="D111" s="4">
        <v>351220</v>
      </c>
      <c r="E111" s="9">
        <v>17</v>
      </c>
      <c r="F111" s="4">
        <v>350411</v>
      </c>
      <c r="G111" s="9">
        <v>5</v>
      </c>
      <c r="H111" s="4">
        <v>403096</v>
      </c>
      <c r="I111" s="9">
        <v>6</v>
      </c>
      <c r="J111" s="4">
        <v>28483</v>
      </c>
    </row>
    <row r="112" spans="1:10" ht="15.75" thickBot="1">
      <c r="A112" s="1" t="s">
        <v>35</v>
      </c>
      <c r="B112" s="2" t="s">
        <v>10</v>
      </c>
      <c r="C112" s="9">
        <v>68</v>
      </c>
      <c r="D112" s="4">
        <v>614134.81000000006</v>
      </c>
      <c r="E112" s="9">
        <v>41</v>
      </c>
      <c r="F112" s="4">
        <v>389171.01</v>
      </c>
      <c r="G112" s="9">
        <v>58</v>
      </c>
      <c r="H112" s="4">
        <v>363279.85</v>
      </c>
      <c r="I112" s="9">
        <v>63</v>
      </c>
      <c r="J112" s="4">
        <v>1377376</v>
      </c>
    </row>
    <row r="113" spans="1:10" ht="15.75" thickBot="1">
      <c r="A113" s="5" t="s">
        <v>36</v>
      </c>
      <c r="B113" s="6" t="s">
        <v>12</v>
      </c>
      <c r="C113" s="14"/>
      <c r="D113" s="10"/>
      <c r="E113" s="14"/>
      <c r="F113" s="10"/>
      <c r="G113" s="9">
        <v>42</v>
      </c>
      <c r="H113" s="4">
        <v>66848.740000000005</v>
      </c>
      <c r="I113" s="9">
        <v>71</v>
      </c>
      <c r="J113" s="4">
        <v>153729</v>
      </c>
    </row>
    <row r="114" spans="1:10" ht="15.75" thickBot="1">
      <c r="A114" s="1" t="s">
        <v>37</v>
      </c>
      <c r="B114" s="2" t="s">
        <v>9</v>
      </c>
      <c r="C114" s="14"/>
      <c r="D114" s="10"/>
      <c r="E114" s="14"/>
      <c r="F114" s="10"/>
      <c r="G114" s="9">
        <v>2</v>
      </c>
      <c r="H114" s="4">
        <v>1220</v>
      </c>
      <c r="I114" s="9">
        <v>11</v>
      </c>
      <c r="J114" s="4">
        <v>136053</v>
      </c>
    </row>
    <row r="115" spans="1:10" ht="15.75" thickBot="1">
      <c r="A115" s="1" t="s">
        <v>37</v>
      </c>
      <c r="B115" s="2" t="s">
        <v>10</v>
      </c>
      <c r="C115" s="14"/>
      <c r="D115" s="10"/>
      <c r="E115" s="14"/>
      <c r="F115" s="10"/>
      <c r="G115" s="9">
        <v>28</v>
      </c>
      <c r="H115" s="4">
        <v>125622.81</v>
      </c>
      <c r="I115" s="9">
        <v>24</v>
      </c>
      <c r="J115" s="4">
        <v>66190</v>
      </c>
    </row>
    <row r="116" spans="1:10" ht="15.75" thickBot="1">
      <c r="A116" s="1" t="s">
        <v>38</v>
      </c>
      <c r="B116" s="2" t="s">
        <v>14</v>
      </c>
      <c r="C116" s="9">
        <v>31</v>
      </c>
      <c r="D116" s="4">
        <v>37508200</v>
      </c>
      <c r="E116" s="9">
        <v>71</v>
      </c>
      <c r="F116" s="4">
        <v>108836274.54000001</v>
      </c>
      <c r="G116" s="9">
        <v>63</v>
      </c>
      <c r="H116" s="4">
        <v>32694359.48</v>
      </c>
      <c r="I116" s="9">
        <v>66</v>
      </c>
      <c r="J116" s="4">
        <v>151263369</v>
      </c>
    </row>
    <row r="117" spans="1:10" ht="15.75" thickBot="1">
      <c r="A117" s="1" t="s">
        <v>38</v>
      </c>
      <c r="B117" s="2" t="s">
        <v>13</v>
      </c>
      <c r="C117" s="9">
        <v>85</v>
      </c>
      <c r="D117" s="4">
        <v>180416145.24000001</v>
      </c>
      <c r="E117" s="9">
        <v>94</v>
      </c>
      <c r="F117" s="4">
        <v>149263486.88</v>
      </c>
      <c r="G117" s="9">
        <v>137</v>
      </c>
      <c r="H117" s="4">
        <v>1358591605.9300001</v>
      </c>
      <c r="I117" s="9">
        <v>93</v>
      </c>
      <c r="J117" s="4">
        <v>372818035</v>
      </c>
    </row>
    <row r="118" spans="1:10" ht="15.75" thickBot="1">
      <c r="A118" s="5" t="s">
        <v>38</v>
      </c>
      <c r="B118" s="6" t="s">
        <v>12</v>
      </c>
      <c r="C118" s="9">
        <v>473</v>
      </c>
      <c r="D118" s="4">
        <v>16829047.91</v>
      </c>
      <c r="E118" s="9">
        <v>595</v>
      </c>
      <c r="F118" s="4">
        <v>9815168.3300000001</v>
      </c>
      <c r="G118" s="9">
        <v>650</v>
      </c>
      <c r="H118" s="4">
        <v>53108397.100000001</v>
      </c>
      <c r="I118" s="9">
        <v>780</v>
      </c>
      <c r="J118" s="4">
        <v>9930342</v>
      </c>
    </row>
    <row r="119" spans="1:10" ht="15.75" thickBot="1">
      <c r="A119" s="1" t="s">
        <v>38</v>
      </c>
      <c r="B119" s="2" t="s">
        <v>11</v>
      </c>
      <c r="C119" s="9">
        <v>0</v>
      </c>
      <c r="D119" s="4">
        <v>0</v>
      </c>
      <c r="E119" s="9">
        <v>0</v>
      </c>
      <c r="F119" s="4">
        <v>0</v>
      </c>
      <c r="G119" s="9">
        <v>0</v>
      </c>
      <c r="H119" s="4">
        <v>0</v>
      </c>
      <c r="I119" s="9">
        <v>2</v>
      </c>
      <c r="J119" s="4">
        <v>5270</v>
      </c>
    </row>
    <row r="120" spans="1:10" ht="15.75" thickBot="1">
      <c r="A120" s="1" t="s">
        <v>38</v>
      </c>
      <c r="B120" s="2" t="s">
        <v>9</v>
      </c>
      <c r="C120" s="9">
        <v>31</v>
      </c>
      <c r="D120" s="4">
        <v>11443135.48</v>
      </c>
      <c r="E120" s="9">
        <v>29</v>
      </c>
      <c r="F120" s="4">
        <v>24177777.800000001</v>
      </c>
      <c r="G120" s="9">
        <v>112</v>
      </c>
      <c r="H120" s="4">
        <v>38522027.079999998</v>
      </c>
      <c r="I120" s="9">
        <v>58</v>
      </c>
      <c r="J120" s="4">
        <v>27537883</v>
      </c>
    </row>
    <row r="121" spans="1:10" ht="15.75" thickBot="1">
      <c r="A121" s="1" t="s">
        <v>38</v>
      </c>
      <c r="B121" s="2" t="s">
        <v>10</v>
      </c>
      <c r="C121" s="9">
        <v>380</v>
      </c>
      <c r="D121" s="4">
        <v>187722107.75999999</v>
      </c>
      <c r="E121" s="9">
        <v>459</v>
      </c>
      <c r="F121" s="4">
        <v>177640555.46000001</v>
      </c>
      <c r="G121" s="9">
        <v>552</v>
      </c>
      <c r="H121" s="4">
        <v>168848536.22999999</v>
      </c>
      <c r="I121" s="9">
        <v>381</v>
      </c>
      <c r="J121" s="4">
        <v>128752456</v>
      </c>
    </row>
    <row r="122" spans="1:10" ht="15.75" thickBot="1">
      <c r="A122" s="1" t="s">
        <v>39</v>
      </c>
      <c r="B122" s="2" t="s">
        <v>14</v>
      </c>
      <c r="C122" s="9">
        <v>34</v>
      </c>
      <c r="D122" s="4">
        <v>16415634.01</v>
      </c>
      <c r="E122" s="9">
        <v>54</v>
      </c>
      <c r="F122" s="4">
        <v>56743233.539999999</v>
      </c>
      <c r="G122" s="9">
        <v>49</v>
      </c>
      <c r="H122" s="4">
        <v>28815888.129999999</v>
      </c>
      <c r="I122" s="9">
        <v>38</v>
      </c>
      <c r="J122" s="4">
        <v>53428419</v>
      </c>
    </row>
    <row r="123" spans="1:10" ht="15.75" thickBot="1">
      <c r="A123" s="1" t="s">
        <v>39</v>
      </c>
      <c r="B123" s="2" t="s">
        <v>13</v>
      </c>
      <c r="C123" s="9">
        <v>445</v>
      </c>
      <c r="D123" s="4">
        <v>238071486.97</v>
      </c>
      <c r="E123" s="9">
        <v>536</v>
      </c>
      <c r="F123" s="4">
        <v>239701910.88</v>
      </c>
      <c r="G123" s="9">
        <v>330</v>
      </c>
      <c r="H123" s="4">
        <v>406790358.36000001</v>
      </c>
      <c r="I123" s="9">
        <v>304</v>
      </c>
      <c r="J123" s="4">
        <v>266080017</v>
      </c>
    </row>
    <row r="124" spans="1:10" ht="15.75" thickBot="1">
      <c r="A124" s="5" t="s">
        <v>39</v>
      </c>
      <c r="B124" s="6" t="s">
        <v>12</v>
      </c>
      <c r="C124" s="9">
        <v>1725</v>
      </c>
      <c r="D124" s="4">
        <v>16761219.970000001</v>
      </c>
      <c r="E124" s="9">
        <v>2582</v>
      </c>
      <c r="F124" s="4">
        <v>11163689.02</v>
      </c>
      <c r="G124" s="9">
        <v>2220</v>
      </c>
      <c r="H124" s="4">
        <v>10220650.34</v>
      </c>
      <c r="I124" s="9">
        <v>2035</v>
      </c>
      <c r="J124" s="4">
        <v>20602408</v>
      </c>
    </row>
    <row r="125" spans="1:10" ht="15.75" thickBot="1">
      <c r="A125" s="1" t="s">
        <v>39</v>
      </c>
      <c r="B125" s="2" t="s">
        <v>11</v>
      </c>
      <c r="C125" s="9">
        <v>47</v>
      </c>
      <c r="D125" s="4">
        <v>784036</v>
      </c>
      <c r="E125" s="9">
        <v>63</v>
      </c>
      <c r="F125" s="4">
        <v>1073065</v>
      </c>
      <c r="G125" s="9">
        <v>71</v>
      </c>
      <c r="H125" s="4">
        <v>872389.61</v>
      </c>
      <c r="I125" s="9">
        <v>156</v>
      </c>
      <c r="J125" s="4">
        <v>1912563</v>
      </c>
    </row>
    <row r="126" spans="1:10" ht="15.75" thickBot="1">
      <c r="A126" s="1" t="s">
        <v>39</v>
      </c>
      <c r="B126" s="2" t="s">
        <v>9</v>
      </c>
      <c r="C126" s="9">
        <v>24</v>
      </c>
      <c r="D126" s="4">
        <v>9804623.7100000009</v>
      </c>
      <c r="E126" s="9">
        <v>79</v>
      </c>
      <c r="F126" s="4">
        <v>40093559.689999998</v>
      </c>
      <c r="G126" s="9">
        <v>132</v>
      </c>
      <c r="H126" s="4">
        <v>58627533.25</v>
      </c>
      <c r="I126" s="9">
        <v>115</v>
      </c>
      <c r="J126" s="4">
        <v>7135693</v>
      </c>
    </row>
    <row r="127" spans="1:10" ht="15.75" thickBot="1">
      <c r="A127" s="1" t="s">
        <v>39</v>
      </c>
      <c r="B127" s="2" t="s">
        <v>10</v>
      </c>
      <c r="C127" s="9">
        <v>682</v>
      </c>
      <c r="D127" s="4">
        <v>38507139.840000004</v>
      </c>
      <c r="E127" s="9">
        <v>787</v>
      </c>
      <c r="F127" s="4">
        <v>47471583.82</v>
      </c>
      <c r="G127" s="9">
        <v>685</v>
      </c>
      <c r="H127" s="4">
        <v>17382584.870000001</v>
      </c>
      <c r="I127" s="9">
        <v>648</v>
      </c>
      <c r="J127" s="4">
        <v>49762103</v>
      </c>
    </row>
    <row r="128" spans="1:10" ht="15.75" thickBot="1">
      <c r="A128" s="1" t="s">
        <v>40</v>
      </c>
      <c r="B128" s="2" t="s">
        <v>14</v>
      </c>
      <c r="C128" s="9">
        <v>2</v>
      </c>
      <c r="D128" s="4">
        <v>76475</v>
      </c>
      <c r="E128" s="9">
        <v>1</v>
      </c>
      <c r="F128" s="4">
        <v>4750</v>
      </c>
      <c r="G128" s="9">
        <v>0</v>
      </c>
      <c r="H128" s="4">
        <v>0</v>
      </c>
      <c r="I128" s="9">
        <v>1</v>
      </c>
      <c r="J128" s="4">
        <v>5000</v>
      </c>
    </row>
    <row r="129" spans="1:10" ht="15.75" thickBot="1">
      <c r="A129" s="1" t="s">
        <v>40</v>
      </c>
      <c r="B129" s="2" t="s">
        <v>13</v>
      </c>
      <c r="C129" s="9">
        <v>4</v>
      </c>
      <c r="D129" s="4">
        <v>79331.72</v>
      </c>
      <c r="E129" s="9">
        <v>4</v>
      </c>
      <c r="F129" s="4">
        <v>80242236.790000007</v>
      </c>
      <c r="G129" s="9">
        <v>8</v>
      </c>
      <c r="H129" s="4">
        <v>1200</v>
      </c>
      <c r="I129" s="9">
        <v>2</v>
      </c>
      <c r="J129" s="4">
        <v>915578851</v>
      </c>
    </row>
    <row r="130" spans="1:10" ht="15.75" thickBot="1">
      <c r="A130" s="5" t="s">
        <v>40</v>
      </c>
      <c r="B130" s="6" t="s">
        <v>12</v>
      </c>
      <c r="C130" s="9">
        <v>30</v>
      </c>
      <c r="D130" s="4">
        <v>182936.86</v>
      </c>
      <c r="E130" s="9">
        <v>66</v>
      </c>
      <c r="F130" s="4">
        <v>188087.81</v>
      </c>
      <c r="G130" s="9">
        <v>69</v>
      </c>
      <c r="H130" s="4">
        <v>451713.89</v>
      </c>
      <c r="I130" s="9">
        <v>66</v>
      </c>
      <c r="J130" s="4">
        <v>338618</v>
      </c>
    </row>
    <row r="131" spans="1:10" ht="15.75" thickBot="1">
      <c r="A131" s="1" t="s">
        <v>40</v>
      </c>
      <c r="B131" s="2" t="s">
        <v>11</v>
      </c>
      <c r="C131" s="9">
        <v>120</v>
      </c>
      <c r="D131" s="4">
        <v>48418595.909999996</v>
      </c>
      <c r="E131" s="9">
        <v>141</v>
      </c>
      <c r="F131" s="4">
        <v>73626524.75</v>
      </c>
      <c r="G131" s="9">
        <v>157</v>
      </c>
      <c r="H131" s="4">
        <v>36026344.219999999</v>
      </c>
      <c r="I131" s="9">
        <v>139</v>
      </c>
      <c r="J131" s="4">
        <v>41700748</v>
      </c>
    </row>
    <row r="132" spans="1:10" ht="15.75" thickBot="1">
      <c r="A132" s="1" t="s">
        <v>40</v>
      </c>
      <c r="B132" s="2" t="s">
        <v>9</v>
      </c>
      <c r="C132" s="9">
        <v>34</v>
      </c>
      <c r="D132" s="4">
        <v>1102304734.3199999</v>
      </c>
      <c r="E132" s="9">
        <v>42</v>
      </c>
      <c r="F132" s="4">
        <v>999280662.03999996</v>
      </c>
      <c r="G132" s="9">
        <v>68</v>
      </c>
      <c r="H132" s="4">
        <v>811513817.54999995</v>
      </c>
      <c r="I132" s="9">
        <v>68</v>
      </c>
      <c r="J132" s="4">
        <v>303000865</v>
      </c>
    </row>
    <row r="133" spans="1:10" ht="15.75" thickBot="1">
      <c r="A133" s="1" t="s">
        <v>40</v>
      </c>
      <c r="B133" s="2" t="s">
        <v>10</v>
      </c>
      <c r="C133" s="9">
        <v>182</v>
      </c>
      <c r="D133" s="4">
        <v>22954563.030000001</v>
      </c>
      <c r="E133" s="9">
        <v>47</v>
      </c>
      <c r="F133" s="4">
        <v>22182129.379999999</v>
      </c>
      <c r="G133" s="9">
        <v>86</v>
      </c>
      <c r="H133" s="4">
        <v>233074.2</v>
      </c>
      <c r="I133" s="9">
        <v>49</v>
      </c>
      <c r="J133" s="4">
        <v>20505908</v>
      </c>
    </row>
    <row r="134" spans="1:10" ht="15.75" thickBot="1">
      <c r="A134" s="1" t="s">
        <v>41</v>
      </c>
      <c r="B134" s="2" t="s">
        <v>14</v>
      </c>
      <c r="C134" s="9">
        <v>8</v>
      </c>
      <c r="D134" s="4">
        <v>2149607</v>
      </c>
      <c r="E134" s="9">
        <v>4</v>
      </c>
      <c r="F134" s="4">
        <v>-272284</v>
      </c>
      <c r="G134" s="9">
        <v>7</v>
      </c>
      <c r="H134" s="4">
        <v>16882658</v>
      </c>
      <c r="I134" s="9">
        <v>24</v>
      </c>
      <c r="J134" s="4">
        <v>5503185</v>
      </c>
    </row>
    <row r="135" spans="1:10" ht="15.75" thickBot="1">
      <c r="A135" s="1" t="s">
        <v>41</v>
      </c>
      <c r="B135" s="2" t="s">
        <v>13</v>
      </c>
      <c r="C135" s="9">
        <v>135</v>
      </c>
      <c r="D135" s="4">
        <v>20218201.57</v>
      </c>
      <c r="E135" s="9">
        <v>252</v>
      </c>
      <c r="F135" s="4">
        <v>71077613.75</v>
      </c>
      <c r="G135" s="9">
        <v>181</v>
      </c>
      <c r="H135" s="4">
        <v>372951586.69</v>
      </c>
      <c r="I135" s="9">
        <v>259</v>
      </c>
      <c r="J135" s="4">
        <v>28704500</v>
      </c>
    </row>
    <row r="136" spans="1:10" ht="15.75" thickBot="1">
      <c r="A136" s="5" t="s">
        <v>41</v>
      </c>
      <c r="B136" s="6" t="s">
        <v>12</v>
      </c>
      <c r="C136" s="9">
        <v>912</v>
      </c>
      <c r="D136" s="4">
        <v>23513811.93</v>
      </c>
      <c r="E136" s="9">
        <v>1904</v>
      </c>
      <c r="F136" s="4">
        <v>8787735.0899999999</v>
      </c>
      <c r="G136" s="9">
        <v>1956</v>
      </c>
      <c r="H136" s="4">
        <v>7202687.5800000001</v>
      </c>
      <c r="I136" s="9">
        <v>1634</v>
      </c>
      <c r="J136" s="4">
        <v>5611258</v>
      </c>
    </row>
    <row r="137" spans="1:10" ht="15.75" thickBot="1">
      <c r="A137" s="1" t="s">
        <v>41</v>
      </c>
      <c r="B137" s="2" t="s">
        <v>11</v>
      </c>
      <c r="C137" s="9">
        <v>0</v>
      </c>
      <c r="D137" s="4">
        <v>0</v>
      </c>
      <c r="E137" s="9">
        <v>0</v>
      </c>
      <c r="F137" s="4">
        <v>0</v>
      </c>
      <c r="G137" s="3">
        <v>2</v>
      </c>
      <c r="H137" s="4">
        <v>1065100</v>
      </c>
      <c r="I137" s="9">
        <v>6</v>
      </c>
      <c r="J137" s="4">
        <v>47000</v>
      </c>
    </row>
    <row r="138" spans="1:10" ht="15.75" thickBot="1">
      <c r="A138" s="1" t="s">
        <v>41</v>
      </c>
      <c r="B138" s="2" t="s">
        <v>9</v>
      </c>
      <c r="C138" s="9">
        <v>19</v>
      </c>
      <c r="D138" s="4">
        <v>12709017.199999999</v>
      </c>
      <c r="E138" s="9">
        <v>49</v>
      </c>
      <c r="F138" s="4">
        <v>21229081.239999998</v>
      </c>
      <c r="G138" s="3">
        <v>59</v>
      </c>
      <c r="H138" s="4">
        <v>13610181.23</v>
      </c>
      <c r="I138" s="9">
        <v>31</v>
      </c>
      <c r="J138" s="4">
        <v>16175162</v>
      </c>
    </row>
    <row r="139" spans="1:10" ht="15.75" thickBot="1">
      <c r="A139" s="1" t="s">
        <v>41</v>
      </c>
      <c r="B139" s="2" t="s">
        <v>10</v>
      </c>
      <c r="C139" s="9">
        <v>1163</v>
      </c>
      <c r="D139" s="4">
        <v>587881968.99000001</v>
      </c>
      <c r="E139" s="9">
        <v>670</v>
      </c>
      <c r="F139" s="4">
        <v>306390524.41000003</v>
      </c>
      <c r="G139" s="3">
        <v>459</v>
      </c>
      <c r="H139" s="4">
        <v>1021175534.9400001</v>
      </c>
      <c r="I139" s="9">
        <v>323</v>
      </c>
      <c r="J139" s="4">
        <v>2303120977</v>
      </c>
    </row>
    <row r="140" spans="1:10" ht="15.75" thickBot="1">
      <c r="A140" s="5" t="s">
        <v>42</v>
      </c>
      <c r="B140" s="6" t="s">
        <v>12</v>
      </c>
      <c r="C140" s="9">
        <v>37</v>
      </c>
      <c r="D140" s="4">
        <v>216455.33</v>
      </c>
      <c r="E140" s="9">
        <v>113</v>
      </c>
      <c r="F140" s="4">
        <v>614443.51</v>
      </c>
      <c r="G140" s="3">
        <v>88</v>
      </c>
      <c r="H140" s="4">
        <v>248790.93</v>
      </c>
      <c r="I140" s="3">
        <v>61</v>
      </c>
      <c r="J140" s="4">
        <v>354786</v>
      </c>
    </row>
    <row r="141" spans="1:10" ht="15.75" thickBot="1">
      <c r="A141" s="1" t="s">
        <v>42</v>
      </c>
      <c r="B141" s="2" t="s">
        <v>11</v>
      </c>
      <c r="C141" s="9">
        <v>2780</v>
      </c>
      <c r="D141" s="4">
        <v>194590520</v>
      </c>
      <c r="E141" s="9">
        <v>2182</v>
      </c>
      <c r="F141" s="4">
        <v>228514356.59999999</v>
      </c>
      <c r="G141" s="9">
        <v>2690</v>
      </c>
      <c r="H141" s="4">
        <v>226370750.94999999</v>
      </c>
      <c r="I141" s="9">
        <v>3081</v>
      </c>
      <c r="J141" s="4">
        <v>348718400</v>
      </c>
    </row>
    <row r="142" spans="1:10" ht="15.75" thickBot="1">
      <c r="A142" s="1" t="s">
        <v>42</v>
      </c>
      <c r="B142" s="2" t="s">
        <v>9</v>
      </c>
      <c r="C142" s="9">
        <v>11</v>
      </c>
      <c r="D142" s="4">
        <v>3003678</v>
      </c>
      <c r="E142" s="9">
        <v>8</v>
      </c>
      <c r="F142" s="4">
        <v>2315642</v>
      </c>
      <c r="G142" s="3">
        <v>9</v>
      </c>
      <c r="H142" s="4">
        <v>2077314.73</v>
      </c>
      <c r="I142" s="3">
        <v>14</v>
      </c>
      <c r="J142" s="4">
        <v>4878394</v>
      </c>
    </row>
    <row r="143" spans="1:10" ht="15.75" thickBot="1">
      <c r="A143" s="1" t="s">
        <v>42</v>
      </c>
      <c r="B143" s="2" t="s">
        <v>10</v>
      </c>
      <c r="C143" s="9">
        <v>116</v>
      </c>
      <c r="D143" s="4">
        <v>1384337.38</v>
      </c>
      <c r="E143" s="9">
        <v>67</v>
      </c>
      <c r="F143" s="4">
        <v>237094.37</v>
      </c>
      <c r="G143" s="3">
        <v>70</v>
      </c>
      <c r="H143" s="4">
        <v>1903416.67</v>
      </c>
      <c r="I143" s="3">
        <v>80</v>
      </c>
      <c r="J143" s="4">
        <v>615941</v>
      </c>
    </row>
    <row r="144" spans="1:10" ht="15.75" thickBot="1">
      <c r="A144" s="1" t="s">
        <v>43</v>
      </c>
      <c r="B144" s="2" t="s">
        <v>14</v>
      </c>
      <c r="C144" s="9">
        <v>1</v>
      </c>
      <c r="D144" s="4">
        <v>32472.6</v>
      </c>
      <c r="E144" s="9">
        <v>4</v>
      </c>
      <c r="F144" s="4">
        <v>1742477.46</v>
      </c>
      <c r="G144" s="3">
        <v>0</v>
      </c>
      <c r="H144" s="4">
        <v>0</v>
      </c>
      <c r="I144" s="3">
        <v>0</v>
      </c>
      <c r="J144" s="4">
        <v>0</v>
      </c>
    </row>
    <row r="145" spans="1:10" ht="15.75" thickBot="1">
      <c r="A145" s="1" t="s">
        <v>43</v>
      </c>
      <c r="B145" s="2" t="s">
        <v>13</v>
      </c>
      <c r="C145" s="9">
        <v>3</v>
      </c>
      <c r="D145" s="4">
        <v>691700.84</v>
      </c>
      <c r="E145" s="9">
        <v>7</v>
      </c>
      <c r="F145" s="4">
        <v>2297591.9900000002</v>
      </c>
      <c r="G145" s="3">
        <v>6</v>
      </c>
      <c r="H145" s="4">
        <v>1038901.16</v>
      </c>
      <c r="I145" s="3">
        <v>11</v>
      </c>
      <c r="J145" s="4">
        <v>72474062</v>
      </c>
    </row>
    <row r="146" spans="1:10" ht="15.75" thickBot="1">
      <c r="A146" s="5" t="s">
        <v>43</v>
      </c>
      <c r="B146" s="6" t="s">
        <v>12</v>
      </c>
      <c r="C146" s="9">
        <v>633</v>
      </c>
      <c r="D146" s="4">
        <v>12266079.609999999</v>
      </c>
      <c r="E146" s="9">
        <v>1031</v>
      </c>
      <c r="F146" s="4">
        <v>11559224.68</v>
      </c>
      <c r="G146" s="3">
        <v>976</v>
      </c>
      <c r="H146" s="4">
        <v>9646290.5700000003</v>
      </c>
      <c r="I146" s="3">
        <v>889</v>
      </c>
      <c r="J146" s="4">
        <v>7276915</v>
      </c>
    </row>
    <row r="147" spans="1:10" ht="15.75" thickBot="1">
      <c r="A147" s="1" t="s">
        <v>43</v>
      </c>
      <c r="B147" s="2" t="s">
        <v>11</v>
      </c>
      <c r="C147" s="9">
        <v>0</v>
      </c>
      <c r="D147" s="4">
        <v>0</v>
      </c>
      <c r="E147" s="9">
        <v>25</v>
      </c>
      <c r="F147" s="4">
        <v>145278</v>
      </c>
      <c r="G147" s="3">
        <v>0</v>
      </c>
      <c r="H147" s="4">
        <v>0</v>
      </c>
      <c r="I147" s="3">
        <v>19</v>
      </c>
      <c r="J147" s="4">
        <v>114951</v>
      </c>
    </row>
    <row r="148" spans="1:10" ht="15.75" thickBot="1">
      <c r="A148" s="1" t="s">
        <v>43</v>
      </c>
      <c r="B148" s="2" t="s">
        <v>9</v>
      </c>
      <c r="C148" s="9">
        <v>19</v>
      </c>
      <c r="D148" s="4">
        <v>86159831.459999993</v>
      </c>
      <c r="E148" s="9">
        <v>12</v>
      </c>
      <c r="F148" s="4">
        <v>2888916.1</v>
      </c>
      <c r="G148" s="3">
        <v>29</v>
      </c>
      <c r="H148" s="4">
        <v>1952966.65</v>
      </c>
      <c r="I148" s="3">
        <v>14</v>
      </c>
      <c r="J148" s="4">
        <v>65679500</v>
      </c>
    </row>
    <row r="149" spans="1:10" ht="15.75" thickBot="1">
      <c r="A149" s="1" t="s">
        <v>43</v>
      </c>
      <c r="B149" s="2" t="s">
        <v>10</v>
      </c>
      <c r="C149" s="9">
        <v>216</v>
      </c>
      <c r="D149" s="4">
        <v>193494011.19999999</v>
      </c>
      <c r="E149" s="9">
        <v>272</v>
      </c>
      <c r="F149" s="4">
        <v>39390032.899999999</v>
      </c>
      <c r="G149" s="3">
        <v>287</v>
      </c>
      <c r="H149" s="4">
        <v>43483233.560000002</v>
      </c>
      <c r="I149" s="3">
        <v>291</v>
      </c>
      <c r="J149" s="4">
        <v>76277756</v>
      </c>
    </row>
    <row r="150" spans="1:10" ht="15.75" thickBot="1">
      <c r="A150" s="1" t="s">
        <v>44</v>
      </c>
      <c r="B150" s="2" t="s">
        <v>14</v>
      </c>
      <c r="C150" s="9">
        <v>0</v>
      </c>
      <c r="D150" s="4">
        <v>0</v>
      </c>
      <c r="E150" s="9">
        <v>3</v>
      </c>
      <c r="F150" s="4">
        <v>86331</v>
      </c>
      <c r="G150" s="3">
        <v>4</v>
      </c>
      <c r="H150" s="4">
        <v>-2408819</v>
      </c>
      <c r="I150" s="3">
        <v>0</v>
      </c>
      <c r="J150" s="4">
        <v>0</v>
      </c>
    </row>
    <row r="151" spans="1:10" ht="15.75" thickBot="1">
      <c r="A151" s="1" t="s">
        <v>44</v>
      </c>
      <c r="B151" s="2" t="s">
        <v>13</v>
      </c>
      <c r="C151" s="9">
        <v>386</v>
      </c>
      <c r="D151" s="4">
        <v>20717279.32</v>
      </c>
      <c r="E151" s="9">
        <v>150</v>
      </c>
      <c r="F151" s="4">
        <v>11585742.4</v>
      </c>
      <c r="G151" s="3">
        <v>482</v>
      </c>
      <c r="H151" s="4">
        <v>20839907.059999999</v>
      </c>
      <c r="I151" s="3">
        <v>572</v>
      </c>
      <c r="J151" s="4">
        <v>17017722</v>
      </c>
    </row>
    <row r="152" spans="1:10" ht="15.75" thickBot="1">
      <c r="A152" s="5" t="s">
        <v>44</v>
      </c>
      <c r="B152" s="6" t="s">
        <v>12</v>
      </c>
      <c r="C152" s="9">
        <v>185</v>
      </c>
      <c r="D152" s="4">
        <v>1560725.85</v>
      </c>
      <c r="E152" s="9">
        <v>939</v>
      </c>
      <c r="F152" s="4">
        <v>2549658.02</v>
      </c>
      <c r="G152" s="3">
        <v>622</v>
      </c>
      <c r="H152" s="4">
        <v>2026883.63</v>
      </c>
      <c r="I152" s="3">
        <v>631</v>
      </c>
      <c r="J152" s="4">
        <v>1648401</v>
      </c>
    </row>
    <row r="153" spans="1:10" ht="15.75" thickBot="1">
      <c r="A153" s="1" t="s">
        <v>44</v>
      </c>
      <c r="B153" s="2" t="s">
        <v>11</v>
      </c>
      <c r="C153" s="9">
        <v>137</v>
      </c>
      <c r="D153" s="4">
        <v>11001447.49</v>
      </c>
      <c r="E153" s="9">
        <v>104</v>
      </c>
      <c r="F153" s="4">
        <v>6428304.6100000003</v>
      </c>
      <c r="G153" s="3">
        <v>186</v>
      </c>
      <c r="H153" s="4">
        <v>68607845.109999999</v>
      </c>
      <c r="I153" s="3">
        <v>133</v>
      </c>
      <c r="J153" s="4">
        <v>27430940</v>
      </c>
    </row>
    <row r="154" spans="1:10" ht="15.75" thickBot="1">
      <c r="A154" s="1" t="s">
        <v>44</v>
      </c>
      <c r="B154" s="2" t="s">
        <v>9</v>
      </c>
      <c r="C154" s="9">
        <v>19</v>
      </c>
      <c r="D154" s="4">
        <v>858811.59</v>
      </c>
      <c r="E154" s="9">
        <v>41</v>
      </c>
      <c r="F154" s="4">
        <v>2407007.61</v>
      </c>
      <c r="G154" s="3">
        <v>80</v>
      </c>
      <c r="H154" s="4">
        <v>10086208.07</v>
      </c>
      <c r="I154" s="3">
        <v>78</v>
      </c>
      <c r="J154" s="4">
        <v>489293</v>
      </c>
    </row>
    <row r="155" spans="1:10" ht="15.75" thickBot="1">
      <c r="A155" s="1" t="s">
        <v>44</v>
      </c>
      <c r="B155" s="2" t="s">
        <v>10</v>
      </c>
      <c r="C155" s="9">
        <v>12530</v>
      </c>
      <c r="D155" s="4">
        <v>13534917.029999999</v>
      </c>
      <c r="E155" s="9">
        <v>15666</v>
      </c>
      <c r="F155" s="4">
        <v>22357150.25</v>
      </c>
      <c r="G155" s="9">
        <v>15106</v>
      </c>
      <c r="H155" s="4">
        <v>24154086.120000001</v>
      </c>
      <c r="I155" s="9">
        <v>14852</v>
      </c>
      <c r="J155" s="4">
        <v>57405332</v>
      </c>
    </row>
    <row r="156" spans="1:10" ht="15.75" thickBot="1">
      <c r="A156" s="1" t="s">
        <v>45</v>
      </c>
      <c r="B156" s="2" t="s">
        <v>14</v>
      </c>
      <c r="C156" s="9">
        <v>0</v>
      </c>
      <c r="D156" s="4">
        <v>0</v>
      </c>
      <c r="E156" s="9">
        <v>3</v>
      </c>
      <c r="F156" s="4">
        <v>207151</v>
      </c>
      <c r="G156" s="3">
        <v>1</v>
      </c>
      <c r="H156" s="4">
        <v>99999</v>
      </c>
      <c r="I156" s="3">
        <v>1</v>
      </c>
      <c r="J156" s="4">
        <v>4980</v>
      </c>
    </row>
    <row r="157" spans="1:10" ht="15.75" thickBot="1">
      <c r="A157" s="1" t="s">
        <v>45</v>
      </c>
      <c r="B157" s="2" t="s">
        <v>13</v>
      </c>
      <c r="C157" s="9">
        <v>2</v>
      </c>
      <c r="D157" s="4">
        <v>2845200</v>
      </c>
      <c r="E157" s="9">
        <v>1</v>
      </c>
      <c r="F157" s="4">
        <v>5802224.4900000002</v>
      </c>
      <c r="G157" s="3">
        <v>1</v>
      </c>
      <c r="H157" s="4">
        <v>5000</v>
      </c>
      <c r="I157" s="3">
        <v>2</v>
      </c>
      <c r="J157" s="4">
        <v>1649995</v>
      </c>
    </row>
    <row r="158" spans="1:10" ht="15.75" thickBot="1">
      <c r="A158" s="5" t="s">
        <v>45</v>
      </c>
      <c r="B158" s="6" t="s">
        <v>12</v>
      </c>
      <c r="C158" s="9">
        <v>407</v>
      </c>
      <c r="D158" s="4">
        <v>2946323.74</v>
      </c>
      <c r="E158" s="9">
        <v>734</v>
      </c>
      <c r="F158" s="4">
        <v>7939686.0700000003</v>
      </c>
      <c r="G158" s="3">
        <v>592</v>
      </c>
      <c r="H158" s="4">
        <v>4344671.95</v>
      </c>
      <c r="I158" s="3">
        <v>672</v>
      </c>
      <c r="J158" s="4">
        <v>5410352</v>
      </c>
    </row>
    <row r="159" spans="1:10" ht="15.75" thickBot="1">
      <c r="A159" s="1" t="s">
        <v>45</v>
      </c>
      <c r="B159" s="2" t="s">
        <v>11</v>
      </c>
      <c r="C159" s="9">
        <v>212</v>
      </c>
      <c r="D159" s="4">
        <v>259593227.94999999</v>
      </c>
      <c r="E159" s="9">
        <v>328</v>
      </c>
      <c r="F159" s="4">
        <v>700053359.22000003</v>
      </c>
      <c r="G159" s="3">
        <v>153</v>
      </c>
      <c r="H159" s="4">
        <v>387510551.75650001</v>
      </c>
      <c r="I159" s="3">
        <v>317</v>
      </c>
      <c r="J159" s="4">
        <v>187416288</v>
      </c>
    </row>
    <row r="160" spans="1:10" ht="15.75" thickBot="1">
      <c r="A160" s="1" t="s">
        <v>45</v>
      </c>
      <c r="B160" s="2" t="s">
        <v>9</v>
      </c>
      <c r="C160" s="9">
        <v>68</v>
      </c>
      <c r="D160" s="4">
        <v>31742831.359999999</v>
      </c>
      <c r="E160" s="9">
        <v>70</v>
      </c>
      <c r="F160" s="4">
        <v>57495690.920000002</v>
      </c>
      <c r="G160" s="3">
        <v>100</v>
      </c>
      <c r="H160" s="4">
        <v>19461750.530000001</v>
      </c>
      <c r="I160" s="3">
        <v>93</v>
      </c>
      <c r="J160" s="4">
        <v>27232369</v>
      </c>
    </row>
    <row r="161" spans="1:10" ht="15.75" thickBot="1">
      <c r="A161" s="1" t="s">
        <v>45</v>
      </c>
      <c r="B161" s="2" t="s">
        <v>10</v>
      </c>
      <c r="C161" s="9">
        <v>169</v>
      </c>
      <c r="D161" s="4">
        <v>103328355.13</v>
      </c>
      <c r="E161" s="9">
        <v>221</v>
      </c>
      <c r="F161" s="4">
        <v>113836473.59999999</v>
      </c>
      <c r="G161" s="3">
        <v>208</v>
      </c>
      <c r="H161" s="4">
        <v>57692414.770000003</v>
      </c>
      <c r="I161" s="3">
        <v>190</v>
      </c>
      <c r="J161" s="4">
        <v>74739444</v>
      </c>
    </row>
    <row r="162" spans="1:10" ht="15.75" thickBot="1">
      <c r="A162" s="1" t="s">
        <v>46</v>
      </c>
      <c r="B162" s="2" t="s">
        <v>14</v>
      </c>
      <c r="C162" s="9">
        <v>1</v>
      </c>
      <c r="D162" s="4">
        <v>19000</v>
      </c>
      <c r="E162" s="9">
        <v>3</v>
      </c>
      <c r="F162" s="4">
        <v>165965.51999999999</v>
      </c>
      <c r="G162" s="3">
        <v>0</v>
      </c>
      <c r="H162" s="4">
        <v>0</v>
      </c>
      <c r="I162" s="3">
        <v>27</v>
      </c>
      <c r="J162" s="4">
        <v>5604876</v>
      </c>
    </row>
    <row r="163" spans="1:10" ht="15.75" thickBot="1">
      <c r="A163" s="5" t="s">
        <v>46</v>
      </c>
      <c r="B163" s="6" t="s">
        <v>12</v>
      </c>
      <c r="C163" s="9">
        <v>47</v>
      </c>
      <c r="D163" s="4">
        <v>780759.96</v>
      </c>
      <c r="E163" s="9">
        <v>240</v>
      </c>
      <c r="F163" s="4">
        <v>660899.18999999994</v>
      </c>
      <c r="G163" s="3">
        <v>188</v>
      </c>
      <c r="H163" s="4">
        <v>891565.6</v>
      </c>
      <c r="I163" s="3">
        <v>130</v>
      </c>
      <c r="J163" s="4">
        <v>624654</v>
      </c>
    </row>
    <row r="164" spans="1:10" ht="15.75" thickBot="1">
      <c r="A164" s="1" t="s">
        <v>46</v>
      </c>
      <c r="B164" s="2" t="s">
        <v>9</v>
      </c>
      <c r="C164" s="9">
        <v>364</v>
      </c>
      <c r="D164" s="4">
        <v>43339635.469999999</v>
      </c>
      <c r="E164" s="9">
        <v>569</v>
      </c>
      <c r="F164" s="4">
        <v>36507870.340000004</v>
      </c>
      <c r="G164" s="3">
        <v>674</v>
      </c>
      <c r="H164" s="4">
        <v>43839791.380000003</v>
      </c>
      <c r="I164" s="3">
        <v>706</v>
      </c>
      <c r="J164" s="4">
        <v>162566901</v>
      </c>
    </row>
    <row r="165" spans="1:10" ht="15.75" thickBot="1">
      <c r="A165" s="1" t="s">
        <v>46</v>
      </c>
      <c r="B165" s="2" t="s">
        <v>10</v>
      </c>
      <c r="C165" s="9">
        <v>611</v>
      </c>
      <c r="D165" s="4">
        <v>8223367.9800000004</v>
      </c>
      <c r="E165" s="9">
        <v>221</v>
      </c>
      <c r="F165" s="4">
        <v>6623744.2599999998</v>
      </c>
      <c r="G165" s="3">
        <v>248</v>
      </c>
      <c r="H165" s="4">
        <v>5481998.0599999996</v>
      </c>
      <c r="I165" s="3">
        <v>234</v>
      </c>
      <c r="J165" s="4">
        <v>6915907</v>
      </c>
    </row>
    <row r="166" spans="1:10" ht="15.75" thickBot="1">
      <c r="A166" s="1" t="s">
        <v>47</v>
      </c>
      <c r="B166" s="2" t="s">
        <v>14</v>
      </c>
      <c r="C166" s="9">
        <v>0</v>
      </c>
      <c r="D166" s="4">
        <v>0</v>
      </c>
      <c r="E166" s="9">
        <v>1</v>
      </c>
      <c r="F166" s="4">
        <v>20000</v>
      </c>
      <c r="G166" s="3">
        <v>1</v>
      </c>
      <c r="H166" s="4">
        <v>2000</v>
      </c>
      <c r="I166" s="3">
        <v>0</v>
      </c>
      <c r="J166" s="4">
        <v>0</v>
      </c>
    </row>
    <row r="167" spans="1:10" ht="15.75" thickBot="1">
      <c r="A167" s="1" t="s">
        <v>47</v>
      </c>
      <c r="B167" s="2" t="s">
        <v>13</v>
      </c>
      <c r="C167" s="9">
        <v>5</v>
      </c>
      <c r="D167" s="4">
        <v>89550</v>
      </c>
      <c r="E167" s="9">
        <v>7</v>
      </c>
      <c r="F167" s="4">
        <v>70856.5</v>
      </c>
      <c r="G167" s="3">
        <v>7</v>
      </c>
      <c r="H167" s="4">
        <v>78900</v>
      </c>
      <c r="I167" s="3">
        <v>11</v>
      </c>
      <c r="J167" s="4">
        <v>215617</v>
      </c>
    </row>
    <row r="168" spans="1:10" ht="15.75" thickBot="1">
      <c r="A168" s="5" t="s">
        <v>47</v>
      </c>
      <c r="B168" s="6" t="s">
        <v>12</v>
      </c>
      <c r="C168" s="9">
        <v>11</v>
      </c>
      <c r="D168" s="4">
        <v>29630.21</v>
      </c>
      <c r="E168" s="9">
        <v>17</v>
      </c>
      <c r="F168" s="4">
        <v>20647.52</v>
      </c>
      <c r="G168" s="3">
        <v>30</v>
      </c>
      <c r="H168" s="4">
        <v>187364.33</v>
      </c>
      <c r="I168" s="3">
        <v>21</v>
      </c>
      <c r="J168" s="4">
        <v>38507</v>
      </c>
    </row>
    <row r="169" spans="1:10" ht="15.75" thickBot="1">
      <c r="A169" s="1" t="s">
        <v>47</v>
      </c>
      <c r="B169" s="2" t="s">
        <v>9</v>
      </c>
      <c r="C169" s="9">
        <v>1</v>
      </c>
      <c r="D169" s="4">
        <v>375</v>
      </c>
      <c r="E169" s="9">
        <v>1</v>
      </c>
      <c r="F169" s="4">
        <v>5893</v>
      </c>
      <c r="G169" s="3">
        <v>8</v>
      </c>
      <c r="H169" s="4">
        <v>10848.3</v>
      </c>
      <c r="I169" s="3">
        <v>8</v>
      </c>
      <c r="J169" s="4">
        <v>49067</v>
      </c>
    </row>
    <row r="170" spans="1:10" ht="15.75" thickBot="1">
      <c r="A170" s="1" t="s">
        <v>47</v>
      </c>
      <c r="B170" s="2" t="s">
        <v>10</v>
      </c>
      <c r="C170" s="9">
        <v>23</v>
      </c>
      <c r="D170" s="4">
        <v>51702.58</v>
      </c>
      <c r="E170" s="9">
        <v>20</v>
      </c>
      <c r="F170" s="4">
        <v>144381.85</v>
      </c>
      <c r="G170" s="3">
        <v>17</v>
      </c>
      <c r="H170" s="4">
        <v>30506.07</v>
      </c>
      <c r="I170" s="3">
        <v>17</v>
      </c>
      <c r="J170" s="4">
        <v>46946</v>
      </c>
    </row>
    <row r="171" spans="1:10" ht="15.75" thickBot="1">
      <c r="A171" s="1" t="s">
        <v>48</v>
      </c>
      <c r="B171" s="2" t="s">
        <v>14</v>
      </c>
      <c r="C171" s="9">
        <v>0</v>
      </c>
      <c r="D171" s="4">
        <v>0</v>
      </c>
      <c r="E171" s="9">
        <v>4</v>
      </c>
      <c r="F171" s="4">
        <v>56080</v>
      </c>
      <c r="G171" s="3">
        <v>0</v>
      </c>
      <c r="H171" s="4">
        <v>0</v>
      </c>
      <c r="I171" s="3">
        <v>10</v>
      </c>
      <c r="J171" s="4">
        <v>138229</v>
      </c>
    </row>
    <row r="172" spans="1:10" ht="15.75" thickBot="1">
      <c r="A172" s="1" t="s">
        <v>48</v>
      </c>
      <c r="B172" s="2" t="s">
        <v>13</v>
      </c>
      <c r="C172" s="9">
        <v>14</v>
      </c>
      <c r="D172" s="4">
        <v>2135591.5</v>
      </c>
      <c r="E172" s="9">
        <v>15</v>
      </c>
      <c r="F172" s="4">
        <v>2359208.62</v>
      </c>
      <c r="G172" s="3">
        <v>27</v>
      </c>
      <c r="H172" s="4">
        <v>2380278.8199999998</v>
      </c>
      <c r="I172" s="3">
        <v>27</v>
      </c>
      <c r="J172" s="4">
        <v>7122518</v>
      </c>
    </row>
    <row r="173" spans="1:10" ht="15.75" thickBot="1">
      <c r="A173" s="5" t="s">
        <v>48</v>
      </c>
      <c r="B173" s="6" t="s">
        <v>12</v>
      </c>
      <c r="C173" s="9">
        <v>3690</v>
      </c>
      <c r="D173" s="4">
        <v>45765195.509999998</v>
      </c>
      <c r="E173" s="9">
        <v>3257</v>
      </c>
      <c r="F173" s="4">
        <v>25010455.670000002</v>
      </c>
      <c r="G173" s="9">
        <v>3087</v>
      </c>
      <c r="H173" s="4">
        <v>19475378.100000001</v>
      </c>
      <c r="I173" s="9">
        <v>3032</v>
      </c>
      <c r="J173" s="4">
        <v>122452631</v>
      </c>
    </row>
    <row r="174" spans="1:10" ht="15.75" thickBot="1">
      <c r="A174" s="1" t="s">
        <v>48</v>
      </c>
      <c r="B174" s="2" t="s">
        <v>11</v>
      </c>
      <c r="C174" s="9">
        <v>0</v>
      </c>
      <c r="D174" s="4">
        <v>0</v>
      </c>
      <c r="E174" s="9">
        <v>1</v>
      </c>
      <c r="F174" s="4">
        <v>119500</v>
      </c>
      <c r="G174" s="3">
        <v>2</v>
      </c>
      <c r="H174" s="4">
        <v>148000</v>
      </c>
      <c r="I174" s="3">
        <v>3</v>
      </c>
      <c r="J174" s="4">
        <v>152480</v>
      </c>
    </row>
    <row r="175" spans="1:10" ht="15.75" thickBot="1">
      <c r="A175" s="1" t="s">
        <v>48</v>
      </c>
      <c r="B175" s="2" t="s">
        <v>9</v>
      </c>
      <c r="C175" s="9">
        <v>33</v>
      </c>
      <c r="D175" s="4">
        <v>19933558.600000001</v>
      </c>
      <c r="E175" s="9">
        <v>34</v>
      </c>
      <c r="F175" s="4">
        <v>27275934.52</v>
      </c>
      <c r="G175" s="3">
        <v>114</v>
      </c>
      <c r="H175" s="4">
        <v>53960369.43</v>
      </c>
      <c r="I175" s="3">
        <v>107</v>
      </c>
      <c r="J175" s="4">
        <v>56572995</v>
      </c>
    </row>
    <row r="176" spans="1:10" ht="15.75" thickBot="1">
      <c r="A176" s="1" t="s">
        <v>48</v>
      </c>
      <c r="B176" s="2" t="s">
        <v>10</v>
      </c>
      <c r="C176" s="9">
        <v>756</v>
      </c>
      <c r="D176" s="4">
        <v>14541369.949999999</v>
      </c>
      <c r="E176" s="9">
        <v>1711</v>
      </c>
      <c r="F176" s="4">
        <v>44170084.880000003</v>
      </c>
      <c r="G176" s="9">
        <v>1305</v>
      </c>
      <c r="H176" s="4">
        <v>27807432.469999999</v>
      </c>
      <c r="I176" s="9">
        <v>1228</v>
      </c>
      <c r="J176" s="4">
        <v>39967526</v>
      </c>
    </row>
    <row r="177" spans="1:10" ht="15.75" thickBot="1">
      <c r="A177" s="1" t="s">
        <v>55</v>
      </c>
      <c r="B177" s="2" t="s">
        <v>12</v>
      </c>
      <c r="C177" s="9">
        <v>66</v>
      </c>
      <c r="D177" s="4">
        <v>610406.24</v>
      </c>
      <c r="E177" s="14"/>
      <c r="F177" s="10"/>
      <c r="G177" s="14"/>
      <c r="H177" s="10"/>
      <c r="I177" s="14"/>
      <c r="J177" s="10"/>
    </row>
    <row r="178" spans="1:10" ht="15.75" thickBot="1">
      <c r="A178" s="1" t="s">
        <v>55</v>
      </c>
      <c r="B178" s="2" t="s">
        <v>9</v>
      </c>
      <c r="C178" s="9">
        <v>2</v>
      </c>
      <c r="D178" s="4">
        <v>12820</v>
      </c>
      <c r="E178" s="14"/>
      <c r="F178" s="10"/>
      <c r="G178" s="14"/>
      <c r="H178" s="10"/>
      <c r="I178" s="14"/>
      <c r="J178" s="10"/>
    </row>
    <row r="179" spans="1:10" ht="15.75" thickBot="1">
      <c r="A179" s="1" t="s">
        <v>55</v>
      </c>
      <c r="B179" s="2" t="s">
        <v>10</v>
      </c>
      <c r="C179" s="9">
        <v>94</v>
      </c>
      <c r="D179" s="4">
        <v>3107958.72</v>
      </c>
      <c r="E179" s="14"/>
      <c r="F179" s="10"/>
      <c r="G179" s="14"/>
      <c r="H179" s="10"/>
      <c r="I179" s="14"/>
      <c r="J179" s="10"/>
    </row>
    <row r="180" spans="1:10" ht="15.75" thickBot="1">
      <c r="A180" s="1" t="s">
        <v>49</v>
      </c>
      <c r="B180" s="2" t="s">
        <v>14</v>
      </c>
      <c r="C180" s="9">
        <v>0</v>
      </c>
      <c r="D180" s="4">
        <v>0</v>
      </c>
      <c r="E180" s="9">
        <v>1</v>
      </c>
      <c r="F180" s="4">
        <v>3000000</v>
      </c>
      <c r="G180" s="7">
        <v>0</v>
      </c>
      <c r="H180" s="8">
        <v>0</v>
      </c>
      <c r="I180" s="7">
        <v>0</v>
      </c>
      <c r="J180" s="8">
        <v>0</v>
      </c>
    </row>
    <row r="181" spans="1:10" ht="15.75" thickBot="1">
      <c r="A181" s="1" t="s">
        <v>49</v>
      </c>
      <c r="B181" s="2" t="s">
        <v>12</v>
      </c>
      <c r="C181" s="9">
        <v>99</v>
      </c>
      <c r="D181" s="4">
        <v>952836.79</v>
      </c>
      <c r="E181" s="9">
        <v>142</v>
      </c>
      <c r="F181" s="4">
        <v>809183.84</v>
      </c>
      <c r="G181" s="3">
        <v>177</v>
      </c>
      <c r="H181" s="4">
        <v>858085.26</v>
      </c>
      <c r="I181" s="3">
        <v>163</v>
      </c>
      <c r="J181" s="4">
        <v>549345</v>
      </c>
    </row>
    <row r="182" spans="1:10" ht="15.75" thickBot="1">
      <c r="A182" s="1" t="s">
        <v>49</v>
      </c>
      <c r="B182" s="2" t="s">
        <v>11</v>
      </c>
      <c r="C182" s="9">
        <v>0</v>
      </c>
      <c r="D182" s="4">
        <v>0</v>
      </c>
      <c r="E182" s="9">
        <v>0</v>
      </c>
      <c r="F182" s="4">
        <v>0</v>
      </c>
      <c r="G182" s="3">
        <v>2</v>
      </c>
      <c r="H182" s="4">
        <v>1000000</v>
      </c>
      <c r="I182" s="3">
        <v>1</v>
      </c>
      <c r="J182" s="4">
        <v>487500</v>
      </c>
    </row>
    <row r="183" spans="1:10" ht="15.75" thickBot="1">
      <c r="A183" s="1" t="s">
        <v>49</v>
      </c>
      <c r="B183" s="2" t="s">
        <v>9</v>
      </c>
      <c r="C183" s="9">
        <v>8</v>
      </c>
      <c r="D183" s="4">
        <v>11911663.189999999</v>
      </c>
      <c r="E183" s="9">
        <v>8</v>
      </c>
      <c r="F183" s="4">
        <v>18472178</v>
      </c>
      <c r="G183" s="3">
        <v>28</v>
      </c>
      <c r="H183" s="4">
        <v>1023110</v>
      </c>
      <c r="I183" s="3">
        <v>19</v>
      </c>
      <c r="J183" s="4">
        <v>16061305</v>
      </c>
    </row>
    <row r="184" spans="1:10" ht="15.75" thickBot="1">
      <c r="A184" s="1" t="s">
        <v>49</v>
      </c>
      <c r="B184" s="2" t="s">
        <v>10</v>
      </c>
      <c r="C184" s="9">
        <v>83</v>
      </c>
      <c r="D184" s="4">
        <v>7754933</v>
      </c>
      <c r="E184" s="9">
        <v>73</v>
      </c>
      <c r="F184" s="4">
        <v>915607.73</v>
      </c>
      <c r="G184" s="3">
        <v>78</v>
      </c>
      <c r="H184" s="4">
        <v>929481.11</v>
      </c>
      <c r="I184" s="3">
        <v>85</v>
      </c>
      <c r="J184" s="4">
        <v>1494409</v>
      </c>
    </row>
    <row r="185" spans="1:10" ht="15.75" thickBot="1">
      <c r="A185" s="5" t="s">
        <v>50</v>
      </c>
      <c r="B185" s="6" t="s">
        <v>12</v>
      </c>
      <c r="C185" s="9">
        <v>43</v>
      </c>
      <c r="D185" s="4">
        <v>732513.35</v>
      </c>
      <c r="E185" s="9">
        <v>183</v>
      </c>
      <c r="F185" s="6">
        <v>618280.91</v>
      </c>
      <c r="G185" s="3">
        <v>115</v>
      </c>
      <c r="H185" s="4">
        <v>371626.46</v>
      </c>
      <c r="I185" s="3">
        <v>114</v>
      </c>
      <c r="J185" s="4">
        <v>474286</v>
      </c>
    </row>
    <row r="186" spans="1:10" ht="15.75" thickBot="1">
      <c r="A186" s="1" t="s">
        <v>50</v>
      </c>
      <c r="B186" s="2" t="s">
        <v>11</v>
      </c>
      <c r="C186" s="9">
        <v>0</v>
      </c>
      <c r="D186" s="4">
        <v>0</v>
      </c>
      <c r="E186" s="9">
        <v>1</v>
      </c>
      <c r="F186" s="4">
        <v>2470</v>
      </c>
      <c r="G186" s="3">
        <v>0</v>
      </c>
      <c r="H186" s="4">
        <v>0</v>
      </c>
      <c r="I186" s="3">
        <v>1</v>
      </c>
      <c r="J186" s="4">
        <v>1925</v>
      </c>
    </row>
    <row r="187" spans="1:10" ht="15.75" thickBot="1">
      <c r="A187" s="1" t="s">
        <v>50</v>
      </c>
      <c r="B187" s="2" t="s">
        <v>9</v>
      </c>
      <c r="C187" s="9">
        <v>7</v>
      </c>
      <c r="D187" s="4">
        <v>136994.35</v>
      </c>
      <c r="E187" s="9">
        <v>7</v>
      </c>
      <c r="F187" s="4">
        <v>18429.650000000001</v>
      </c>
      <c r="G187" s="3">
        <v>39</v>
      </c>
      <c r="H187" s="4">
        <v>80623.06</v>
      </c>
      <c r="I187" s="3">
        <v>19</v>
      </c>
      <c r="J187" s="4">
        <v>1559984</v>
      </c>
    </row>
    <row r="188" spans="1:10" ht="15.75" thickBot="1">
      <c r="A188" s="1" t="s">
        <v>50</v>
      </c>
      <c r="B188" s="2" t="s">
        <v>10</v>
      </c>
      <c r="C188" s="9">
        <v>359</v>
      </c>
      <c r="D188" s="4">
        <v>1506504.46</v>
      </c>
      <c r="E188" s="9">
        <v>155</v>
      </c>
      <c r="F188" s="4">
        <v>468682.85</v>
      </c>
      <c r="G188" s="3">
        <v>107</v>
      </c>
      <c r="H188" s="4">
        <v>282967.37</v>
      </c>
      <c r="I188" s="3">
        <v>141</v>
      </c>
      <c r="J188" s="4">
        <v>385688</v>
      </c>
    </row>
    <row r="189" spans="1:10" ht="15.75" thickBot="1">
      <c r="A189" s="16" t="s">
        <v>51</v>
      </c>
      <c r="B189" s="17" t="s">
        <v>14</v>
      </c>
      <c r="C189" s="18">
        <f>C180+C171+C166+C162+C156+C150+C144+C134+C128+C122+C116+C108+C94+C88+C82+C77+C67+C56+C50+C41+C35+C4</f>
        <v>278</v>
      </c>
      <c r="D189" s="19">
        <f>D180+D171+D166+D162+D156+D150+D144+D134+D128+D122+D116+D108+D94+D88+D82+D77+D67+D56+D50+D41+D35+D4</f>
        <v>604761554.38</v>
      </c>
      <c r="E189" s="18">
        <v>389</v>
      </c>
      <c r="F189" s="19">
        <v>477317268</v>
      </c>
      <c r="G189" s="20">
        <v>450</v>
      </c>
      <c r="H189" s="21">
        <v>675323930</v>
      </c>
      <c r="I189" s="22">
        <v>582</v>
      </c>
      <c r="J189" s="21">
        <v>625092858</v>
      </c>
    </row>
    <row r="190" spans="1:10" ht="15.75" thickBot="1">
      <c r="A190" s="16" t="s">
        <v>51</v>
      </c>
      <c r="B190" s="17" t="s">
        <v>13</v>
      </c>
      <c r="C190" s="18">
        <f>C172+C167+C157+C151+C145+C135+C129+C123+C117+C103+C95+C89+C83+C68+C62+C57+C51+C42+C36+C30+C30+C19+C5</f>
        <v>3142</v>
      </c>
      <c r="D190" s="19">
        <f>D172+D167+D157+D151+D145+D135+D129+D123+D117+D103+D95+D89+D83+D68+D62+D57+D51+D42+D36+D30+D30+D19+D5</f>
        <v>1967190346.47</v>
      </c>
      <c r="E190" s="18">
        <v>3297</v>
      </c>
      <c r="F190" s="19">
        <v>1961053582.21</v>
      </c>
      <c r="G190" s="20">
        <v>3616</v>
      </c>
      <c r="H190" s="21">
        <v>5885962043</v>
      </c>
      <c r="I190" s="20">
        <v>2679</v>
      </c>
      <c r="J190" s="21">
        <v>4360873318</v>
      </c>
    </row>
    <row r="191" spans="1:10" ht="15.75" thickBot="1">
      <c r="A191" s="16" t="s">
        <v>51</v>
      </c>
      <c r="B191" s="23" t="s">
        <v>12</v>
      </c>
      <c r="C191" s="18">
        <f>C185+C181+C177+C173+C168+C163+C158+C152+C146+C140+C136+C130+C124+C118+C109+C104+C100+C96+C90+C84+C78+C69+C63+C58+C52+C47+C43+C37+C31+C26+C20+C14+C11+C6</f>
        <v>13034</v>
      </c>
      <c r="D191" s="19">
        <f>D185+D181+D177+D173+D168+D163+D158+D152+D146+D140+D136+D130+D124+D118+D109+D104+D100+D96+D90+D84+D78+D69+D63+D58+D52+D47+D43+D37+D31+D26+D20+D14+D11+D6</f>
        <v>754605261.52999997</v>
      </c>
      <c r="E191" s="24">
        <v>19805</v>
      </c>
      <c r="F191" s="25">
        <v>1451158367.4899995</v>
      </c>
      <c r="G191" s="20">
        <v>18473</v>
      </c>
      <c r="H191" s="21">
        <v>1483718851</v>
      </c>
      <c r="I191" s="20">
        <v>18792</v>
      </c>
      <c r="J191" s="21">
        <v>784763735</v>
      </c>
    </row>
    <row r="192" spans="1:10" ht="15.75" thickBot="1">
      <c r="A192" s="16" t="s">
        <v>51</v>
      </c>
      <c r="B192" s="17" t="s">
        <v>11</v>
      </c>
      <c r="C192" s="18">
        <f>C159+C153+C141+C131+C125+C110+C97+C85+C70+C64+C32+C27+C7</f>
        <v>6265</v>
      </c>
      <c r="D192" s="19">
        <f>D159+D153+D141+D131+D125+D110+D97+D85+D70+D64+D32+D27+D7</f>
        <v>2960228940.27</v>
      </c>
      <c r="E192" s="18">
        <v>6357</v>
      </c>
      <c r="F192" s="19">
        <v>7156587557.9899998</v>
      </c>
      <c r="G192" s="20">
        <v>7294</v>
      </c>
      <c r="H192" s="21">
        <v>3727187635</v>
      </c>
      <c r="I192" s="20">
        <v>7434</v>
      </c>
      <c r="J192" s="21">
        <v>2980694186</v>
      </c>
    </row>
    <row r="193" spans="1:10" ht="15.75" thickBot="1">
      <c r="A193" s="16" t="s">
        <v>51</v>
      </c>
      <c r="B193" s="17" t="s">
        <v>9</v>
      </c>
      <c r="C193" s="18">
        <f>C187+C183+C178+C175+C169+C164+C160+C154+C148+C142+C138+C132+C126+C120+C111+C106+C101+C98+C92+C86+C80+C71+C65+C60+C54+C45++C39+C33+C28+C16+C12+C8+C48</f>
        <v>1219</v>
      </c>
      <c r="D193" s="19">
        <f>D187+D183+D178+D175+D169+D164+D160+D154+D148+D142+D138+D132+D126+D120+D111+D106+D101+D98+D92+D86+D80+D71+D65+D60+D54+D45++D39+D33+D28+D16+D12+D8+D48</f>
        <v>2013243796.5799994</v>
      </c>
      <c r="E193" s="18">
        <v>1986</v>
      </c>
      <c r="F193" s="19">
        <v>2115737611.2099998</v>
      </c>
      <c r="G193" s="20">
        <v>2714</v>
      </c>
      <c r="H193" s="21">
        <v>1736129469</v>
      </c>
      <c r="I193" s="20">
        <v>2518</v>
      </c>
      <c r="J193" s="21">
        <v>1297192217</v>
      </c>
    </row>
    <row r="194" spans="1:10" ht="15.75" thickBot="1">
      <c r="A194" s="16" t="s">
        <v>51</v>
      </c>
      <c r="B194" s="17" t="s">
        <v>10</v>
      </c>
      <c r="C194" s="18">
        <f>C188+C184+C179+C176+C170+C165+C161+C155++C149+C143+C139+C133+C127+C121+C112+C107+C102+C99+C93+C87+C81+C72+C66+C61+C55+C49+C46+C40+C34+C29+C22+C17+C13+C9</f>
        <v>22682</v>
      </c>
      <c r="D194" s="19">
        <f>D188+D184+D179+D176+D170+D165+D161+D155++D149+D143+D139+D133+D127+D121+D112+D107+D102+D99+D93+D87+D81+D72+D66+D61+D55+D49+D46+D40+D34+D29+D22+D17+D13+D9</f>
        <v>2232028572.7999997</v>
      </c>
      <c r="E194" s="18">
        <v>23631</v>
      </c>
      <c r="F194" s="19">
        <v>1803623733.6799998</v>
      </c>
      <c r="G194" s="20">
        <v>22744</v>
      </c>
      <c r="H194" s="21">
        <v>3473696398</v>
      </c>
      <c r="I194" s="20">
        <v>22139</v>
      </c>
      <c r="J194" s="21">
        <v>3369825163</v>
      </c>
    </row>
    <row r="195" spans="1:10" ht="15.75" thickBot="1">
      <c r="A195" s="16" t="s">
        <v>52</v>
      </c>
      <c r="B195" s="17" t="s">
        <v>53</v>
      </c>
      <c r="C195" s="18">
        <f>SUM(C189:C194)</f>
        <v>46620</v>
      </c>
      <c r="D195" s="19">
        <f>SUM(D189:D194)</f>
        <v>10532058472.029999</v>
      </c>
      <c r="E195" s="18">
        <f t="shared" ref="E195:J195" si="0">SUM(E189:E194)</f>
        <v>55465</v>
      </c>
      <c r="F195" s="19">
        <f t="shared" si="0"/>
        <v>14965478120.579998</v>
      </c>
      <c r="G195" s="20">
        <f t="shared" si="0"/>
        <v>55291</v>
      </c>
      <c r="H195" s="21">
        <f t="shared" si="0"/>
        <v>16982018326</v>
      </c>
      <c r="I195" s="20">
        <f t="shared" si="0"/>
        <v>54144</v>
      </c>
      <c r="J195" s="21">
        <f t="shared" si="0"/>
        <v>13418441477</v>
      </c>
    </row>
  </sheetData>
  <mergeCells count="7">
    <mergeCell ref="A1:J1"/>
    <mergeCell ref="A2:A3"/>
    <mergeCell ref="B2:B3"/>
    <mergeCell ref="E2:F2"/>
    <mergeCell ref="G2:H2"/>
    <mergeCell ref="I2:J2"/>
    <mergeCell ref="C2:D2"/>
  </mergeCells>
  <pageMargins left="0.7" right="0.7" top="0.75" bottom="0.75" header="0.3" footer="0.3"/>
  <pageSetup orientation="landscape" r:id="rId1"/>
  <headerFooter>
    <oddFooter>&amp;LFY12 Procurement Indicators&amp;R&amp;F   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view="pageLayout" zoomScaleNormal="100" workbookViewId="0">
      <selection activeCell="E33" sqref="E33"/>
    </sheetView>
  </sheetViews>
  <sheetFormatPr defaultColWidth="9.28515625" defaultRowHeight="15"/>
  <cols>
    <col min="1" max="1" width="7.85546875" bestFit="1" customWidth="1"/>
    <col min="2" max="2" width="5.7109375" bestFit="1" customWidth="1"/>
    <col min="3" max="3" width="12.42578125" bestFit="1" customWidth="1"/>
    <col min="4" max="4" width="5.7109375" bestFit="1" customWidth="1"/>
    <col min="5" max="5" width="12.42578125" bestFit="1" customWidth="1"/>
    <col min="6" max="6" width="5.7109375" bestFit="1" customWidth="1"/>
    <col min="7" max="7" width="12.42578125" bestFit="1" customWidth="1"/>
    <col min="8" max="8" width="5.7109375" bestFit="1" customWidth="1"/>
    <col min="9" max="9" width="12.42578125" bestFit="1" customWidth="1"/>
  </cols>
  <sheetData>
    <row r="1" spans="1:9" ht="15.75" thickBot="1">
      <c r="A1" s="28" t="s">
        <v>14</v>
      </c>
      <c r="B1" s="29"/>
      <c r="C1" s="29"/>
      <c r="D1" s="29"/>
      <c r="E1" s="29"/>
      <c r="F1" s="29"/>
      <c r="G1" s="29"/>
      <c r="H1" s="29"/>
      <c r="I1" s="34"/>
    </row>
    <row r="2" spans="1:9" ht="15.75" customHeight="1" thickBot="1">
      <c r="A2" s="30" t="s">
        <v>1</v>
      </c>
      <c r="B2" s="32" t="s">
        <v>54</v>
      </c>
      <c r="C2" s="33"/>
      <c r="D2" s="32" t="s">
        <v>3</v>
      </c>
      <c r="E2" s="33"/>
      <c r="F2" s="32" t="s">
        <v>4</v>
      </c>
      <c r="G2" s="33"/>
      <c r="H2" s="32" t="s">
        <v>5</v>
      </c>
      <c r="I2" s="33"/>
    </row>
    <row r="3" spans="1:9" ht="15.75" thickBot="1">
      <c r="A3" s="31"/>
      <c r="B3" s="15" t="s">
        <v>6</v>
      </c>
      <c r="C3" s="15" t="s">
        <v>7</v>
      </c>
      <c r="D3" s="15" t="s">
        <v>6</v>
      </c>
      <c r="E3" s="15" t="s">
        <v>7</v>
      </c>
      <c r="F3" s="15" t="s">
        <v>6</v>
      </c>
      <c r="G3" s="15" t="s">
        <v>7</v>
      </c>
      <c r="H3" s="15" t="s">
        <v>6</v>
      </c>
      <c r="I3" s="15" t="s">
        <v>7</v>
      </c>
    </row>
    <row r="4" spans="1:9" ht="15.75" thickBot="1">
      <c r="A4" s="1" t="s">
        <v>8</v>
      </c>
      <c r="B4" s="9">
        <v>1</v>
      </c>
      <c r="C4" s="4">
        <v>20000</v>
      </c>
      <c r="D4" s="9">
        <v>0</v>
      </c>
      <c r="E4" s="8">
        <v>0</v>
      </c>
      <c r="F4" s="3">
        <v>3</v>
      </c>
      <c r="G4" s="4">
        <v>0</v>
      </c>
      <c r="H4" s="3">
        <v>3</v>
      </c>
      <c r="I4" s="4">
        <v>5252131</v>
      </c>
    </row>
    <row r="5" spans="1:9" ht="15.75" thickBot="1">
      <c r="A5" s="1" t="s">
        <v>15</v>
      </c>
      <c r="B5" s="9">
        <v>0</v>
      </c>
      <c r="C5" s="4">
        <v>0</v>
      </c>
      <c r="D5" s="9">
        <v>0</v>
      </c>
      <c r="E5" s="8">
        <v>0</v>
      </c>
      <c r="F5" s="9">
        <v>1</v>
      </c>
      <c r="G5" s="4">
        <v>6500</v>
      </c>
      <c r="H5" s="9">
        <v>0</v>
      </c>
      <c r="I5" s="4">
        <v>0</v>
      </c>
    </row>
    <row r="6" spans="1:9" ht="15.75" thickBot="1">
      <c r="A6" s="1" t="s">
        <v>17</v>
      </c>
      <c r="B6" s="9">
        <v>0</v>
      </c>
      <c r="C6" s="4">
        <v>0</v>
      </c>
      <c r="D6" s="9">
        <v>0</v>
      </c>
      <c r="E6" s="8">
        <v>0</v>
      </c>
      <c r="F6" s="9">
        <v>0</v>
      </c>
      <c r="G6" s="4">
        <v>0</v>
      </c>
      <c r="H6" s="9">
        <v>1</v>
      </c>
      <c r="I6" s="4">
        <v>1000</v>
      </c>
    </row>
    <row r="7" spans="1:9" ht="15.75" thickBot="1">
      <c r="A7" s="1" t="s">
        <v>21</v>
      </c>
      <c r="B7" s="9">
        <v>6</v>
      </c>
      <c r="C7" s="4">
        <v>21497207.18</v>
      </c>
      <c r="D7" s="9">
        <v>6</v>
      </c>
      <c r="E7" s="4">
        <v>8680024.3699999992</v>
      </c>
      <c r="F7" s="9">
        <v>5</v>
      </c>
      <c r="G7" s="4">
        <v>14562832.359999999</v>
      </c>
      <c r="H7" s="9">
        <v>6</v>
      </c>
      <c r="I7" s="4">
        <v>13009107</v>
      </c>
    </row>
    <row r="8" spans="1:9" ht="15.75" thickBot="1">
      <c r="A8" s="1" t="s">
        <v>22</v>
      </c>
      <c r="B8" s="9">
        <v>1</v>
      </c>
      <c r="C8" s="4">
        <v>156035</v>
      </c>
      <c r="D8" s="9">
        <v>1</v>
      </c>
      <c r="E8" s="4">
        <v>99899</v>
      </c>
      <c r="F8" s="9">
        <v>0</v>
      </c>
      <c r="G8" s="4">
        <v>0</v>
      </c>
      <c r="H8" s="9">
        <v>1</v>
      </c>
      <c r="I8" s="4">
        <v>2867</v>
      </c>
    </row>
    <row r="9" spans="1:9" ht="15.75" thickBot="1">
      <c r="A9" s="1" t="s">
        <v>24</v>
      </c>
      <c r="B9" s="9">
        <v>116</v>
      </c>
      <c r="C9" s="4">
        <v>295743782.73000002</v>
      </c>
      <c r="D9" s="9">
        <v>88</v>
      </c>
      <c r="E9" s="4">
        <v>89126581.890000001</v>
      </c>
      <c r="F9" s="9">
        <v>134</v>
      </c>
      <c r="G9" s="4">
        <v>302621894.43000001</v>
      </c>
      <c r="H9" s="9">
        <v>118</v>
      </c>
      <c r="I9" s="4">
        <v>176841924</v>
      </c>
    </row>
    <row r="10" spans="1:9" ht="15.75" thickBot="1">
      <c r="A10" s="1" t="s">
        <v>25</v>
      </c>
      <c r="B10" s="9">
        <v>61</v>
      </c>
      <c r="C10" s="4">
        <v>229462520.28</v>
      </c>
      <c r="D10" s="9">
        <v>140</v>
      </c>
      <c r="E10" s="4">
        <v>208800664.68000001</v>
      </c>
      <c r="F10" s="9">
        <v>173</v>
      </c>
      <c r="G10" s="4">
        <v>277189378.41000003</v>
      </c>
      <c r="H10" s="9">
        <v>264</v>
      </c>
      <c r="I10" s="4">
        <v>204470930</v>
      </c>
    </row>
    <row r="11" spans="1:9" ht="15.75" thickBot="1">
      <c r="A11" s="1" t="s">
        <v>27</v>
      </c>
      <c r="B11" s="9">
        <v>1</v>
      </c>
      <c r="C11" s="4">
        <v>18994.580000000002</v>
      </c>
      <c r="D11" s="9">
        <v>1</v>
      </c>
      <c r="E11" s="4">
        <v>4500</v>
      </c>
      <c r="F11" s="9">
        <v>1</v>
      </c>
      <c r="G11" s="4">
        <v>105000</v>
      </c>
      <c r="H11" s="9">
        <v>4</v>
      </c>
      <c r="I11" s="4">
        <v>2803825</v>
      </c>
    </row>
    <row r="12" spans="1:9" ht="15.75" thickBot="1">
      <c r="A12" s="1" t="s">
        <v>29</v>
      </c>
      <c r="B12" s="9">
        <v>10</v>
      </c>
      <c r="C12" s="4">
        <v>43293</v>
      </c>
      <c r="D12" s="9">
        <v>1</v>
      </c>
      <c r="E12" s="4">
        <v>5000</v>
      </c>
      <c r="F12" s="9">
        <v>4</v>
      </c>
      <c r="G12" s="4">
        <v>1909579</v>
      </c>
      <c r="H12" s="9">
        <v>11</v>
      </c>
      <c r="I12" s="4">
        <v>6490771</v>
      </c>
    </row>
    <row r="13" spans="1:9" ht="15.75" thickBot="1">
      <c r="A13" s="1" t="s">
        <v>30</v>
      </c>
      <c r="B13" s="9">
        <v>4</v>
      </c>
      <c r="C13" s="4">
        <v>1613333</v>
      </c>
      <c r="D13" s="9">
        <v>1</v>
      </c>
      <c r="E13" s="4">
        <v>1120</v>
      </c>
      <c r="F13" s="9">
        <v>3</v>
      </c>
      <c r="G13" s="4">
        <v>2258333</v>
      </c>
      <c r="H13" s="9">
        <v>4</v>
      </c>
      <c r="I13" s="4">
        <v>183090</v>
      </c>
    </row>
    <row r="14" spans="1:9" ht="15.75" thickBot="1">
      <c r="A14" s="1" t="s">
        <v>31</v>
      </c>
      <c r="B14" s="9">
        <v>0</v>
      </c>
      <c r="C14" s="4">
        <v>0</v>
      </c>
      <c r="D14" s="9">
        <v>0</v>
      </c>
      <c r="E14" s="8">
        <v>0</v>
      </c>
      <c r="F14" s="9">
        <v>0</v>
      </c>
      <c r="G14" s="4">
        <v>0</v>
      </c>
      <c r="H14" s="9">
        <v>1</v>
      </c>
      <c r="I14" s="4">
        <v>24000</v>
      </c>
    </row>
    <row r="15" spans="1:9" ht="15.75" thickBot="1">
      <c r="A15" s="1" t="s">
        <v>32</v>
      </c>
      <c r="B15" s="9">
        <v>0</v>
      </c>
      <c r="C15" s="4">
        <v>0</v>
      </c>
      <c r="D15" s="9">
        <v>2</v>
      </c>
      <c r="E15" s="4">
        <v>9499</v>
      </c>
      <c r="F15" s="9">
        <v>1</v>
      </c>
      <c r="G15" s="4">
        <v>584327</v>
      </c>
      <c r="H15" s="9">
        <v>2</v>
      </c>
      <c r="I15" s="4">
        <v>65155</v>
      </c>
    </row>
    <row r="16" spans="1:9" ht="15.75" thickBot="1">
      <c r="A16" s="1" t="s">
        <v>35</v>
      </c>
      <c r="B16" s="9">
        <v>1</v>
      </c>
      <c r="C16" s="4">
        <v>5000</v>
      </c>
      <c r="D16" s="9">
        <v>0</v>
      </c>
      <c r="E16" s="8">
        <v>0</v>
      </c>
      <c r="F16" s="9">
        <v>0</v>
      </c>
      <c r="G16" s="8">
        <v>0</v>
      </c>
      <c r="H16" s="9">
        <v>0</v>
      </c>
      <c r="I16" s="8">
        <v>0</v>
      </c>
    </row>
    <row r="17" spans="1:9" ht="15.75" thickBot="1">
      <c r="A17" s="1" t="s">
        <v>38</v>
      </c>
      <c r="B17" s="9">
        <v>31</v>
      </c>
      <c r="C17" s="4">
        <v>37508200</v>
      </c>
      <c r="D17" s="9">
        <v>71</v>
      </c>
      <c r="E17" s="4">
        <v>108836274.54000001</v>
      </c>
      <c r="F17" s="9">
        <v>63</v>
      </c>
      <c r="G17" s="4">
        <v>32694359.48</v>
      </c>
      <c r="H17" s="9">
        <v>66</v>
      </c>
      <c r="I17" s="4">
        <v>151263369</v>
      </c>
    </row>
    <row r="18" spans="1:9" ht="15.75" thickBot="1">
      <c r="A18" s="1" t="s">
        <v>39</v>
      </c>
      <c r="B18" s="9">
        <v>34</v>
      </c>
      <c r="C18" s="4">
        <v>16415634.01</v>
      </c>
      <c r="D18" s="9">
        <v>54</v>
      </c>
      <c r="E18" s="4">
        <v>56743233.539999999</v>
      </c>
      <c r="F18" s="9">
        <v>49</v>
      </c>
      <c r="G18" s="4">
        <v>28815888.129999999</v>
      </c>
      <c r="H18" s="9">
        <v>38</v>
      </c>
      <c r="I18" s="4">
        <v>53428419</v>
      </c>
    </row>
    <row r="19" spans="1:9" ht="15.75" thickBot="1">
      <c r="A19" s="1" t="s">
        <v>40</v>
      </c>
      <c r="B19" s="9">
        <v>2</v>
      </c>
      <c r="C19" s="4">
        <v>76475</v>
      </c>
      <c r="D19" s="9">
        <v>1</v>
      </c>
      <c r="E19" s="4">
        <v>4750</v>
      </c>
      <c r="F19" s="9">
        <v>0</v>
      </c>
      <c r="G19" s="4">
        <v>0</v>
      </c>
      <c r="H19" s="9">
        <v>1</v>
      </c>
      <c r="I19" s="4">
        <v>5000</v>
      </c>
    </row>
    <row r="20" spans="1:9" ht="15.75" thickBot="1">
      <c r="A20" s="1" t="s">
        <v>41</v>
      </c>
      <c r="B20" s="9">
        <v>8</v>
      </c>
      <c r="C20" s="4">
        <v>2149607</v>
      </c>
      <c r="D20" s="9">
        <v>4</v>
      </c>
      <c r="E20" s="4">
        <v>-272284</v>
      </c>
      <c r="F20" s="9">
        <v>7</v>
      </c>
      <c r="G20" s="4">
        <v>16882658</v>
      </c>
      <c r="H20" s="9">
        <v>24</v>
      </c>
      <c r="I20" s="4">
        <v>5503185</v>
      </c>
    </row>
    <row r="21" spans="1:9" ht="15.75" thickBot="1">
      <c r="A21" s="1" t="s">
        <v>43</v>
      </c>
      <c r="B21" s="9">
        <v>1</v>
      </c>
      <c r="C21" s="4">
        <v>32472.6</v>
      </c>
      <c r="D21" s="9">
        <v>4</v>
      </c>
      <c r="E21" s="4">
        <v>1742477.46</v>
      </c>
      <c r="F21" s="3">
        <v>0</v>
      </c>
      <c r="G21" s="4">
        <v>0</v>
      </c>
      <c r="H21" s="3">
        <v>0</v>
      </c>
      <c r="I21" s="4">
        <v>0</v>
      </c>
    </row>
    <row r="22" spans="1:9" ht="15.75" thickBot="1">
      <c r="A22" s="1" t="s">
        <v>44</v>
      </c>
      <c r="B22" s="9">
        <v>0</v>
      </c>
      <c r="C22" s="4">
        <v>0</v>
      </c>
      <c r="D22" s="9">
        <v>3</v>
      </c>
      <c r="E22" s="4">
        <v>86331</v>
      </c>
      <c r="F22" s="3">
        <v>4</v>
      </c>
      <c r="G22" s="4">
        <v>-2408819</v>
      </c>
      <c r="H22" s="3">
        <v>0</v>
      </c>
      <c r="I22" s="4">
        <v>0</v>
      </c>
    </row>
    <row r="23" spans="1:9" ht="15.75" thickBot="1">
      <c r="A23" s="1" t="s">
        <v>45</v>
      </c>
      <c r="B23" s="9">
        <v>0</v>
      </c>
      <c r="C23" s="4">
        <v>0</v>
      </c>
      <c r="D23" s="9">
        <v>3</v>
      </c>
      <c r="E23" s="4">
        <v>207151</v>
      </c>
      <c r="F23" s="3">
        <v>1</v>
      </c>
      <c r="G23" s="4">
        <v>99999</v>
      </c>
      <c r="H23" s="3">
        <v>1</v>
      </c>
      <c r="I23" s="4">
        <v>4980</v>
      </c>
    </row>
    <row r="24" spans="1:9" ht="15.75" thickBot="1">
      <c r="A24" s="1" t="s">
        <v>46</v>
      </c>
      <c r="B24" s="9">
        <v>1</v>
      </c>
      <c r="C24" s="4">
        <v>19000</v>
      </c>
      <c r="D24" s="9">
        <v>3</v>
      </c>
      <c r="E24" s="4">
        <v>165965.51999999999</v>
      </c>
      <c r="F24" s="3">
        <v>0</v>
      </c>
      <c r="G24" s="4">
        <v>0</v>
      </c>
      <c r="H24" s="3">
        <v>27</v>
      </c>
      <c r="I24" s="4">
        <v>5604876</v>
      </c>
    </row>
    <row r="25" spans="1:9" ht="15.75" thickBot="1">
      <c r="A25" s="1" t="s">
        <v>47</v>
      </c>
      <c r="B25" s="9">
        <v>0</v>
      </c>
      <c r="C25" s="4">
        <v>0</v>
      </c>
      <c r="D25" s="9">
        <v>1</v>
      </c>
      <c r="E25" s="4">
        <v>20000</v>
      </c>
      <c r="F25" s="3">
        <v>1</v>
      </c>
      <c r="G25" s="4">
        <v>2000</v>
      </c>
      <c r="H25" s="3">
        <v>0</v>
      </c>
      <c r="I25" s="4">
        <v>0</v>
      </c>
    </row>
    <row r="26" spans="1:9" ht="15.75" thickBot="1">
      <c r="A26" s="1" t="s">
        <v>48</v>
      </c>
      <c r="B26" s="9">
        <v>0</v>
      </c>
      <c r="C26" s="4">
        <v>0</v>
      </c>
      <c r="D26" s="9">
        <v>4</v>
      </c>
      <c r="E26" s="4">
        <v>56080</v>
      </c>
      <c r="F26" s="3">
        <v>0</v>
      </c>
      <c r="G26" s="4">
        <v>0</v>
      </c>
      <c r="H26" s="3">
        <v>10</v>
      </c>
      <c r="I26" s="4">
        <v>138229</v>
      </c>
    </row>
    <row r="27" spans="1:9" ht="15.75" thickBot="1">
      <c r="A27" s="1" t="s">
        <v>49</v>
      </c>
      <c r="B27" s="9">
        <v>0</v>
      </c>
      <c r="C27" s="4">
        <v>0</v>
      </c>
      <c r="D27" s="9">
        <v>1</v>
      </c>
      <c r="E27" s="4">
        <v>3000000</v>
      </c>
      <c r="F27" s="7">
        <v>0</v>
      </c>
      <c r="G27" s="8">
        <v>0</v>
      </c>
      <c r="H27" s="7">
        <v>0</v>
      </c>
      <c r="I27" s="8">
        <v>0</v>
      </c>
    </row>
    <row r="28" spans="1:9" ht="15.75" thickBot="1">
      <c r="A28" s="16" t="s">
        <v>56</v>
      </c>
      <c r="B28" s="18">
        <f t="shared" ref="B28:I28" si="0">SUM(B4:B27)</f>
        <v>278</v>
      </c>
      <c r="C28" s="19">
        <f t="shared" si="0"/>
        <v>604761554.38000011</v>
      </c>
      <c r="D28" s="26">
        <f t="shared" si="0"/>
        <v>389</v>
      </c>
      <c r="E28" s="21">
        <f t="shared" si="0"/>
        <v>477317268</v>
      </c>
      <c r="F28" s="26">
        <f t="shared" si="0"/>
        <v>450</v>
      </c>
      <c r="G28" s="21">
        <f t="shared" si="0"/>
        <v>675323929.81000006</v>
      </c>
      <c r="H28" s="26">
        <f t="shared" si="0"/>
        <v>582</v>
      </c>
      <c r="I28" s="21">
        <f t="shared" si="0"/>
        <v>625092858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 xml:space="preserve">&amp;LFY12 Procurement Indicators&amp;R&amp;F  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26"/>
  <sheetViews>
    <sheetView view="pageLayout" zoomScaleNormal="100" workbookViewId="0">
      <selection activeCell="B26" sqref="B26:C26"/>
    </sheetView>
  </sheetViews>
  <sheetFormatPr defaultRowHeight="15"/>
  <cols>
    <col min="1" max="1" width="7.85546875" bestFit="1" customWidth="1"/>
    <col min="2" max="2" width="5.7109375" bestFit="1" customWidth="1"/>
    <col min="3" max="3" width="13.42578125" bestFit="1" customWidth="1"/>
    <col min="4" max="4" width="5.7109375" bestFit="1" customWidth="1"/>
    <col min="5" max="5" width="13.42578125" bestFit="1" customWidth="1"/>
    <col min="6" max="6" width="5.7109375" bestFit="1" customWidth="1"/>
    <col min="7" max="7" width="13.28515625" customWidth="1"/>
    <col min="8" max="8" width="5.7109375" bestFit="1" customWidth="1"/>
    <col min="9" max="9" width="13.42578125" customWidth="1"/>
  </cols>
  <sheetData>
    <row r="1" spans="1:9" ht="15.75" thickBot="1">
      <c r="A1" s="28" t="s">
        <v>13</v>
      </c>
      <c r="B1" s="29"/>
      <c r="C1" s="29"/>
      <c r="D1" s="29"/>
      <c r="E1" s="29"/>
      <c r="F1" s="29"/>
      <c r="G1" s="29"/>
      <c r="H1" s="29"/>
      <c r="I1" s="34"/>
    </row>
    <row r="2" spans="1:9" ht="15.75" thickBot="1">
      <c r="A2" s="30" t="s">
        <v>1</v>
      </c>
      <c r="B2" s="32" t="s">
        <v>54</v>
      </c>
      <c r="C2" s="33"/>
      <c r="D2" s="32" t="s">
        <v>3</v>
      </c>
      <c r="E2" s="33"/>
      <c r="F2" s="32" t="s">
        <v>4</v>
      </c>
      <c r="G2" s="33"/>
      <c r="H2" s="32" t="s">
        <v>5</v>
      </c>
      <c r="I2" s="33"/>
    </row>
    <row r="3" spans="1:9" ht="15.75" thickBot="1">
      <c r="A3" s="31"/>
      <c r="B3" s="15" t="s">
        <v>6</v>
      </c>
      <c r="C3" s="15" t="s">
        <v>7</v>
      </c>
      <c r="D3" s="15" t="s">
        <v>6</v>
      </c>
      <c r="E3" s="15" t="s">
        <v>7</v>
      </c>
      <c r="F3" s="15" t="s">
        <v>6</v>
      </c>
      <c r="G3" s="15" t="s">
        <v>7</v>
      </c>
      <c r="H3" s="15" t="s">
        <v>6</v>
      </c>
      <c r="I3" s="15" t="s">
        <v>7</v>
      </c>
    </row>
    <row r="4" spans="1:9" ht="15.75" thickBot="1">
      <c r="A4" s="1" t="s">
        <v>8</v>
      </c>
      <c r="B4" s="9">
        <v>0</v>
      </c>
      <c r="C4" s="4">
        <v>0</v>
      </c>
      <c r="D4" s="9">
        <v>2</v>
      </c>
      <c r="E4" s="4">
        <v>5820</v>
      </c>
      <c r="F4" s="3">
        <v>10</v>
      </c>
      <c r="G4" s="4">
        <v>2945203</v>
      </c>
      <c r="H4" s="3">
        <v>2</v>
      </c>
      <c r="I4" s="4">
        <v>891295</v>
      </c>
    </row>
    <row r="5" spans="1:9" ht="15.75" thickBot="1">
      <c r="A5" s="1" t="s">
        <v>17</v>
      </c>
      <c r="B5" s="9">
        <v>0</v>
      </c>
      <c r="C5" s="4">
        <v>0</v>
      </c>
      <c r="D5" s="9">
        <v>0</v>
      </c>
      <c r="E5" s="4">
        <v>0</v>
      </c>
      <c r="F5" s="9">
        <v>0</v>
      </c>
      <c r="G5" s="4">
        <v>0</v>
      </c>
      <c r="H5" s="9">
        <v>3</v>
      </c>
      <c r="I5" s="4">
        <v>4659</v>
      </c>
    </row>
    <row r="6" spans="1:9" ht="15.75" thickBot="1">
      <c r="A6" s="1" t="s">
        <v>20</v>
      </c>
      <c r="B6" s="9">
        <v>0</v>
      </c>
      <c r="C6" s="4">
        <v>0</v>
      </c>
      <c r="D6" s="9">
        <v>1</v>
      </c>
      <c r="E6" s="4">
        <v>5634</v>
      </c>
      <c r="F6" s="9">
        <v>1</v>
      </c>
      <c r="G6" s="4">
        <v>1050</v>
      </c>
      <c r="H6" s="9">
        <v>0</v>
      </c>
      <c r="I6" s="4">
        <v>0</v>
      </c>
    </row>
    <row r="7" spans="1:9" ht="15.75" thickBot="1">
      <c r="A7" s="1" t="s">
        <v>21</v>
      </c>
      <c r="B7" s="9">
        <v>154</v>
      </c>
      <c r="C7" s="4">
        <v>88129690.959999993</v>
      </c>
      <c r="D7" s="9">
        <v>63</v>
      </c>
      <c r="E7" s="4">
        <v>36677159.850000001</v>
      </c>
      <c r="F7" s="9">
        <v>192</v>
      </c>
      <c r="G7" s="4">
        <v>84250268.489999995</v>
      </c>
      <c r="H7" s="9">
        <v>68</v>
      </c>
      <c r="I7" s="4">
        <v>46880395</v>
      </c>
    </row>
    <row r="8" spans="1:9" ht="15.75" thickBot="1">
      <c r="A8" s="1" t="s">
        <v>22</v>
      </c>
      <c r="B8" s="9">
        <v>0</v>
      </c>
      <c r="C8" s="4">
        <v>0</v>
      </c>
      <c r="D8" s="9">
        <v>0</v>
      </c>
      <c r="E8" s="4">
        <v>0</v>
      </c>
      <c r="F8" s="9">
        <v>0</v>
      </c>
      <c r="G8" s="4">
        <v>0</v>
      </c>
      <c r="H8" s="9">
        <v>2</v>
      </c>
      <c r="I8" s="4">
        <v>875920</v>
      </c>
    </row>
    <row r="9" spans="1:9" ht="15.75" thickBot="1">
      <c r="A9" s="1" t="s">
        <v>24</v>
      </c>
      <c r="B9" s="9">
        <v>652</v>
      </c>
      <c r="C9" s="4">
        <v>777367122.77999997</v>
      </c>
      <c r="D9" s="9">
        <v>656</v>
      </c>
      <c r="E9" s="4">
        <v>807066153.38999999</v>
      </c>
      <c r="F9" s="9">
        <v>749</v>
      </c>
      <c r="G9" s="4">
        <v>1844249599.8299999</v>
      </c>
      <c r="H9" s="9">
        <v>496</v>
      </c>
      <c r="I9" s="4">
        <v>726848722</v>
      </c>
    </row>
    <row r="10" spans="1:9" ht="15.75" thickBot="1">
      <c r="A10" s="1" t="s">
        <v>25</v>
      </c>
      <c r="B10" s="9">
        <v>1227</v>
      </c>
      <c r="C10" s="4">
        <v>546749292.48000002</v>
      </c>
      <c r="D10" s="9">
        <v>1472</v>
      </c>
      <c r="E10" s="4">
        <v>506837802.33999997</v>
      </c>
      <c r="F10" s="9">
        <v>1444</v>
      </c>
      <c r="G10" s="4">
        <v>1770513676</v>
      </c>
      <c r="H10" s="9">
        <v>778</v>
      </c>
      <c r="I10" s="4">
        <v>1892458016</v>
      </c>
    </row>
    <row r="11" spans="1:9" ht="15.75" thickBot="1">
      <c r="A11" s="1" t="s">
        <v>26</v>
      </c>
      <c r="B11" s="9">
        <v>0</v>
      </c>
      <c r="C11" s="4">
        <v>0</v>
      </c>
      <c r="D11" s="9">
        <v>0</v>
      </c>
      <c r="E11" s="4">
        <v>0</v>
      </c>
      <c r="F11" s="9">
        <v>1</v>
      </c>
      <c r="G11" s="4">
        <v>2019.5</v>
      </c>
      <c r="H11" s="9">
        <v>3</v>
      </c>
      <c r="I11" s="4">
        <v>113359</v>
      </c>
    </row>
    <row r="12" spans="1:9" ht="15.75" thickBot="1">
      <c r="A12" s="1" t="s">
        <v>27</v>
      </c>
      <c r="B12" s="9">
        <v>13</v>
      </c>
      <c r="C12" s="4">
        <v>4485724.8</v>
      </c>
      <c r="D12" s="9">
        <v>20</v>
      </c>
      <c r="E12" s="4">
        <v>4380218.3600000003</v>
      </c>
      <c r="F12" s="9">
        <v>24</v>
      </c>
      <c r="G12" s="4">
        <v>4058011.97</v>
      </c>
      <c r="H12" s="9">
        <v>35</v>
      </c>
      <c r="I12" s="4">
        <v>8241141</v>
      </c>
    </row>
    <row r="13" spans="1:9" ht="15.75" thickBot="1">
      <c r="A13" s="1" t="s">
        <v>30</v>
      </c>
      <c r="B13" s="9">
        <v>16</v>
      </c>
      <c r="C13" s="4">
        <v>84943736.290000007</v>
      </c>
      <c r="D13" s="9">
        <v>15</v>
      </c>
      <c r="E13" s="4">
        <v>43720662.810000002</v>
      </c>
      <c r="F13" s="9">
        <v>11</v>
      </c>
      <c r="G13" s="4">
        <v>17062646.780000001</v>
      </c>
      <c r="H13" s="9">
        <v>6</v>
      </c>
      <c r="I13" s="4">
        <v>2773834</v>
      </c>
    </row>
    <row r="14" spans="1:9" ht="15.75" thickBot="1">
      <c r="A14" s="1" t="s">
        <v>31</v>
      </c>
      <c r="B14" s="9">
        <v>0</v>
      </c>
      <c r="C14" s="4">
        <v>0</v>
      </c>
      <c r="D14" s="9">
        <v>0</v>
      </c>
      <c r="E14" s="4">
        <v>0</v>
      </c>
      <c r="F14" s="9">
        <v>0</v>
      </c>
      <c r="G14" s="4">
        <v>0</v>
      </c>
      <c r="H14" s="9">
        <v>3</v>
      </c>
      <c r="I14" s="4">
        <v>24660</v>
      </c>
    </row>
    <row r="15" spans="1:9" ht="15.75" thickBot="1">
      <c r="A15" s="1" t="s">
        <v>32</v>
      </c>
      <c r="B15" s="9">
        <v>1</v>
      </c>
      <c r="C15" s="4">
        <v>250292</v>
      </c>
      <c r="D15" s="9">
        <v>2</v>
      </c>
      <c r="E15" s="4">
        <v>-40740.839999999997</v>
      </c>
      <c r="F15" s="9">
        <v>4</v>
      </c>
      <c r="G15" s="4">
        <v>200000</v>
      </c>
      <c r="H15" s="9">
        <v>2</v>
      </c>
      <c r="I15" s="4">
        <v>100000</v>
      </c>
    </row>
    <row r="16" spans="1:9" ht="15.75" thickBot="1">
      <c r="A16" s="1" t="s">
        <v>34</v>
      </c>
      <c r="B16" s="9">
        <v>0</v>
      </c>
      <c r="C16" s="4">
        <v>0</v>
      </c>
      <c r="D16" s="9">
        <v>0</v>
      </c>
      <c r="E16" s="4">
        <v>0</v>
      </c>
      <c r="F16" s="9">
        <v>1</v>
      </c>
      <c r="G16" s="4">
        <v>1829.85</v>
      </c>
      <c r="H16" s="9">
        <v>0</v>
      </c>
      <c r="I16" s="4">
        <v>0</v>
      </c>
    </row>
    <row r="17" spans="1:9" ht="15.75" thickBot="1">
      <c r="A17" s="1" t="s">
        <v>38</v>
      </c>
      <c r="B17" s="9">
        <v>85</v>
      </c>
      <c r="C17" s="4">
        <v>180416145.24000001</v>
      </c>
      <c r="D17" s="9">
        <v>94</v>
      </c>
      <c r="E17" s="4">
        <v>149263486.88</v>
      </c>
      <c r="F17" s="9">
        <v>137</v>
      </c>
      <c r="G17" s="4">
        <v>1358591605.9300001</v>
      </c>
      <c r="H17" s="9">
        <v>93</v>
      </c>
      <c r="I17" s="4">
        <v>372818035</v>
      </c>
    </row>
    <row r="18" spans="1:9" ht="15.75" thickBot="1">
      <c r="A18" s="1" t="s">
        <v>39</v>
      </c>
      <c r="B18" s="9">
        <v>445</v>
      </c>
      <c r="C18" s="4">
        <v>238071486.97</v>
      </c>
      <c r="D18" s="9">
        <v>536</v>
      </c>
      <c r="E18" s="4">
        <v>239701910.88</v>
      </c>
      <c r="F18" s="9">
        <v>330</v>
      </c>
      <c r="G18" s="4">
        <v>406790358.36000001</v>
      </c>
      <c r="H18" s="9">
        <v>304</v>
      </c>
      <c r="I18" s="4">
        <v>266080017</v>
      </c>
    </row>
    <row r="19" spans="1:9" ht="15.75" thickBot="1">
      <c r="A19" s="1" t="s">
        <v>40</v>
      </c>
      <c r="B19" s="9">
        <v>4</v>
      </c>
      <c r="C19" s="4">
        <v>79331.72</v>
      </c>
      <c r="D19" s="9">
        <v>4</v>
      </c>
      <c r="E19" s="4">
        <v>80242236.790000007</v>
      </c>
      <c r="F19" s="9">
        <v>8</v>
      </c>
      <c r="G19" s="4">
        <v>1200</v>
      </c>
      <c r="H19" s="9">
        <v>2</v>
      </c>
      <c r="I19" s="4">
        <v>915578851</v>
      </c>
    </row>
    <row r="20" spans="1:9" ht="15.75" thickBot="1">
      <c r="A20" s="1" t="s">
        <v>41</v>
      </c>
      <c r="B20" s="9">
        <v>135</v>
      </c>
      <c r="C20" s="4">
        <v>20218201.57</v>
      </c>
      <c r="D20" s="9">
        <v>252</v>
      </c>
      <c r="E20" s="4">
        <v>71077613.75</v>
      </c>
      <c r="F20" s="9">
        <v>181</v>
      </c>
      <c r="G20" s="4">
        <v>372951586.69</v>
      </c>
      <c r="H20" s="9">
        <v>259</v>
      </c>
      <c r="I20" s="4">
        <v>28704500</v>
      </c>
    </row>
    <row r="21" spans="1:9" ht="15.75" thickBot="1">
      <c r="A21" s="1" t="s">
        <v>43</v>
      </c>
      <c r="B21" s="9">
        <v>3</v>
      </c>
      <c r="C21" s="4">
        <v>691700.84</v>
      </c>
      <c r="D21" s="9">
        <v>7</v>
      </c>
      <c r="E21" s="4">
        <v>2297591.9900000002</v>
      </c>
      <c r="F21" s="3">
        <v>6</v>
      </c>
      <c r="G21" s="4">
        <v>1038901.16</v>
      </c>
      <c r="H21" s="3">
        <v>11</v>
      </c>
      <c r="I21" s="4">
        <v>72474062</v>
      </c>
    </row>
    <row r="22" spans="1:9" ht="15.75" thickBot="1">
      <c r="A22" s="1" t="s">
        <v>44</v>
      </c>
      <c r="B22" s="9">
        <v>386</v>
      </c>
      <c r="C22" s="4">
        <v>20717279.32</v>
      </c>
      <c r="D22" s="9">
        <v>150</v>
      </c>
      <c r="E22" s="4">
        <v>11585742.4</v>
      </c>
      <c r="F22" s="3">
        <v>482</v>
      </c>
      <c r="G22" s="4">
        <v>20839907.059999999</v>
      </c>
      <c r="H22" s="3">
        <v>572</v>
      </c>
      <c r="I22" s="4">
        <v>17017722</v>
      </c>
    </row>
    <row r="23" spans="1:9" ht="15.75" thickBot="1">
      <c r="A23" s="1" t="s">
        <v>45</v>
      </c>
      <c r="B23" s="9">
        <v>2</v>
      </c>
      <c r="C23" s="4">
        <v>2845200</v>
      </c>
      <c r="D23" s="9">
        <v>1</v>
      </c>
      <c r="E23" s="4">
        <v>5802224.4900000002</v>
      </c>
      <c r="F23" s="3">
        <v>1</v>
      </c>
      <c r="G23" s="4">
        <v>5000</v>
      </c>
      <c r="H23" s="3">
        <v>2</v>
      </c>
      <c r="I23" s="4">
        <v>1649995</v>
      </c>
    </row>
    <row r="24" spans="1:9" ht="15.75" thickBot="1">
      <c r="A24" s="1" t="s">
        <v>47</v>
      </c>
      <c r="B24" s="9">
        <v>5</v>
      </c>
      <c r="C24" s="4">
        <v>89550</v>
      </c>
      <c r="D24" s="9">
        <v>7</v>
      </c>
      <c r="E24" s="4">
        <v>70856.5</v>
      </c>
      <c r="F24" s="3">
        <v>7</v>
      </c>
      <c r="G24" s="4">
        <v>78900</v>
      </c>
      <c r="H24" s="3">
        <v>11</v>
      </c>
      <c r="I24" s="4">
        <v>215617</v>
      </c>
    </row>
    <row r="25" spans="1:9" ht="15.75" thickBot="1">
      <c r="A25" s="1" t="s">
        <v>48</v>
      </c>
      <c r="B25" s="9">
        <v>14</v>
      </c>
      <c r="C25" s="4">
        <v>2135591.5</v>
      </c>
      <c r="D25" s="9">
        <v>15</v>
      </c>
      <c r="E25" s="4">
        <v>2359208.62</v>
      </c>
      <c r="F25" s="3">
        <v>27</v>
      </c>
      <c r="G25" s="4">
        <v>2380278.8199999998</v>
      </c>
      <c r="H25" s="3">
        <v>27</v>
      </c>
      <c r="I25" s="4">
        <v>7122518</v>
      </c>
    </row>
    <row r="26" spans="1:9" ht="15.75" thickBot="1">
      <c r="A26" s="16" t="s">
        <v>56</v>
      </c>
      <c r="B26" s="18">
        <f>SUM(B4:B25)</f>
        <v>3142</v>
      </c>
      <c r="C26" s="27">
        <f t="shared" ref="C26:I26" si="0">SUM(C4:C25)</f>
        <v>1967190346.4699998</v>
      </c>
      <c r="D26" s="18">
        <f t="shared" si="0"/>
        <v>3297</v>
      </c>
      <c r="E26" s="27">
        <f t="shared" si="0"/>
        <v>1961053582.21</v>
      </c>
      <c r="F26" s="18">
        <f t="shared" si="0"/>
        <v>3616</v>
      </c>
      <c r="G26" s="27">
        <f t="shared" si="0"/>
        <v>5885962043.4399986</v>
      </c>
      <c r="H26" s="18">
        <f t="shared" si="0"/>
        <v>2679</v>
      </c>
      <c r="I26" s="27">
        <f t="shared" si="0"/>
        <v>4360873318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41"/>
  <sheetViews>
    <sheetView view="pageLayout" zoomScaleNormal="100" workbookViewId="0">
      <selection activeCell="F45" sqref="F44:F45"/>
    </sheetView>
  </sheetViews>
  <sheetFormatPr defaultRowHeight="15"/>
  <cols>
    <col min="1" max="1" width="7.85546875" bestFit="1" customWidth="1"/>
    <col min="2" max="2" width="6.42578125" bestFit="1" customWidth="1"/>
    <col min="3" max="3" width="12.140625" customWidth="1"/>
    <col min="4" max="4" width="6.42578125" bestFit="1" customWidth="1"/>
    <col min="5" max="5" width="14" customWidth="1"/>
    <col min="6" max="6" width="6.42578125" bestFit="1" customWidth="1"/>
    <col min="7" max="7" width="16.28515625" customWidth="1"/>
    <col min="8" max="8" width="6.42578125" bestFit="1" customWidth="1"/>
    <col min="9" max="9" width="12.85546875" customWidth="1"/>
  </cols>
  <sheetData>
    <row r="1" spans="1:9" ht="15.75" thickBot="1">
      <c r="A1" s="28" t="s">
        <v>12</v>
      </c>
      <c r="B1" s="29"/>
      <c r="C1" s="29"/>
      <c r="D1" s="29"/>
      <c r="E1" s="29"/>
      <c r="F1" s="29"/>
      <c r="G1" s="29"/>
      <c r="H1" s="29"/>
      <c r="I1" s="34"/>
    </row>
    <row r="2" spans="1:9" ht="15.75" thickBot="1">
      <c r="A2" s="30" t="s">
        <v>1</v>
      </c>
      <c r="B2" s="32" t="s">
        <v>54</v>
      </c>
      <c r="C2" s="33"/>
      <c r="D2" s="32" t="s">
        <v>3</v>
      </c>
      <c r="E2" s="33"/>
      <c r="F2" s="32" t="s">
        <v>4</v>
      </c>
      <c r="G2" s="33"/>
      <c r="H2" s="32" t="s">
        <v>5</v>
      </c>
      <c r="I2" s="33"/>
    </row>
    <row r="3" spans="1:9" ht="15.75" thickBot="1">
      <c r="A3" s="31"/>
      <c r="B3" s="15" t="s">
        <v>6</v>
      </c>
      <c r="C3" s="15" t="s">
        <v>7</v>
      </c>
      <c r="D3" s="15" t="s">
        <v>6</v>
      </c>
      <c r="E3" s="15" t="s">
        <v>7</v>
      </c>
      <c r="F3" s="15" t="s">
        <v>6</v>
      </c>
      <c r="G3" s="15" t="s">
        <v>7</v>
      </c>
      <c r="H3" s="15" t="s">
        <v>6</v>
      </c>
      <c r="I3" s="15" t="s">
        <v>7</v>
      </c>
    </row>
    <row r="4" spans="1:9" ht="15.75" thickBot="1">
      <c r="A4" s="5" t="s">
        <v>8</v>
      </c>
      <c r="B4" s="9">
        <v>208</v>
      </c>
      <c r="C4" s="4">
        <v>2385480.61</v>
      </c>
      <c r="D4" s="9">
        <v>452</v>
      </c>
      <c r="E4" s="4">
        <v>2452364.23</v>
      </c>
      <c r="F4" s="3">
        <v>227</v>
      </c>
      <c r="G4" s="4">
        <v>2243023.6</v>
      </c>
      <c r="H4" s="3">
        <v>255</v>
      </c>
      <c r="I4" s="4">
        <v>1587245</v>
      </c>
    </row>
    <row r="5" spans="1:9" ht="15.75" thickBot="1">
      <c r="A5" s="5" t="s">
        <v>15</v>
      </c>
      <c r="B5" s="9">
        <v>9</v>
      </c>
      <c r="C5" s="4">
        <v>26352.28</v>
      </c>
      <c r="D5" s="9">
        <v>98</v>
      </c>
      <c r="E5" s="4">
        <v>142980.75</v>
      </c>
      <c r="F5" s="9">
        <v>45</v>
      </c>
      <c r="G5" s="4">
        <v>183889.34</v>
      </c>
      <c r="H5" s="9">
        <v>54</v>
      </c>
      <c r="I5" s="4">
        <v>102697</v>
      </c>
    </row>
    <row r="6" spans="1:9" ht="15.75" thickBot="1">
      <c r="A6" s="5" t="s">
        <v>16</v>
      </c>
      <c r="B6" s="9">
        <v>85</v>
      </c>
      <c r="C6" s="4">
        <v>258956.89</v>
      </c>
      <c r="D6" s="9">
        <v>77</v>
      </c>
      <c r="E6" s="4">
        <v>85919.96</v>
      </c>
      <c r="F6" s="9">
        <v>52</v>
      </c>
      <c r="G6" s="4">
        <v>56028.42</v>
      </c>
      <c r="H6" s="9">
        <v>55</v>
      </c>
      <c r="I6" s="4">
        <v>62203</v>
      </c>
    </row>
    <row r="7" spans="1:9" ht="15.75" thickBot="1">
      <c r="A7" s="5" t="s">
        <v>17</v>
      </c>
      <c r="B7" s="9">
        <v>16</v>
      </c>
      <c r="C7" s="4">
        <v>174101.93</v>
      </c>
      <c r="D7" s="9">
        <v>39</v>
      </c>
      <c r="E7" s="4">
        <v>83126.33</v>
      </c>
      <c r="F7" s="9">
        <v>26</v>
      </c>
      <c r="G7" s="4">
        <v>104718.07</v>
      </c>
      <c r="H7" s="9">
        <v>31</v>
      </c>
      <c r="I7" s="4">
        <v>152415</v>
      </c>
    </row>
    <row r="8" spans="1:9" ht="15.75" thickBot="1">
      <c r="A8" s="5" t="s">
        <v>18</v>
      </c>
      <c r="B8" s="14"/>
      <c r="C8" s="10"/>
      <c r="D8" s="9">
        <v>26</v>
      </c>
      <c r="E8" s="4">
        <v>17818.099999999999</v>
      </c>
      <c r="F8" s="9">
        <v>2</v>
      </c>
      <c r="G8" s="4">
        <v>2083.16</v>
      </c>
      <c r="H8" s="9">
        <v>5</v>
      </c>
      <c r="I8" s="4">
        <v>10098</v>
      </c>
    </row>
    <row r="9" spans="1:9" ht="15.75" thickBot="1">
      <c r="A9" s="5" t="s">
        <v>19</v>
      </c>
      <c r="B9" s="9">
        <v>5</v>
      </c>
      <c r="C9" s="4">
        <v>17258</v>
      </c>
      <c r="D9" s="9">
        <v>56</v>
      </c>
      <c r="E9" s="4">
        <v>95043.64</v>
      </c>
      <c r="F9" s="9">
        <v>0</v>
      </c>
      <c r="G9" s="4">
        <v>0</v>
      </c>
      <c r="H9" s="9">
        <v>0</v>
      </c>
      <c r="I9" s="4">
        <v>0</v>
      </c>
    </row>
    <row r="10" spans="1:9" ht="15.75" thickBot="1">
      <c r="A10" s="5" t="s">
        <v>20</v>
      </c>
      <c r="B10" s="9">
        <v>45</v>
      </c>
      <c r="C10" s="4">
        <v>404238.58</v>
      </c>
      <c r="D10" s="9">
        <v>74</v>
      </c>
      <c r="E10" s="4">
        <v>264671.56</v>
      </c>
      <c r="F10" s="9">
        <v>84</v>
      </c>
      <c r="G10" s="4">
        <v>384526.4</v>
      </c>
      <c r="H10" s="9">
        <v>95</v>
      </c>
      <c r="I10" s="4">
        <v>617497</v>
      </c>
    </row>
    <row r="11" spans="1:9" ht="15.75" thickBot="1">
      <c r="A11" s="5" t="s">
        <v>21</v>
      </c>
      <c r="B11" s="9">
        <v>989</v>
      </c>
      <c r="C11" s="4">
        <v>518026760.26999998</v>
      </c>
      <c r="D11" s="9">
        <v>1651</v>
      </c>
      <c r="E11" s="4">
        <v>1291036183.26</v>
      </c>
      <c r="F11" s="9">
        <v>1463</v>
      </c>
      <c r="G11" s="4">
        <v>1268433413.3599999</v>
      </c>
      <c r="H11" s="9">
        <v>1267</v>
      </c>
      <c r="I11" s="4">
        <v>516369675</v>
      </c>
    </row>
    <row r="12" spans="1:9" ht="15.75" thickBot="1">
      <c r="A12" s="5" t="s">
        <v>22</v>
      </c>
      <c r="B12" s="9">
        <v>51</v>
      </c>
      <c r="C12" s="4">
        <v>3211791.23</v>
      </c>
      <c r="D12" s="9">
        <v>85</v>
      </c>
      <c r="E12" s="4">
        <v>3640817.56</v>
      </c>
      <c r="F12" s="9">
        <v>105</v>
      </c>
      <c r="G12" s="4">
        <v>3037410.98</v>
      </c>
      <c r="H12" s="9">
        <v>120</v>
      </c>
      <c r="I12" s="4">
        <v>2661951</v>
      </c>
    </row>
    <row r="13" spans="1:9" ht="15.75" thickBot="1">
      <c r="A13" s="5" t="s">
        <v>23</v>
      </c>
      <c r="B13" s="9">
        <v>113</v>
      </c>
      <c r="C13" s="4">
        <v>410827.25</v>
      </c>
      <c r="D13" s="9">
        <v>75</v>
      </c>
      <c r="E13" s="4">
        <v>532162.04</v>
      </c>
      <c r="F13" s="9">
        <v>104</v>
      </c>
      <c r="G13" s="4">
        <v>357166.47</v>
      </c>
      <c r="H13" s="9">
        <v>99</v>
      </c>
      <c r="I13" s="4">
        <v>426418</v>
      </c>
    </row>
    <row r="14" spans="1:9" ht="15.75" thickBot="1">
      <c r="A14" s="5" t="s">
        <v>24</v>
      </c>
      <c r="B14" s="9">
        <v>215</v>
      </c>
      <c r="C14" s="4">
        <v>8270093.3200000003</v>
      </c>
      <c r="D14" s="9">
        <v>281</v>
      </c>
      <c r="E14" s="4">
        <v>5213845.92</v>
      </c>
      <c r="F14" s="9">
        <v>185</v>
      </c>
      <c r="G14" s="4">
        <v>7790999.3700000001</v>
      </c>
      <c r="H14" s="9">
        <v>223</v>
      </c>
      <c r="I14" s="4">
        <v>5384910</v>
      </c>
    </row>
    <row r="15" spans="1:9" ht="15.75" thickBot="1">
      <c r="A15" s="5" t="s">
        <v>25</v>
      </c>
      <c r="B15" s="9">
        <v>1120</v>
      </c>
      <c r="C15" s="4">
        <v>56950651.310000002</v>
      </c>
      <c r="D15" s="9">
        <v>2699</v>
      </c>
      <c r="E15" s="4">
        <v>31433600.559999999</v>
      </c>
      <c r="F15" s="9">
        <v>2768</v>
      </c>
      <c r="G15" s="4">
        <v>24915588.359999999</v>
      </c>
      <c r="H15" s="9">
        <v>3136</v>
      </c>
      <c r="I15" s="4">
        <v>44271715</v>
      </c>
    </row>
    <row r="16" spans="1:9" ht="15.75" thickBot="1">
      <c r="A16" s="5" t="s">
        <v>26</v>
      </c>
      <c r="B16" s="9">
        <v>32</v>
      </c>
      <c r="C16" s="4">
        <v>497504.2</v>
      </c>
      <c r="D16" s="9">
        <v>125</v>
      </c>
      <c r="E16" s="4">
        <v>438882.89</v>
      </c>
      <c r="F16" s="9">
        <v>190</v>
      </c>
      <c r="G16" s="4">
        <v>510685.77</v>
      </c>
      <c r="H16" s="9">
        <v>190</v>
      </c>
      <c r="I16" s="4">
        <v>718676</v>
      </c>
    </row>
    <row r="17" spans="1:9" ht="15.75" thickBot="1">
      <c r="A17" s="5" t="s">
        <v>27</v>
      </c>
      <c r="B17" s="9">
        <v>96</v>
      </c>
      <c r="C17" s="4">
        <v>1165447.18</v>
      </c>
      <c r="D17" s="9">
        <v>138</v>
      </c>
      <c r="E17" s="4">
        <v>1940762.11</v>
      </c>
      <c r="F17" s="9">
        <v>129</v>
      </c>
      <c r="G17" s="4">
        <v>1305332</v>
      </c>
      <c r="H17" s="9">
        <v>288</v>
      </c>
      <c r="I17" s="4">
        <v>3233944</v>
      </c>
    </row>
    <row r="18" spans="1:9" ht="15.75" thickBot="1">
      <c r="A18" s="5" t="s">
        <v>28</v>
      </c>
      <c r="B18" s="14"/>
      <c r="C18" s="10"/>
      <c r="D18" s="14"/>
      <c r="E18" s="10"/>
      <c r="F18" s="9">
        <v>216</v>
      </c>
      <c r="G18" s="4">
        <v>804893.25</v>
      </c>
      <c r="H18" s="9">
        <v>194</v>
      </c>
      <c r="I18" s="4">
        <v>505847</v>
      </c>
    </row>
    <row r="19" spans="1:9" ht="15.75" thickBot="1">
      <c r="A19" s="5" t="s">
        <v>29</v>
      </c>
      <c r="B19" s="9">
        <v>59</v>
      </c>
      <c r="C19" s="4">
        <v>689997.2</v>
      </c>
      <c r="D19" s="9">
        <v>87</v>
      </c>
      <c r="E19" s="4">
        <v>1155811.31</v>
      </c>
      <c r="F19" s="9">
        <v>61</v>
      </c>
      <c r="G19" s="4">
        <v>1246153.83</v>
      </c>
      <c r="H19" s="9">
        <v>104</v>
      </c>
      <c r="I19" s="4">
        <v>1827768</v>
      </c>
    </row>
    <row r="20" spans="1:9" ht="15.75" thickBot="1">
      <c r="A20" s="5" t="s">
        <v>30</v>
      </c>
      <c r="B20" s="9">
        <v>583</v>
      </c>
      <c r="C20" s="4">
        <v>8548199.1300000008</v>
      </c>
      <c r="D20" s="9">
        <v>759</v>
      </c>
      <c r="E20" s="4">
        <v>7395657.4699999997</v>
      </c>
      <c r="F20" s="9">
        <v>726</v>
      </c>
      <c r="G20" s="4">
        <v>7033683.4199999999</v>
      </c>
      <c r="H20" s="9">
        <v>758</v>
      </c>
      <c r="I20" s="4">
        <v>7419408</v>
      </c>
    </row>
    <row r="21" spans="1:9" ht="15.75" thickBot="1">
      <c r="A21" s="5" t="s">
        <v>31</v>
      </c>
      <c r="B21" s="9">
        <v>181</v>
      </c>
      <c r="C21" s="4">
        <v>1390902.84</v>
      </c>
      <c r="D21" s="9">
        <v>148</v>
      </c>
      <c r="E21" s="4">
        <v>936257.99</v>
      </c>
      <c r="F21" s="9">
        <v>184</v>
      </c>
      <c r="G21" s="4">
        <v>1369221.81</v>
      </c>
      <c r="H21" s="9">
        <v>162</v>
      </c>
      <c r="I21" s="4">
        <v>924090</v>
      </c>
    </row>
    <row r="22" spans="1:9" ht="15.75" thickBot="1">
      <c r="A22" s="5" t="s">
        <v>32</v>
      </c>
      <c r="B22" s="9">
        <v>573</v>
      </c>
      <c r="C22" s="4">
        <v>16738609.550000001</v>
      </c>
      <c r="D22" s="9">
        <v>912</v>
      </c>
      <c r="E22" s="4">
        <v>15814256.73</v>
      </c>
      <c r="F22" s="9">
        <v>773</v>
      </c>
      <c r="G22" s="4">
        <v>16113390.199999999</v>
      </c>
      <c r="H22" s="9">
        <v>1089</v>
      </c>
      <c r="I22" s="4">
        <v>8879130</v>
      </c>
    </row>
    <row r="23" spans="1:9" ht="15.75" thickBot="1">
      <c r="A23" s="5" t="s">
        <v>33</v>
      </c>
      <c r="B23" s="9">
        <v>35</v>
      </c>
      <c r="C23" s="4">
        <v>346973.14</v>
      </c>
      <c r="D23" s="9">
        <v>36</v>
      </c>
      <c r="E23" s="4">
        <v>352587.04</v>
      </c>
      <c r="F23" s="9">
        <v>55</v>
      </c>
      <c r="G23" s="4">
        <v>218578.43</v>
      </c>
      <c r="H23" s="9">
        <v>56</v>
      </c>
      <c r="I23" s="4">
        <v>218233</v>
      </c>
    </row>
    <row r="24" spans="1:9" ht="15.75" thickBot="1">
      <c r="A24" s="5" t="s">
        <v>34</v>
      </c>
      <c r="B24" s="9">
        <v>105</v>
      </c>
      <c r="C24" s="4">
        <v>11094265.58</v>
      </c>
      <c r="D24" s="9">
        <v>219</v>
      </c>
      <c r="E24" s="4">
        <v>7679864.9800000004</v>
      </c>
      <c r="F24" s="9">
        <v>141</v>
      </c>
      <c r="G24" s="4">
        <v>37819350.560000002</v>
      </c>
      <c r="H24" s="9">
        <v>185</v>
      </c>
      <c r="I24" s="4">
        <v>13303482</v>
      </c>
    </row>
    <row r="25" spans="1:9" ht="15.75" thickBot="1">
      <c r="A25" s="5" t="s">
        <v>35</v>
      </c>
      <c r="B25" s="9">
        <v>156</v>
      </c>
      <c r="C25" s="4">
        <v>848907.78</v>
      </c>
      <c r="D25" s="9">
        <v>148</v>
      </c>
      <c r="E25" s="4">
        <v>1326874.31</v>
      </c>
      <c r="F25" s="9">
        <v>125</v>
      </c>
      <c r="G25" s="4">
        <v>687759.39</v>
      </c>
      <c r="H25" s="9">
        <v>127</v>
      </c>
      <c r="I25" s="4">
        <v>620103</v>
      </c>
    </row>
    <row r="26" spans="1:9" ht="15.75" thickBot="1">
      <c r="A26" s="5" t="s">
        <v>36</v>
      </c>
      <c r="B26" s="14"/>
      <c r="C26" s="10"/>
      <c r="D26" s="14"/>
      <c r="E26" s="10"/>
      <c r="F26" s="9">
        <v>42</v>
      </c>
      <c r="G26" s="4">
        <v>66848.740000000005</v>
      </c>
      <c r="H26" s="9">
        <v>71</v>
      </c>
      <c r="I26" s="4">
        <v>153729</v>
      </c>
    </row>
    <row r="27" spans="1:9" ht="15.75" thickBot="1">
      <c r="A27" s="5" t="s">
        <v>38</v>
      </c>
      <c r="B27" s="9">
        <v>473</v>
      </c>
      <c r="C27" s="4">
        <v>16829047.91</v>
      </c>
      <c r="D27" s="9">
        <v>595</v>
      </c>
      <c r="E27" s="4">
        <v>9815168.3300000001</v>
      </c>
      <c r="F27" s="9">
        <v>650</v>
      </c>
      <c r="G27" s="4">
        <v>53108397.100000001</v>
      </c>
      <c r="H27" s="9">
        <v>780</v>
      </c>
      <c r="I27" s="4">
        <v>9930342</v>
      </c>
    </row>
    <row r="28" spans="1:9" ht="15.75" thickBot="1">
      <c r="A28" s="5" t="s">
        <v>39</v>
      </c>
      <c r="B28" s="9">
        <v>1725</v>
      </c>
      <c r="C28" s="4">
        <v>16761219.970000001</v>
      </c>
      <c r="D28" s="9">
        <v>2582</v>
      </c>
      <c r="E28" s="4">
        <v>11163689.02</v>
      </c>
      <c r="F28" s="9">
        <v>2220</v>
      </c>
      <c r="G28" s="4">
        <v>10220650.34</v>
      </c>
      <c r="H28" s="9">
        <v>2035</v>
      </c>
      <c r="I28" s="4">
        <v>20602408</v>
      </c>
    </row>
    <row r="29" spans="1:9" ht="15.75" thickBot="1">
      <c r="A29" s="5" t="s">
        <v>40</v>
      </c>
      <c r="B29" s="9">
        <v>30</v>
      </c>
      <c r="C29" s="4">
        <v>182936.86</v>
      </c>
      <c r="D29" s="9">
        <v>66</v>
      </c>
      <c r="E29" s="4">
        <v>188087.81</v>
      </c>
      <c r="F29" s="9">
        <v>69</v>
      </c>
      <c r="G29" s="4">
        <v>451713.89</v>
      </c>
      <c r="H29" s="9">
        <v>66</v>
      </c>
      <c r="I29" s="4">
        <v>338618</v>
      </c>
    </row>
    <row r="30" spans="1:9" ht="15.75" thickBot="1">
      <c r="A30" s="5" t="s">
        <v>41</v>
      </c>
      <c r="B30" s="9">
        <v>912</v>
      </c>
      <c r="C30" s="4">
        <v>23513811.93</v>
      </c>
      <c r="D30" s="9">
        <v>1904</v>
      </c>
      <c r="E30" s="4">
        <v>8787735.0899999999</v>
      </c>
      <c r="F30" s="9">
        <v>1956</v>
      </c>
      <c r="G30" s="4">
        <v>7202687.5800000001</v>
      </c>
      <c r="H30" s="9">
        <v>1634</v>
      </c>
      <c r="I30" s="4">
        <v>5611258</v>
      </c>
    </row>
    <row r="31" spans="1:9" ht="15.75" thickBot="1">
      <c r="A31" s="5" t="s">
        <v>42</v>
      </c>
      <c r="B31" s="9">
        <v>37</v>
      </c>
      <c r="C31" s="4">
        <v>216455.33</v>
      </c>
      <c r="D31" s="9">
        <v>113</v>
      </c>
      <c r="E31" s="4">
        <v>614443.51</v>
      </c>
      <c r="F31" s="3">
        <v>88</v>
      </c>
      <c r="G31" s="4">
        <v>248790.93</v>
      </c>
      <c r="H31" s="3">
        <v>61</v>
      </c>
      <c r="I31" s="4">
        <v>354786</v>
      </c>
    </row>
    <row r="32" spans="1:9" ht="15.75" thickBot="1">
      <c r="A32" s="5" t="s">
        <v>43</v>
      </c>
      <c r="B32" s="9">
        <v>633</v>
      </c>
      <c r="C32" s="4">
        <v>12266079.609999999</v>
      </c>
      <c r="D32" s="9">
        <v>1031</v>
      </c>
      <c r="E32" s="4">
        <v>11559224.68</v>
      </c>
      <c r="F32" s="3">
        <v>976</v>
      </c>
      <c r="G32" s="4">
        <v>9646290.5700000003</v>
      </c>
      <c r="H32" s="3">
        <v>889</v>
      </c>
      <c r="I32" s="4">
        <v>7276915</v>
      </c>
    </row>
    <row r="33" spans="1:9" ht="15.75" thickBot="1">
      <c r="A33" s="5" t="s">
        <v>44</v>
      </c>
      <c r="B33" s="9">
        <v>185</v>
      </c>
      <c r="C33" s="4">
        <v>1560725.85</v>
      </c>
      <c r="D33" s="9">
        <v>939</v>
      </c>
      <c r="E33" s="4">
        <v>2549658.02</v>
      </c>
      <c r="F33" s="3">
        <v>622</v>
      </c>
      <c r="G33" s="4">
        <v>2026883.63</v>
      </c>
      <c r="H33" s="3">
        <v>631</v>
      </c>
      <c r="I33" s="4">
        <v>1648401</v>
      </c>
    </row>
    <row r="34" spans="1:9" ht="15.75" thickBot="1">
      <c r="A34" s="5" t="s">
        <v>45</v>
      </c>
      <c r="B34" s="9">
        <v>407</v>
      </c>
      <c r="C34" s="4">
        <v>2946323.74</v>
      </c>
      <c r="D34" s="9">
        <v>734</v>
      </c>
      <c r="E34" s="4">
        <v>7939686.0700000003</v>
      </c>
      <c r="F34" s="3">
        <v>592</v>
      </c>
      <c r="G34" s="4">
        <v>4344671.95</v>
      </c>
      <c r="H34" s="3">
        <v>672</v>
      </c>
      <c r="I34" s="4">
        <v>5410352</v>
      </c>
    </row>
    <row r="35" spans="1:9" ht="15.75" thickBot="1">
      <c r="A35" s="5" t="s">
        <v>46</v>
      </c>
      <c r="B35" s="9">
        <v>47</v>
      </c>
      <c r="C35" s="4">
        <v>780759.96</v>
      </c>
      <c r="D35" s="9">
        <v>240</v>
      </c>
      <c r="E35" s="4">
        <v>660899.18999999994</v>
      </c>
      <c r="F35" s="3">
        <v>188</v>
      </c>
      <c r="G35" s="4">
        <v>891565.6</v>
      </c>
      <c r="H35" s="3">
        <v>130</v>
      </c>
      <c r="I35" s="4">
        <v>624654</v>
      </c>
    </row>
    <row r="36" spans="1:9" ht="15.75" thickBot="1">
      <c r="A36" s="5" t="s">
        <v>47</v>
      </c>
      <c r="B36" s="9">
        <v>11</v>
      </c>
      <c r="C36" s="4">
        <v>29630.21</v>
      </c>
      <c r="D36" s="9">
        <v>17</v>
      </c>
      <c r="E36" s="4">
        <v>20647.52</v>
      </c>
      <c r="F36" s="3">
        <v>30</v>
      </c>
      <c r="G36" s="4">
        <v>187364.33</v>
      </c>
      <c r="H36" s="3">
        <v>21</v>
      </c>
      <c r="I36" s="4">
        <v>38507</v>
      </c>
    </row>
    <row r="37" spans="1:9" ht="15.75" thickBot="1">
      <c r="A37" s="5" t="s">
        <v>48</v>
      </c>
      <c r="B37" s="9">
        <v>3690</v>
      </c>
      <c r="C37" s="4">
        <v>45765195.509999998</v>
      </c>
      <c r="D37" s="9">
        <v>3257</v>
      </c>
      <c r="E37" s="4">
        <v>25010455.670000002</v>
      </c>
      <c r="F37" s="9">
        <v>3087</v>
      </c>
      <c r="G37" s="4">
        <v>19475378.100000001</v>
      </c>
      <c r="H37" s="9">
        <v>3032</v>
      </c>
      <c r="I37" s="4">
        <v>122452631</v>
      </c>
    </row>
    <row r="38" spans="1:9" ht="15.75" thickBot="1">
      <c r="A38" s="1" t="s">
        <v>55</v>
      </c>
      <c r="B38" s="9">
        <v>66</v>
      </c>
      <c r="C38" s="4">
        <v>610406.24</v>
      </c>
      <c r="D38" s="14"/>
      <c r="E38" s="10"/>
      <c r="F38" s="14"/>
      <c r="G38" s="10"/>
      <c r="H38" s="14"/>
      <c r="I38" s="10"/>
    </row>
    <row r="39" spans="1:9" ht="15.75" thickBot="1">
      <c r="A39" s="1" t="s">
        <v>49</v>
      </c>
      <c r="B39" s="9">
        <v>99</v>
      </c>
      <c r="C39" s="4">
        <v>952836.79</v>
      </c>
      <c r="D39" s="9">
        <v>142</v>
      </c>
      <c r="E39" s="4">
        <v>809183.84</v>
      </c>
      <c r="F39" s="3">
        <v>177</v>
      </c>
      <c r="G39" s="4">
        <v>858085.26</v>
      </c>
      <c r="H39" s="3">
        <v>163</v>
      </c>
      <c r="I39" s="4">
        <v>549345</v>
      </c>
    </row>
    <row r="40" spans="1:9" ht="15.75" thickBot="1">
      <c r="A40" s="5" t="s">
        <v>50</v>
      </c>
      <c r="B40" s="9">
        <v>43</v>
      </c>
      <c r="C40" s="4">
        <v>732513.35</v>
      </c>
      <c r="D40" s="9">
        <v>183</v>
      </c>
      <c r="E40" s="6">
        <v>618280.91</v>
      </c>
      <c r="F40" s="3">
        <v>115</v>
      </c>
      <c r="G40" s="4">
        <v>371626.46</v>
      </c>
      <c r="H40" s="3">
        <v>114</v>
      </c>
      <c r="I40" s="4">
        <v>474286</v>
      </c>
    </row>
    <row r="41" spans="1:9" ht="15.75" thickBot="1">
      <c r="A41" s="16" t="s">
        <v>56</v>
      </c>
      <c r="B41" s="18">
        <f t="shared" ref="B41:I41" si="0">SUM(B4:B40)</f>
        <v>13034</v>
      </c>
      <c r="C41" s="27">
        <f t="shared" si="0"/>
        <v>754605261.53000021</v>
      </c>
      <c r="D41" s="18">
        <f t="shared" si="0"/>
        <v>19988</v>
      </c>
      <c r="E41" s="27">
        <f t="shared" si="0"/>
        <v>1451776648.3999996</v>
      </c>
      <c r="F41" s="18">
        <f t="shared" si="0"/>
        <v>18473</v>
      </c>
      <c r="G41" s="27">
        <f t="shared" si="0"/>
        <v>1483718850.6699996</v>
      </c>
      <c r="H41" s="18">
        <f t="shared" si="0"/>
        <v>18792</v>
      </c>
      <c r="I41" s="27">
        <f t="shared" si="0"/>
        <v>784763737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32"/>
  <sheetViews>
    <sheetView view="pageLayout" zoomScaleNormal="100" workbookViewId="0">
      <selection activeCell="L5" sqref="L5"/>
    </sheetView>
  </sheetViews>
  <sheetFormatPr defaultRowHeight="15"/>
  <cols>
    <col min="1" max="1" width="7.85546875" bestFit="1" customWidth="1"/>
    <col min="2" max="2" width="5.7109375" bestFit="1" customWidth="1"/>
    <col min="3" max="3" width="13.42578125" customWidth="1"/>
    <col min="4" max="4" width="5.7109375" bestFit="1" customWidth="1"/>
    <col min="5" max="5" width="13.7109375" customWidth="1"/>
    <col min="6" max="6" width="5.7109375" bestFit="1" customWidth="1"/>
    <col min="7" max="7" width="13.28515625" customWidth="1"/>
    <col min="8" max="8" width="5.7109375" bestFit="1" customWidth="1"/>
    <col min="9" max="9" width="13.42578125" bestFit="1" customWidth="1"/>
  </cols>
  <sheetData>
    <row r="1" spans="1:9" ht="15.75" thickBot="1">
      <c r="A1" s="28" t="s">
        <v>11</v>
      </c>
      <c r="B1" s="29"/>
      <c r="C1" s="29"/>
      <c r="D1" s="29"/>
      <c r="E1" s="29"/>
      <c r="F1" s="29"/>
      <c r="G1" s="29"/>
      <c r="H1" s="29"/>
      <c r="I1" s="34"/>
    </row>
    <row r="2" spans="1:9" ht="15.75" thickBot="1">
      <c r="A2" s="30" t="s">
        <v>1</v>
      </c>
      <c r="B2" s="32" t="s">
        <v>54</v>
      </c>
      <c r="C2" s="33"/>
      <c r="D2" s="32" t="s">
        <v>3</v>
      </c>
      <c r="E2" s="33"/>
      <c r="F2" s="32" t="s">
        <v>4</v>
      </c>
      <c r="G2" s="33"/>
      <c r="H2" s="32" t="s">
        <v>5</v>
      </c>
      <c r="I2" s="33"/>
    </row>
    <row r="3" spans="1:9" ht="15.75" thickBot="1">
      <c r="A3" s="31"/>
      <c r="B3" s="15" t="s">
        <v>6</v>
      </c>
      <c r="C3" s="15" t="s">
        <v>7</v>
      </c>
      <c r="D3" s="15" t="s">
        <v>6</v>
      </c>
      <c r="E3" s="15" t="s">
        <v>7</v>
      </c>
      <c r="F3" s="15" t="s">
        <v>6</v>
      </c>
      <c r="G3" s="15" t="s">
        <v>7</v>
      </c>
      <c r="H3" s="15" t="s">
        <v>6</v>
      </c>
      <c r="I3" s="15" t="s">
        <v>7</v>
      </c>
    </row>
    <row r="4" spans="1:9" ht="15.75" thickBot="1">
      <c r="A4" s="1" t="s">
        <v>8</v>
      </c>
      <c r="B4" s="9">
        <v>623</v>
      </c>
      <c r="C4" s="4">
        <v>483726079.36000001</v>
      </c>
      <c r="D4" s="9">
        <v>1060</v>
      </c>
      <c r="E4" s="4">
        <v>3731400966</v>
      </c>
      <c r="F4" s="9">
        <v>1284</v>
      </c>
      <c r="G4" s="4">
        <v>1593021645.48</v>
      </c>
      <c r="H4" s="9">
        <v>505</v>
      </c>
      <c r="I4" s="4">
        <v>763522074</v>
      </c>
    </row>
    <row r="5" spans="1:9" ht="15.75" thickBot="1">
      <c r="A5" s="1" t="s">
        <v>16</v>
      </c>
      <c r="B5" s="9">
        <v>0</v>
      </c>
      <c r="C5" s="4">
        <v>0</v>
      </c>
      <c r="D5" s="9">
        <v>1</v>
      </c>
      <c r="E5" s="4">
        <v>7945</v>
      </c>
      <c r="F5" s="9">
        <v>0</v>
      </c>
      <c r="G5" s="4">
        <v>0</v>
      </c>
      <c r="H5" s="9">
        <v>1</v>
      </c>
      <c r="I5" s="4">
        <v>1050</v>
      </c>
    </row>
    <row r="6" spans="1:9" ht="15.75" thickBot="1">
      <c r="A6" s="1" t="s">
        <v>19</v>
      </c>
      <c r="B6" s="9">
        <v>106</v>
      </c>
      <c r="C6" s="4">
        <v>213827658.81</v>
      </c>
      <c r="D6" s="9">
        <v>77</v>
      </c>
      <c r="E6" s="4">
        <v>325202165.81</v>
      </c>
      <c r="F6" s="9">
        <v>132</v>
      </c>
      <c r="G6" s="4">
        <v>247731472.5</v>
      </c>
      <c r="H6" s="9">
        <v>115</v>
      </c>
      <c r="I6" s="4">
        <v>165315436</v>
      </c>
    </row>
    <row r="7" spans="1:9" ht="15.75" thickBot="1">
      <c r="A7" s="5" t="s">
        <v>20</v>
      </c>
      <c r="B7" s="9">
        <v>5</v>
      </c>
      <c r="C7" s="4">
        <v>1809295</v>
      </c>
      <c r="D7" s="9">
        <v>16</v>
      </c>
      <c r="E7" s="4">
        <v>380500</v>
      </c>
      <c r="F7" s="9">
        <v>16</v>
      </c>
      <c r="G7" s="4">
        <v>145072.5</v>
      </c>
      <c r="H7" s="9">
        <v>2</v>
      </c>
      <c r="I7" s="4">
        <v>25400</v>
      </c>
    </row>
    <row r="8" spans="1:9" ht="15.75" thickBot="1">
      <c r="A8" s="1" t="s">
        <v>21</v>
      </c>
      <c r="B8" s="9">
        <v>0</v>
      </c>
      <c r="C8" s="4">
        <v>0</v>
      </c>
      <c r="D8" s="9">
        <v>0</v>
      </c>
      <c r="E8" s="4">
        <v>0</v>
      </c>
      <c r="F8" s="9">
        <v>0</v>
      </c>
      <c r="G8" s="4">
        <v>0</v>
      </c>
      <c r="H8" s="9">
        <v>2</v>
      </c>
      <c r="I8" s="4">
        <v>2550</v>
      </c>
    </row>
    <row r="9" spans="1:9" ht="15.75" thickBot="1">
      <c r="A9" s="1" t="s">
        <v>22</v>
      </c>
      <c r="B9" s="9">
        <v>0</v>
      </c>
      <c r="C9" s="4">
        <v>0</v>
      </c>
      <c r="D9" s="9">
        <v>0</v>
      </c>
      <c r="E9" s="4">
        <v>0</v>
      </c>
      <c r="F9" s="9">
        <v>1</v>
      </c>
      <c r="G9" s="4">
        <v>515</v>
      </c>
      <c r="H9" s="9">
        <v>0</v>
      </c>
      <c r="I9" s="4">
        <v>0</v>
      </c>
    </row>
    <row r="10" spans="1:9" ht="15.75" thickBot="1">
      <c r="A10" s="1" t="s">
        <v>24</v>
      </c>
      <c r="B10" s="9">
        <v>0</v>
      </c>
      <c r="C10" s="4">
        <v>0</v>
      </c>
      <c r="D10" s="9">
        <v>0</v>
      </c>
      <c r="E10" s="4">
        <v>0</v>
      </c>
      <c r="F10" s="9">
        <v>0</v>
      </c>
      <c r="G10" s="4">
        <v>0</v>
      </c>
      <c r="H10" s="9">
        <v>7</v>
      </c>
      <c r="I10" s="4">
        <v>4260304</v>
      </c>
    </row>
    <row r="11" spans="1:9" ht="15.75" thickBot="1">
      <c r="A11" s="1" t="s">
        <v>25</v>
      </c>
      <c r="B11" s="9">
        <v>0</v>
      </c>
      <c r="C11" s="4">
        <v>0</v>
      </c>
      <c r="D11" s="9">
        <v>1</v>
      </c>
      <c r="E11" s="4">
        <v>100000</v>
      </c>
      <c r="F11" s="9">
        <v>1</v>
      </c>
      <c r="G11" s="4">
        <v>5000</v>
      </c>
      <c r="H11" s="9">
        <v>7</v>
      </c>
      <c r="I11" s="4">
        <v>16290</v>
      </c>
    </row>
    <row r="12" spans="1:9" ht="15.75" thickBot="1">
      <c r="A12" s="1" t="s">
        <v>26</v>
      </c>
      <c r="B12" s="9">
        <v>1533</v>
      </c>
      <c r="C12" s="4">
        <v>257728261.36000001</v>
      </c>
      <c r="D12" s="9">
        <v>1484</v>
      </c>
      <c r="E12" s="4">
        <v>168830926</v>
      </c>
      <c r="F12" s="9">
        <v>1714</v>
      </c>
      <c r="G12" s="4">
        <v>322686771</v>
      </c>
      <c r="H12" s="9">
        <v>1787</v>
      </c>
      <c r="I12" s="4">
        <v>264987060</v>
      </c>
    </row>
    <row r="13" spans="1:9" ht="15.75" thickBot="1">
      <c r="A13" s="1" t="s">
        <v>27</v>
      </c>
      <c r="B13" s="9">
        <v>147</v>
      </c>
      <c r="C13" s="4">
        <v>1165011650.4200001</v>
      </c>
      <c r="D13" s="9">
        <v>164</v>
      </c>
      <c r="E13" s="4">
        <v>997711759</v>
      </c>
      <c r="F13" s="9">
        <v>180</v>
      </c>
      <c r="G13" s="4">
        <v>478700446.06</v>
      </c>
      <c r="H13" s="9">
        <v>198</v>
      </c>
      <c r="I13" s="4">
        <v>555526537</v>
      </c>
    </row>
    <row r="14" spans="1:9" ht="15.75" thickBot="1">
      <c r="A14" s="1" t="s">
        <v>28</v>
      </c>
      <c r="B14" s="14"/>
      <c r="C14" s="10"/>
      <c r="D14" s="14"/>
      <c r="E14" s="10"/>
      <c r="F14" s="9">
        <v>19</v>
      </c>
      <c r="G14" s="4">
        <v>12705653.5</v>
      </c>
      <c r="H14" s="9">
        <v>27</v>
      </c>
      <c r="I14" s="4">
        <v>17034069</v>
      </c>
    </row>
    <row r="15" spans="1:9" ht="15.75" thickBot="1">
      <c r="A15" s="1" t="s">
        <v>29</v>
      </c>
      <c r="B15" s="9">
        <v>0</v>
      </c>
      <c r="C15" s="4">
        <v>0</v>
      </c>
      <c r="D15" s="9">
        <v>0</v>
      </c>
      <c r="E15" s="8">
        <v>0</v>
      </c>
      <c r="F15" s="9">
        <v>0</v>
      </c>
      <c r="G15" s="4">
        <v>0</v>
      </c>
      <c r="H15" s="9">
        <v>1</v>
      </c>
      <c r="I15" s="4">
        <v>600</v>
      </c>
    </row>
    <row r="16" spans="1:9" ht="15.75" thickBot="1">
      <c r="A16" s="1" t="s">
        <v>30</v>
      </c>
      <c r="B16" s="9">
        <v>11</v>
      </c>
      <c r="C16" s="4">
        <v>3776910</v>
      </c>
      <c r="D16" s="9">
        <v>17</v>
      </c>
      <c r="E16" s="4">
        <v>4349347.97</v>
      </c>
      <c r="F16" s="9">
        <v>29</v>
      </c>
      <c r="G16" s="4">
        <v>4251219</v>
      </c>
      <c r="H16" s="9">
        <v>19</v>
      </c>
      <c r="I16" s="4">
        <v>5625084</v>
      </c>
    </row>
    <row r="17" spans="1:9" ht="15.75" thickBot="1">
      <c r="A17" s="1" t="s">
        <v>31</v>
      </c>
      <c r="B17" s="9">
        <v>0</v>
      </c>
      <c r="C17" s="4">
        <v>0</v>
      </c>
      <c r="D17" s="9">
        <v>0</v>
      </c>
      <c r="E17" s="4">
        <v>0</v>
      </c>
      <c r="F17" s="9">
        <v>0</v>
      </c>
      <c r="G17" s="4">
        <v>0</v>
      </c>
      <c r="H17" s="9">
        <v>1</v>
      </c>
      <c r="I17" s="4">
        <v>220</v>
      </c>
    </row>
    <row r="18" spans="1:9" ht="15.75" thickBot="1">
      <c r="A18" s="1" t="s">
        <v>32</v>
      </c>
      <c r="B18" s="9">
        <v>522</v>
      </c>
      <c r="C18" s="4">
        <v>303212866.00999999</v>
      </c>
      <c r="D18" s="9">
        <v>687</v>
      </c>
      <c r="E18" s="4">
        <v>914729427.02999997</v>
      </c>
      <c r="F18" s="9">
        <v>1282</v>
      </c>
      <c r="G18" s="4">
        <v>345836552.29000002</v>
      </c>
      <c r="H18" s="9">
        <v>896</v>
      </c>
      <c r="I18" s="4">
        <v>586960293</v>
      </c>
    </row>
    <row r="19" spans="1:9" ht="15.75" thickBot="1">
      <c r="A19" s="1" t="s">
        <v>34</v>
      </c>
      <c r="B19" s="9">
        <v>0</v>
      </c>
      <c r="C19" s="4">
        <v>0</v>
      </c>
      <c r="D19" s="9">
        <v>0</v>
      </c>
      <c r="E19" s="4">
        <v>0</v>
      </c>
      <c r="F19" s="9">
        <v>0</v>
      </c>
      <c r="G19" s="4">
        <v>0</v>
      </c>
      <c r="H19" s="9">
        <v>2</v>
      </c>
      <c r="I19" s="4">
        <v>820</v>
      </c>
    </row>
    <row r="20" spans="1:9" ht="15.75" thickBot="1">
      <c r="A20" s="1" t="s">
        <v>35</v>
      </c>
      <c r="B20" s="9">
        <v>22</v>
      </c>
      <c r="C20" s="4">
        <v>16748391.960000001</v>
      </c>
      <c r="D20" s="9">
        <v>5</v>
      </c>
      <c r="E20" s="4">
        <v>3911663</v>
      </c>
      <c r="F20" s="9">
        <v>3</v>
      </c>
      <c r="G20" s="4">
        <v>502306</v>
      </c>
      <c r="H20" s="9">
        <v>6</v>
      </c>
      <c r="I20" s="4">
        <v>9428334</v>
      </c>
    </row>
    <row r="21" spans="1:9" ht="15.75" thickBot="1">
      <c r="A21" s="1" t="s">
        <v>38</v>
      </c>
      <c r="B21" s="9">
        <v>0</v>
      </c>
      <c r="C21" s="4">
        <v>0</v>
      </c>
      <c r="D21" s="9">
        <v>0</v>
      </c>
      <c r="E21" s="4">
        <v>0</v>
      </c>
      <c r="F21" s="9">
        <v>0</v>
      </c>
      <c r="G21" s="4">
        <v>0</v>
      </c>
      <c r="H21" s="9">
        <v>2</v>
      </c>
      <c r="I21" s="4">
        <v>5270</v>
      </c>
    </row>
    <row r="22" spans="1:9" ht="15.75" thickBot="1">
      <c r="A22" s="1" t="s">
        <v>39</v>
      </c>
      <c r="B22" s="9">
        <v>47</v>
      </c>
      <c r="C22" s="4">
        <v>784036</v>
      </c>
      <c r="D22" s="9">
        <v>63</v>
      </c>
      <c r="E22" s="4">
        <v>1073065</v>
      </c>
      <c r="F22" s="9">
        <v>71</v>
      </c>
      <c r="G22" s="4">
        <v>872389.61</v>
      </c>
      <c r="H22" s="9">
        <v>156</v>
      </c>
      <c r="I22" s="4">
        <v>1912563</v>
      </c>
    </row>
    <row r="23" spans="1:9" ht="15.75" thickBot="1">
      <c r="A23" s="1" t="s">
        <v>40</v>
      </c>
      <c r="B23" s="9">
        <v>120</v>
      </c>
      <c r="C23" s="4">
        <v>48418595.909999996</v>
      </c>
      <c r="D23" s="9">
        <v>141</v>
      </c>
      <c r="E23" s="4">
        <v>73626524.75</v>
      </c>
      <c r="F23" s="9">
        <v>157</v>
      </c>
      <c r="G23" s="4">
        <v>36026344.219999999</v>
      </c>
      <c r="H23" s="9">
        <v>139</v>
      </c>
      <c r="I23" s="4">
        <v>41700748</v>
      </c>
    </row>
    <row r="24" spans="1:9" ht="15.75" thickBot="1">
      <c r="A24" s="1" t="s">
        <v>41</v>
      </c>
      <c r="B24" s="9">
        <v>0</v>
      </c>
      <c r="C24" s="4">
        <v>0</v>
      </c>
      <c r="D24" s="9">
        <v>0</v>
      </c>
      <c r="E24" s="4">
        <v>0</v>
      </c>
      <c r="F24" s="3">
        <v>2</v>
      </c>
      <c r="G24" s="4">
        <v>1065100</v>
      </c>
      <c r="H24" s="9">
        <v>6</v>
      </c>
      <c r="I24" s="4">
        <v>47000</v>
      </c>
    </row>
    <row r="25" spans="1:9" ht="15.75" thickBot="1">
      <c r="A25" s="1" t="s">
        <v>42</v>
      </c>
      <c r="B25" s="9">
        <v>2780</v>
      </c>
      <c r="C25" s="4">
        <v>194590520</v>
      </c>
      <c r="D25" s="9">
        <v>2182</v>
      </c>
      <c r="E25" s="4">
        <v>228514356.59999999</v>
      </c>
      <c r="F25" s="9">
        <v>2690</v>
      </c>
      <c r="G25" s="4">
        <v>226370750.94999999</v>
      </c>
      <c r="H25" s="9">
        <v>3081</v>
      </c>
      <c r="I25" s="4">
        <v>348718400</v>
      </c>
    </row>
    <row r="26" spans="1:9" ht="15.75" thickBot="1">
      <c r="A26" s="1" t="s">
        <v>43</v>
      </c>
      <c r="B26" s="9">
        <v>0</v>
      </c>
      <c r="C26" s="4">
        <v>0</v>
      </c>
      <c r="D26" s="9">
        <v>25</v>
      </c>
      <c r="E26" s="4">
        <v>145278</v>
      </c>
      <c r="F26" s="3">
        <v>0</v>
      </c>
      <c r="G26" s="4">
        <v>0</v>
      </c>
      <c r="H26" s="3">
        <v>19</v>
      </c>
      <c r="I26" s="4">
        <v>114951</v>
      </c>
    </row>
    <row r="27" spans="1:9" ht="15.75" thickBot="1">
      <c r="A27" s="1" t="s">
        <v>44</v>
      </c>
      <c r="B27" s="9">
        <v>137</v>
      </c>
      <c r="C27" s="4">
        <v>11001447.49</v>
      </c>
      <c r="D27" s="9">
        <v>104</v>
      </c>
      <c r="E27" s="4">
        <v>6428304.6100000003</v>
      </c>
      <c r="F27" s="3">
        <v>186</v>
      </c>
      <c r="G27" s="4">
        <v>68607845.109999999</v>
      </c>
      <c r="H27" s="3">
        <v>133</v>
      </c>
      <c r="I27" s="4">
        <v>27430940</v>
      </c>
    </row>
    <row r="28" spans="1:9" ht="15.75" thickBot="1">
      <c r="A28" s="1" t="s">
        <v>45</v>
      </c>
      <c r="B28" s="9">
        <v>212</v>
      </c>
      <c r="C28" s="4">
        <v>259593227.94999999</v>
      </c>
      <c r="D28" s="9">
        <v>328</v>
      </c>
      <c r="E28" s="4">
        <v>700053359.22000003</v>
      </c>
      <c r="F28" s="3">
        <v>153</v>
      </c>
      <c r="G28" s="4">
        <v>387510551.75650001</v>
      </c>
      <c r="H28" s="3">
        <v>317</v>
      </c>
      <c r="I28" s="4">
        <v>187416288</v>
      </c>
    </row>
    <row r="29" spans="1:9" ht="15.75" thickBot="1">
      <c r="A29" s="1" t="s">
        <v>48</v>
      </c>
      <c r="B29" s="9">
        <v>0</v>
      </c>
      <c r="C29" s="4">
        <v>0</v>
      </c>
      <c r="D29" s="9">
        <v>1</v>
      </c>
      <c r="E29" s="4">
        <v>119500</v>
      </c>
      <c r="F29" s="3">
        <v>2</v>
      </c>
      <c r="G29" s="4">
        <v>148000</v>
      </c>
      <c r="H29" s="3">
        <v>3</v>
      </c>
      <c r="I29" s="4">
        <v>152480</v>
      </c>
    </row>
    <row r="30" spans="1:9" ht="15.75" thickBot="1">
      <c r="A30" s="1" t="s">
        <v>49</v>
      </c>
      <c r="B30" s="9">
        <v>0</v>
      </c>
      <c r="C30" s="4">
        <v>0</v>
      </c>
      <c r="D30" s="9">
        <v>0</v>
      </c>
      <c r="E30" s="4">
        <v>0</v>
      </c>
      <c r="F30" s="3">
        <v>2</v>
      </c>
      <c r="G30" s="4">
        <v>1000000</v>
      </c>
      <c r="H30" s="3">
        <v>1</v>
      </c>
      <c r="I30" s="4">
        <v>487500</v>
      </c>
    </row>
    <row r="31" spans="1:9" ht="15.75" thickBot="1">
      <c r="A31" s="1" t="s">
        <v>50</v>
      </c>
      <c r="B31" s="9">
        <v>0</v>
      </c>
      <c r="C31" s="4">
        <v>0</v>
      </c>
      <c r="D31" s="9">
        <v>1</v>
      </c>
      <c r="E31" s="4">
        <v>2470</v>
      </c>
      <c r="F31" s="3">
        <v>0</v>
      </c>
      <c r="G31" s="4">
        <v>0</v>
      </c>
      <c r="H31" s="3">
        <v>1</v>
      </c>
      <c r="I31" s="4">
        <v>1925</v>
      </c>
    </row>
    <row r="32" spans="1:9" ht="15.75" thickBot="1">
      <c r="A32" s="16" t="s">
        <v>56</v>
      </c>
      <c r="B32" s="18">
        <f t="shared" ref="B32:I32" si="0">SUM(B4:B31)</f>
        <v>6265</v>
      </c>
      <c r="C32" s="27">
        <f t="shared" si="0"/>
        <v>2960228940.2699995</v>
      </c>
      <c r="D32" s="18">
        <f t="shared" si="0"/>
        <v>6357</v>
      </c>
      <c r="E32" s="27">
        <f t="shared" si="0"/>
        <v>7156587557.9899998</v>
      </c>
      <c r="F32" s="18">
        <f t="shared" si="0"/>
        <v>7924</v>
      </c>
      <c r="G32" s="27">
        <f t="shared" si="0"/>
        <v>3727187634.9764996</v>
      </c>
      <c r="H32" s="18">
        <f t="shared" si="0"/>
        <v>7434</v>
      </c>
      <c r="I32" s="27">
        <f t="shared" si="0"/>
        <v>2980694186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41"/>
  <sheetViews>
    <sheetView view="pageLayout" zoomScaleNormal="100" workbookViewId="0">
      <selection activeCell="E31" sqref="E31"/>
    </sheetView>
  </sheetViews>
  <sheetFormatPr defaultRowHeight="15"/>
  <cols>
    <col min="1" max="1" width="7.85546875" bestFit="1" customWidth="1"/>
    <col min="2" max="2" width="5.7109375" bestFit="1" customWidth="1"/>
    <col min="3" max="3" width="13.7109375" customWidth="1"/>
    <col min="4" max="4" width="5.7109375" bestFit="1" customWidth="1"/>
    <col min="5" max="5" width="13.42578125" bestFit="1" customWidth="1"/>
    <col min="6" max="6" width="5.7109375" bestFit="1" customWidth="1"/>
    <col min="7" max="7" width="13.42578125" bestFit="1" customWidth="1"/>
    <col min="8" max="8" width="5.7109375" bestFit="1" customWidth="1"/>
    <col min="9" max="9" width="13.42578125" bestFit="1" customWidth="1"/>
  </cols>
  <sheetData>
    <row r="1" spans="1:9" ht="15.75" thickBot="1">
      <c r="A1" s="28" t="s">
        <v>9</v>
      </c>
      <c r="B1" s="29"/>
      <c r="C1" s="29"/>
      <c r="D1" s="29"/>
      <c r="E1" s="29"/>
      <c r="F1" s="29"/>
      <c r="G1" s="29"/>
      <c r="H1" s="29"/>
      <c r="I1" s="34"/>
    </row>
    <row r="2" spans="1:9" ht="15.75" thickBot="1">
      <c r="A2" s="30" t="s">
        <v>1</v>
      </c>
      <c r="B2" s="32" t="s">
        <v>54</v>
      </c>
      <c r="C2" s="33"/>
      <c r="D2" s="32" t="s">
        <v>3</v>
      </c>
      <c r="E2" s="33"/>
      <c r="F2" s="32" t="s">
        <v>4</v>
      </c>
      <c r="G2" s="33"/>
      <c r="H2" s="32" t="s">
        <v>5</v>
      </c>
      <c r="I2" s="33"/>
    </row>
    <row r="3" spans="1:9" ht="15.75" thickBot="1">
      <c r="A3" s="31"/>
      <c r="B3" s="15" t="s">
        <v>6</v>
      </c>
      <c r="C3" s="15" t="s">
        <v>7</v>
      </c>
      <c r="D3" s="15" t="s">
        <v>6</v>
      </c>
      <c r="E3" s="15" t="s">
        <v>7</v>
      </c>
      <c r="F3" s="15" t="s">
        <v>6</v>
      </c>
      <c r="G3" s="15" t="s">
        <v>7</v>
      </c>
      <c r="H3" s="15" t="s">
        <v>6</v>
      </c>
      <c r="I3" s="15" t="s">
        <v>7</v>
      </c>
    </row>
    <row r="4" spans="1:9" ht="15.75" thickBot="1">
      <c r="A4" s="1" t="s">
        <v>8</v>
      </c>
      <c r="B4" s="9">
        <v>52</v>
      </c>
      <c r="C4" s="4">
        <v>10878039.33</v>
      </c>
      <c r="D4" s="9">
        <v>223</v>
      </c>
      <c r="E4" s="4">
        <v>16222475.869999999</v>
      </c>
      <c r="F4" s="9">
        <v>184</v>
      </c>
      <c r="G4" s="4">
        <v>6767348.4000000004</v>
      </c>
      <c r="H4" s="9">
        <v>177</v>
      </c>
      <c r="I4" s="4">
        <v>10608336</v>
      </c>
    </row>
    <row r="5" spans="1:9" ht="15.75" thickBot="1">
      <c r="A5" s="1" t="s">
        <v>15</v>
      </c>
      <c r="B5" s="9">
        <v>1</v>
      </c>
      <c r="C5" s="4">
        <v>22000</v>
      </c>
      <c r="D5" s="9">
        <v>1</v>
      </c>
      <c r="E5" s="4">
        <v>8500</v>
      </c>
      <c r="F5" s="9">
        <v>6</v>
      </c>
      <c r="G5" s="4">
        <v>31950</v>
      </c>
      <c r="H5" s="9">
        <v>6</v>
      </c>
      <c r="I5" s="4">
        <v>57657</v>
      </c>
    </row>
    <row r="6" spans="1:9" ht="15.75" thickBot="1">
      <c r="A6" s="1" t="s">
        <v>16</v>
      </c>
      <c r="B6" s="9">
        <v>51</v>
      </c>
      <c r="C6" s="4">
        <v>252497.07</v>
      </c>
      <c r="D6" s="9">
        <v>6</v>
      </c>
      <c r="E6" s="4">
        <v>27396</v>
      </c>
      <c r="F6" s="9">
        <v>9</v>
      </c>
      <c r="G6" s="4">
        <v>68200</v>
      </c>
      <c r="H6" s="9">
        <v>9</v>
      </c>
      <c r="I6" s="4">
        <v>50430</v>
      </c>
    </row>
    <row r="7" spans="1:9" ht="15.75" thickBot="1">
      <c r="A7" s="1" t="s">
        <v>17</v>
      </c>
      <c r="B7" s="9">
        <v>0</v>
      </c>
      <c r="C7" s="4">
        <v>0</v>
      </c>
      <c r="D7" s="9">
        <v>38</v>
      </c>
      <c r="E7" s="4">
        <v>33100</v>
      </c>
      <c r="F7" s="9">
        <v>26</v>
      </c>
      <c r="G7" s="4">
        <v>17205.599999999999</v>
      </c>
      <c r="H7" s="9">
        <v>26</v>
      </c>
      <c r="I7" s="4">
        <v>15400</v>
      </c>
    </row>
    <row r="8" spans="1:9" ht="15.75" thickBot="1">
      <c r="A8" s="1" t="s">
        <v>18</v>
      </c>
      <c r="B8" s="14"/>
      <c r="C8" s="10"/>
      <c r="D8" s="9">
        <v>3</v>
      </c>
      <c r="E8" s="4">
        <v>7474</v>
      </c>
      <c r="F8" s="9">
        <v>2</v>
      </c>
      <c r="G8" s="4">
        <v>8210</v>
      </c>
      <c r="H8" s="9">
        <v>1</v>
      </c>
      <c r="I8" s="4">
        <v>1888</v>
      </c>
    </row>
    <row r="9" spans="1:9" ht="15.75" thickBot="1">
      <c r="A9" s="1" t="s">
        <v>19</v>
      </c>
      <c r="B9" s="9">
        <v>2</v>
      </c>
      <c r="C9" s="4">
        <v>170194.53</v>
      </c>
      <c r="D9" s="9">
        <v>2</v>
      </c>
      <c r="E9" s="4">
        <v>100650</v>
      </c>
      <c r="F9" s="9">
        <v>1</v>
      </c>
      <c r="G9" s="4">
        <v>349104</v>
      </c>
      <c r="H9" s="9">
        <v>0</v>
      </c>
      <c r="I9" s="4">
        <v>0</v>
      </c>
    </row>
    <row r="10" spans="1:9" ht="15.75" thickBot="1">
      <c r="A10" s="1" t="s">
        <v>20</v>
      </c>
      <c r="B10" s="9">
        <v>20</v>
      </c>
      <c r="C10" s="4">
        <v>279731.33</v>
      </c>
      <c r="D10" s="9">
        <v>25</v>
      </c>
      <c r="E10" s="4">
        <v>220073.04</v>
      </c>
      <c r="F10" s="9">
        <v>38</v>
      </c>
      <c r="G10" s="4">
        <v>662032.07999999996</v>
      </c>
      <c r="H10" s="9">
        <v>57</v>
      </c>
      <c r="I10" s="4">
        <v>3443698</v>
      </c>
    </row>
    <row r="11" spans="1:9" ht="15.75" thickBot="1">
      <c r="A11" s="1" t="s">
        <v>21</v>
      </c>
      <c r="B11" s="9">
        <v>57</v>
      </c>
      <c r="C11" s="4">
        <v>55871840.57</v>
      </c>
      <c r="D11" s="9">
        <v>69</v>
      </c>
      <c r="E11" s="4">
        <v>49324431.039999999</v>
      </c>
      <c r="F11" s="9">
        <v>123</v>
      </c>
      <c r="G11" s="4">
        <v>12536675.220000001</v>
      </c>
      <c r="H11" s="9">
        <v>51</v>
      </c>
      <c r="I11" s="4">
        <v>949235</v>
      </c>
    </row>
    <row r="12" spans="1:9" ht="15.75" thickBot="1">
      <c r="A12" s="1" t="s">
        <v>22</v>
      </c>
      <c r="B12" s="9">
        <v>10</v>
      </c>
      <c r="C12" s="4">
        <v>334800</v>
      </c>
      <c r="D12" s="9">
        <v>6</v>
      </c>
      <c r="E12" s="4">
        <v>160499</v>
      </c>
      <c r="F12" s="9">
        <v>11</v>
      </c>
      <c r="G12" s="4">
        <v>191347</v>
      </c>
      <c r="H12" s="9">
        <v>6</v>
      </c>
      <c r="I12" s="4">
        <v>39204</v>
      </c>
    </row>
    <row r="13" spans="1:9" ht="15.75" thickBot="1">
      <c r="A13" s="1" t="s">
        <v>23</v>
      </c>
      <c r="B13" s="9">
        <v>7</v>
      </c>
      <c r="C13" s="4">
        <v>408393.5</v>
      </c>
      <c r="D13" s="9">
        <v>3</v>
      </c>
      <c r="E13" s="4">
        <v>10934</v>
      </c>
      <c r="F13" s="9">
        <v>14</v>
      </c>
      <c r="G13" s="4">
        <v>337275.06</v>
      </c>
      <c r="H13" s="9">
        <v>16</v>
      </c>
      <c r="I13" s="4">
        <v>2633504</v>
      </c>
    </row>
    <row r="14" spans="1:9" ht="15.75" thickBot="1">
      <c r="A14" s="1" t="s">
        <v>24</v>
      </c>
      <c r="B14" s="9">
        <v>53</v>
      </c>
      <c r="C14" s="4">
        <v>17867048.620000001</v>
      </c>
      <c r="D14" s="9">
        <v>41</v>
      </c>
      <c r="E14" s="4">
        <v>10290649.5</v>
      </c>
      <c r="F14" s="9">
        <v>108</v>
      </c>
      <c r="G14" s="4">
        <v>36626524.43</v>
      </c>
      <c r="H14" s="9">
        <v>77</v>
      </c>
      <c r="I14" s="4">
        <v>48117536</v>
      </c>
    </row>
    <row r="15" spans="1:9" ht="15.75" thickBot="1">
      <c r="A15" s="1" t="s">
        <v>25</v>
      </c>
      <c r="B15" s="9">
        <v>84</v>
      </c>
      <c r="C15" s="4">
        <v>180415665.22</v>
      </c>
      <c r="D15" s="9">
        <v>98</v>
      </c>
      <c r="E15" s="4">
        <v>29347068.710000001</v>
      </c>
      <c r="F15" s="9">
        <v>77</v>
      </c>
      <c r="G15" s="4">
        <v>150231366.84999999</v>
      </c>
      <c r="H15" s="9">
        <v>118</v>
      </c>
      <c r="I15" s="4">
        <v>98424571</v>
      </c>
    </row>
    <row r="16" spans="1:9" ht="15.75" thickBot="1">
      <c r="A16" s="1" t="s">
        <v>26</v>
      </c>
      <c r="B16" s="9">
        <v>35</v>
      </c>
      <c r="C16" s="4">
        <v>1703989</v>
      </c>
      <c r="D16" s="9">
        <v>83</v>
      </c>
      <c r="E16" s="4">
        <v>2420841.7999999998</v>
      </c>
      <c r="F16" s="9">
        <v>62</v>
      </c>
      <c r="G16" s="4">
        <v>868460.27</v>
      </c>
      <c r="H16" s="9">
        <v>47</v>
      </c>
      <c r="I16" s="4">
        <v>1078891</v>
      </c>
    </row>
    <row r="17" spans="1:9" ht="15.75" thickBot="1">
      <c r="A17" s="1" t="s">
        <v>27</v>
      </c>
      <c r="B17" s="9">
        <v>18</v>
      </c>
      <c r="C17" s="4">
        <v>5077018.41</v>
      </c>
      <c r="D17" s="9">
        <v>24</v>
      </c>
      <c r="E17" s="4">
        <v>6681754.9500000002</v>
      </c>
      <c r="F17" s="9">
        <v>25</v>
      </c>
      <c r="G17" s="4">
        <v>1369880.22</v>
      </c>
      <c r="H17" s="9">
        <v>38</v>
      </c>
      <c r="I17" s="4">
        <v>7944876</v>
      </c>
    </row>
    <row r="18" spans="1:9" ht="15.75" thickBot="1">
      <c r="A18" s="1" t="s">
        <v>28</v>
      </c>
      <c r="B18" s="14"/>
      <c r="C18" s="10"/>
      <c r="D18" s="14"/>
      <c r="E18" s="10"/>
      <c r="F18" s="9">
        <v>11</v>
      </c>
      <c r="G18" s="4">
        <v>2672143.02</v>
      </c>
      <c r="H18" s="9">
        <v>7</v>
      </c>
      <c r="I18" s="4">
        <v>333983</v>
      </c>
    </row>
    <row r="19" spans="1:9" ht="15.75" thickBot="1">
      <c r="A19" s="1" t="s">
        <v>29</v>
      </c>
      <c r="B19" s="9">
        <v>20</v>
      </c>
      <c r="C19" s="4">
        <v>2007702.1</v>
      </c>
      <c r="D19" s="9">
        <v>29</v>
      </c>
      <c r="E19" s="4">
        <v>5613922.4000000004</v>
      </c>
      <c r="F19" s="9">
        <v>39</v>
      </c>
      <c r="G19" s="4">
        <v>3245909.49</v>
      </c>
      <c r="H19" s="9">
        <v>24</v>
      </c>
      <c r="I19" s="4">
        <v>1171835</v>
      </c>
    </row>
    <row r="20" spans="1:9" ht="15.75" thickBot="1">
      <c r="A20" s="1" t="s">
        <v>30</v>
      </c>
      <c r="B20" s="9">
        <v>24</v>
      </c>
      <c r="C20" s="4">
        <v>1714874.76</v>
      </c>
      <c r="D20" s="9">
        <v>20</v>
      </c>
      <c r="E20" s="4">
        <v>7000826</v>
      </c>
      <c r="F20" s="9">
        <v>43</v>
      </c>
      <c r="G20" s="4">
        <v>978994.8</v>
      </c>
      <c r="H20" s="9">
        <v>45</v>
      </c>
      <c r="I20" s="4">
        <v>3170378</v>
      </c>
    </row>
    <row r="21" spans="1:9" ht="15.75" thickBot="1">
      <c r="A21" s="1" t="s">
        <v>31</v>
      </c>
      <c r="B21" s="9">
        <v>15</v>
      </c>
      <c r="C21" s="4">
        <v>3935382.55</v>
      </c>
      <c r="D21" s="9">
        <v>22</v>
      </c>
      <c r="E21" s="4">
        <v>23059104.059999999</v>
      </c>
      <c r="F21" s="9">
        <v>11</v>
      </c>
      <c r="G21" s="4">
        <v>15989466</v>
      </c>
      <c r="H21" s="9">
        <v>23</v>
      </c>
      <c r="I21" s="4">
        <v>58260867</v>
      </c>
    </row>
    <row r="22" spans="1:9" ht="15.75" thickBot="1">
      <c r="A22" s="1" t="s">
        <v>32</v>
      </c>
      <c r="B22" s="9">
        <v>49</v>
      </c>
      <c r="C22" s="4">
        <v>8040152.0800000001</v>
      </c>
      <c r="D22" s="9">
        <v>286</v>
      </c>
      <c r="E22" s="4">
        <v>239628458.08000001</v>
      </c>
      <c r="F22" s="9">
        <v>368</v>
      </c>
      <c r="G22" s="4">
        <v>38798967.850000001</v>
      </c>
      <c r="H22" s="9">
        <v>388</v>
      </c>
      <c r="I22" s="4">
        <v>39555002</v>
      </c>
    </row>
    <row r="23" spans="1:9" ht="15.75" thickBot="1">
      <c r="A23" s="1" t="s">
        <v>33</v>
      </c>
      <c r="B23" s="9">
        <v>6</v>
      </c>
      <c r="C23" s="4">
        <v>2130000</v>
      </c>
      <c r="D23" s="9">
        <v>4</v>
      </c>
      <c r="E23" s="4">
        <v>1272619</v>
      </c>
      <c r="F23" s="9">
        <v>12</v>
      </c>
      <c r="G23" s="4">
        <v>2400537.75</v>
      </c>
      <c r="H23" s="9">
        <v>7</v>
      </c>
      <c r="I23" s="4">
        <v>755358</v>
      </c>
    </row>
    <row r="24" spans="1:9" ht="15.75" thickBot="1">
      <c r="A24" s="1" t="s">
        <v>34</v>
      </c>
      <c r="B24" s="9">
        <v>63</v>
      </c>
      <c r="C24" s="4">
        <v>388421537.77999997</v>
      </c>
      <c r="D24" s="9">
        <v>37</v>
      </c>
      <c r="E24" s="4">
        <v>491787779.85000002</v>
      </c>
      <c r="F24" s="9">
        <v>85</v>
      </c>
      <c r="G24" s="4">
        <v>406807013.23000002</v>
      </c>
      <c r="H24" s="9">
        <v>48</v>
      </c>
      <c r="I24" s="4">
        <v>331475620</v>
      </c>
    </row>
    <row r="25" spans="1:9" ht="15.75" thickBot="1">
      <c r="A25" s="1" t="s">
        <v>35</v>
      </c>
      <c r="B25" s="9">
        <v>12</v>
      </c>
      <c r="C25" s="4">
        <v>351220</v>
      </c>
      <c r="D25" s="9">
        <v>17</v>
      </c>
      <c r="E25" s="4">
        <v>350411</v>
      </c>
      <c r="F25" s="9">
        <v>5</v>
      </c>
      <c r="G25" s="4">
        <v>403096</v>
      </c>
      <c r="H25" s="9">
        <v>6</v>
      </c>
      <c r="I25" s="4">
        <v>28483</v>
      </c>
    </row>
    <row r="26" spans="1:9" ht="15.75" thickBot="1">
      <c r="A26" s="1" t="s">
        <v>37</v>
      </c>
      <c r="B26" s="14"/>
      <c r="C26" s="10"/>
      <c r="D26" s="14"/>
      <c r="E26" s="10"/>
      <c r="F26" s="9">
        <v>2</v>
      </c>
      <c r="G26" s="4">
        <v>1220</v>
      </c>
      <c r="H26" s="9">
        <v>11</v>
      </c>
      <c r="I26" s="4">
        <v>136053</v>
      </c>
    </row>
    <row r="27" spans="1:9" ht="15.75" thickBot="1">
      <c r="A27" s="1" t="s">
        <v>38</v>
      </c>
      <c r="B27" s="9">
        <v>31</v>
      </c>
      <c r="C27" s="4">
        <v>11443135.48</v>
      </c>
      <c r="D27" s="9">
        <v>29</v>
      </c>
      <c r="E27" s="4">
        <v>24177777.800000001</v>
      </c>
      <c r="F27" s="9">
        <v>112</v>
      </c>
      <c r="G27" s="4">
        <v>38522027.079999998</v>
      </c>
      <c r="H27" s="9">
        <v>58</v>
      </c>
      <c r="I27" s="4">
        <v>27537883</v>
      </c>
    </row>
    <row r="28" spans="1:9" ht="15.75" thickBot="1">
      <c r="A28" s="1" t="s">
        <v>39</v>
      </c>
      <c r="B28" s="9">
        <v>24</v>
      </c>
      <c r="C28" s="4">
        <v>9804623.7100000009</v>
      </c>
      <c r="D28" s="9">
        <v>79</v>
      </c>
      <c r="E28" s="4">
        <v>40093559.689999998</v>
      </c>
      <c r="F28" s="9">
        <v>132</v>
      </c>
      <c r="G28" s="4">
        <v>58627533.25</v>
      </c>
      <c r="H28" s="9">
        <v>115</v>
      </c>
      <c r="I28" s="4">
        <v>7135693</v>
      </c>
    </row>
    <row r="29" spans="1:9" ht="15.75" thickBot="1">
      <c r="A29" s="1" t="s">
        <v>40</v>
      </c>
      <c r="B29" s="9">
        <v>34</v>
      </c>
      <c r="C29" s="4">
        <v>1102304734.3199999</v>
      </c>
      <c r="D29" s="9">
        <v>42</v>
      </c>
      <c r="E29" s="4">
        <v>999280662.03999996</v>
      </c>
      <c r="F29" s="9">
        <v>68</v>
      </c>
      <c r="G29" s="4">
        <v>811513817.54999995</v>
      </c>
      <c r="H29" s="9">
        <v>68</v>
      </c>
      <c r="I29" s="4">
        <v>303000865</v>
      </c>
    </row>
    <row r="30" spans="1:9" ht="15.75" thickBot="1">
      <c r="A30" s="1" t="s">
        <v>41</v>
      </c>
      <c r="B30" s="9">
        <v>19</v>
      </c>
      <c r="C30" s="4">
        <v>12709017.199999999</v>
      </c>
      <c r="D30" s="9">
        <v>49</v>
      </c>
      <c r="E30" s="4">
        <v>21229081.239999998</v>
      </c>
      <c r="F30" s="3">
        <v>59</v>
      </c>
      <c r="G30" s="4">
        <v>13610181.23</v>
      </c>
      <c r="H30" s="9">
        <v>31</v>
      </c>
      <c r="I30" s="4">
        <v>16175162</v>
      </c>
    </row>
    <row r="31" spans="1:9" ht="15.75" thickBot="1">
      <c r="A31" s="1" t="s">
        <v>42</v>
      </c>
      <c r="B31" s="9">
        <v>11</v>
      </c>
      <c r="C31" s="4">
        <v>3003678</v>
      </c>
      <c r="D31" s="9">
        <v>8</v>
      </c>
      <c r="E31" s="4">
        <v>2315642</v>
      </c>
      <c r="F31" s="3">
        <v>9</v>
      </c>
      <c r="G31" s="4">
        <v>2077314.73</v>
      </c>
      <c r="H31" s="3">
        <v>14</v>
      </c>
      <c r="I31" s="4">
        <v>4878394</v>
      </c>
    </row>
    <row r="32" spans="1:9" ht="15.75" thickBot="1">
      <c r="A32" s="1" t="s">
        <v>43</v>
      </c>
      <c r="B32" s="9">
        <v>19</v>
      </c>
      <c r="C32" s="4">
        <v>86159831.459999993</v>
      </c>
      <c r="D32" s="9">
        <v>12</v>
      </c>
      <c r="E32" s="4">
        <v>2888916.1</v>
      </c>
      <c r="F32" s="3">
        <v>29</v>
      </c>
      <c r="G32" s="4">
        <v>1952966.65</v>
      </c>
      <c r="H32" s="3">
        <v>14</v>
      </c>
      <c r="I32" s="4">
        <v>65679500</v>
      </c>
    </row>
    <row r="33" spans="1:9" ht="15.75" thickBot="1">
      <c r="A33" s="1" t="s">
        <v>44</v>
      </c>
      <c r="B33" s="9">
        <v>19</v>
      </c>
      <c r="C33" s="4">
        <v>858811.59</v>
      </c>
      <c r="D33" s="9">
        <v>41</v>
      </c>
      <c r="E33" s="4">
        <v>2407007.61</v>
      </c>
      <c r="F33" s="3">
        <v>80</v>
      </c>
      <c r="G33" s="4">
        <v>10086208.07</v>
      </c>
      <c r="H33" s="3">
        <v>78</v>
      </c>
      <c r="I33" s="4">
        <v>489293</v>
      </c>
    </row>
    <row r="34" spans="1:9" ht="15.75" thickBot="1">
      <c r="A34" s="1" t="s">
        <v>45</v>
      </c>
      <c r="B34" s="9">
        <v>68</v>
      </c>
      <c r="C34" s="4">
        <v>31742831.359999999</v>
      </c>
      <c r="D34" s="9">
        <v>70</v>
      </c>
      <c r="E34" s="4">
        <v>57495690.920000002</v>
      </c>
      <c r="F34" s="3">
        <v>100</v>
      </c>
      <c r="G34" s="4">
        <v>19461750.530000001</v>
      </c>
      <c r="H34" s="3">
        <v>93</v>
      </c>
      <c r="I34" s="4">
        <v>27232369</v>
      </c>
    </row>
    <row r="35" spans="1:9" ht="15.75" thickBot="1">
      <c r="A35" s="1" t="s">
        <v>46</v>
      </c>
      <c r="B35" s="9">
        <v>364</v>
      </c>
      <c r="C35" s="4">
        <v>43339635.469999999</v>
      </c>
      <c r="D35" s="9">
        <v>569</v>
      </c>
      <c r="E35" s="4">
        <v>36507870.340000004</v>
      </c>
      <c r="F35" s="3">
        <v>674</v>
      </c>
      <c r="G35" s="4">
        <v>43839791.380000003</v>
      </c>
      <c r="H35" s="3">
        <v>706</v>
      </c>
      <c r="I35" s="4">
        <v>162566901</v>
      </c>
    </row>
    <row r="36" spans="1:9" ht="15.75" thickBot="1">
      <c r="A36" s="1" t="s">
        <v>47</v>
      </c>
      <c r="B36" s="9">
        <v>1</v>
      </c>
      <c r="C36" s="4">
        <v>375</v>
      </c>
      <c r="D36" s="9">
        <v>1</v>
      </c>
      <c r="E36" s="4">
        <v>5893</v>
      </c>
      <c r="F36" s="3">
        <v>8</v>
      </c>
      <c r="G36" s="4">
        <v>10848.3</v>
      </c>
      <c r="H36" s="3">
        <v>8</v>
      </c>
      <c r="I36" s="4">
        <v>49067</v>
      </c>
    </row>
    <row r="37" spans="1:9" ht="15.75" thickBot="1">
      <c r="A37" s="1" t="s">
        <v>48</v>
      </c>
      <c r="B37" s="9">
        <v>33</v>
      </c>
      <c r="C37" s="4">
        <v>19933558.600000001</v>
      </c>
      <c r="D37" s="9">
        <v>34</v>
      </c>
      <c r="E37" s="4">
        <v>27275934.52</v>
      </c>
      <c r="F37" s="3">
        <v>114</v>
      </c>
      <c r="G37" s="4">
        <v>53960369.43</v>
      </c>
      <c r="H37" s="3">
        <v>107</v>
      </c>
      <c r="I37" s="4">
        <v>56572995</v>
      </c>
    </row>
    <row r="38" spans="1:9" ht="15.75" thickBot="1">
      <c r="A38" s="1" t="s">
        <v>55</v>
      </c>
      <c r="B38" s="9">
        <v>2</v>
      </c>
      <c r="C38" s="4">
        <v>12820</v>
      </c>
      <c r="D38" s="14"/>
      <c r="E38" s="10"/>
      <c r="F38" s="14"/>
      <c r="G38" s="10"/>
      <c r="H38" s="14"/>
      <c r="I38" s="10"/>
    </row>
    <row r="39" spans="1:9" ht="15.75" thickBot="1">
      <c r="A39" s="1" t="s">
        <v>49</v>
      </c>
      <c r="B39" s="9">
        <v>8</v>
      </c>
      <c r="C39" s="4">
        <v>11911663.189999999</v>
      </c>
      <c r="D39" s="9">
        <v>8</v>
      </c>
      <c r="E39" s="4">
        <v>18472178</v>
      </c>
      <c r="F39" s="3">
        <v>28</v>
      </c>
      <c r="G39" s="4">
        <v>1023110</v>
      </c>
      <c r="H39" s="3">
        <v>19</v>
      </c>
      <c r="I39" s="4">
        <v>16061305</v>
      </c>
    </row>
    <row r="40" spans="1:9" ht="15.75" thickBot="1">
      <c r="A40" s="1" t="s">
        <v>50</v>
      </c>
      <c r="B40" s="9">
        <v>7</v>
      </c>
      <c r="C40" s="4">
        <v>136994.35</v>
      </c>
      <c r="D40" s="9">
        <v>7</v>
      </c>
      <c r="E40" s="4">
        <v>18429.650000000001</v>
      </c>
      <c r="F40" s="3">
        <v>39</v>
      </c>
      <c r="G40" s="4">
        <v>80623.06</v>
      </c>
      <c r="H40" s="3">
        <v>19</v>
      </c>
      <c r="I40" s="4">
        <v>1559984</v>
      </c>
    </row>
    <row r="41" spans="1:9" ht="15.75" thickBot="1">
      <c r="A41" s="16" t="s">
        <v>56</v>
      </c>
      <c r="B41" s="18">
        <f t="shared" ref="B41:I41" si="0">SUM(B4:B40)</f>
        <v>1219</v>
      </c>
      <c r="C41" s="27">
        <f t="shared" si="0"/>
        <v>2013243796.5799999</v>
      </c>
      <c r="D41" s="18">
        <f t="shared" si="0"/>
        <v>1986</v>
      </c>
      <c r="E41" s="27">
        <f t="shared" si="0"/>
        <v>2115737611.2099998</v>
      </c>
      <c r="F41" s="18">
        <f t="shared" si="0"/>
        <v>2714</v>
      </c>
      <c r="G41" s="27">
        <f t="shared" si="0"/>
        <v>1736129468.5300002</v>
      </c>
      <c r="H41" s="18">
        <f t="shared" si="0"/>
        <v>2518</v>
      </c>
      <c r="I41" s="27">
        <f t="shared" si="0"/>
        <v>1297192216</v>
      </c>
    </row>
  </sheetData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145"/>
  <sheetViews>
    <sheetView view="pageLayout" zoomScaleNormal="100" workbookViewId="0">
      <selection activeCell="C42" sqref="C42"/>
    </sheetView>
  </sheetViews>
  <sheetFormatPr defaultRowHeight="15"/>
  <cols>
    <col min="1" max="1" width="7.85546875" bestFit="1" customWidth="1"/>
    <col min="2" max="2" width="6.42578125" bestFit="1" customWidth="1"/>
    <col min="3" max="3" width="13.7109375" customWidth="1"/>
    <col min="4" max="4" width="6.42578125" bestFit="1" customWidth="1"/>
    <col min="5" max="5" width="13" customWidth="1"/>
    <col min="6" max="6" width="6.42578125" bestFit="1" customWidth="1"/>
    <col min="7" max="7" width="14.42578125" customWidth="1"/>
    <col min="8" max="8" width="6.42578125" bestFit="1" customWidth="1"/>
    <col min="9" max="9" width="13.28515625" customWidth="1"/>
  </cols>
  <sheetData>
    <row r="1" spans="1:9" ht="15.75" thickBot="1">
      <c r="A1" s="28" t="s">
        <v>10</v>
      </c>
      <c r="B1" s="29"/>
      <c r="C1" s="29"/>
      <c r="D1" s="29"/>
      <c r="E1" s="29"/>
      <c r="F1" s="29"/>
      <c r="G1" s="29"/>
      <c r="H1" s="29"/>
      <c r="I1" s="34"/>
    </row>
    <row r="2" spans="1:9" ht="15.75" thickBot="1">
      <c r="A2" s="30" t="s">
        <v>1</v>
      </c>
      <c r="B2" s="32" t="s">
        <v>54</v>
      </c>
      <c r="C2" s="33"/>
      <c r="D2" s="32" t="s">
        <v>3</v>
      </c>
      <c r="E2" s="33"/>
      <c r="F2" s="32" t="s">
        <v>4</v>
      </c>
      <c r="G2" s="33"/>
      <c r="H2" s="32" t="s">
        <v>5</v>
      </c>
      <c r="I2" s="33"/>
    </row>
    <row r="3" spans="1:9" ht="15.75" thickBot="1">
      <c r="A3" s="31"/>
      <c r="B3" s="15" t="s">
        <v>6</v>
      </c>
      <c r="C3" s="15" t="s">
        <v>7</v>
      </c>
      <c r="D3" s="15" t="s">
        <v>6</v>
      </c>
      <c r="E3" s="15" t="s">
        <v>7</v>
      </c>
      <c r="F3" s="15" t="s">
        <v>6</v>
      </c>
      <c r="G3" s="15" t="s">
        <v>7</v>
      </c>
      <c r="H3" s="15" t="s">
        <v>6</v>
      </c>
      <c r="I3" s="15" t="s">
        <v>7</v>
      </c>
    </row>
    <row r="4" spans="1:9" ht="15.75" thickBot="1">
      <c r="A4" s="1" t="s">
        <v>8</v>
      </c>
      <c r="B4" s="9">
        <v>551</v>
      </c>
      <c r="C4" s="4">
        <v>15174203.5</v>
      </c>
      <c r="D4" s="9">
        <v>375</v>
      </c>
      <c r="E4" s="4">
        <v>25794461.289999999</v>
      </c>
      <c r="F4" s="9">
        <v>392</v>
      </c>
      <c r="G4" s="4">
        <v>1277504599.27</v>
      </c>
      <c r="H4" s="9">
        <v>201</v>
      </c>
      <c r="I4" s="4">
        <v>20946949</v>
      </c>
    </row>
    <row r="5" spans="1:9" ht="15.75" thickBot="1">
      <c r="A5" s="1" t="s">
        <v>15</v>
      </c>
      <c r="B5" s="9">
        <v>111</v>
      </c>
      <c r="C5" s="4">
        <v>140424.23000000001</v>
      </c>
      <c r="D5" s="9">
        <v>38</v>
      </c>
      <c r="E5" s="4">
        <v>139508.88</v>
      </c>
      <c r="F5" s="9">
        <v>26</v>
      </c>
      <c r="G5" s="4">
        <v>107942.25</v>
      </c>
      <c r="H5" s="9">
        <v>30</v>
      </c>
      <c r="I5" s="4">
        <v>71686</v>
      </c>
    </row>
    <row r="6" spans="1:9" ht="15.75" thickBot="1">
      <c r="A6" s="1" t="s">
        <v>16</v>
      </c>
      <c r="B6" s="9">
        <v>40</v>
      </c>
      <c r="C6" s="4">
        <v>61253.37</v>
      </c>
      <c r="D6" s="9">
        <v>42</v>
      </c>
      <c r="E6" s="4">
        <v>87706.55</v>
      </c>
      <c r="F6" s="9">
        <v>31</v>
      </c>
      <c r="G6" s="4">
        <v>71041.149999999994</v>
      </c>
      <c r="H6" s="9">
        <v>30</v>
      </c>
      <c r="I6" s="4">
        <v>63226</v>
      </c>
    </row>
    <row r="7" spans="1:9" ht="15.75" thickBot="1">
      <c r="A7" s="1" t="s">
        <v>17</v>
      </c>
      <c r="B7" s="9">
        <v>75</v>
      </c>
      <c r="C7" s="4">
        <v>206600.71</v>
      </c>
      <c r="D7" s="9">
        <v>67</v>
      </c>
      <c r="E7" s="4">
        <v>236667.93</v>
      </c>
      <c r="F7" s="9">
        <v>37</v>
      </c>
      <c r="G7" s="4">
        <v>225574.81</v>
      </c>
      <c r="H7" s="9">
        <v>38</v>
      </c>
      <c r="I7" s="4">
        <v>217376</v>
      </c>
    </row>
    <row r="8" spans="1:9" ht="15.75" thickBot="1">
      <c r="A8" s="1" t="s">
        <v>18</v>
      </c>
      <c r="B8" s="14"/>
      <c r="C8" s="10"/>
      <c r="D8" s="9">
        <v>4</v>
      </c>
      <c r="E8" s="4">
        <v>35502.5</v>
      </c>
      <c r="F8" s="9">
        <v>0</v>
      </c>
      <c r="G8" s="4">
        <v>0</v>
      </c>
      <c r="H8" s="9">
        <v>4</v>
      </c>
      <c r="I8" s="4">
        <v>1312</v>
      </c>
    </row>
    <row r="9" spans="1:9" ht="15.75" thickBot="1">
      <c r="A9" s="1" t="s">
        <v>19</v>
      </c>
      <c r="B9" s="9">
        <v>1</v>
      </c>
      <c r="C9" s="4">
        <v>50017.8</v>
      </c>
      <c r="D9" s="9">
        <v>15</v>
      </c>
      <c r="E9" s="4">
        <v>19111.060000000001</v>
      </c>
      <c r="F9" s="9">
        <v>1</v>
      </c>
      <c r="G9" s="4">
        <v>5000</v>
      </c>
      <c r="H9" s="9">
        <v>0</v>
      </c>
      <c r="I9" s="4">
        <v>0</v>
      </c>
    </row>
    <row r="10" spans="1:9" ht="15.75" thickBot="1">
      <c r="A10" s="1" t="s">
        <v>20</v>
      </c>
      <c r="B10" s="9">
        <v>174</v>
      </c>
      <c r="C10" s="4">
        <v>939835.37</v>
      </c>
      <c r="D10" s="9">
        <v>102</v>
      </c>
      <c r="E10" s="4">
        <v>864807.19</v>
      </c>
      <c r="F10" s="9">
        <v>41</v>
      </c>
      <c r="G10" s="4">
        <v>287611.48</v>
      </c>
      <c r="H10" s="9">
        <v>70</v>
      </c>
      <c r="I10" s="4">
        <v>333540</v>
      </c>
    </row>
    <row r="11" spans="1:9" ht="15.75" thickBot="1">
      <c r="A11" s="1" t="s">
        <v>21</v>
      </c>
      <c r="B11" s="9">
        <v>745</v>
      </c>
      <c r="C11" s="4">
        <v>288395271.52999997</v>
      </c>
      <c r="D11" s="9">
        <v>287</v>
      </c>
      <c r="E11" s="4">
        <v>384176671.32999998</v>
      </c>
      <c r="F11" s="9">
        <v>316</v>
      </c>
      <c r="G11" s="4">
        <v>372166088.68000001</v>
      </c>
      <c r="H11" s="9">
        <v>254</v>
      </c>
      <c r="I11" s="4">
        <v>74452663</v>
      </c>
    </row>
    <row r="12" spans="1:9" ht="15.75" thickBot="1">
      <c r="A12" s="1" t="s">
        <v>22</v>
      </c>
      <c r="B12" s="9">
        <v>24</v>
      </c>
      <c r="C12" s="4">
        <v>93743.44</v>
      </c>
      <c r="D12" s="9">
        <v>17</v>
      </c>
      <c r="E12" s="4">
        <v>93559.62</v>
      </c>
      <c r="F12" s="9">
        <v>24</v>
      </c>
      <c r="G12" s="4">
        <v>94427.34</v>
      </c>
      <c r="H12" s="9">
        <v>19</v>
      </c>
      <c r="I12" s="4">
        <v>64465</v>
      </c>
    </row>
    <row r="13" spans="1:9" ht="15.75" thickBot="1">
      <c r="A13" s="1" t="s">
        <v>23</v>
      </c>
      <c r="B13" s="9">
        <v>75</v>
      </c>
      <c r="C13" s="4">
        <v>145937.53</v>
      </c>
      <c r="D13" s="9">
        <v>51</v>
      </c>
      <c r="E13" s="4">
        <v>26608.45</v>
      </c>
      <c r="F13" s="9">
        <v>55</v>
      </c>
      <c r="G13" s="4">
        <v>340040.35</v>
      </c>
      <c r="H13" s="9">
        <v>62</v>
      </c>
      <c r="I13" s="4">
        <v>186051</v>
      </c>
    </row>
    <row r="14" spans="1:9" ht="15.75" thickBot="1">
      <c r="A14" s="1" t="s">
        <v>24</v>
      </c>
      <c r="B14" s="9">
        <v>206</v>
      </c>
      <c r="C14" s="4">
        <v>6735637.1399999997</v>
      </c>
      <c r="D14" s="9">
        <v>121</v>
      </c>
      <c r="E14" s="4">
        <v>3992811.78</v>
      </c>
      <c r="F14" s="9">
        <v>137</v>
      </c>
      <c r="G14" s="4">
        <v>2919363.04</v>
      </c>
      <c r="H14" s="9">
        <v>127</v>
      </c>
      <c r="I14" s="4">
        <v>3547999</v>
      </c>
    </row>
    <row r="15" spans="1:9" ht="15.75" thickBot="1">
      <c r="A15" s="1" t="s">
        <v>25</v>
      </c>
      <c r="B15" s="9">
        <v>1579</v>
      </c>
      <c r="C15" s="4">
        <v>193546336.44</v>
      </c>
      <c r="D15" s="9">
        <v>874</v>
      </c>
      <c r="E15" s="4">
        <v>94463811.340000004</v>
      </c>
      <c r="F15" s="9">
        <v>957</v>
      </c>
      <c r="G15" s="4">
        <v>207094722.88999999</v>
      </c>
      <c r="H15" s="9">
        <v>1143</v>
      </c>
      <c r="I15" s="4">
        <v>291759066</v>
      </c>
    </row>
    <row r="16" spans="1:9" ht="15.75" thickBot="1">
      <c r="A16" s="1" t="s">
        <v>26</v>
      </c>
      <c r="B16" s="9">
        <v>175</v>
      </c>
      <c r="C16" s="4">
        <v>1014715.45</v>
      </c>
      <c r="D16" s="9">
        <v>124</v>
      </c>
      <c r="E16" s="4">
        <v>4238629.3600000003</v>
      </c>
      <c r="F16" s="9">
        <v>99</v>
      </c>
      <c r="G16" s="4">
        <v>2192933.91</v>
      </c>
      <c r="H16" s="9">
        <v>167</v>
      </c>
      <c r="I16" s="4">
        <v>921036</v>
      </c>
    </row>
    <row r="17" spans="1:9" ht="15.75" thickBot="1">
      <c r="A17" s="1" t="s">
        <v>27</v>
      </c>
      <c r="B17" s="9">
        <v>109</v>
      </c>
      <c r="C17" s="4">
        <v>45717867.579999998</v>
      </c>
      <c r="D17" s="9">
        <v>115</v>
      </c>
      <c r="E17" s="4">
        <v>48336277.359999999</v>
      </c>
      <c r="F17" s="9">
        <v>96</v>
      </c>
      <c r="G17" s="4">
        <v>62167769.009999998</v>
      </c>
      <c r="H17" s="9">
        <v>135</v>
      </c>
      <c r="I17" s="4">
        <v>29216585</v>
      </c>
    </row>
    <row r="18" spans="1:9" ht="15.75" thickBot="1">
      <c r="A18" s="1" t="s">
        <v>28</v>
      </c>
      <c r="B18" s="14"/>
      <c r="C18" s="10"/>
      <c r="D18" s="14"/>
      <c r="E18" s="10"/>
      <c r="F18" s="9">
        <v>114</v>
      </c>
      <c r="G18" s="4">
        <v>1757392.85</v>
      </c>
      <c r="H18" s="9">
        <v>105</v>
      </c>
      <c r="I18" s="4">
        <v>1201021</v>
      </c>
    </row>
    <row r="19" spans="1:9" ht="15.75" thickBot="1">
      <c r="A19" s="1" t="s">
        <v>29</v>
      </c>
      <c r="B19" s="9">
        <v>105</v>
      </c>
      <c r="C19" s="4">
        <v>2717769.15</v>
      </c>
      <c r="D19" s="9">
        <v>88</v>
      </c>
      <c r="E19" s="4">
        <v>6268262.0199999996</v>
      </c>
      <c r="F19" s="9">
        <v>78</v>
      </c>
      <c r="G19" s="4">
        <v>15707525.460000001</v>
      </c>
      <c r="H19" s="9">
        <v>80</v>
      </c>
      <c r="I19" s="4">
        <v>7681911</v>
      </c>
    </row>
    <row r="20" spans="1:9" ht="15.75" thickBot="1">
      <c r="A20" s="1" t="s">
        <v>30</v>
      </c>
      <c r="B20" s="9">
        <v>178</v>
      </c>
      <c r="C20" s="4">
        <v>40555517.039999999</v>
      </c>
      <c r="D20" s="9">
        <v>176</v>
      </c>
      <c r="E20" s="4">
        <v>34562911.020000003</v>
      </c>
      <c r="F20" s="9">
        <v>151</v>
      </c>
      <c r="G20" s="4">
        <v>20433298.460000001</v>
      </c>
      <c r="H20" s="9">
        <v>211</v>
      </c>
      <c r="I20" s="4">
        <v>14885673</v>
      </c>
    </row>
    <row r="21" spans="1:9" ht="15.75" thickBot="1">
      <c r="A21" s="1" t="s">
        <v>31</v>
      </c>
      <c r="B21" s="9">
        <v>187</v>
      </c>
      <c r="C21" s="4">
        <v>101662022.56999999</v>
      </c>
      <c r="D21" s="9">
        <v>114</v>
      </c>
      <c r="E21" s="4">
        <v>3366903.68</v>
      </c>
      <c r="F21" s="9">
        <v>121</v>
      </c>
      <c r="G21" s="4">
        <v>6429126.8499999996</v>
      </c>
      <c r="H21" s="9">
        <v>109</v>
      </c>
      <c r="I21" s="4">
        <v>7069611</v>
      </c>
    </row>
    <row r="22" spans="1:9" ht="15.75" thickBot="1">
      <c r="A22" s="1" t="s">
        <v>32</v>
      </c>
      <c r="B22" s="9">
        <v>590</v>
      </c>
      <c r="C22" s="4">
        <v>53120532.369999997</v>
      </c>
      <c r="D22" s="9">
        <v>459</v>
      </c>
      <c r="E22" s="4">
        <v>72839897.75</v>
      </c>
      <c r="F22" s="9">
        <v>591</v>
      </c>
      <c r="G22" s="4">
        <v>50165864.259999998</v>
      </c>
      <c r="H22" s="9">
        <v>573</v>
      </c>
      <c r="I22" s="4">
        <v>48876098</v>
      </c>
    </row>
    <row r="23" spans="1:9" ht="15.75" thickBot="1">
      <c r="A23" s="1" t="s">
        <v>33</v>
      </c>
      <c r="B23" s="9">
        <v>33</v>
      </c>
      <c r="C23" s="4">
        <v>296906.81</v>
      </c>
      <c r="D23" s="9">
        <v>29</v>
      </c>
      <c r="E23" s="4">
        <v>196902.38</v>
      </c>
      <c r="F23" s="9">
        <v>29</v>
      </c>
      <c r="G23" s="4">
        <v>142144.54999999999</v>
      </c>
      <c r="H23" s="9">
        <v>29</v>
      </c>
      <c r="I23" s="4">
        <v>104655</v>
      </c>
    </row>
    <row r="24" spans="1:9" ht="15.75" thickBot="1">
      <c r="A24" s="1" t="s">
        <v>34</v>
      </c>
      <c r="B24" s="9">
        <v>292</v>
      </c>
      <c r="C24" s="4">
        <v>296846608.91000003</v>
      </c>
      <c r="D24" s="9">
        <v>123</v>
      </c>
      <c r="E24" s="4">
        <v>341665505.42000002</v>
      </c>
      <c r="F24" s="9">
        <v>154</v>
      </c>
      <c r="G24" s="4">
        <v>83989762.390000001</v>
      </c>
      <c r="H24" s="9">
        <v>146</v>
      </c>
      <c r="I24" s="4">
        <v>106790282</v>
      </c>
    </row>
    <row r="25" spans="1:9" ht="15.75" thickBot="1">
      <c r="A25" s="1" t="s">
        <v>35</v>
      </c>
      <c r="B25" s="9">
        <v>68</v>
      </c>
      <c r="C25" s="4">
        <v>614134.81000000006</v>
      </c>
      <c r="D25" s="9">
        <v>41</v>
      </c>
      <c r="E25" s="4">
        <v>389171.01</v>
      </c>
      <c r="F25" s="9">
        <v>58</v>
      </c>
      <c r="G25" s="4">
        <v>363279.85</v>
      </c>
      <c r="H25" s="9">
        <v>63</v>
      </c>
      <c r="I25" s="4">
        <v>1377376</v>
      </c>
    </row>
    <row r="26" spans="1:9" ht="15.75" thickBot="1">
      <c r="A26" s="1" t="s">
        <v>37</v>
      </c>
      <c r="B26" s="14"/>
      <c r="C26" s="10"/>
      <c r="D26" s="14"/>
      <c r="E26" s="10"/>
      <c r="F26" s="9">
        <v>28</v>
      </c>
      <c r="G26" s="4">
        <v>125622.81</v>
      </c>
      <c r="H26" s="9">
        <v>24</v>
      </c>
      <c r="I26" s="4">
        <v>66190</v>
      </c>
    </row>
    <row r="27" spans="1:9" ht="15.75" thickBot="1">
      <c r="A27" s="1" t="s">
        <v>38</v>
      </c>
      <c r="B27" s="9">
        <v>380</v>
      </c>
      <c r="C27" s="4">
        <v>187722107.75999999</v>
      </c>
      <c r="D27" s="9">
        <v>459</v>
      </c>
      <c r="E27" s="4">
        <v>177640555.46000001</v>
      </c>
      <c r="F27" s="9">
        <v>552</v>
      </c>
      <c r="G27" s="4">
        <v>168848536.22999999</v>
      </c>
      <c r="H27" s="9">
        <v>381</v>
      </c>
      <c r="I27" s="4">
        <v>128752456</v>
      </c>
    </row>
    <row r="28" spans="1:9" ht="15.75" thickBot="1">
      <c r="A28" s="1" t="s">
        <v>39</v>
      </c>
      <c r="B28" s="9">
        <v>682</v>
      </c>
      <c r="C28" s="4">
        <v>38507139.840000004</v>
      </c>
      <c r="D28" s="9">
        <v>787</v>
      </c>
      <c r="E28" s="4">
        <v>47471583.82</v>
      </c>
      <c r="F28" s="9">
        <v>685</v>
      </c>
      <c r="G28" s="4">
        <v>17382584.870000001</v>
      </c>
      <c r="H28" s="9">
        <v>648</v>
      </c>
      <c r="I28" s="4">
        <v>49762103</v>
      </c>
    </row>
    <row r="29" spans="1:9" ht="15.75" thickBot="1">
      <c r="A29" s="1" t="s">
        <v>40</v>
      </c>
      <c r="B29" s="9">
        <v>182</v>
      </c>
      <c r="C29" s="4">
        <v>22954563.030000001</v>
      </c>
      <c r="D29" s="9">
        <v>47</v>
      </c>
      <c r="E29" s="4">
        <v>22182129.379999999</v>
      </c>
      <c r="F29" s="9">
        <v>86</v>
      </c>
      <c r="G29" s="4">
        <v>233074.2</v>
      </c>
      <c r="H29" s="9">
        <v>49</v>
      </c>
      <c r="I29" s="4">
        <v>20505908</v>
      </c>
    </row>
    <row r="30" spans="1:9" ht="15.75" thickBot="1">
      <c r="A30" s="1" t="s">
        <v>41</v>
      </c>
      <c r="B30" s="9">
        <v>1163</v>
      </c>
      <c r="C30" s="4">
        <v>587881968.99000001</v>
      </c>
      <c r="D30" s="9">
        <v>670</v>
      </c>
      <c r="E30" s="4">
        <v>306390524.41000003</v>
      </c>
      <c r="F30" s="3">
        <v>459</v>
      </c>
      <c r="G30" s="4">
        <v>1021175534.9400001</v>
      </c>
      <c r="H30" s="9">
        <v>323</v>
      </c>
      <c r="I30" s="4">
        <v>2303120977</v>
      </c>
    </row>
    <row r="31" spans="1:9" ht="15.75" thickBot="1">
      <c r="A31" s="1" t="s">
        <v>42</v>
      </c>
      <c r="B31" s="9">
        <v>116</v>
      </c>
      <c r="C31" s="4">
        <v>1384337.38</v>
      </c>
      <c r="D31" s="9">
        <v>67</v>
      </c>
      <c r="E31" s="4">
        <v>237094.37</v>
      </c>
      <c r="F31" s="3">
        <v>70</v>
      </c>
      <c r="G31" s="4">
        <v>1903416.67</v>
      </c>
      <c r="H31" s="3">
        <v>80</v>
      </c>
      <c r="I31" s="4">
        <v>615941</v>
      </c>
    </row>
    <row r="32" spans="1:9" ht="15.75" thickBot="1">
      <c r="A32" s="1" t="s">
        <v>43</v>
      </c>
      <c r="B32" s="9">
        <v>216</v>
      </c>
      <c r="C32" s="4">
        <v>193494011.19999999</v>
      </c>
      <c r="D32" s="9">
        <v>272</v>
      </c>
      <c r="E32" s="4">
        <v>39390032.899999999</v>
      </c>
      <c r="F32" s="3">
        <v>287</v>
      </c>
      <c r="G32" s="4">
        <v>43483233.560000002</v>
      </c>
      <c r="H32" s="3">
        <v>291</v>
      </c>
      <c r="I32" s="4">
        <v>76277756</v>
      </c>
    </row>
    <row r="33" spans="1:9" ht="15.75" thickBot="1">
      <c r="A33" s="1" t="s">
        <v>44</v>
      </c>
      <c r="B33" s="9">
        <v>12530</v>
      </c>
      <c r="C33" s="4">
        <v>13534917.029999999</v>
      </c>
      <c r="D33" s="9">
        <v>15666</v>
      </c>
      <c r="E33" s="4">
        <v>22357150.25</v>
      </c>
      <c r="F33" s="9">
        <v>15106</v>
      </c>
      <c r="G33" s="4">
        <v>24154086.120000001</v>
      </c>
      <c r="H33" s="9">
        <v>14852</v>
      </c>
      <c r="I33" s="4">
        <v>57405332</v>
      </c>
    </row>
    <row r="34" spans="1:9" ht="15.75" thickBot="1">
      <c r="A34" s="1" t="s">
        <v>45</v>
      </c>
      <c r="B34" s="9">
        <v>169</v>
      </c>
      <c r="C34" s="4">
        <v>103328355.13</v>
      </c>
      <c r="D34" s="9">
        <v>221</v>
      </c>
      <c r="E34" s="4">
        <v>113836473.59999999</v>
      </c>
      <c r="F34" s="3">
        <v>208</v>
      </c>
      <c r="G34" s="4">
        <v>57692414.770000003</v>
      </c>
      <c r="H34" s="3">
        <v>190</v>
      </c>
      <c r="I34" s="4">
        <v>74739444</v>
      </c>
    </row>
    <row r="35" spans="1:9" ht="15.75" thickBot="1">
      <c r="A35" s="1" t="s">
        <v>46</v>
      </c>
      <c r="B35" s="9">
        <v>611</v>
      </c>
      <c r="C35" s="4">
        <v>8223367.9800000004</v>
      </c>
      <c r="D35" s="9">
        <v>221</v>
      </c>
      <c r="E35" s="4">
        <v>6623744.2599999998</v>
      </c>
      <c r="F35" s="3">
        <v>248</v>
      </c>
      <c r="G35" s="4">
        <v>5481998.0599999996</v>
      </c>
      <c r="H35" s="3">
        <v>234</v>
      </c>
      <c r="I35" s="4">
        <v>6915907</v>
      </c>
    </row>
    <row r="36" spans="1:9" ht="15.75" thickBot="1">
      <c r="A36" s="1" t="s">
        <v>47</v>
      </c>
      <c r="B36" s="9">
        <v>23</v>
      </c>
      <c r="C36" s="4">
        <v>51702.58</v>
      </c>
      <c r="D36" s="9">
        <v>20</v>
      </c>
      <c r="E36" s="4">
        <v>144381.85</v>
      </c>
      <c r="F36" s="3">
        <v>17</v>
      </c>
      <c r="G36" s="4">
        <v>30506.07</v>
      </c>
      <c r="H36" s="3">
        <v>17</v>
      </c>
      <c r="I36" s="4">
        <v>46946</v>
      </c>
    </row>
    <row r="37" spans="1:9" ht="15.75" thickBot="1">
      <c r="A37" s="1" t="s">
        <v>48</v>
      </c>
      <c r="B37" s="9">
        <v>756</v>
      </c>
      <c r="C37" s="4">
        <v>14541369.949999999</v>
      </c>
      <c r="D37" s="9">
        <v>1711</v>
      </c>
      <c r="E37" s="4">
        <v>44170084.880000003</v>
      </c>
      <c r="F37" s="9">
        <v>1305</v>
      </c>
      <c r="G37" s="4">
        <v>27807432.469999999</v>
      </c>
      <c r="H37" s="9">
        <v>1228</v>
      </c>
      <c r="I37" s="4">
        <v>39967526</v>
      </c>
    </row>
    <row r="38" spans="1:9" ht="15.75" thickBot="1">
      <c r="A38" s="1" t="s">
        <v>55</v>
      </c>
      <c r="B38" s="9">
        <v>94</v>
      </c>
      <c r="C38" s="4">
        <v>3107958.72</v>
      </c>
      <c r="D38" s="14"/>
      <c r="E38" s="10"/>
      <c r="F38" s="14"/>
      <c r="G38" s="10"/>
      <c r="H38" s="14"/>
      <c r="I38" s="10"/>
    </row>
    <row r="39" spans="1:9" ht="15.75" thickBot="1">
      <c r="A39" s="1" t="s">
        <v>49</v>
      </c>
      <c r="B39" s="9">
        <v>83</v>
      </c>
      <c r="C39" s="4">
        <v>7754933</v>
      </c>
      <c r="D39" s="9">
        <v>73</v>
      </c>
      <c r="E39" s="4">
        <v>915607.73</v>
      </c>
      <c r="F39" s="3">
        <v>78</v>
      </c>
      <c r="G39" s="4">
        <v>929481.11</v>
      </c>
      <c r="H39" s="3">
        <v>85</v>
      </c>
      <c r="I39" s="4">
        <v>1494409</v>
      </c>
    </row>
    <row r="40" spans="1:9" ht="15.75" thickBot="1">
      <c r="A40" s="1" t="s">
        <v>50</v>
      </c>
      <c r="B40" s="9">
        <v>359</v>
      </c>
      <c r="C40" s="4">
        <v>1506504.46</v>
      </c>
      <c r="D40" s="9">
        <v>155</v>
      </c>
      <c r="E40" s="4">
        <v>468682.85</v>
      </c>
      <c r="F40" s="3">
        <v>107</v>
      </c>
      <c r="G40" s="4">
        <v>282967.37</v>
      </c>
      <c r="H40" s="3">
        <v>141</v>
      </c>
      <c r="I40" s="4">
        <v>385688</v>
      </c>
    </row>
    <row r="41" spans="1:9" ht="15.75" thickBot="1">
      <c r="A41" s="16" t="s">
        <v>56</v>
      </c>
      <c r="B41" s="18">
        <f t="shared" ref="B41:I41" si="0">SUM(B4:B40)</f>
        <v>22682</v>
      </c>
      <c r="C41" s="27">
        <f t="shared" si="0"/>
        <v>2232028572.7999992</v>
      </c>
      <c r="D41" s="18">
        <f t="shared" si="0"/>
        <v>23631</v>
      </c>
      <c r="E41" s="27">
        <f t="shared" si="0"/>
        <v>1803623733.6799998</v>
      </c>
      <c r="F41" s="18">
        <f t="shared" si="0"/>
        <v>22744</v>
      </c>
      <c r="G41" s="27">
        <f t="shared" si="0"/>
        <v>3473696398.099999</v>
      </c>
      <c r="H41" s="18">
        <f t="shared" si="0"/>
        <v>22139</v>
      </c>
      <c r="I41" s="27">
        <f t="shared" si="0"/>
        <v>3369825164</v>
      </c>
    </row>
    <row r="42" spans="1:9">
      <c r="A42" s="11"/>
      <c r="B42" s="11"/>
      <c r="C42" s="12"/>
      <c r="D42" s="13"/>
    </row>
    <row r="43" spans="1:9">
      <c r="A43" s="11"/>
      <c r="B43" s="11"/>
      <c r="C43" s="12"/>
      <c r="D43" s="13"/>
    </row>
    <row r="44" spans="1:9">
      <c r="A44" s="11"/>
      <c r="B44" s="11"/>
      <c r="C44" s="12"/>
      <c r="D44" s="13"/>
    </row>
    <row r="45" spans="1:9">
      <c r="A45" s="11"/>
      <c r="B45" s="11"/>
      <c r="C45" s="12"/>
      <c r="D45" s="13"/>
    </row>
    <row r="46" spans="1:9">
      <c r="A46" s="11"/>
      <c r="B46" s="11"/>
      <c r="C46" s="12"/>
      <c r="D46" s="13"/>
    </row>
    <row r="47" spans="1:9">
      <c r="A47" s="11"/>
      <c r="B47" s="11"/>
      <c r="C47" s="12"/>
      <c r="D47" s="13"/>
    </row>
    <row r="48" spans="1:9">
      <c r="A48" s="11"/>
      <c r="B48" s="11"/>
      <c r="C48" s="12"/>
      <c r="D48" s="13"/>
    </row>
    <row r="49" spans="1:4">
      <c r="A49" s="11"/>
      <c r="B49" s="11"/>
      <c r="C49" s="12"/>
      <c r="D49" s="13"/>
    </row>
    <row r="50" spans="1:4">
      <c r="A50" s="11"/>
      <c r="B50" s="11"/>
      <c r="C50" s="12"/>
      <c r="D50" s="13"/>
    </row>
    <row r="51" spans="1:4">
      <c r="A51" s="11"/>
      <c r="B51" s="11"/>
      <c r="C51" s="12"/>
      <c r="D51" s="13"/>
    </row>
    <row r="52" spans="1:4">
      <c r="A52" s="11"/>
      <c r="B52" s="11"/>
      <c r="C52" s="12"/>
      <c r="D52" s="13"/>
    </row>
    <row r="53" spans="1:4">
      <c r="A53" s="11"/>
      <c r="B53" s="11"/>
      <c r="C53" s="12"/>
      <c r="D53" s="13"/>
    </row>
    <row r="54" spans="1:4">
      <c r="A54" s="11"/>
      <c r="B54" s="11"/>
      <c r="C54" s="12"/>
      <c r="D54" s="13"/>
    </row>
    <row r="55" spans="1:4">
      <c r="A55" s="11"/>
      <c r="B55" s="11"/>
      <c r="C55" s="12"/>
      <c r="D55" s="13"/>
    </row>
    <row r="56" spans="1:4">
      <c r="A56" s="11"/>
      <c r="B56" s="11"/>
      <c r="C56" s="12"/>
      <c r="D56" s="13"/>
    </row>
    <row r="57" spans="1:4">
      <c r="A57" s="11"/>
      <c r="B57" s="11"/>
      <c r="C57" s="12"/>
      <c r="D57" s="13"/>
    </row>
    <row r="58" spans="1:4">
      <c r="A58" s="11"/>
      <c r="B58" s="11"/>
      <c r="C58" s="12"/>
      <c r="D58" s="13"/>
    </row>
    <row r="59" spans="1:4">
      <c r="A59" s="11"/>
      <c r="B59" s="11"/>
      <c r="C59" s="12"/>
      <c r="D59" s="13"/>
    </row>
    <row r="60" spans="1:4">
      <c r="A60" s="11"/>
      <c r="B60" s="11"/>
      <c r="C60" s="12"/>
      <c r="D60" s="13"/>
    </row>
    <row r="61" spans="1:4">
      <c r="A61" s="11"/>
      <c r="B61" s="11"/>
      <c r="C61" s="12"/>
      <c r="D61" s="13"/>
    </row>
    <row r="62" spans="1:4">
      <c r="A62" s="11"/>
      <c r="B62" s="11"/>
      <c r="C62" s="12"/>
      <c r="D62" s="13"/>
    </row>
    <row r="63" spans="1:4">
      <c r="A63" s="11"/>
      <c r="B63" s="11"/>
      <c r="C63" s="12"/>
      <c r="D63" s="13"/>
    </row>
    <row r="64" spans="1:4">
      <c r="A64" s="11"/>
      <c r="B64" s="11"/>
      <c r="C64" s="12"/>
      <c r="D64" s="13"/>
    </row>
    <row r="65" spans="1:4">
      <c r="A65" s="11"/>
      <c r="B65" s="11"/>
      <c r="C65" s="12"/>
      <c r="D65" s="13"/>
    </row>
    <row r="66" spans="1:4">
      <c r="A66" s="11"/>
      <c r="B66" s="11"/>
      <c r="C66" s="12"/>
      <c r="D66" s="13"/>
    </row>
    <row r="67" spans="1:4">
      <c r="A67" s="11"/>
      <c r="B67" s="11"/>
      <c r="C67" s="12"/>
      <c r="D67" s="13"/>
    </row>
    <row r="68" spans="1:4">
      <c r="A68" s="11"/>
      <c r="B68" s="11"/>
      <c r="C68" s="12"/>
      <c r="D68" s="13"/>
    </row>
    <row r="69" spans="1:4">
      <c r="A69" s="11"/>
      <c r="B69" s="11"/>
      <c r="C69" s="12"/>
      <c r="D69" s="13"/>
    </row>
    <row r="70" spans="1:4">
      <c r="A70" s="11"/>
      <c r="B70" s="11"/>
      <c r="C70" s="12"/>
      <c r="D70" s="13"/>
    </row>
    <row r="71" spans="1:4">
      <c r="A71" s="11"/>
      <c r="B71" s="11"/>
      <c r="C71" s="12"/>
      <c r="D71" s="13"/>
    </row>
    <row r="72" spans="1:4">
      <c r="A72" s="11"/>
      <c r="B72" s="11"/>
      <c r="C72" s="12"/>
      <c r="D72" s="13"/>
    </row>
    <row r="73" spans="1:4">
      <c r="A73" s="11"/>
      <c r="B73" s="11"/>
      <c r="C73" s="12"/>
      <c r="D73" s="13"/>
    </row>
    <row r="74" spans="1:4">
      <c r="A74" s="11"/>
      <c r="B74" s="11"/>
      <c r="C74" s="12"/>
      <c r="D74" s="13"/>
    </row>
    <row r="75" spans="1:4">
      <c r="A75" s="11"/>
      <c r="B75" s="11"/>
      <c r="C75" s="12"/>
      <c r="D75" s="13"/>
    </row>
    <row r="76" spans="1:4">
      <c r="A76" s="11"/>
      <c r="B76" s="11"/>
      <c r="C76" s="12"/>
      <c r="D76" s="13"/>
    </row>
    <row r="77" spans="1:4">
      <c r="A77" s="11"/>
      <c r="B77" s="11"/>
      <c r="C77" s="12"/>
      <c r="D77" s="13"/>
    </row>
    <row r="78" spans="1:4">
      <c r="A78" s="11"/>
      <c r="B78" s="11"/>
      <c r="C78" s="12"/>
      <c r="D78" s="13"/>
    </row>
    <row r="79" spans="1:4">
      <c r="A79" s="11"/>
      <c r="B79" s="11"/>
      <c r="C79" s="12"/>
      <c r="D79" s="13"/>
    </row>
    <row r="80" spans="1:4">
      <c r="A80" s="11"/>
      <c r="B80" s="11"/>
      <c r="C80" s="12"/>
      <c r="D80" s="13"/>
    </row>
    <row r="81" spans="1:4">
      <c r="A81" s="11"/>
      <c r="B81" s="11"/>
      <c r="C81" s="12"/>
      <c r="D81" s="13"/>
    </row>
    <row r="82" spans="1:4">
      <c r="A82" s="11"/>
      <c r="B82" s="11"/>
      <c r="C82" s="12"/>
      <c r="D82" s="13"/>
    </row>
    <row r="83" spans="1:4">
      <c r="A83" s="11"/>
      <c r="B83" s="11"/>
      <c r="C83" s="12"/>
      <c r="D83" s="13"/>
    </row>
    <row r="84" spans="1:4">
      <c r="A84" s="11"/>
      <c r="B84" s="11"/>
      <c r="C84" s="12"/>
      <c r="D84" s="13"/>
    </row>
    <row r="85" spans="1:4">
      <c r="A85" s="11"/>
      <c r="B85" s="11"/>
      <c r="C85" s="12"/>
      <c r="D85" s="13"/>
    </row>
    <row r="86" spans="1:4">
      <c r="A86" s="11"/>
      <c r="B86" s="11"/>
      <c r="C86" s="12"/>
      <c r="D86" s="13"/>
    </row>
    <row r="87" spans="1:4">
      <c r="A87" s="11"/>
      <c r="B87" s="11"/>
      <c r="C87" s="12"/>
      <c r="D87" s="13"/>
    </row>
    <row r="88" spans="1:4">
      <c r="A88" s="11"/>
      <c r="B88" s="11"/>
      <c r="C88" s="12"/>
      <c r="D88" s="13"/>
    </row>
    <row r="89" spans="1:4">
      <c r="A89" s="11"/>
      <c r="B89" s="11"/>
      <c r="C89" s="12"/>
      <c r="D89" s="13"/>
    </row>
    <row r="90" spans="1:4">
      <c r="A90" s="11"/>
      <c r="B90" s="11"/>
      <c r="C90" s="12"/>
      <c r="D90" s="13"/>
    </row>
    <row r="91" spans="1:4">
      <c r="A91" s="11"/>
      <c r="B91" s="11"/>
      <c r="C91" s="12"/>
      <c r="D91" s="13"/>
    </row>
    <row r="92" spans="1:4">
      <c r="A92" s="11"/>
      <c r="B92" s="11"/>
      <c r="C92" s="12"/>
      <c r="D92" s="13"/>
    </row>
    <row r="93" spans="1:4">
      <c r="A93" s="11"/>
      <c r="B93" s="11"/>
      <c r="C93" s="12"/>
      <c r="D93" s="13"/>
    </row>
    <row r="94" spans="1:4">
      <c r="A94" s="11"/>
      <c r="B94" s="11"/>
      <c r="C94" s="12"/>
      <c r="D94" s="13"/>
    </row>
    <row r="95" spans="1:4">
      <c r="A95" s="11"/>
      <c r="B95" s="11"/>
      <c r="C95" s="12"/>
      <c r="D95" s="13"/>
    </row>
    <row r="96" spans="1:4">
      <c r="A96" s="11"/>
      <c r="B96" s="11"/>
      <c r="C96" s="12"/>
      <c r="D96" s="13"/>
    </row>
    <row r="97" spans="1:4">
      <c r="A97" s="11"/>
      <c r="B97" s="11"/>
      <c r="C97" s="12"/>
      <c r="D97" s="13"/>
    </row>
    <row r="98" spans="1:4">
      <c r="A98" s="11"/>
      <c r="B98" s="11"/>
      <c r="C98" s="12"/>
      <c r="D98" s="13"/>
    </row>
    <row r="99" spans="1:4">
      <c r="A99" s="11"/>
      <c r="B99" s="11"/>
      <c r="C99" s="12"/>
      <c r="D99" s="13"/>
    </row>
    <row r="100" spans="1:4">
      <c r="A100" s="11"/>
      <c r="B100" s="11"/>
      <c r="C100" s="12"/>
      <c r="D100" s="13"/>
    </row>
    <row r="101" spans="1:4">
      <c r="A101" s="11"/>
      <c r="B101" s="11"/>
      <c r="C101" s="12"/>
      <c r="D101" s="13"/>
    </row>
    <row r="102" spans="1:4">
      <c r="A102" s="11"/>
      <c r="B102" s="11"/>
      <c r="C102" s="12"/>
      <c r="D102" s="13"/>
    </row>
    <row r="103" spans="1:4">
      <c r="A103" s="11"/>
      <c r="B103" s="11"/>
      <c r="C103" s="12"/>
      <c r="D103" s="13"/>
    </row>
    <row r="104" spans="1:4">
      <c r="A104" s="11"/>
      <c r="B104" s="11"/>
      <c r="C104" s="12"/>
      <c r="D104" s="13"/>
    </row>
    <row r="105" spans="1:4">
      <c r="A105" s="11"/>
      <c r="B105" s="11"/>
      <c r="C105" s="12"/>
      <c r="D105" s="13"/>
    </row>
    <row r="106" spans="1:4">
      <c r="A106" s="11"/>
      <c r="B106" s="11"/>
      <c r="C106" s="12"/>
      <c r="D106" s="13"/>
    </row>
    <row r="107" spans="1:4">
      <c r="A107" s="11"/>
      <c r="B107" s="11"/>
      <c r="C107" s="12"/>
      <c r="D107" s="13"/>
    </row>
    <row r="108" spans="1:4">
      <c r="A108" s="11"/>
      <c r="B108" s="11"/>
      <c r="C108" s="12"/>
      <c r="D108" s="13"/>
    </row>
    <row r="109" spans="1:4">
      <c r="A109" s="11"/>
      <c r="B109" s="11"/>
      <c r="C109" s="12"/>
      <c r="D109" s="13"/>
    </row>
    <row r="110" spans="1:4">
      <c r="A110" s="11"/>
      <c r="B110" s="11"/>
      <c r="C110" s="12"/>
      <c r="D110" s="13"/>
    </row>
    <row r="111" spans="1:4">
      <c r="A111" s="11"/>
      <c r="B111" s="11"/>
      <c r="C111" s="12"/>
      <c r="D111" s="13"/>
    </row>
    <row r="112" spans="1:4">
      <c r="A112" s="11"/>
      <c r="B112" s="11"/>
      <c r="C112" s="12"/>
      <c r="D112" s="13"/>
    </row>
    <row r="113" spans="1:4">
      <c r="A113" s="11"/>
      <c r="B113" s="11"/>
      <c r="C113" s="12"/>
      <c r="D113" s="13"/>
    </row>
    <row r="114" spans="1:4">
      <c r="A114" s="11"/>
      <c r="B114" s="11"/>
      <c r="C114" s="12"/>
      <c r="D114" s="13"/>
    </row>
    <row r="115" spans="1:4">
      <c r="A115" s="11"/>
      <c r="B115" s="11"/>
      <c r="C115" s="12"/>
      <c r="D115" s="13"/>
    </row>
    <row r="116" spans="1:4">
      <c r="A116" s="11"/>
      <c r="B116" s="11"/>
      <c r="C116" s="12"/>
      <c r="D116" s="13"/>
    </row>
    <row r="117" spans="1:4">
      <c r="A117" s="11"/>
      <c r="B117" s="11"/>
      <c r="C117" s="12"/>
      <c r="D117" s="13"/>
    </row>
    <row r="118" spans="1:4">
      <c r="A118" s="11"/>
      <c r="B118" s="11"/>
      <c r="C118" s="12"/>
      <c r="D118" s="13"/>
    </row>
    <row r="119" spans="1:4">
      <c r="A119" s="11"/>
      <c r="B119" s="11"/>
      <c r="C119" s="12"/>
      <c r="D119" s="13"/>
    </row>
    <row r="120" spans="1:4">
      <c r="A120" s="11"/>
      <c r="B120" s="11"/>
      <c r="C120" s="12"/>
      <c r="D120" s="13"/>
    </row>
    <row r="121" spans="1:4">
      <c r="A121" s="11"/>
      <c r="B121" s="11"/>
      <c r="C121" s="12"/>
      <c r="D121" s="13"/>
    </row>
    <row r="122" spans="1:4">
      <c r="A122" s="11"/>
      <c r="B122" s="11"/>
      <c r="C122" s="12"/>
      <c r="D122" s="13"/>
    </row>
    <row r="123" spans="1:4">
      <c r="A123" s="11"/>
      <c r="B123" s="11"/>
      <c r="C123" s="12"/>
      <c r="D123" s="13"/>
    </row>
    <row r="124" spans="1:4">
      <c r="A124" s="11"/>
      <c r="B124" s="11"/>
      <c r="C124" s="12"/>
      <c r="D124" s="13"/>
    </row>
    <row r="125" spans="1:4">
      <c r="A125" s="11"/>
      <c r="B125" s="11"/>
      <c r="C125" s="12"/>
      <c r="D125" s="13"/>
    </row>
    <row r="126" spans="1:4">
      <c r="A126" s="11"/>
      <c r="B126" s="11"/>
      <c r="C126" s="12"/>
      <c r="D126" s="13"/>
    </row>
    <row r="127" spans="1:4">
      <c r="A127" s="11"/>
      <c r="B127" s="11"/>
      <c r="C127" s="12"/>
      <c r="D127" s="13"/>
    </row>
    <row r="128" spans="1:4">
      <c r="A128" s="11"/>
      <c r="B128" s="11"/>
      <c r="C128" s="12"/>
      <c r="D128" s="13"/>
    </row>
    <row r="129" spans="1:4">
      <c r="A129" s="11"/>
      <c r="B129" s="11"/>
      <c r="C129" s="12"/>
      <c r="D129" s="13"/>
    </row>
    <row r="130" spans="1:4">
      <c r="A130" s="11"/>
      <c r="B130" s="11"/>
      <c r="C130" s="12"/>
      <c r="D130" s="13"/>
    </row>
    <row r="131" spans="1:4">
      <c r="A131" s="11"/>
      <c r="B131" s="11"/>
      <c r="C131" s="12"/>
      <c r="D131" s="13"/>
    </row>
    <row r="132" spans="1:4">
      <c r="A132" s="11"/>
      <c r="B132" s="11"/>
      <c r="C132" s="12"/>
      <c r="D132" s="13"/>
    </row>
    <row r="133" spans="1:4">
      <c r="A133" s="11"/>
      <c r="B133" s="11"/>
      <c r="C133" s="12"/>
      <c r="D133" s="13"/>
    </row>
    <row r="134" spans="1:4">
      <c r="A134" s="11"/>
      <c r="B134" s="11"/>
      <c r="C134" s="12"/>
      <c r="D134" s="13"/>
    </row>
    <row r="135" spans="1:4">
      <c r="A135" s="11"/>
      <c r="B135" s="11"/>
      <c r="C135" s="12"/>
      <c r="D135" s="13"/>
    </row>
    <row r="136" spans="1:4">
      <c r="A136" s="11"/>
      <c r="B136" s="11"/>
      <c r="C136" s="12"/>
      <c r="D136" s="13"/>
    </row>
    <row r="137" spans="1:4">
      <c r="A137" s="11"/>
      <c r="B137" s="11"/>
      <c r="C137" s="12"/>
      <c r="D137" s="13"/>
    </row>
    <row r="138" spans="1:4">
      <c r="A138" s="11"/>
      <c r="B138" s="11"/>
      <c r="C138" s="12"/>
      <c r="D138" s="13"/>
    </row>
    <row r="139" spans="1:4">
      <c r="A139" s="11"/>
      <c r="B139" s="11"/>
      <c r="C139" s="12"/>
      <c r="D139" s="13"/>
    </row>
    <row r="140" spans="1:4">
      <c r="A140" s="11"/>
      <c r="B140" s="11"/>
      <c r="C140" s="12"/>
      <c r="D140" s="13"/>
    </row>
    <row r="141" spans="1:4">
      <c r="A141" s="11"/>
      <c r="B141" s="11"/>
      <c r="C141" s="12"/>
      <c r="D141" s="13"/>
    </row>
    <row r="142" spans="1:4">
      <c r="A142" s="11"/>
      <c r="B142" s="11"/>
      <c r="C142" s="12"/>
      <c r="D142" s="13"/>
    </row>
    <row r="143" spans="1:4">
      <c r="A143" s="11"/>
      <c r="B143" s="11"/>
      <c r="C143" s="12"/>
      <c r="D143" s="13"/>
    </row>
    <row r="144" spans="1:4">
      <c r="A144" s="11"/>
      <c r="B144" s="11"/>
      <c r="C144" s="12"/>
      <c r="D144" s="13"/>
    </row>
    <row r="145" spans="1:4">
      <c r="A145" s="11"/>
      <c r="B145" s="11"/>
      <c r="C145" s="12"/>
      <c r="D145" s="13"/>
    </row>
  </sheetData>
  <sortState ref="A2:D145">
    <sortCondition ref="A2:A145"/>
  </sortState>
  <mergeCells count="6"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headerFooter>
    <oddFooter>&amp;LFY12 Procurement Indicators&amp;R&amp;F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All</vt:lpstr>
      <vt:lpstr>AE</vt:lpstr>
      <vt:lpstr>CS</vt:lpstr>
      <vt:lpstr>G</vt:lpstr>
      <vt:lpstr>HS</vt:lpstr>
      <vt:lpstr>PS</vt:lpstr>
      <vt:lpstr>SS</vt:lpstr>
      <vt:lpstr>AE!Print_Area</vt:lpstr>
      <vt:lpstr>All!Print_Area</vt:lpstr>
      <vt:lpstr>CS!Print_Area</vt:lpstr>
      <vt:lpstr>G!Print_Area</vt:lpstr>
      <vt:lpstr>HS!Print_Area</vt:lpstr>
      <vt:lpstr>PS!Print_Area</vt:lpstr>
      <vt:lpstr>SS!Print_Area</vt:lpstr>
      <vt:lpstr>All!Print_Titles</vt:lpstr>
      <vt:lpstr>G!Print_Titles</vt:lpstr>
    </vt:vector>
  </TitlesOfParts>
  <Company>Office of the Mayor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mibric</dc:creator>
  <cp:lastModifiedBy>KQuon</cp:lastModifiedBy>
  <cp:lastPrinted>2012-09-19T02:17:54Z</cp:lastPrinted>
  <dcterms:created xsi:type="dcterms:W3CDTF">2012-09-09T15:11:00Z</dcterms:created>
  <dcterms:modified xsi:type="dcterms:W3CDTF">2012-09-19T14:34:36Z</dcterms:modified>
</cp:coreProperties>
</file>