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7115" windowHeight="8190"/>
  </bookViews>
  <sheets>
    <sheet name="Reg&amp;App FY12" sheetId="3" r:id="rId1"/>
    <sheet name="RegFY12, App Prior FY" sheetId="4" r:id="rId2"/>
  </sheets>
  <definedNames>
    <definedName name="_xlnm._FilterDatabase" localSheetId="0" hidden="1">'Reg&amp;App FY12'!#REF!</definedName>
    <definedName name="_xlnm._FilterDatabase" localSheetId="1" hidden="1">'RegFY12, App Prior FY'!#REF!</definedName>
    <definedName name="_xlnm.Print_Area" localSheetId="0">'Reg&amp;App FY12'!$A$1:$F$16</definedName>
    <definedName name="_xlnm.Print_Area" localSheetId="1">'RegFY12, App Prior FY'!$A$1:$F$93</definedName>
    <definedName name="_xlnm.Print_Titles" localSheetId="0">'Reg&amp;App FY12'!$1:$2</definedName>
    <definedName name="_xlnm.Print_Titles" localSheetId="1">'RegFY12, App Prior FY'!$1:$2</definedName>
  </definedNames>
  <calcPr calcId="125725"/>
</workbook>
</file>

<file path=xl/calcChain.xml><?xml version="1.0" encoding="utf-8"?>
<calcChain xmlns="http://schemas.openxmlformats.org/spreadsheetml/2006/main">
  <c r="F15" i="3"/>
  <c r="F16" s="1"/>
  <c r="F8"/>
  <c r="F30" i="4"/>
  <c r="F47"/>
  <c r="F56"/>
  <c r="F70"/>
  <c r="F80"/>
  <c r="F92"/>
  <c r="F93" l="1"/>
</calcChain>
</file>

<file path=xl/sharedStrings.xml><?xml version="1.0" encoding="utf-8"?>
<sst xmlns="http://schemas.openxmlformats.org/spreadsheetml/2006/main" count="395" uniqueCount="123">
  <si>
    <t>Agency</t>
  </si>
  <si>
    <t>DHS</t>
  </si>
  <si>
    <t>Human Services</t>
  </si>
  <si>
    <t>ACS</t>
  </si>
  <si>
    <t>St. Vincent's Services Family Foster Care</t>
  </si>
  <si>
    <t>SF - Children with Special Medical Needs, including HIV and/ St. Vincent's Services</t>
  </si>
  <si>
    <t>Puerto Rican Family Institute, Inc. GP - General Preventive</t>
  </si>
  <si>
    <t>GP - General Preventive Safe Space, Inc.</t>
  </si>
  <si>
    <t>CJC</t>
  </si>
  <si>
    <t>Trial-level Indigent Defense Services New York County Defender Services</t>
  </si>
  <si>
    <t>Provide indigent defense services in Queens County Queens Law Associates</t>
  </si>
  <si>
    <t>Basic Housing-The Stadium, 1260 Sedgwick Ave.</t>
  </si>
  <si>
    <t>Basic Housing-The Skyway 132-10 S. Conduit Ave.</t>
  </si>
  <si>
    <t>CAMBA- Herkimer Street Shelter</t>
  </si>
  <si>
    <t>HRA</t>
  </si>
  <si>
    <t>St. John's Place Family Center HDFC</t>
  </si>
  <si>
    <t>HELP Social Services- Blake Avenue Family Shelter</t>
  </si>
  <si>
    <t>Salvation Army - Briarwood Family Shelter</t>
  </si>
  <si>
    <t>DSNY</t>
  </si>
  <si>
    <t>Indivisible Purchase, Project or Service</t>
  </si>
  <si>
    <t>DEP</t>
  </si>
  <si>
    <t>DDC</t>
  </si>
  <si>
    <t>A&amp;E DESIGN SERVICES FOR NEW RIKERS ISLAND FACILITY C114NEWRI</t>
  </si>
  <si>
    <t>STORM &amp; SANITARY SEWERS IN BEACH 29TH STREET - QUEENS SE-817</t>
  </si>
  <si>
    <t>Recon of Storm &amp; San. Sewers , Qns SE-795</t>
  </si>
  <si>
    <t>Construction of San. Sewers, St. Sewer,inc. BMP,WM,Appur,S.I SE-796</t>
  </si>
  <si>
    <t>DSBS</t>
  </si>
  <si>
    <t>CRO-526: Orthophosphoric Acid Delivery Contract</t>
  </si>
  <si>
    <t>Milling of Streets in Prep for Resurf. by Highway Operations HW2CR12B</t>
  </si>
  <si>
    <t>Ashokan Reservoir dividing weir gatehouse upgrade; Catskill CAT-235</t>
  </si>
  <si>
    <t>Large Scale Construction</t>
  </si>
  <si>
    <t>DOT</t>
  </si>
  <si>
    <t>Reconstruction of Storm and San. Sewers in Bay 32nd St, Qns SEQ200508</t>
  </si>
  <si>
    <t>Reconstruction of Storm  &amp; San. Sewer in S.Railroad St, S.I SER002181</t>
  </si>
  <si>
    <t>Water Mains, Sanitary Storm Sewers in McBaine Ave, SI SER002313</t>
  </si>
  <si>
    <t>HWK1129 Reconstruction of Nostrand Avenue HWK1129  Construction</t>
  </si>
  <si>
    <t>Multiple Site Contract</t>
  </si>
  <si>
    <t>DCAS</t>
  </si>
  <si>
    <t>PLA</t>
  </si>
  <si>
    <t>Requirements Construction GEN. CONSTRUCTION Gen. Construction RC Citywide</t>
  </si>
  <si>
    <t>Queens Forum (Atrium) at Queens Boro Hall New Addition to Queens Boro Hall</t>
  </si>
  <si>
    <t>DOC</t>
  </si>
  <si>
    <t>Electrical Construction RC at DOC Facilities West of Hazen Street CA, FTU, MDC, &amp; QDC</t>
  </si>
  <si>
    <t>Electrical Construction RC at DOC Facilities East of Hazen Street and VCBC</t>
  </si>
  <si>
    <t>GC CONST RC CONTRACT @ AMKC, GMDC, GRVC, NIC, RMDC, RNDC GENERAL CONSTRUCTION AT VARIOUS FACILITIES</t>
  </si>
  <si>
    <t>Requirements Contract</t>
  </si>
  <si>
    <t>FDNY</t>
  </si>
  <si>
    <t>DPR</t>
  </si>
  <si>
    <t>Unique goods</t>
  </si>
  <si>
    <t>Provide Job Anal, Test Dev. &amp; Scoring Serv.-Civil Ser Exams Contract with Barrett &amp; Associates</t>
  </si>
  <si>
    <t>Unique/unusual good or service</t>
  </si>
  <si>
    <t>Unique/unusual goods/services</t>
  </si>
  <si>
    <t>CSB</t>
  </si>
  <si>
    <t>RFP</t>
  </si>
  <si>
    <t>Registration Date</t>
  </si>
  <si>
    <t>Type</t>
  </si>
  <si>
    <t>Contract Description</t>
  </si>
  <si>
    <t xml:space="preserve">Basis for Approval </t>
  </si>
  <si>
    <t>Value</t>
  </si>
  <si>
    <t>Total approved in Fiscal Year 2012 with registered contracts in Fiscal 2012</t>
  </si>
  <si>
    <t>Total approved in prior fiscal years with registered contracts in Fiscal 2012</t>
  </si>
  <si>
    <t>Fiscal Year 2012 Large Scale Procurement Approvals (&gt;$10M)</t>
  </si>
  <si>
    <t>Fiscal Year 2012 Registered Contracts Based on Prior Year Large Scale Procurement Approvals (&gt;$10M)</t>
  </si>
  <si>
    <t>Bronx Works, Inc.- Nelson Avenue Family Residence</t>
  </si>
  <si>
    <t>Reconstruction and Replacement of Broken Water Main, Citywide GE-349</t>
  </si>
  <si>
    <t>Maintenance. &amp; repair of Bronx and Brooklyn vehicles and equipment BROOKLYN &amp; BRONX GARAGE VEHICLE</t>
  </si>
  <si>
    <t>Provide shelter services to homeless individuals shelter services for homeless individuals</t>
  </si>
  <si>
    <t>Permanent and transitional supportive congregate housing services for the underserved</t>
  </si>
  <si>
    <t>Transitional supportive congregate housing for PLWAS aids center of Queens County Inc.</t>
  </si>
  <si>
    <t>Homes for the homeless- Saratoga family inn</t>
  </si>
  <si>
    <t>SCO -Stand Alone-Bob's Place-88-55 161st St. Jamaica, NY</t>
  </si>
  <si>
    <t>Development &amp; operation of transitional residence. Porter Avenue shelter</t>
  </si>
  <si>
    <t>To provide shelter services. For a standalone trans. Res. To provide shelter  services at 555 w 174th st. -bedco</t>
  </si>
  <si>
    <t>To provide transitional housing for adults at 645 Van Siclen to operate a standalone transitional res at 645 Van Siclen</t>
  </si>
  <si>
    <t>To operate a standalone transitional res at  1214-18 Hoe Ave to provide shelter services for homeless adults</t>
  </si>
  <si>
    <t>Stand alone trans res for adult at 2524 Creston Ave Bronx, NY  new award for Creston Tenant LLC</t>
  </si>
  <si>
    <t>New award to operate a tier ii at 186-202 &amp; 207,211-217 Amboy to provide families shelter  services at Amboy Tier  2</t>
  </si>
  <si>
    <t>Bowery res committee at 324 Lafayette st 8th fl NY, NY  10012 provide stand alone services for homeless adult</t>
  </si>
  <si>
    <t>New award for CRF-House East,LLC at 4 e. 28th Street NY, NY 10016 to provide stand alone trans res shelter for homeless families</t>
  </si>
  <si>
    <t>To provide substance abuse centralized assessment services national association on drug abuse problems, inc.</t>
  </si>
  <si>
    <t>Reconstruction sewage plant outfall Coney island wick project ci21</t>
  </si>
  <si>
    <t>Advanced wastewater treatment program assistance awtpa02</t>
  </si>
  <si>
    <t>Activate water tunnel 3 stage 2 Manhattan leg c549a</t>
  </si>
  <si>
    <t>Export municipal solid waste from Brooklyn Transriver Marketing CO. LP</t>
  </si>
  <si>
    <t>Trunk water mains in w 48 st from 10 av to Broadway med-599  (REI)</t>
  </si>
  <si>
    <t>Tallman island wet weather sewage flow maximization tiww1</t>
  </si>
  <si>
    <t>Technical inspection  concrete quality assurance  worldwide wwinsp11</t>
  </si>
  <si>
    <t>Storm &amp; sanitary sewers in n.b. Whitestone expressway services-809</t>
  </si>
  <si>
    <t>Aqueduct connection environmental support; NYC; Dutchess City DEP-ACES</t>
  </si>
  <si>
    <t>Pay agent for itg and taa funds</t>
  </si>
  <si>
    <t>Sanitary &amp; storm sewers &amp; appurtenances in Woodrow Road, SI SER002306</t>
  </si>
  <si>
    <t>Installation of trunk &amp; distribution water mains &amp; appurtanc QED-990</t>
  </si>
  <si>
    <t>Protection of timber structure against marine borers on FDR</t>
  </si>
  <si>
    <t>Preventive maintenance of various movable bridges fin nyc preventive maintenance of various movable bridges in NYC</t>
  </si>
  <si>
    <t>Job order contract for the south region (general const.) JOC-12-L (JOC-12-SG)</t>
  </si>
  <si>
    <t>Job order contracting for north region, plumbing JOC-12-L (JOC-12-NP)</t>
  </si>
  <si>
    <t>Electrical upgrade at 80 Centre st. Includes PLA Electrical upgrade 80 Center St.</t>
  </si>
  <si>
    <t>GC CONT RC K  @ EMTC, JATC, OBCC, WF BDC, MDC, QDC VCBC general construction at various facilities</t>
  </si>
  <si>
    <t>Job order contract for north region (general cons) JOC-12-L (JOC-12-NG)</t>
  </si>
  <si>
    <t>Job order contract for the south region JOC-12-L (JOC-12-SP)</t>
  </si>
  <si>
    <t>Buses, 30 and 49 passenger: DOC procure buses for DOC</t>
  </si>
  <si>
    <t>Procure diesel and biodiesel fuel for the city of New York diesel and biodiesel, bulk delivery &amp; rack pick up</t>
  </si>
  <si>
    <t>Genuine repair parts for  Ford GRP Ford</t>
  </si>
  <si>
    <t>Procure tapping sleeves for NYC DEP</t>
  </si>
  <si>
    <t>Fire safety personnel for DCAS buildings citywide</t>
  </si>
  <si>
    <t>Truck, 25cy rear loading collection w/ snow plow cng powered rear loading coll. Trucks w/ snow plow cng powered-DSNY</t>
  </si>
  <si>
    <t>Protective apparel and clothing distribution program</t>
  </si>
  <si>
    <t>Transporting, processing and marketing biosolids 1236-BIO</t>
  </si>
  <si>
    <t>Export municipal solid waste from Brooklyn</t>
  </si>
  <si>
    <t>Export municipal solid waste from Brooklyn , Waste Management Of NY LLC BQE</t>
  </si>
  <si>
    <t>Export municipal solid waste from Brooklyn , Brooklyn Transfer LLC.</t>
  </si>
  <si>
    <t>Export municipal solid waste from Brooklyn,  Action Environmental Systems, LLC.</t>
  </si>
  <si>
    <t>Export municipal solid waste from Brooklyn , IWS Transfer Systems Of N.J. INC.</t>
  </si>
  <si>
    <t>Export municipal solid waste from Brooklyn Waste Management Of NY LLC  Varick</t>
  </si>
  <si>
    <t>VOA-TEIR II shelter services for homeless families-regent TIER II shelter services for homeless families</t>
  </si>
  <si>
    <t>Installation Of 48, 36, 20 And 12 Inch Water Mains-Manhattan Med-609</t>
  </si>
  <si>
    <t>Bypass Program Engineering Support Dutchess County NYS DEP-BPES</t>
  </si>
  <si>
    <t>Procure safety apparel for the City Of N.Y. D.O.T. safety apparel (D.O.T.) RE-AD</t>
  </si>
  <si>
    <t>Procure off-site records storage &amp; associated services  for NYC off-site records storage and associated services</t>
  </si>
  <si>
    <t>To procure liquefied petroleum  propane gas for NYC agencies liquefied petroleum (LP) gases, propane (D.E.P.)</t>
  </si>
  <si>
    <t>Procure integrated pest management services for NYC agencies</t>
  </si>
  <si>
    <t>Delivery of the chemical caustic soda 1305-CAU</t>
  </si>
  <si>
    <t>To procure truck, front end loaders for DSNY truck, front end loaders      2 C.Y. - DSNY</t>
  </si>
</sst>
</file>

<file path=xl/styles.xml><?xml version="1.0" encoding="utf-8"?>
<styleSheet xmlns="http://schemas.openxmlformats.org/spreadsheetml/2006/main">
  <numFmts count="3">
    <numFmt numFmtId="164" formatCode="&quot;$&quot;#,##0.00;\(&quot;$&quot;#,##0.00\)"/>
    <numFmt numFmtId="165" formatCode="dd\-mmm\-yy"/>
    <numFmt numFmtId="166" formatCode="&quot;$&quot;#,##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3" fillId="0" borderId="1" xfId="1" applyFont="1" applyFill="1" applyBorder="1" applyAlignment="1">
      <alignment wrapText="1"/>
    </xf>
    <xf numFmtId="164" fontId="3" fillId="0" borderId="1" xfId="1" applyNumberFormat="1" applyFont="1" applyFill="1" applyBorder="1" applyAlignment="1">
      <alignment horizontal="right" wrapText="1"/>
    </xf>
    <xf numFmtId="165" fontId="3" fillId="0" borderId="1" xfId="1" applyNumberFormat="1" applyFont="1" applyFill="1" applyBorder="1" applyAlignment="1">
      <alignment horizontal="right" wrapText="1"/>
    </xf>
    <xf numFmtId="0" fontId="6" fillId="0" borderId="2" xfId="2" applyFont="1" applyFill="1" applyBorder="1" applyAlignment="1">
      <alignment horizontal="left" vertical="center" wrapText="1"/>
    </xf>
    <xf numFmtId="14" fontId="7" fillId="0" borderId="2" xfId="0" applyNumberFormat="1" applyFont="1" applyFill="1" applyBorder="1" applyAlignment="1">
      <alignment horizontal="left" vertical="center" wrapText="1"/>
    </xf>
    <xf numFmtId="166" fontId="6" fillId="0" borderId="2" xfId="2" applyNumberFormat="1" applyFont="1" applyFill="1" applyBorder="1" applyAlignment="1">
      <alignment horizontal="right" vertical="center" wrapText="1"/>
    </xf>
    <xf numFmtId="166" fontId="6" fillId="0" borderId="2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1" applyFont="1" applyFill="1" applyBorder="1" applyAlignment="1">
      <alignment horizont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166" fontId="5" fillId="3" borderId="2" xfId="1" applyNumberFormat="1" applyFont="1" applyFill="1" applyBorder="1" applyAlignment="1">
      <alignment horizontal="center" vertical="center" wrapText="1"/>
    </xf>
    <xf numFmtId="166" fontId="5" fillId="5" borderId="2" xfId="2" applyNumberFormat="1" applyFont="1" applyFill="1" applyBorder="1" applyAlignment="1">
      <alignment horizontal="right" vertical="center" wrapText="1"/>
    </xf>
    <xf numFmtId="166" fontId="5" fillId="4" borderId="2" xfId="2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5" fillId="5" borderId="2" xfId="2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wrapText="1"/>
    </xf>
    <xf numFmtId="0" fontId="5" fillId="4" borderId="2" xfId="2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</cellXfs>
  <cellStyles count="3">
    <cellStyle name="Normal" xfId="0" builtinId="0"/>
    <cellStyle name="Normal_Sheet1" xfId="2"/>
    <cellStyle name="Normal_Sheet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view="pageLayout" zoomScaleNormal="100" workbookViewId="0">
      <selection activeCell="C21" sqref="C21"/>
    </sheetView>
  </sheetViews>
  <sheetFormatPr defaultRowHeight="15"/>
  <cols>
    <col min="1" max="1" width="6.85546875" bestFit="1" customWidth="1"/>
    <col min="2" max="2" width="10.5703125" customWidth="1"/>
    <col min="3" max="3" width="9.140625" style="8" customWidth="1"/>
    <col min="4" max="4" width="41.28515625" customWidth="1"/>
    <col min="5" max="5" width="27.28515625" bestFit="1" customWidth="1"/>
    <col min="6" max="6" width="18.28515625" bestFit="1" customWidth="1"/>
  </cols>
  <sheetData>
    <row r="1" spans="1:6" ht="28.5" customHeight="1">
      <c r="A1" s="15" t="s">
        <v>61</v>
      </c>
      <c r="B1" s="16"/>
      <c r="C1" s="16"/>
      <c r="D1" s="16"/>
      <c r="E1" s="16"/>
      <c r="F1" s="16"/>
    </row>
    <row r="2" spans="1:6" ht="25.5">
      <c r="A2" s="11" t="s">
        <v>0</v>
      </c>
      <c r="B2" s="11" t="s">
        <v>54</v>
      </c>
      <c r="C2" s="11" t="s">
        <v>55</v>
      </c>
      <c r="D2" s="11" t="s">
        <v>56</v>
      </c>
      <c r="E2" s="11" t="s">
        <v>57</v>
      </c>
      <c r="F2" s="12" t="s">
        <v>58</v>
      </c>
    </row>
    <row r="3" spans="1:6" ht="22.5">
      <c r="A3" s="4" t="s">
        <v>1</v>
      </c>
      <c r="B3" s="5">
        <v>41085</v>
      </c>
      <c r="C3" s="7" t="s">
        <v>53</v>
      </c>
      <c r="D3" s="4" t="s">
        <v>114</v>
      </c>
      <c r="E3" s="4" t="s">
        <v>2</v>
      </c>
      <c r="F3" s="6">
        <v>22940745</v>
      </c>
    </row>
    <row r="4" spans="1:6" ht="15.75" customHeight="1">
      <c r="A4" s="17" t="s">
        <v>2</v>
      </c>
      <c r="B4" s="18"/>
      <c r="C4" s="18"/>
      <c r="D4" s="18"/>
      <c r="E4" s="19"/>
      <c r="F4" s="13">
        <v>22940745</v>
      </c>
    </row>
    <row r="5" spans="1:6" ht="22.5">
      <c r="A5" s="4" t="s">
        <v>21</v>
      </c>
      <c r="B5" s="5">
        <v>40983</v>
      </c>
      <c r="C5" s="7" t="s">
        <v>52</v>
      </c>
      <c r="D5" s="4" t="s">
        <v>115</v>
      </c>
      <c r="E5" s="4" t="s">
        <v>19</v>
      </c>
      <c r="F5" s="6">
        <v>236759690</v>
      </c>
    </row>
    <row r="6" spans="1:6" ht="22.5">
      <c r="A6" s="4" t="s">
        <v>20</v>
      </c>
      <c r="B6" s="5">
        <v>41026</v>
      </c>
      <c r="C6" s="7" t="s">
        <v>52</v>
      </c>
      <c r="D6" s="4" t="s">
        <v>29</v>
      </c>
      <c r="E6" s="4" t="s">
        <v>19</v>
      </c>
      <c r="F6" s="6">
        <v>13130000</v>
      </c>
    </row>
    <row r="7" spans="1:6" ht="22.5">
      <c r="A7" s="4" t="s">
        <v>20</v>
      </c>
      <c r="B7" s="5">
        <v>41071</v>
      </c>
      <c r="C7" s="7" t="s">
        <v>53</v>
      </c>
      <c r="D7" s="4" t="s">
        <v>116</v>
      </c>
      <c r="E7" s="4" t="s">
        <v>19</v>
      </c>
      <c r="F7" s="6">
        <v>20000000</v>
      </c>
    </row>
    <row r="8" spans="1:6" ht="15.75" customHeight="1">
      <c r="A8" s="17" t="s">
        <v>19</v>
      </c>
      <c r="B8" s="18"/>
      <c r="C8" s="18"/>
      <c r="D8" s="18"/>
      <c r="E8" s="19"/>
      <c r="F8" s="13">
        <f>SUM(F5:F7)</f>
        <v>269889690</v>
      </c>
    </row>
    <row r="9" spans="1:6" ht="22.5">
      <c r="A9" s="4" t="s">
        <v>37</v>
      </c>
      <c r="B9" s="5">
        <v>40974</v>
      </c>
      <c r="C9" s="7" t="s">
        <v>52</v>
      </c>
      <c r="D9" s="4" t="s">
        <v>117</v>
      </c>
      <c r="E9" s="4" t="s">
        <v>45</v>
      </c>
      <c r="F9" s="6">
        <v>12907825</v>
      </c>
    </row>
    <row r="10" spans="1:6" ht="22.5">
      <c r="A10" s="4" t="s">
        <v>37</v>
      </c>
      <c r="B10" s="5">
        <v>40981</v>
      </c>
      <c r="C10" s="7" t="s">
        <v>52</v>
      </c>
      <c r="D10" s="4" t="s">
        <v>118</v>
      </c>
      <c r="E10" s="4" t="s">
        <v>45</v>
      </c>
      <c r="F10" s="6">
        <v>38558445</v>
      </c>
    </row>
    <row r="11" spans="1:6" ht="22.5">
      <c r="A11" s="4" t="s">
        <v>37</v>
      </c>
      <c r="B11" s="5">
        <v>41008</v>
      </c>
      <c r="C11" s="7" t="s">
        <v>52</v>
      </c>
      <c r="D11" s="4" t="s">
        <v>119</v>
      </c>
      <c r="E11" s="4" t="s">
        <v>45</v>
      </c>
      <c r="F11" s="6">
        <v>14108750</v>
      </c>
    </row>
    <row r="12" spans="1:6" ht="22.5">
      <c r="A12" s="4" t="s">
        <v>37</v>
      </c>
      <c r="B12" s="5">
        <v>41025</v>
      </c>
      <c r="C12" s="7" t="s">
        <v>52</v>
      </c>
      <c r="D12" s="4" t="s">
        <v>120</v>
      </c>
      <c r="E12" s="4" t="s">
        <v>45</v>
      </c>
      <c r="F12" s="6">
        <v>10325536</v>
      </c>
    </row>
    <row r="13" spans="1:6">
      <c r="A13" s="4" t="s">
        <v>20</v>
      </c>
      <c r="B13" s="5">
        <v>41051</v>
      </c>
      <c r="C13" s="7" t="s">
        <v>52</v>
      </c>
      <c r="D13" s="4" t="s">
        <v>121</v>
      </c>
      <c r="E13" s="4" t="s">
        <v>45</v>
      </c>
      <c r="F13" s="6">
        <v>13303620</v>
      </c>
    </row>
    <row r="14" spans="1:6" ht="22.5">
      <c r="A14" s="4" t="s">
        <v>37</v>
      </c>
      <c r="B14" s="5">
        <v>41080</v>
      </c>
      <c r="C14" s="7" t="s">
        <v>52</v>
      </c>
      <c r="D14" s="4" t="s">
        <v>122</v>
      </c>
      <c r="E14" s="4" t="s">
        <v>45</v>
      </c>
      <c r="F14" s="6">
        <v>16472359</v>
      </c>
    </row>
    <row r="15" spans="1:6" ht="15.75" customHeight="1">
      <c r="A15" s="17" t="s">
        <v>45</v>
      </c>
      <c r="B15" s="18"/>
      <c r="C15" s="18"/>
      <c r="D15" s="18"/>
      <c r="E15" s="19"/>
      <c r="F15" s="13">
        <f>SUM(F9:F14)</f>
        <v>105676535</v>
      </c>
    </row>
    <row r="16" spans="1:6" ht="25.5" customHeight="1">
      <c r="A16" s="20" t="s">
        <v>59</v>
      </c>
      <c r="B16" s="21"/>
      <c r="C16" s="21"/>
      <c r="D16" s="21"/>
      <c r="E16" s="22"/>
      <c r="F16" s="14">
        <f>F15+F8+F4</f>
        <v>398506970</v>
      </c>
    </row>
    <row r="17" spans="1:6">
      <c r="A17" s="1"/>
      <c r="B17" s="3"/>
      <c r="C17" s="9"/>
      <c r="D17" s="1"/>
      <c r="E17" s="1"/>
      <c r="F17" s="2"/>
    </row>
    <row r="18" spans="1:6">
      <c r="A18" s="1"/>
      <c r="B18" s="3"/>
      <c r="C18" s="9"/>
      <c r="D18" s="1"/>
      <c r="E18" s="1"/>
      <c r="F18" s="2"/>
    </row>
    <row r="19" spans="1:6">
      <c r="A19" s="1"/>
      <c r="B19" s="3"/>
      <c r="C19" s="9"/>
      <c r="D19" s="1"/>
      <c r="E19" s="1"/>
      <c r="F19" s="2"/>
    </row>
    <row r="20" spans="1:6">
      <c r="A20" s="1"/>
      <c r="B20" s="3"/>
      <c r="C20" s="9"/>
      <c r="D20" s="1"/>
      <c r="E20" s="1"/>
      <c r="F20" s="2"/>
    </row>
    <row r="21" spans="1:6">
      <c r="A21" s="1"/>
      <c r="B21" s="3"/>
      <c r="C21" s="9"/>
      <c r="D21" s="1"/>
      <c r="E21" s="1"/>
      <c r="F21" s="2"/>
    </row>
    <row r="22" spans="1:6">
      <c r="A22" s="1"/>
      <c r="B22" s="3"/>
      <c r="C22" s="9"/>
      <c r="D22" s="1"/>
      <c r="E22" s="1"/>
      <c r="F22" s="2"/>
    </row>
    <row r="23" spans="1:6">
      <c r="A23" s="1"/>
      <c r="B23" s="3"/>
      <c r="C23" s="9"/>
      <c r="D23" s="1"/>
      <c r="E23" s="1"/>
      <c r="F23" s="2"/>
    </row>
    <row r="24" spans="1:6">
      <c r="A24" s="1"/>
      <c r="B24" s="3"/>
      <c r="C24" s="9"/>
      <c r="D24" s="1"/>
      <c r="E24" s="1"/>
      <c r="F24" s="2"/>
    </row>
    <row r="25" spans="1:6">
      <c r="A25" s="1"/>
      <c r="B25" s="3"/>
      <c r="C25" s="9"/>
      <c r="D25" s="1"/>
      <c r="E25" s="1"/>
      <c r="F25" s="2"/>
    </row>
    <row r="26" spans="1:6">
      <c r="A26" s="1"/>
      <c r="B26" s="3"/>
      <c r="C26" s="9"/>
      <c r="D26" s="1"/>
      <c r="E26" s="1"/>
      <c r="F26" s="2"/>
    </row>
  </sheetData>
  <mergeCells count="5">
    <mergeCell ref="A1:F1"/>
    <mergeCell ref="A4:E4"/>
    <mergeCell ref="A8:E8"/>
    <mergeCell ref="A15:E15"/>
    <mergeCell ref="A16:E16"/>
  </mergeCells>
  <pageMargins left="0.7" right="0.7" top="0.75" bottom="0.75" header="0.3" footer="0.3"/>
  <pageSetup orientation="landscape" r:id="rId1"/>
  <headerFooter>
    <oddFooter>&amp;LFY12 Procurement Indicators&amp;R&amp;F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93"/>
  <sheetViews>
    <sheetView view="pageLayout" zoomScaleNormal="100" workbookViewId="0">
      <selection activeCell="E98" sqref="E98"/>
    </sheetView>
  </sheetViews>
  <sheetFormatPr defaultRowHeight="15"/>
  <cols>
    <col min="1" max="1" width="7.42578125" bestFit="1" customWidth="1"/>
    <col min="2" max="2" width="10.85546875" style="8" bestFit="1" customWidth="1"/>
    <col min="3" max="3" width="7.28515625" customWidth="1"/>
    <col min="4" max="4" width="43.85546875" customWidth="1"/>
    <col min="5" max="5" width="27.28515625" bestFit="1" customWidth="1"/>
    <col min="6" max="6" width="13.42578125" bestFit="1" customWidth="1"/>
  </cols>
  <sheetData>
    <row r="1" spans="1:6">
      <c r="A1" s="15" t="s">
        <v>62</v>
      </c>
      <c r="B1" s="15"/>
      <c r="C1" s="15"/>
      <c r="D1" s="15"/>
      <c r="E1" s="15"/>
      <c r="F1" s="15"/>
    </row>
    <row r="2" spans="1:6" ht="25.5">
      <c r="A2" s="11" t="s">
        <v>0</v>
      </c>
      <c r="B2" s="11" t="s">
        <v>54</v>
      </c>
      <c r="C2" s="11" t="s">
        <v>55</v>
      </c>
      <c r="D2" s="11" t="s">
        <v>56</v>
      </c>
      <c r="E2" s="11" t="s">
        <v>57</v>
      </c>
      <c r="F2" s="12" t="s">
        <v>58</v>
      </c>
    </row>
    <row r="3" spans="1:6">
      <c r="A3" s="4" t="s">
        <v>3</v>
      </c>
      <c r="B3" s="10">
        <v>40731</v>
      </c>
      <c r="C3" s="7" t="s">
        <v>53</v>
      </c>
      <c r="D3" s="4" t="s">
        <v>6</v>
      </c>
      <c r="E3" s="4" t="s">
        <v>2</v>
      </c>
      <c r="F3" s="6">
        <v>12326976</v>
      </c>
    </row>
    <row r="4" spans="1:6" ht="22.5">
      <c r="A4" s="4" t="s">
        <v>8</v>
      </c>
      <c r="B4" s="10">
        <v>40731</v>
      </c>
      <c r="C4" s="7" t="s">
        <v>53</v>
      </c>
      <c r="D4" s="4" t="s">
        <v>9</v>
      </c>
      <c r="E4" s="4" t="s">
        <v>2</v>
      </c>
      <c r="F4" s="6">
        <v>16373700</v>
      </c>
    </row>
    <row r="5" spans="1:6" ht="22.5">
      <c r="A5" s="4" t="s">
        <v>1</v>
      </c>
      <c r="B5" s="10">
        <v>40731</v>
      </c>
      <c r="C5" s="7" t="s">
        <v>53</v>
      </c>
      <c r="D5" s="4" t="s">
        <v>66</v>
      </c>
      <c r="E5" s="4" t="s">
        <v>2</v>
      </c>
      <c r="F5" s="6">
        <v>86316848</v>
      </c>
    </row>
    <row r="6" spans="1:6">
      <c r="A6" s="4" t="s">
        <v>3</v>
      </c>
      <c r="B6" s="10">
        <v>40735</v>
      </c>
      <c r="C6" s="7" t="s">
        <v>53</v>
      </c>
      <c r="D6" s="4" t="s">
        <v>7</v>
      </c>
      <c r="E6" s="4" t="s">
        <v>2</v>
      </c>
      <c r="F6" s="6">
        <v>15482784</v>
      </c>
    </row>
    <row r="7" spans="1:6">
      <c r="A7" s="4" t="s">
        <v>1</v>
      </c>
      <c r="B7" s="10">
        <v>40735</v>
      </c>
      <c r="C7" s="7" t="s">
        <v>53</v>
      </c>
      <c r="D7" s="4" t="s">
        <v>15</v>
      </c>
      <c r="E7" s="4" t="s">
        <v>2</v>
      </c>
      <c r="F7" s="6">
        <v>13838775</v>
      </c>
    </row>
    <row r="8" spans="1:6">
      <c r="A8" s="4" t="s">
        <v>1</v>
      </c>
      <c r="B8" s="10">
        <v>40739</v>
      </c>
      <c r="C8" s="7" t="s">
        <v>53</v>
      </c>
      <c r="D8" s="4" t="s">
        <v>17</v>
      </c>
      <c r="E8" s="4" t="s">
        <v>2</v>
      </c>
      <c r="F8" s="6">
        <v>10991065</v>
      </c>
    </row>
    <row r="9" spans="1:6">
      <c r="A9" s="4" t="s">
        <v>1</v>
      </c>
      <c r="B9" s="10">
        <v>40739</v>
      </c>
      <c r="C9" s="7" t="s">
        <v>53</v>
      </c>
      <c r="D9" s="4" t="s">
        <v>63</v>
      </c>
      <c r="E9" s="4" t="s">
        <v>2</v>
      </c>
      <c r="F9" s="6">
        <v>11882595</v>
      </c>
    </row>
    <row r="10" spans="1:6">
      <c r="A10" s="4" t="s">
        <v>1</v>
      </c>
      <c r="B10" s="10">
        <v>40742</v>
      </c>
      <c r="C10" s="7" t="s">
        <v>53</v>
      </c>
      <c r="D10" s="4" t="s">
        <v>16</v>
      </c>
      <c r="E10" s="4" t="s">
        <v>2</v>
      </c>
      <c r="F10" s="6">
        <v>22099135</v>
      </c>
    </row>
    <row r="11" spans="1:6">
      <c r="A11" s="4" t="s">
        <v>3</v>
      </c>
      <c r="B11" s="10">
        <v>40744</v>
      </c>
      <c r="C11" s="7" t="s">
        <v>53</v>
      </c>
      <c r="D11" s="4" t="s">
        <v>4</v>
      </c>
      <c r="E11" s="4" t="s">
        <v>2</v>
      </c>
      <c r="F11" s="6">
        <v>73624372</v>
      </c>
    </row>
    <row r="12" spans="1:6" ht="22.5">
      <c r="A12" s="4" t="s">
        <v>3</v>
      </c>
      <c r="B12" s="10">
        <v>40745</v>
      </c>
      <c r="C12" s="7" t="s">
        <v>53</v>
      </c>
      <c r="D12" s="4" t="s">
        <v>5</v>
      </c>
      <c r="E12" s="4" t="s">
        <v>2</v>
      </c>
      <c r="F12" s="6">
        <v>10385844</v>
      </c>
    </row>
    <row r="13" spans="1:6" ht="22.5">
      <c r="A13" s="4" t="s">
        <v>8</v>
      </c>
      <c r="B13" s="10">
        <v>40749</v>
      </c>
      <c r="C13" s="7" t="s">
        <v>53</v>
      </c>
      <c r="D13" s="4" t="s">
        <v>10</v>
      </c>
      <c r="E13" s="4" t="s">
        <v>2</v>
      </c>
      <c r="F13" s="6">
        <v>19008000</v>
      </c>
    </row>
    <row r="14" spans="1:6" ht="22.5">
      <c r="A14" s="4" t="s">
        <v>14</v>
      </c>
      <c r="B14" s="10">
        <v>40757</v>
      </c>
      <c r="C14" s="7" t="s">
        <v>53</v>
      </c>
      <c r="D14" s="4" t="s">
        <v>67</v>
      </c>
      <c r="E14" s="4" t="s">
        <v>2</v>
      </c>
      <c r="F14" s="6">
        <v>13795650</v>
      </c>
    </row>
    <row r="15" spans="1:6" ht="22.5">
      <c r="A15" s="4" t="s">
        <v>14</v>
      </c>
      <c r="B15" s="10">
        <v>40770</v>
      </c>
      <c r="C15" s="7" t="s">
        <v>53</v>
      </c>
      <c r="D15" s="4" t="s">
        <v>68</v>
      </c>
      <c r="E15" s="4" t="s">
        <v>2</v>
      </c>
      <c r="F15" s="6">
        <v>10350000</v>
      </c>
    </row>
    <row r="16" spans="1:6">
      <c r="A16" s="4" t="s">
        <v>1</v>
      </c>
      <c r="B16" s="10">
        <v>40781</v>
      </c>
      <c r="C16" s="7" t="s">
        <v>53</v>
      </c>
      <c r="D16" s="4" t="s">
        <v>69</v>
      </c>
      <c r="E16" s="4" t="s">
        <v>2</v>
      </c>
      <c r="F16" s="6">
        <v>21140386</v>
      </c>
    </row>
    <row r="17" spans="1:6">
      <c r="A17" s="4" t="s">
        <v>1</v>
      </c>
      <c r="B17" s="10">
        <v>40788</v>
      </c>
      <c r="C17" s="7" t="s">
        <v>53</v>
      </c>
      <c r="D17" s="4" t="s">
        <v>70</v>
      </c>
      <c r="E17" s="4" t="s">
        <v>2</v>
      </c>
      <c r="F17" s="6">
        <v>23276690</v>
      </c>
    </row>
    <row r="18" spans="1:6">
      <c r="A18" s="4" t="s">
        <v>1</v>
      </c>
      <c r="B18" s="10">
        <v>40809</v>
      </c>
      <c r="C18" s="7" t="s">
        <v>53</v>
      </c>
      <c r="D18" s="4" t="s">
        <v>11</v>
      </c>
      <c r="E18" s="4" t="s">
        <v>2</v>
      </c>
      <c r="F18" s="6">
        <v>68498239</v>
      </c>
    </row>
    <row r="19" spans="1:6">
      <c r="A19" s="4" t="s">
        <v>1</v>
      </c>
      <c r="B19" s="10">
        <v>40809</v>
      </c>
      <c r="C19" s="7" t="s">
        <v>53</v>
      </c>
      <c r="D19" s="4" t="s">
        <v>12</v>
      </c>
      <c r="E19" s="4" t="s">
        <v>2</v>
      </c>
      <c r="F19" s="6">
        <v>57934135</v>
      </c>
    </row>
    <row r="20" spans="1:6">
      <c r="A20" s="4" t="s">
        <v>1</v>
      </c>
      <c r="B20" s="10">
        <v>40851</v>
      </c>
      <c r="C20" s="7" t="s">
        <v>53</v>
      </c>
      <c r="D20" s="4" t="s">
        <v>13</v>
      </c>
      <c r="E20" s="4" t="s">
        <v>2</v>
      </c>
      <c r="F20" s="6">
        <v>67398520</v>
      </c>
    </row>
    <row r="21" spans="1:6" ht="22.5">
      <c r="A21" s="4" t="s">
        <v>1</v>
      </c>
      <c r="B21" s="10">
        <v>40892</v>
      </c>
      <c r="C21" s="7" t="s">
        <v>53</v>
      </c>
      <c r="D21" s="4" t="s">
        <v>71</v>
      </c>
      <c r="E21" s="4" t="s">
        <v>2</v>
      </c>
      <c r="F21" s="6">
        <v>157542080</v>
      </c>
    </row>
    <row r="22" spans="1:6" ht="22.5">
      <c r="A22" s="4" t="s">
        <v>1</v>
      </c>
      <c r="B22" s="10">
        <v>40893</v>
      </c>
      <c r="C22" s="7" t="s">
        <v>53</v>
      </c>
      <c r="D22" s="4" t="s">
        <v>72</v>
      </c>
      <c r="E22" s="4" t="s">
        <v>2</v>
      </c>
      <c r="F22" s="6">
        <v>20834215</v>
      </c>
    </row>
    <row r="23" spans="1:6" ht="22.5">
      <c r="A23" s="4" t="s">
        <v>1</v>
      </c>
      <c r="B23" s="10">
        <v>40896</v>
      </c>
      <c r="C23" s="7" t="s">
        <v>53</v>
      </c>
      <c r="D23" s="4" t="s">
        <v>73</v>
      </c>
      <c r="E23" s="4" t="s">
        <v>2</v>
      </c>
      <c r="F23" s="6">
        <v>34140423</v>
      </c>
    </row>
    <row r="24" spans="1:6" ht="22.5">
      <c r="A24" s="4" t="s">
        <v>1</v>
      </c>
      <c r="B24" s="10">
        <v>40920</v>
      </c>
      <c r="C24" s="7" t="s">
        <v>53</v>
      </c>
      <c r="D24" s="4" t="s">
        <v>74</v>
      </c>
      <c r="E24" s="4" t="s">
        <v>2</v>
      </c>
      <c r="F24" s="6">
        <v>18156729</v>
      </c>
    </row>
    <row r="25" spans="1:6" ht="22.5">
      <c r="A25" s="4" t="s">
        <v>1</v>
      </c>
      <c r="B25" s="10">
        <v>40954</v>
      </c>
      <c r="C25" s="7" t="s">
        <v>53</v>
      </c>
      <c r="D25" s="4" t="s">
        <v>75</v>
      </c>
      <c r="E25" s="4" t="s">
        <v>2</v>
      </c>
      <c r="F25" s="6">
        <v>25946974</v>
      </c>
    </row>
    <row r="26" spans="1:6" ht="22.5">
      <c r="A26" s="4" t="s">
        <v>1</v>
      </c>
      <c r="B26" s="10">
        <v>41005</v>
      </c>
      <c r="C26" s="7" t="s">
        <v>53</v>
      </c>
      <c r="D26" s="4" t="s">
        <v>76</v>
      </c>
      <c r="E26" s="4" t="s">
        <v>2</v>
      </c>
      <c r="F26" s="6">
        <v>34470722</v>
      </c>
    </row>
    <row r="27" spans="1:6" ht="22.5">
      <c r="A27" s="4" t="s">
        <v>1</v>
      </c>
      <c r="B27" s="10">
        <v>41060</v>
      </c>
      <c r="C27" s="7" t="s">
        <v>53</v>
      </c>
      <c r="D27" s="4" t="s">
        <v>77</v>
      </c>
      <c r="E27" s="4" t="s">
        <v>2</v>
      </c>
      <c r="F27" s="6">
        <v>38903881</v>
      </c>
    </row>
    <row r="28" spans="1:6" ht="33.75">
      <c r="A28" s="4" t="s">
        <v>1</v>
      </c>
      <c r="B28" s="10">
        <v>41064</v>
      </c>
      <c r="C28" s="7" t="s">
        <v>53</v>
      </c>
      <c r="D28" s="4" t="s">
        <v>78</v>
      </c>
      <c r="E28" s="4" t="s">
        <v>2</v>
      </c>
      <c r="F28" s="6">
        <v>40286512</v>
      </c>
    </row>
    <row r="29" spans="1:6" ht="22.5">
      <c r="A29" s="4" t="s">
        <v>14</v>
      </c>
      <c r="B29" s="10">
        <v>41081</v>
      </c>
      <c r="C29" s="7" t="s">
        <v>53</v>
      </c>
      <c r="D29" s="4" t="s">
        <v>79</v>
      </c>
      <c r="E29" s="4" t="s">
        <v>2</v>
      </c>
      <c r="F29" s="6">
        <v>21555000</v>
      </c>
    </row>
    <row r="30" spans="1:6">
      <c r="A30" s="17" t="s">
        <v>2</v>
      </c>
      <c r="B30" s="18"/>
      <c r="C30" s="18"/>
      <c r="D30" s="18"/>
      <c r="E30" s="19"/>
      <c r="F30" s="13">
        <f>SUM(F3:F29)</f>
        <v>946560250</v>
      </c>
    </row>
    <row r="31" spans="1:6" ht="22.5">
      <c r="A31" s="4" t="s">
        <v>20</v>
      </c>
      <c r="B31" s="10">
        <v>40730</v>
      </c>
      <c r="C31" s="7" t="s">
        <v>52</v>
      </c>
      <c r="D31" s="4" t="s">
        <v>80</v>
      </c>
      <c r="E31" s="4" t="s">
        <v>19</v>
      </c>
      <c r="F31" s="6">
        <v>13698250</v>
      </c>
    </row>
    <row r="32" spans="1:6">
      <c r="A32" s="4" t="s">
        <v>20</v>
      </c>
      <c r="B32" s="10">
        <v>40731</v>
      </c>
      <c r="C32" s="7" t="s">
        <v>53</v>
      </c>
      <c r="D32" s="4" t="s">
        <v>81</v>
      </c>
      <c r="E32" s="4" t="s">
        <v>19</v>
      </c>
      <c r="F32" s="6">
        <v>11987693</v>
      </c>
    </row>
    <row r="33" spans="1:6">
      <c r="A33" s="4" t="s">
        <v>20</v>
      </c>
      <c r="B33" s="10">
        <v>40738</v>
      </c>
      <c r="C33" s="7" t="s">
        <v>52</v>
      </c>
      <c r="D33" s="4" t="s">
        <v>82</v>
      </c>
      <c r="E33" s="4" t="s">
        <v>19</v>
      </c>
      <c r="F33" s="6">
        <v>26136500</v>
      </c>
    </row>
    <row r="34" spans="1:6" ht="22.5">
      <c r="A34" s="4" t="s">
        <v>18</v>
      </c>
      <c r="B34" s="10">
        <v>40833</v>
      </c>
      <c r="C34" s="7" t="s">
        <v>52</v>
      </c>
      <c r="D34" s="4" t="s">
        <v>83</v>
      </c>
      <c r="E34" s="4" t="s">
        <v>19</v>
      </c>
      <c r="F34" s="6">
        <v>15299870</v>
      </c>
    </row>
    <row r="35" spans="1:6" ht="22.5">
      <c r="A35" s="4" t="s">
        <v>21</v>
      </c>
      <c r="B35" s="10">
        <v>40876</v>
      </c>
      <c r="C35" s="7" t="s">
        <v>53</v>
      </c>
      <c r="D35" s="4" t="s">
        <v>84</v>
      </c>
      <c r="E35" s="4" t="s">
        <v>19</v>
      </c>
      <c r="F35" s="6">
        <v>10107277</v>
      </c>
    </row>
    <row r="36" spans="1:6">
      <c r="A36" s="4" t="s">
        <v>20</v>
      </c>
      <c r="B36" s="10">
        <v>40885</v>
      </c>
      <c r="C36" s="7" t="s">
        <v>52</v>
      </c>
      <c r="D36" s="4" t="s">
        <v>85</v>
      </c>
      <c r="E36" s="4" t="s">
        <v>19</v>
      </c>
      <c r="F36" s="6">
        <v>22071513</v>
      </c>
    </row>
    <row r="37" spans="1:6">
      <c r="A37" s="4" t="s">
        <v>21</v>
      </c>
      <c r="B37" s="10">
        <v>40938</v>
      </c>
      <c r="C37" s="7" t="s">
        <v>52</v>
      </c>
      <c r="D37" s="4" t="s">
        <v>24</v>
      </c>
      <c r="E37" s="4" t="s">
        <v>19</v>
      </c>
      <c r="F37" s="6">
        <v>22522311</v>
      </c>
    </row>
    <row r="38" spans="1:6" ht="22.5">
      <c r="A38" s="4" t="s">
        <v>20</v>
      </c>
      <c r="B38" s="10">
        <v>40946</v>
      </c>
      <c r="C38" s="7" t="s">
        <v>53</v>
      </c>
      <c r="D38" s="4" t="s">
        <v>86</v>
      </c>
      <c r="E38" s="4" t="s">
        <v>19</v>
      </c>
      <c r="F38" s="6">
        <v>25167319</v>
      </c>
    </row>
    <row r="39" spans="1:6" ht="22.5">
      <c r="A39" s="4" t="s">
        <v>21</v>
      </c>
      <c r="B39" s="10">
        <v>40952</v>
      </c>
      <c r="C39" s="7" t="s">
        <v>52</v>
      </c>
      <c r="D39" s="4" t="s">
        <v>23</v>
      </c>
      <c r="E39" s="4" t="s">
        <v>19</v>
      </c>
      <c r="F39" s="6">
        <v>37911609</v>
      </c>
    </row>
    <row r="40" spans="1:6" ht="22.5">
      <c r="A40" s="4" t="s">
        <v>21</v>
      </c>
      <c r="B40" s="10">
        <v>40973</v>
      </c>
      <c r="C40" s="7" t="s">
        <v>53</v>
      </c>
      <c r="D40" s="4" t="s">
        <v>22</v>
      </c>
      <c r="E40" s="4" t="s">
        <v>19</v>
      </c>
      <c r="F40" s="6">
        <v>34085234</v>
      </c>
    </row>
    <row r="41" spans="1:6" ht="22.5">
      <c r="A41" s="4" t="s">
        <v>21</v>
      </c>
      <c r="B41" s="10">
        <v>40981</v>
      </c>
      <c r="C41" s="7" t="s">
        <v>52</v>
      </c>
      <c r="D41" s="4" t="s">
        <v>25</v>
      </c>
      <c r="E41" s="4" t="s">
        <v>19</v>
      </c>
      <c r="F41" s="6">
        <v>21895780</v>
      </c>
    </row>
    <row r="42" spans="1:6" ht="22.5">
      <c r="A42" s="4" t="s">
        <v>21</v>
      </c>
      <c r="B42" s="10">
        <v>40989</v>
      </c>
      <c r="C42" s="7" t="s">
        <v>52</v>
      </c>
      <c r="D42" s="4" t="s">
        <v>28</v>
      </c>
      <c r="E42" s="4" t="s">
        <v>19</v>
      </c>
      <c r="F42" s="6">
        <v>14970528</v>
      </c>
    </row>
    <row r="43" spans="1:6" ht="22.5">
      <c r="A43" s="4" t="s">
        <v>21</v>
      </c>
      <c r="B43" s="10">
        <v>41010</v>
      </c>
      <c r="C43" s="7" t="s">
        <v>52</v>
      </c>
      <c r="D43" s="4" t="s">
        <v>87</v>
      </c>
      <c r="E43" s="4" t="s">
        <v>19</v>
      </c>
      <c r="F43" s="6">
        <v>56226908</v>
      </c>
    </row>
    <row r="44" spans="1:6" ht="22.5">
      <c r="A44" s="4" t="s">
        <v>20</v>
      </c>
      <c r="B44" s="10">
        <v>41078</v>
      </c>
      <c r="C44" s="7" t="s">
        <v>53</v>
      </c>
      <c r="D44" s="4" t="s">
        <v>88</v>
      </c>
      <c r="E44" s="4" t="s">
        <v>19</v>
      </c>
      <c r="F44" s="6">
        <v>18929640</v>
      </c>
    </row>
    <row r="45" spans="1:6">
      <c r="A45" s="4" t="s">
        <v>26</v>
      </c>
      <c r="B45" s="10">
        <v>41086</v>
      </c>
      <c r="C45" s="7" t="s">
        <v>52</v>
      </c>
      <c r="D45" s="4" t="s">
        <v>89</v>
      </c>
      <c r="E45" s="4" t="s">
        <v>19</v>
      </c>
      <c r="F45" s="6">
        <v>20000000</v>
      </c>
    </row>
    <row r="46" spans="1:6">
      <c r="A46" s="4" t="s">
        <v>20</v>
      </c>
      <c r="B46" s="10">
        <v>41089</v>
      </c>
      <c r="C46" s="7" t="s">
        <v>52</v>
      </c>
      <c r="D46" s="4" t="s">
        <v>27</v>
      </c>
      <c r="E46" s="4" t="s">
        <v>19</v>
      </c>
      <c r="F46" s="6">
        <v>15592836</v>
      </c>
    </row>
    <row r="47" spans="1:6">
      <c r="A47" s="17" t="s">
        <v>19</v>
      </c>
      <c r="B47" s="18"/>
      <c r="C47" s="18"/>
      <c r="D47" s="18"/>
      <c r="E47" s="19"/>
      <c r="F47" s="13">
        <f>SUM(F31:F46)</f>
        <v>366603268</v>
      </c>
    </row>
    <row r="48" spans="1:6" ht="22.5">
      <c r="A48" s="4" t="s">
        <v>21</v>
      </c>
      <c r="B48" s="10">
        <v>40738</v>
      </c>
      <c r="C48" s="7" t="s">
        <v>52</v>
      </c>
      <c r="D48" s="4" t="s">
        <v>64</v>
      </c>
      <c r="E48" s="4" t="s">
        <v>30</v>
      </c>
      <c r="F48" s="6">
        <v>10000000</v>
      </c>
    </row>
    <row r="49" spans="1:6" ht="22.5">
      <c r="A49" s="4" t="s">
        <v>21</v>
      </c>
      <c r="B49" s="10">
        <v>40739</v>
      </c>
      <c r="C49" s="7" t="s">
        <v>52</v>
      </c>
      <c r="D49" s="4" t="s">
        <v>90</v>
      </c>
      <c r="E49" s="4" t="s">
        <v>30</v>
      </c>
      <c r="F49" s="6">
        <v>11971786</v>
      </c>
    </row>
    <row r="50" spans="1:6" ht="22.5">
      <c r="A50" s="4" t="s">
        <v>21</v>
      </c>
      <c r="B50" s="10">
        <v>40773</v>
      </c>
      <c r="C50" s="7" t="s">
        <v>52</v>
      </c>
      <c r="D50" s="4" t="s">
        <v>33</v>
      </c>
      <c r="E50" s="4" t="s">
        <v>30</v>
      </c>
      <c r="F50" s="6">
        <v>10678910</v>
      </c>
    </row>
    <row r="51" spans="1:6" ht="22.5">
      <c r="A51" s="4" t="s">
        <v>21</v>
      </c>
      <c r="B51" s="10">
        <v>40786</v>
      </c>
      <c r="C51" s="7" t="s">
        <v>52</v>
      </c>
      <c r="D51" s="4" t="s">
        <v>32</v>
      </c>
      <c r="E51" s="4" t="s">
        <v>30</v>
      </c>
      <c r="F51" s="6">
        <v>11411411</v>
      </c>
    </row>
    <row r="52" spans="1:6" ht="22.5">
      <c r="A52" s="4" t="s">
        <v>21</v>
      </c>
      <c r="B52" s="10">
        <v>40815</v>
      </c>
      <c r="C52" s="7" t="s">
        <v>52</v>
      </c>
      <c r="D52" s="4" t="s">
        <v>91</v>
      </c>
      <c r="E52" s="4" t="s">
        <v>30</v>
      </c>
      <c r="F52" s="6">
        <v>12637408</v>
      </c>
    </row>
    <row r="53" spans="1:6" ht="22.5">
      <c r="A53" s="4" t="s">
        <v>21</v>
      </c>
      <c r="B53" s="10">
        <v>40830</v>
      </c>
      <c r="C53" s="7" t="s">
        <v>52</v>
      </c>
      <c r="D53" s="4" t="s">
        <v>35</v>
      </c>
      <c r="E53" s="4" t="s">
        <v>30</v>
      </c>
      <c r="F53" s="6">
        <v>23508885</v>
      </c>
    </row>
    <row r="54" spans="1:6" ht="22.5">
      <c r="A54" s="4" t="s">
        <v>21</v>
      </c>
      <c r="B54" s="10">
        <v>40834</v>
      </c>
      <c r="C54" s="7" t="s">
        <v>52</v>
      </c>
      <c r="D54" s="4" t="s">
        <v>34</v>
      </c>
      <c r="E54" s="4" t="s">
        <v>30</v>
      </c>
      <c r="F54" s="6">
        <v>19502800</v>
      </c>
    </row>
    <row r="55" spans="1:6">
      <c r="A55" s="4" t="s">
        <v>31</v>
      </c>
      <c r="B55" s="10">
        <v>40868</v>
      </c>
      <c r="C55" s="7" t="s">
        <v>52</v>
      </c>
      <c r="D55" s="4" t="s">
        <v>92</v>
      </c>
      <c r="E55" s="4" t="s">
        <v>30</v>
      </c>
      <c r="F55" s="6">
        <v>64256000</v>
      </c>
    </row>
    <row r="56" spans="1:6">
      <c r="A56" s="17" t="s">
        <v>30</v>
      </c>
      <c r="B56" s="18"/>
      <c r="C56" s="18"/>
      <c r="D56" s="18"/>
      <c r="E56" s="19"/>
      <c r="F56" s="13">
        <f>SUM(F48:F55)</f>
        <v>163967200</v>
      </c>
    </row>
    <row r="57" spans="1:6" ht="22.5">
      <c r="A57" s="4" t="s">
        <v>31</v>
      </c>
      <c r="B57" s="10">
        <v>40865</v>
      </c>
      <c r="C57" s="7" t="s">
        <v>52</v>
      </c>
      <c r="D57" s="4" t="s">
        <v>93</v>
      </c>
      <c r="E57" s="4" t="s">
        <v>36</v>
      </c>
      <c r="F57" s="6">
        <v>10304300</v>
      </c>
    </row>
    <row r="58" spans="1:6">
      <c r="A58" s="17" t="s">
        <v>36</v>
      </c>
      <c r="B58" s="18"/>
      <c r="C58" s="18"/>
      <c r="D58" s="18"/>
      <c r="E58" s="19"/>
      <c r="F58" s="13">
        <v>10304300</v>
      </c>
    </row>
    <row r="59" spans="1:6" ht="22.5">
      <c r="A59" s="4" t="s">
        <v>37</v>
      </c>
      <c r="B59" s="10">
        <v>40882</v>
      </c>
      <c r="C59" s="7" t="s">
        <v>52</v>
      </c>
      <c r="D59" s="4" t="s">
        <v>40</v>
      </c>
      <c r="E59" s="4" t="s">
        <v>38</v>
      </c>
      <c r="F59" s="6">
        <v>13108000</v>
      </c>
    </row>
    <row r="60" spans="1:6" ht="22.5">
      <c r="A60" s="4" t="s">
        <v>37</v>
      </c>
      <c r="B60" s="10">
        <v>40973</v>
      </c>
      <c r="C60" s="7" t="s">
        <v>52</v>
      </c>
      <c r="D60" s="4" t="s">
        <v>39</v>
      </c>
      <c r="E60" s="4" t="s">
        <v>38</v>
      </c>
      <c r="F60" s="6">
        <v>12000000</v>
      </c>
    </row>
    <row r="61" spans="1:6" ht="22.5">
      <c r="A61" s="4" t="s">
        <v>20</v>
      </c>
      <c r="B61" s="10">
        <v>41045</v>
      </c>
      <c r="C61" s="7" t="s">
        <v>52</v>
      </c>
      <c r="D61" s="4" t="s">
        <v>94</v>
      </c>
      <c r="E61" s="4" t="s">
        <v>38</v>
      </c>
      <c r="F61" s="6">
        <v>14000000</v>
      </c>
    </row>
    <row r="62" spans="1:6" ht="22.5">
      <c r="A62" s="4" t="s">
        <v>20</v>
      </c>
      <c r="B62" s="10">
        <v>41059</v>
      </c>
      <c r="C62" s="7" t="s">
        <v>52</v>
      </c>
      <c r="D62" s="4" t="s">
        <v>95</v>
      </c>
      <c r="E62" s="4" t="s">
        <v>38</v>
      </c>
      <c r="F62" s="6">
        <v>12000000</v>
      </c>
    </row>
    <row r="63" spans="1:6" ht="22.5">
      <c r="A63" s="4" t="s">
        <v>37</v>
      </c>
      <c r="B63" s="10">
        <v>41086</v>
      </c>
      <c r="C63" s="7" t="s">
        <v>52</v>
      </c>
      <c r="D63" s="4" t="s">
        <v>96</v>
      </c>
      <c r="E63" s="4" t="s">
        <v>38</v>
      </c>
      <c r="F63" s="6">
        <v>12360000</v>
      </c>
    </row>
    <row r="64" spans="1:6" ht="22.5">
      <c r="A64" s="4" t="s">
        <v>41</v>
      </c>
      <c r="B64" s="10">
        <v>41017</v>
      </c>
      <c r="C64" s="7" t="s">
        <v>52</v>
      </c>
      <c r="D64" s="4" t="s">
        <v>42</v>
      </c>
      <c r="E64" s="4" t="s">
        <v>38</v>
      </c>
      <c r="F64" s="6">
        <v>11547600</v>
      </c>
    </row>
    <row r="65" spans="1:6" ht="22.5">
      <c r="A65" s="4" t="s">
        <v>41</v>
      </c>
      <c r="B65" s="10">
        <v>41017</v>
      </c>
      <c r="C65" s="7" t="s">
        <v>52</v>
      </c>
      <c r="D65" s="4" t="s">
        <v>43</v>
      </c>
      <c r="E65" s="4" t="s">
        <v>38</v>
      </c>
      <c r="F65" s="6">
        <v>11756549</v>
      </c>
    </row>
    <row r="66" spans="1:6" ht="33.75">
      <c r="A66" s="4" t="s">
        <v>41</v>
      </c>
      <c r="B66" s="10">
        <v>41086</v>
      </c>
      <c r="C66" s="7" t="s">
        <v>52</v>
      </c>
      <c r="D66" s="4" t="s">
        <v>44</v>
      </c>
      <c r="E66" s="4" t="s">
        <v>38</v>
      </c>
      <c r="F66" s="6">
        <v>15000000</v>
      </c>
    </row>
    <row r="67" spans="1:6" ht="22.5">
      <c r="A67" s="4" t="s">
        <v>41</v>
      </c>
      <c r="B67" s="10">
        <v>41086</v>
      </c>
      <c r="C67" s="7" t="s">
        <v>52</v>
      </c>
      <c r="D67" s="4" t="s">
        <v>97</v>
      </c>
      <c r="E67" s="4" t="s">
        <v>38</v>
      </c>
      <c r="F67" s="6">
        <v>15000000</v>
      </c>
    </row>
    <row r="68" spans="1:6" ht="22.5">
      <c r="A68" s="4" t="s">
        <v>20</v>
      </c>
      <c r="B68" s="10">
        <v>40989</v>
      </c>
      <c r="C68" s="7" t="s">
        <v>52</v>
      </c>
      <c r="D68" s="4" t="s">
        <v>98</v>
      </c>
      <c r="E68" s="4" t="s">
        <v>38</v>
      </c>
      <c r="F68" s="6">
        <v>14000000</v>
      </c>
    </row>
    <row r="69" spans="1:6">
      <c r="A69" s="4" t="s">
        <v>20</v>
      </c>
      <c r="B69" s="10">
        <v>40998</v>
      </c>
      <c r="C69" s="7" t="s">
        <v>52</v>
      </c>
      <c r="D69" s="4" t="s">
        <v>99</v>
      </c>
      <c r="E69" s="4" t="s">
        <v>38</v>
      </c>
      <c r="F69" s="6">
        <v>12000000</v>
      </c>
    </row>
    <row r="70" spans="1:6">
      <c r="A70" s="17" t="s">
        <v>38</v>
      </c>
      <c r="B70" s="18"/>
      <c r="C70" s="18"/>
      <c r="D70" s="18"/>
      <c r="E70" s="19"/>
      <c r="F70" s="13">
        <f>SUM(F59:F69)</f>
        <v>142772149</v>
      </c>
    </row>
    <row r="71" spans="1:6">
      <c r="A71" s="4" t="s">
        <v>37</v>
      </c>
      <c r="B71" s="10">
        <v>40758</v>
      </c>
      <c r="C71" s="7" t="s">
        <v>52</v>
      </c>
      <c r="D71" s="4" t="s">
        <v>100</v>
      </c>
      <c r="E71" s="4" t="s">
        <v>45</v>
      </c>
      <c r="F71" s="6">
        <v>10869200</v>
      </c>
    </row>
    <row r="72" spans="1:6" ht="22.5">
      <c r="A72" s="4" t="s">
        <v>37</v>
      </c>
      <c r="B72" s="10">
        <v>40765</v>
      </c>
      <c r="C72" s="7" t="s">
        <v>52</v>
      </c>
      <c r="D72" s="4" t="s">
        <v>101</v>
      </c>
      <c r="E72" s="4" t="s">
        <v>45</v>
      </c>
      <c r="F72" s="6">
        <v>30137849</v>
      </c>
    </row>
    <row r="73" spans="1:6">
      <c r="A73" s="4" t="s">
        <v>37</v>
      </c>
      <c r="B73" s="10">
        <v>40779</v>
      </c>
      <c r="C73" s="7" t="s">
        <v>52</v>
      </c>
      <c r="D73" s="4" t="s">
        <v>102</v>
      </c>
      <c r="E73" s="4" t="s">
        <v>45</v>
      </c>
      <c r="F73" s="6">
        <v>10242000</v>
      </c>
    </row>
    <row r="74" spans="1:6" ht="22.5">
      <c r="A74" s="4" t="s">
        <v>37</v>
      </c>
      <c r="B74" s="10">
        <v>40793</v>
      </c>
      <c r="C74" s="7" t="s">
        <v>52</v>
      </c>
      <c r="D74" s="4" t="s">
        <v>101</v>
      </c>
      <c r="E74" s="4" t="s">
        <v>45</v>
      </c>
      <c r="F74" s="6">
        <v>90427500</v>
      </c>
    </row>
    <row r="75" spans="1:6">
      <c r="A75" s="4" t="s">
        <v>37</v>
      </c>
      <c r="B75" s="10">
        <v>40805</v>
      </c>
      <c r="C75" s="7" t="s">
        <v>52</v>
      </c>
      <c r="D75" s="4" t="s">
        <v>103</v>
      </c>
      <c r="E75" s="4" t="s">
        <v>45</v>
      </c>
      <c r="F75" s="6">
        <v>12771362</v>
      </c>
    </row>
    <row r="76" spans="1:6" ht="22.5">
      <c r="A76" s="4" t="s">
        <v>47</v>
      </c>
      <c r="B76" s="10">
        <v>40812</v>
      </c>
      <c r="C76" s="7" t="s">
        <v>52</v>
      </c>
      <c r="D76" s="4" t="s">
        <v>65</v>
      </c>
      <c r="E76" s="4" t="s">
        <v>45</v>
      </c>
      <c r="F76" s="6">
        <v>13303674</v>
      </c>
    </row>
    <row r="77" spans="1:6">
      <c r="A77" s="4" t="s">
        <v>37</v>
      </c>
      <c r="B77" s="10">
        <v>40889</v>
      </c>
      <c r="C77" s="7" t="s">
        <v>52</v>
      </c>
      <c r="D77" s="4" t="s">
        <v>104</v>
      </c>
      <c r="E77" s="4" t="s">
        <v>45</v>
      </c>
      <c r="F77" s="6">
        <v>24547227</v>
      </c>
    </row>
    <row r="78" spans="1:6" ht="22.5">
      <c r="A78" s="4" t="s">
        <v>37</v>
      </c>
      <c r="B78" s="10">
        <v>40904</v>
      </c>
      <c r="C78" s="7" t="s">
        <v>52</v>
      </c>
      <c r="D78" s="4" t="s">
        <v>105</v>
      </c>
      <c r="E78" s="4" t="s">
        <v>45</v>
      </c>
      <c r="F78" s="6">
        <v>31064973</v>
      </c>
    </row>
    <row r="79" spans="1:6">
      <c r="A79" s="4" t="s">
        <v>46</v>
      </c>
      <c r="B79" s="10">
        <v>41085</v>
      </c>
      <c r="C79" s="7" t="s">
        <v>53</v>
      </c>
      <c r="D79" s="4" t="s">
        <v>106</v>
      </c>
      <c r="E79" s="4" t="s">
        <v>45</v>
      </c>
      <c r="F79" s="6">
        <v>127470585</v>
      </c>
    </row>
    <row r="80" spans="1:6">
      <c r="A80" s="17" t="s">
        <v>45</v>
      </c>
      <c r="B80" s="18"/>
      <c r="C80" s="18"/>
      <c r="D80" s="18"/>
      <c r="E80" s="19"/>
      <c r="F80" s="13">
        <f>SUM(F71:F79)</f>
        <v>350834370</v>
      </c>
    </row>
    <row r="81" spans="1:6">
      <c r="A81" s="4" t="s">
        <v>20</v>
      </c>
      <c r="B81" s="10">
        <v>41008</v>
      </c>
      <c r="C81" s="7" t="s">
        <v>53</v>
      </c>
      <c r="D81" s="4" t="s">
        <v>107</v>
      </c>
      <c r="E81" s="4" t="s">
        <v>48</v>
      </c>
      <c r="F81" s="6">
        <v>56480100</v>
      </c>
    </row>
    <row r="82" spans="1:6">
      <c r="A82" s="17" t="s">
        <v>48</v>
      </c>
      <c r="B82" s="18"/>
      <c r="C82" s="18"/>
      <c r="D82" s="18"/>
      <c r="E82" s="19"/>
      <c r="F82" s="13">
        <v>56480100</v>
      </c>
    </row>
    <row r="83" spans="1:6" ht="22.5">
      <c r="A83" s="4" t="s">
        <v>37</v>
      </c>
      <c r="B83" s="10">
        <v>40827</v>
      </c>
      <c r="C83" s="7" t="s">
        <v>53</v>
      </c>
      <c r="D83" s="4" t="s">
        <v>49</v>
      </c>
      <c r="E83" s="4" t="s">
        <v>50</v>
      </c>
      <c r="F83" s="6">
        <v>11096437</v>
      </c>
    </row>
    <row r="84" spans="1:6">
      <c r="A84" s="4" t="s">
        <v>18</v>
      </c>
      <c r="B84" s="10">
        <v>40827</v>
      </c>
      <c r="C84" s="7" t="s">
        <v>52</v>
      </c>
      <c r="D84" s="4" t="s">
        <v>108</v>
      </c>
      <c r="E84" s="4" t="s">
        <v>51</v>
      </c>
      <c r="F84" s="6">
        <v>51018072</v>
      </c>
    </row>
    <row r="85" spans="1:6" ht="22.5">
      <c r="A85" s="4" t="s">
        <v>18</v>
      </c>
      <c r="B85" s="10">
        <v>40827</v>
      </c>
      <c r="C85" s="7" t="s">
        <v>52</v>
      </c>
      <c r="D85" s="4" t="s">
        <v>109</v>
      </c>
      <c r="E85" s="4" t="s">
        <v>51</v>
      </c>
      <c r="F85" s="6">
        <v>123228510</v>
      </c>
    </row>
    <row r="86" spans="1:6">
      <c r="A86" s="4" t="s">
        <v>18</v>
      </c>
      <c r="B86" s="10">
        <v>40828</v>
      </c>
      <c r="C86" s="7" t="s">
        <v>52</v>
      </c>
      <c r="D86" s="4" t="s">
        <v>108</v>
      </c>
      <c r="E86" s="4" t="s">
        <v>51</v>
      </c>
      <c r="F86" s="6">
        <v>18415047</v>
      </c>
    </row>
    <row r="87" spans="1:6">
      <c r="A87" s="4" t="s">
        <v>18</v>
      </c>
      <c r="B87" s="10">
        <v>40829</v>
      </c>
      <c r="C87" s="7" t="s">
        <v>52</v>
      </c>
      <c r="D87" s="4" t="s">
        <v>108</v>
      </c>
      <c r="E87" s="4" t="s">
        <v>51</v>
      </c>
      <c r="F87" s="6">
        <v>87155873</v>
      </c>
    </row>
    <row r="88" spans="1:6" ht="22.5">
      <c r="A88" s="4" t="s">
        <v>18</v>
      </c>
      <c r="B88" s="10">
        <v>40829</v>
      </c>
      <c r="C88" s="7" t="s">
        <v>52</v>
      </c>
      <c r="D88" s="4" t="s">
        <v>110</v>
      </c>
      <c r="E88" s="4" t="s">
        <v>51</v>
      </c>
      <c r="F88" s="6">
        <v>30091756</v>
      </c>
    </row>
    <row r="89" spans="1:6" ht="22.5">
      <c r="A89" s="4" t="s">
        <v>18</v>
      </c>
      <c r="B89" s="10">
        <v>40829</v>
      </c>
      <c r="C89" s="7" t="s">
        <v>52</v>
      </c>
      <c r="D89" s="4" t="s">
        <v>111</v>
      </c>
      <c r="E89" s="4" t="s">
        <v>51</v>
      </c>
      <c r="F89" s="6">
        <v>27461035</v>
      </c>
    </row>
    <row r="90" spans="1:6" ht="22.5">
      <c r="A90" s="4" t="s">
        <v>18</v>
      </c>
      <c r="B90" s="10">
        <v>40830</v>
      </c>
      <c r="C90" s="7" t="s">
        <v>52</v>
      </c>
      <c r="D90" s="4" t="s">
        <v>112</v>
      </c>
      <c r="E90" s="4" t="s">
        <v>51</v>
      </c>
      <c r="F90" s="6">
        <v>23895792</v>
      </c>
    </row>
    <row r="91" spans="1:6" ht="22.5">
      <c r="A91" s="4" t="s">
        <v>18</v>
      </c>
      <c r="B91" s="10">
        <v>40830</v>
      </c>
      <c r="C91" s="7" t="s">
        <v>52</v>
      </c>
      <c r="D91" s="4" t="s">
        <v>113</v>
      </c>
      <c r="E91" s="4" t="s">
        <v>51</v>
      </c>
      <c r="F91" s="6">
        <v>164304608</v>
      </c>
    </row>
    <row r="92" spans="1:6">
      <c r="A92" s="17" t="s">
        <v>51</v>
      </c>
      <c r="B92" s="18"/>
      <c r="C92" s="18"/>
      <c r="D92" s="18"/>
      <c r="E92" s="19"/>
      <c r="F92" s="13">
        <f>SUM(F83:F91)</f>
        <v>536667130</v>
      </c>
    </row>
    <row r="93" spans="1:6">
      <c r="A93" s="20" t="s">
        <v>60</v>
      </c>
      <c r="B93" s="21"/>
      <c r="C93" s="21"/>
      <c r="D93" s="21"/>
      <c r="E93" s="22"/>
      <c r="F93" s="14">
        <f>F92+F82+F80+F70+F58+F56+F47+F30</f>
        <v>2574188767</v>
      </c>
    </row>
  </sheetData>
  <mergeCells count="10">
    <mergeCell ref="A1:F1"/>
    <mergeCell ref="A30:E30"/>
    <mergeCell ref="A47:E47"/>
    <mergeCell ref="A56:E56"/>
    <mergeCell ref="A58:E58"/>
    <mergeCell ref="A70:E70"/>
    <mergeCell ref="A80:E80"/>
    <mergeCell ref="A82:E82"/>
    <mergeCell ref="A92:E92"/>
    <mergeCell ref="A93:E93"/>
  </mergeCells>
  <pageMargins left="0.7" right="0.7" top="0.75" bottom="0.75" header="0.3" footer="0.3"/>
  <pageSetup orientation="landscape" r:id="rId1"/>
  <headerFooter>
    <oddFooter>&amp;LFY12 Procurement Indicators&amp;R&amp;F 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Reg&amp;App FY12</vt:lpstr>
      <vt:lpstr>RegFY12, App Prior FY</vt:lpstr>
      <vt:lpstr>'Reg&amp;App FY12'!Print_Area</vt:lpstr>
      <vt:lpstr>'RegFY12, App Prior FY'!Print_Area</vt:lpstr>
      <vt:lpstr>'Reg&amp;App FY12'!Print_Titles</vt:lpstr>
      <vt:lpstr>'RegFY12, App Prior FY'!Print_Titles</vt:lpstr>
    </vt:vector>
  </TitlesOfParts>
  <Company>Office of the Mayor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mibric</dc:creator>
  <cp:lastModifiedBy>KQuon</cp:lastModifiedBy>
  <cp:lastPrinted>2012-09-19T03:49:57Z</cp:lastPrinted>
  <dcterms:created xsi:type="dcterms:W3CDTF">2012-09-10T01:42:39Z</dcterms:created>
  <dcterms:modified xsi:type="dcterms:W3CDTF">2012-09-19T14:47:20Z</dcterms:modified>
</cp:coreProperties>
</file>