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nyco365.sharepoint.com/sites/MOCS/Procurement_Indicators/Shared Documents/FY26 Procurement Indicators/Reports/FY26 Appendices/"/>
    </mc:Choice>
  </mc:AlternateContent>
  <xr:revisionPtr revIDLastSave="0" documentId="8_{7833177B-9BE4-471D-89BD-48F4ACA83D75}" xr6:coauthVersionLast="47" xr6:coauthVersionMax="47" xr10:uidLastSave="{00000000-0000-0000-0000-000000000000}"/>
  <bookViews>
    <workbookView xWindow="28680" yWindow="-120" windowWidth="29040" windowHeight="15720" xr2:uid="{3ED11C41-4BB0-4DAB-95FA-A060BF726318}"/>
  </bookViews>
  <sheets>
    <sheet name="Indicators Table" sheetId="1" r:id="rId1"/>
  </sheets>
  <definedNames>
    <definedName name="ClearedCouncilAwards_Master_StatusSummary_group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4" i="1" l="1"/>
  <c r="F24" i="1" s="1"/>
  <c r="C24" i="1"/>
  <c r="B24" i="1"/>
  <c r="F23" i="1"/>
  <c r="D23" i="1"/>
  <c r="F22" i="1"/>
  <c r="D22" i="1"/>
  <c r="F21" i="1"/>
  <c r="D21" i="1"/>
  <c r="F20" i="1"/>
  <c r="D20" i="1"/>
  <c r="F19" i="1"/>
  <c r="D19" i="1"/>
  <c r="F18" i="1"/>
  <c r="D18" i="1"/>
  <c r="F17" i="1"/>
  <c r="D17" i="1"/>
  <c r="F16" i="1"/>
  <c r="D16" i="1"/>
  <c r="F15" i="1"/>
  <c r="D15" i="1"/>
  <c r="F14" i="1"/>
  <c r="D14" i="1"/>
  <c r="F13" i="1"/>
  <c r="D13" i="1"/>
  <c r="F12" i="1"/>
  <c r="D12" i="1"/>
  <c r="F11" i="1"/>
  <c r="D11" i="1"/>
  <c r="F10" i="1"/>
  <c r="D10" i="1"/>
  <c r="F9" i="1"/>
  <c r="D9" i="1"/>
  <c r="F8" i="1"/>
  <c r="D8" i="1"/>
  <c r="F7" i="1"/>
  <c r="D7" i="1"/>
  <c r="F6" i="1"/>
  <c r="D6" i="1"/>
  <c r="D24" i="1" l="1"/>
</calcChain>
</file>

<file path=xl/sharedStrings.xml><?xml version="1.0" encoding="utf-8"?>
<sst xmlns="http://schemas.openxmlformats.org/spreadsheetml/2006/main" count="35" uniqueCount="35">
  <si>
    <t>New York City Mayor's Office of Contract Services</t>
  </si>
  <si>
    <t xml:space="preserve">Fiscal Year 2026 Awards Activity (July 1, 2025 - June 30, 2026) </t>
  </si>
  <si>
    <t xml:space="preserve"> Procurement Indicators - Appendix D Discretionary Awards</t>
  </si>
  <si>
    <t>Discretionary Line Items - Line Items by Agency</t>
  </si>
  <si>
    <t>Agency</t>
  </si>
  <si>
    <t>Total Allocated by Council in FY26</t>
  </si>
  <si>
    <t>Total Cleared in FY26</t>
  </si>
  <si>
    <t>Percent Cleared</t>
  </si>
  <si>
    <t>Registered in FY24-26</t>
  </si>
  <si>
    <t>Percent Registered</t>
  </si>
  <si>
    <t>ACS</t>
  </si>
  <si>
    <t>DCLA*`</t>
  </si>
  <si>
    <t>DCWP</t>
  </si>
  <si>
    <t>Aging+</t>
  </si>
  <si>
    <t>DHMH~</t>
  </si>
  <si>
    <t>DHS</t>
  </si>
  <si>
    <t>DOE*^</t>
  </si>
  <si>
    <t>OTI*</t>
  </si>
  <si>
    <t>DOP</t>
  </si>
  <si>
    <t>DPR</t>
  </si>
  <si>
    <t>DSNY</t>
  </si>
  <si>
    <t>DSS/HRA</t>
  </si>
  <si>
    <t>DVS+</t>
  </si>
  <si>
    <t>DYCD+</t>
  </si>
  <si>
    <t>FDNY</t>
  </si>
  <si>
    <t>HPD</t>
  </si>
  <si>
    <t>MOCJ</t>
  </si>
  <si>
    <t>SBS+</t>
  </si>
  <si>
    <t>Total</t>
  </si>
  <si>
    <t>* Denotes agency processes non-CT1 registrations.</t>
  </si>
  <si>
    <t>` DCLA registration total includes awards to Cultural Institutions Group.</t>
  </si>
  <si>
    <t>(+) These four agencies' registration totals include awards processed through the Discretionary Grant Pilot.</t>
  </si>
  <si>
    <t>~ DOHMH registration total includes awards processed by Public Health Solutions.</t>
  </si>
  <si>
    <t>^ DOE registration total only includes multiyear contracts processed in PASSPort.</t>
  </si>
  <si>
    <t>Registered amount is based off the sum of cleared awards.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</si>
</sst>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i/>
      <sz val="10"/>
      <color rgb="FF000000"/>
      <name val="Calibri"/>
      <family val="2"/>
    </font>
    <font>
      <i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CDDC"/>
        <bgColor rgb="FF000000"/>
      </patternFill>
    </fill>
    <fill>
      <patternFill patternType="solid">
        <fgColor rgb="FF92CDDC"/>
        <bgColor rgb="FFDCE6F1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9" fontId="4" fillId="0" borderId="8" xfId="2" applyFont="1" applyBorder="1"/>
    <xf numFmtId="0" fontId="2" fillId="3" borderId="10" xfId="0" applyFont="1" applyFill="1" applyBorder="1" applyAlignment="1">
      <alignment horizontal="left" vertical="center"/>
    </xf>
    <xf numFmtId="9" fontId="2" fillId="3" borderId="11" xfId="2" applyFont="1" applyFill="1" applyBorder="1" applyAlignment="1">
      <alignment vertical="center"/>
    </xf>
    <xf numFmtId="0" fontId="4" fillId="0" borderId="0" xfId="0" applyFont="1"/>
    <xf numFmtId="0" fontId="0" fillId="0" borderId="0" xfId="0" applyAlignment="1">
      <alignment horizontal="left" wrapText="1"/>
    </xf>
    <xf numFmtId="0" fontId="5" fillId="0" borderId="0" xfId="0" applyFont="1"/>
    <xf numFmtId="164" fontId="4" fillId="0" borderId="8" xfId="1" applyNumberFormat="1" applyFont="1" applyBorder="1"/>
    <xf numFmtId="164" fontId="2" fillId="3" borderId="11" xfId="1" applyNumberFormat="1" applyFont="1" applyFill="1" applyBorder="1" applyAlignment="1">
      <alignment vertical="center"/>
    </xf>
    <xf numFmtId="164" fontId="4" fillId="0" borderId="8" xfId="1" applyNumberFormat="1" applyFont="1" applyFill="1" applyBorder="1"/>
    <xf numFmtId="9" fontId="4" fillId="0" borderId="9" xfId="2" applyFont="1" applyBorder="1"/>
    <xf numFmtId="0" fontId="6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28A02-11F5-41E6-8A84-14B46C2E1844}">
  <sheetPr>
    <tabColor theme="8" tint="0.59999389629810485"/>
  </sheetPr>
  <dimension ref="A1:I30"/>
  <sheetViews>
    <sheetView tabSelected="1" zoomScaleNormal="100" workbookViewId="0">
      <selection activeCell="H10" sqref="H10"/>
    </sheetView>
  </sheetViews>
  <sheetFormatPr defaultColWidth="8.85546875" defaultRowHeight="12.75"/>
  <cols>
    <col min="1" max="1" width="10.42578125" style="1" customWidth="1"/>
    <col min="2" max="2" width="19.28515625" style="1" customWidth="1"/>
    <col min="3" max="3" width="22.85546875" style="1" bestFit="1" customWidth="1"/>
    <col min="4" max="4" width="26.7109375" style="1" customWidth="1"/>
    <col min="5" max="5" width="25.28515625" style="1" customWidth="1"/>
    <col min="6" max="6" width="30.28515625" style="1" customWidth="1"/>
    <col min="7" max="7" width="19.7109375" style="1" bestFit="1" customWidth="1"/>
    <col min="8" max="8" width="19.7109375" style="1" customWidth="1"/>
    <col min="9" max="9" width="21.42578125" style="1" customWidth="1"/>
    <col min="10" max="16384" width="8.85546875" style="1"/>
  </cols>
  <sheetData>
    <row r="1" spans="1:9" ht="15">
      <c r="A1" s="23" t="s">
        <v>0</v>
      </c>
      <c r="B1" s="24"/>
      <c r="C1" s="24"/>
      <c r="D1" s="24"/>
      <c r="E1" s="24"/>
      <c r="F1" s="25"/>
    </row>
    <row r="2" spans="1:9" ht="15">
      <c r="A2" s="26" t="s">
        <v>1</v>
      </c>
      <c r="B2" s="27"/>
      <c r="C2" s="27"/>
      <c r="D2" s="27"/>
      <c r="E2" s="27"/>
      <c r="F2" s="28"/>
    </row>
    <row r="3" spans="1:9" ht="15">
      <c r="A3" s="26" t="s">
        <v>2</v>
      </c>
      <c r="B3" s="27"/>
      <c r="C3" s="27"/>
      <c r="D3" s="27"/>
      <c r="E3" s="27"/>
      <c r="F3" s="28"/>
    </row>
    <row r="4" spans="1:9" ht="38.25" customHeight="1">
      <c r="A4" s="20" t="s">
        <v>3</v>
      </c>
      <c r="B4" s="21"/>
      <c r="C4" s="21"/>
      <c r="D4" s="21"/>
      <c r="E4" s="21"/>
      <c r="F4" s="22"/>
      <c r="G4" s="2"/>
      <c r="H4" s="2"/>
      <c r="I4" s="2"/>
    </row>
    <row r="5" spans="1:9" ht="46.5" customHeight="1">
      <c r="A5" s="3" t="s">
        <v>4</v>
      </c>
      <c r="B5" s="4" t="s">
        <v>5</v>
      </c>
      <c r="C5" s="4" t="s">
        <v>6</v>
      </c>
      <c r="D5" s="5" t="s">
        <v>7</v>
      </c>
      <c r="E5" s="6" t="s">
        <v>8</v>
      </c>
      <c r="F5" s="7" t="s">
        <v>9</v>
      </c>
    </row>
    <row r="6" spans="1:9" ht="15">
      <c r="A6" s="8" t="s">
        <v>10</v>
      </c>
      <c r="B6" s="15">
        <v>3291438</v>
      </c>
      <c r="C6" s="15">
        <v>3291438</v>
      </c>
      <c r="D6" s="9">
        <f>C6/B6</f>
        <v>1</v>
      </c>
      <c r="E6" s="15">
        <v>3291438</v>
      </c>
      <c r="F6" s="18">
        <f>E6/C6</f>
        <v>1</v>
      </c>
    </row>
    <row r="7" spans="1:9" ht="15">
      <c r="A7" s="8" t="s">
        <v>11</v>
      </c>
      <c r="B7" s="15">
        <v>54261856</v>
      </c>
      <c r="C7" s="15">
        <v>54086106</v>
      </c>
      <c r="D7" s="9">
        <f t="shared" ref="D7:D23" si="0">C7/B7</f>
        <v>0.99676107651017321</v>
      </c>
      <c r="E7" s="15">
        <v>52241021</v>
      </c>
      <c r="F7" s="18">
        <f t="shared" ref="F7:F23" si="1">E7/C7</f>
        <v>0.9658861556792423</v>
      </c>
    </row>
    <row r="8" spans="1:9" ht="15">
      <c r="A8" s="8" t="s">
        <v>12</v>
      </c>
      <c r="B8" s="15">
        <v>255000</v>
      </c>
      <c r="C8" s="15">
        <v>255000</v>
      </c>
      <c r="D8" s="9">
        <f t="shared" si="0"/>
        <v>1</v>
      </c>
      <c r="E8" s="15">
        <v>255000</v>
      </c>
      <c r="F8" s="18">
        <f t="shared" si="1"/>
        <v>1</v>
      </c>
    </row>
    <row r="9" spans="1:9" ht="15">
      <c r="A9" s="8" t="s">
        <v>13</v>
      </c>
      <c r="B9" s="15">
        <v>45825354</v>
      </c>
      <c r="C9" s="15">
        <v>45175104</v>
      </c>
      <c r="D9" s="9">
        <f t="shared" si="0"/>
        <v>0.98581025691585489</v>
      </c>
      <c r="E9" s="15">
        <v>45082104</v>
      </c>
      <c r="F9" s="18">
        <f t="shared" si="1"/>
        <v>0.99794134397565526</v>
      </c>
    </row>
    <row r="10" spans="1:9" ht="15">
      <c r="A10" s="8" t="s">
        <v>14</v>
      </c>
      <c r="B10" s="15">
        <v>85290104</v>
      </c>
      <c r="C10" s="15">
        <v>83451385</v>
      </c>
      <c r="D10" s="9">
        <f t="shared" si="0"/>
        <v>0.97844159036316802</v>
      </c>
      <c r="E10" s="15">
        <v>80675943</v>
      </c>
      <c r="F10" s="18">
        <f t="shared" si="1"/>
        <v>0.96674181021681072</v>
      </c>
    </row>
    <row r="11" spans="1:9" ht="15">
      <c r="A11" s="8" t="s">
        <v>15</v>
      </c>
      <c r="B11" s="15">
        <v>2448500</v>
      </c>
      <c r="C11" s="15">
        <v>2418500</v>
      </c>
      <c r="D11" s="9">
        <f t="shared" si="0"/>
        <v>0.98774760057177868</v>
      </c>
      <c r="E11" s="15">
        <v>2418500</v>
      </c>
      <c r="F11" s="18">
        <f t="shared" si="1"/>
        <v>1</v>
      </c>
    </row>
    <row r="12" spans="1:9" ht="15">
      <c r="A12" s="8" t="s">
        <v>16</v>
      </c>
      <c r="B12" s="15">
        <v>32113800</v>
      </c>
      <c r="C12" s="15">
        <v>31913800</v>
      </c>
      <c r="D12" s="9">
        <f t="shared" si="0"/>
        <v>0.99377214779938838</v>
      </c>
      <c r="E12" s="15">
        <v>6100333</v>
      </c>
      <c r="F12" s="18">
        <f t="shared" si="1"/>
        <v>0.19115031741754351</v>
      </c>
    </row>
    <row r="13" spans="1:9" ht="15">
      <c r="A13" s="8" t="s">
        <v>17</v>
      </c>
      <c r="B13" s="15">
        <v>15000</v>
      </c>
      <c r="C13" s="15">
        <v>15000</v>
      </c>
      <c r="D13" s="9">
        <f t="shared" si="0"/>
        <v>1</v>
      </c>
      <c r="E13" s="15">
        <v>0</v>
      </c>
      <c r="F13" s="18">
        <f t="shared" si="1"/>
        <v>0</v>
      </c>
    </row>
    <row r="14" spans="1:9" ht="15">
      <c r="A14" s="8" t="s">
        <v>18</v>
      </c>
      <c r="B14" s="15">
        <v>125000</v>
      </c>
      <c r="C14" s="15">
        <v>125000</v>
      </c>
      <c r="D14" s="9">
        <f t="shared" si="0"/>
        <v>1</v>
      </c>
      <c r="E14" s="15">
        <v>125000</v>
      </c>
      <c r="F14" s="18">
        <f t="shared" si="1"/>
        <v>1</v>
      </c>
    </row>
    <row r="15" spans="1:9" ht="15">
      <c r="A15" s="8" t="s">
        <v>19</v>
      </c>
      <c r="B15" s="15">
        <v>2654500</v>
      </c>
      <c r="C15" s="15">
        <v>2582500</v>
      </c>
      <c r="D15" s="9">
        <f t="shared" si="0"/>
        <v>0.97287624788095683</v>
      </c>
      <c r="E15" s="15">
        <v>2528500</v>
      </c>
      <c r="F15" s="18">
        <f t="shared" si="1"/>
        <v>0.97909002904162634</v>
      </c>
    </row>
    <row r="16" spans="1:9" ht="15">
      <c r="A16" s="8" t="s">
        <v>20</v>
      </c>
      <c r="B16" s="15">
        <v>8124675</v>
      </c>
      <c r="C16" s="15">
        <v>7732928</v>
      </c>
      <c r="D16" s="9">
        <f t="shared" si="0"/>
        <v>0.95178305593762214</v>
      </c>
      <c r="E16" s="15">
        <v>7284888</v>
      </c>
      <c r="F16" s="18">
        <f t="shared" si="1"/>
        <v>0.94206075628791575</v>
      </c>
    </row>
    <row r="17" spans="1:9" ht="15">
      <c r="A17" s="8" t="s">
        <v>21</v>
      </c>
      <c r="B17" s="15">
        <v>105175643</v>
      </c>
      <c r="C17" s="15">
        <v>103835143</v>
      </c>
      <c r="D17" s="9">
        <f t="shared" si="0"/>
        <v>0.9872546536273612</v>
      </c>
      <c r="E17" s="15">
        <v>93549401</v>
      </c>
      <c r="F17" s="18">
        <f t="shared" si="1"/>
        <v>0.90094161087638702</v>
      </c>
    </row>
    <row r="18" spans="1:9" ht="15">
      <c r="A18" s="8" t="s">
        <v>22</v>
      </c>
      <c r="B18" s="15">
        <v>567000</v>
      </c>
      <c r="C18" s="15">
        <v>567000</v>
      </c>
      <c r="D18" s="9">
        <f t="shared" si="0"/>
        <v>1</v>
      </c>
      <c r="E18" s="17">
        <v>567000</v>
      </c>
      <c r="F18" s="18">
        <f t="shared" si="1"/>
        <v>1</v>
      </c>
    </row>
    <row r="19" spans="1:9" ht="15">
      <c r="A19" s="8" t="s">
        <v>23</v>
      </c>
      <c r="B19" s="15">
        <v>209018367</v>
      </c>
      <c r="C19" s="15">
        <v>200464658</v>
      </c>
      <c r="D19" s="9">
        <f t="shared" si="0"/>
        <v>0.95907675902950673</v>
      </c>
      <c r="E19" s="15">
        <v>173138508</v>
      </c>
      <c r="F19" s="18">
        <f>E19/C19</f>
        <v>0.86368594707601776</v>
      </c>
    </row>
    <row r="20" spans="1:9" ht="15">
      <c r="A20" s="8" t="s">
        <v>24</v>
      </c>
      <c r="B20" s="15">
        <v>722127</v>
      </c>
      <c r="C20" s="15">
        <v>613427</v>
      </c>
      <c r="D20" s="9">
        <f t="shared" si="0"/>
        <v>0.84947246121527098</v>
      </c>
      <c r="E20" s="15">
        <v>603427</v>
      </c>
      <c r="F20" s="18">
        <f t="shared" si="1"/>
        <v>0.9836981417511782</v>
      </c>
    </row>
    <row r="21" spans="1:9" ht="15">
      <c r="A21" s="8" t="s">
        <v>25</v>
      </c>
      <c r="B21" s="15">
        <v>21703750</v>
      </c>
      <c r="C21" s="15">
        <v>21023388</v>
      </c>
      <c r="D21" s="9">
        <f t="shared" si="0"/>
        <v>0.96865232966653225</v>
      </c>
      <c r="E21" s="15">
        <v>19323357</v>
      </c>
      <c r="F21" s="18">
        <f t="shared" si="1"/>
        <v>0.9191362020241457</v>
      </c>
    </row>
    <row r="22" spans="1:9" ht="15">
      <c r="A22" s="8" t="s">
        <v>26</v>
      </c>
      <c r="B22" s="15">
        <v>16777000</v>
      </c>
      <c r="C22" s="15">
        <v>16777000</v>
      </c>
      <c r="D22" s="9">
        <f t="shared" si="0"/>
        <v>1</v>
      </c>
      <c r="E22" s="15">
        <v>16777000</v>
      </c>
      <c r="F22" s="18">
        <f t="shared" si="1"/>
        <v>1</v>
      </c>
    </row>
    <row r="23" spans="1:9" ht="15">
      <c r="A23" s="8" t="s">
        <v>27</v>
      </c>
      <c r="B23" s="15">
        <v>35308711</v>
      </c>
      <c r="C23" s="15">
        <v>33604784</v>
      </c>
      <c r="D23" s="9">
        <f t="shared" si="0"/>
        <v>0.95174202196166269</v>
      </c>
      <c r="E23" s="15">
        <v>33279784</v>
      </c>
      <c r="F23" s="18">
        <f t="shared" si="1"/>
        <v>0.99032875795303432</v>
      </c>
    </row>
    <row r="24" spans="1:9" ht="15.75" thickBot="1">
      <c r="A24" s="10" t="s">
        <v>28</v>
      </c>
      <c r="B24" s="16">
        <f>SUM(B6:B23)</f>
        <v>623677825</v>
      </c>
      <c r="C24" s="16">
        <f>SUM(C6:C23)</f>
        <v>607932161</v>
      </c>
      <c r="D24" s="11">
        <f>C24/B24</f>
        <v>0.97475352919594338</v>
      </c>
      <c r="E24" s="16">
        <f>SUM(E6:E23)</f>
        <v>537241204</v>
      </c>
      <c r="F24" s="11">
        <f>E24/C24</f>
        <v>0.88371900429857342</v>
      </c>
    </row>
    <row r="25" spans="1:9" ht="15">
      <c r="A25" s="14" t="s">
        <v>29</v>
      </c>
      <c r="B25" s="12"/>
      <c r="C25" s="12"/>
      <c r="D25" s="12"/>
      <c r="E25" s="12"/>
      <c r="F25" s="12"/>
    </row>
    <row r="26" spans="1:9" ht="15">
      <c r="A26" s="14" t="s">
        <v>30</v>
      </c>
      <c r="B26" s="12"/>
      <c r="C26" s="12"/>
      <c r="D26" s="12"/>
      <c r="E26" s="12"/>
      <c r="F26" s="12"/>
    </row>
    <row r="27" spans="1:9" ht="15">
      <c r="A27" s="14" t="s">
        <v>31</v>
      </c>
      <c r="B27" s="12"/>
      <c r="C27" s="12"/>
      <c r="D27" s="12"/>
      <c r="E27" s="12"/>
      <c r="F27" s="12"/>
    </row>
    <row r="28" spans="1:9" ht="15">
      <c r="A28" s="14" t="s">
        <v>32</v>
      </c>
      <c r="B28" s="12"/>
      <c r="C28" s="12"/>
      <c r="D28" s="12"/>
      <c r="E28" s="12"/>
      <c r="F28" s="12"/>
      <c r="I28" s="13"/>
    </row>
    <row r="29" spans="1:9" ht="15">
      <c r="A29" s="19" t="s">
        <v>33</v>
      </c>
      <c r="B29" s="12"/>
      <c r="C29" s="12"/>
      <c r="D29" s="12"/>
      <c r="E29" s="12"/>
      <c r="F29" s="12"/>
      <c r="I29" s="13"/>
    </row>
    <row r="30" spans="1:9" ht="15">
      <c r="A30" s="14" t="s">
        <v>34</v>
      </c>
      <c r="B30" s="12"/>
      <c r="C30" s="12"/>
      <c r="D30" s="12"/>
      <c r="E30" s="12"/>
      <c r="F30" s="12"/>
      <c r="I30" s="13"/>
    </row>
  </sheetData>
  <mergeCells count="4">
    <mergeCell ref="A4:F4"/>
    <mergeCell ref="A1:F1"/>
    <mergeCell ref="A2:F2"/>
    <mergeCell ref="A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59911-A25D-4E86-AA11-3493613CD585}"/>
</file>

<file path=customXml/itemProps2.xml><?xml version="1.0" encoding="utf-8"?>
<ds:datastoreItem xmlns:ds="http://schemas.openxmlformats.org/officeDocument/2006/customXml" ds:itemID="{C0537F76-5D1D-43F7-9EAF-564FAE0A212B}"/>
</file>

<file path=customXml/itemProps3.xml><?xml version="1.0" encoding="utf-8"?>
<ds:datastoreItem xmlns:ds="http://schemas.openxmlformats.org/officeDocument/2006/customXml" ds:itemID="{20704ADD-9A93-4073-A418-7DD953D574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MOCS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Denizli, Ilke (MOCS)</dc:creator>
  <cp:keywords/>
  <dc:description/>
  <cp:lastModifiedBy>Egbert, Kimberly (MOCS)</cp:lastModifiedBy>
  <cp:revision/>
  <dcterms:created xsi:type="dcterms:W3CDTF">2026-09-29T18:34:22Z</dcterms:created>
  <dcterms:modified xsi:type="dcterms:W3CDTF">2026-09-29T19:30:19Z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  <property fmtid="{D5CDD505-2E9C-101B-9397-08002B2CF9AE}" pid="3" name="MediaServiceImageTags">
    <vt:lpwstr/>
  </property>
</Properties>
</file>