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ntracts\Research and IT\08 - MWBE\DAS Only\01 - Reporting\01 - LL1 and LL129\02 - Compliance Report\FY26 Q3\Large Scale\"/>
    </mc:Choice>
  </mc:AlternateContent>
  <xr:revisionPtr revIDLastSave="7" documentId="13_ncr:1_{97384466-95E5-4EA3-BFBF-AA58D98FB73D}" xr6:coauthVersionLast="47" xr6:coauthVersionMax="47" xr10:uidLastSave="{7D8C7A08-DB47-4E5F-BACB-41B73EC5CF66}"/>
  <bookViews>
    <workbookView xWindow="390" yWindow="390" windowWidth="22575" windowHeight="11220" xr2:uid="{E6E2AB90-4135-40B4-80AF-0202CC04E303}"/>
  </bookViews>
  <sheets>
    <sheet name="Large Scale Contracts" sheetId="1" r:id="rId1"/>
    <sheet name="deleted goods" sheetId="2" r:id="rId2"/>
  </sheets>
  <definedNames>
    <definedName name="_xlnm._FilterDatabase" localSheetId="0" hidden="1">'Large Scale Contracts'!$B$4:$J$25</definedName>
    <definedName name="qryLargeScale_04_Appendix_FY2023Q1">'Large Scale Contracts'!$B$4:$I$8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7" i="1" l="1"/>
  <c r="K26" i="1" a="1"/>
  <c r="K26" i="1"/>
  <c r="H27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<sst xmlns="http://schemas.openxmlformats.org/spreadsheetml/2006/main" count="220" uniqueCount="106">
  <si>
    <t>Table I - FY 2026 Quarter 3 Large Scale Contracts</t>
  </si>
  <si>
    <t>Agency</t>
  </si>
  <si>
    <t>VendorName</t>
  </si>
  <si>
    <t>Purpose</t>
  </si>
  <si>
    <t>Method</t>
  </si>
  <si>
    <t>Industry</t>
  </si>
  <si>
    <t>Basis For Determination</t>
  </si>
  <si>
    <t>ContractValue</t>
  </si>
  <si>
    <t>ContractID</t>
  </si>
  <si>
    <t>Source</t>
  </si>
  <si>
    <t>DOF</t>
  </si>
  <si>
    <t>RIS NYC</t>
  </si>
  <si>
    <t>Motor Vehicle Immobilization, Towing &amp; Related Services Motor Vehicle Immobilization (Booting)</t>
  </si>
  <si>
    <t>Request for Proposal</t>
  </si>
  <si>
    <t>Standardized Services</t>
  </si>
  <si>
    <t>Unique/Unusual Good or Service</t>
  </si>
  <si>
    <t>CT183620268800452</t>
  </si>
  <si>
    <t>PASSPort</t>
  </si>
  <si>
    <t>DDC</t>
  </si>
  <si>
    <t>NEHAL CONTRACTING INC</t>
  </si>
  <si>
    <t>LBM18BVOH: Brownsville Library Renovation (Large GC PQL) 85025B0029-LBM18BVOH</t>
  </si>
  <si>
    <t>Competitive Sealed Bid</t>
  </si>
  <si>
    <t>Construction Services</t>
  </si>
  <si>
    <t>Single Indivisible Project</t>
  </si>
  <si>
    <t>CT185020258808324</t>
  </si>
  <si>
    <t>DOT</t>
  </si>
  <si>
    <t>JRCRUZ CORP</t>
  </si>
  <si>
    <t>Milling Zone C Brooklyn Days &amp; SI Days and Nights Zone C Bklyn Days &amp; SI Days and Nights</t>
  </si>
  <si>
    <t>CT184120268805272</t>
  </si>
  <si>
    <t>BAYMEN INDUSTRIES LTD</t>
  </si>
  <si>
    <t>Zone D (Manhattan Nights) Location</t>
  </si>
  <si>
    <t>CT184120268805353</t>
  </si>
  <si>
    <t>METROEXPRESS SERVICES INC</t>
  </si>
  <si>
    <t>84125MBTP701 Pavement Markings for Manhattan location Refurbishment Markings for Manhattan location</t>
  </si>
  <si>
    <t>CT184120268805016</t>
  </si>
  <si>
    <t>ASHNU INTERNATIONAL INC</t>
  </si>
  <si>
    <t>Borough Park Branch Library Renovation Large GC PQL 85025B0015-LBC13BPRF</t>
  </si>
  <si>
    <t>CT185020258808817</t>
  </si>
  <si>
    <t>DCAS</t>
  </si>
  <si>
    <t>Accord Power Inc</t>
  </si>
  <si>
    <t>DEM Solar Design Build 1 Design Build Solar PV 1</t>
  </si>
  <si>
    <t>Innovative</t>
  </si>
  <si>
    <t>CT185620268803305</t>
  </si>
  <si>
    <t>DENVILLE LINE PAINTING, INC.</t>
  </si>
  <si>
    <t>PIN 84125MBTP701 Pavement Markings for Queens location</t>
  </si>
  <si>
    <t>CT184120268805015</t>
  </si>
  <si>
    <t>DEP</t>
  </si>
  <si>
    <t>CADDELL DRYDOCK &amp; REPAIR, CO.,</t>
  </si>
  <si>
    <t>82625B0029-BWT-1635-MV</t>
  </si>
  <si>
    <t>CT182620268804758</t>
  </si>
  <si>
    <t>City Hall</t>
  </si>
  <si>
    <t>URBAHN ARCHITECTS PLLC</t>
  </si>
  <si>
    <t>00225P0001-Capital Project Scope Development Services Master Agreement for CPSD Pre-Scoping Services</t>
  </si>
  <si>
    <t>Architecture/Engineering</t>
  </si>
  <si>
    <t>Requirement Contract</t>
  </si>
  <si>
    <t>MMA100220268800617</t>
  </si>
  <si>
    <t>PERKINS EASTMAN ARCHITECTS DPC</t>
  </si>
  <si>
    <t>MMA100220268800627</t>
  </si>
  <si>
    <t>ARCADIS OF NEW YORK INC</t>
  </si>
  <si>
    <t>MMA100220268800615</t>
  </si>
  <si>
    <t>MOTT MACDONALD NY INC</t>
  </si>
  <si>
    <t>MMA100220268800854</t>
  </si>
  <si>
    <t>DPR</t>
  </si>
  <si>
    <t>LOOKS GREAT SERVICES INC</t>
  </si>
  <si>
    <t>Emergency Tree Services in Queens</t>
  </si>
  <si>
    <t>CT184620268804674</t>
  </si>
  <si>
    <t>AECOM USA INC</t>
  </si>
  <si>
    <t>82624P0012-BEDC-PR-134-CM PR-134 CM</t>
  </si>
  <si>
    <t>Professional Services</t>
  </si>
  <si>
    <t>CT182620258809319</t>
  </si>
  <si>
    <t>PIN 84125MBTP701 Pavement Markings for the Bronx Location</t>
  </si>
  <si>
    <t>CT184120268805017</t>
  </si>
  <si>
    <t>MXML - PROMINA Engineering Joint Venture PLLC</t>
  </si>
  <si>
    <t>HWCRQ06S, Requirements Contracts for Resident Engineering In HWCRQ06S, RC for REI Services, Type S</t>
  </si>
  <si>
    <t>MMA185020258807744</t>
  </si>
  <si>
    <t>CALGON CARBON CORP</t>
  </si>
  <si>
    <t>CFP-106(R): Granular Act Carbon at Croton Filtration Plant 82626B0005-BWS-CFP-106(R)</t>
  </si>
  <si>
    <t>CT182620268805665</t>
  </si>
  <si>
    <t>DELL-TECH ENTERPRISES INC</t>
  </si>
  <si>
    <t>M071-120M Riverside Park Drainage System Reconstruction, 108 M071-120M Riverside Park Drainage System Recons.</t>
  </si>
  <si>
    <t>CT184620268802225</t>
  </si>
  <si>
    <t>ZAMAN CONSTRUCTION CORP</t>
  </si>
  <si>
    <t>removal of the existing low sloped roofs 85025B0074-HH112FTRF</t>
  </si>
  <si>
    <t>CT185020268804561</t>
  </si>
  <si>
    <t>WASTE MANAGEMENT OF NEW YORK LLC</t>
  </si>
  <si>
    <t>Transportation, Chipping and/or Disposal of Wood Debris Transportation, Chipping and Disposal of Wood Debris</t>
  </si>
  <si>
    <t>CT184620268801042</t>
  </si>
  <si>
    <t>Requirement Contracts Total</t>
  </si>
  <si>
    <t>%</t>
  </si>
  <si>
    <t>ENVIRONMENTAL OPERATING SOLUTIONS INC</t>
  </si>
  <si>
    <t>THE PURPOSE OF THIS CONTRACT IS TO PROCURE GLYCEROL (GLYCERI 85725B0094-GLYCEROL (DEP)</t>
  </si>
  <si>
    <t>Accelerated</t>
  </si>
  <si>
    <t>Goods</t>
  </si>
  <si>
    <t>MA185720268802070</t>
  </si>
  <si>
    <t>FIREMATIC SUPPLY CO. INC</t>
  </si>
  <si>
    <t>TO PROCURE EMERGENCY LARGE RESCUE VEHICLE FOR THE CITY OF NE 85725B0051-2500004 VEHICLE, ESU LARGE RESCUE - NYPD</t>
  </si>
  <si>
    <t>MA185720258808909</t>
  </si>
  <si>
    <t>DIEHL &amp; SONS INC</t>
  </si>
  <si>
    <t>To procure TRUCKS - FF DUMP WITH VARIOUS BODIES for the City 85725B0063 TRUCKS - FF DUMP WITH VARIOUS BODIES - DOT</t>
  </si>
  <si>
    <t>MA185720268802628</t>
  </si>
  <si>
    <t>GABRIELLI TRUCK SALES LTD</t>
  </si>
  <si>
    <t>TO PROCURE HEAVY-DUTY TANDEM AXLE CAR CARRIER AND HEAVY DUTY 85724B0095-2400029 CAR CARRIERS, HEAVY DUTY &amp; TANDEM AXLE</t>
  </si>
  <si>
    <t>MA185720268803533</t>
  </si>
  <si>
    <t>SEAGRAVE FIRE APPARATUS LLC</t>
  </si>
  <si>
    <t>To procure TRUCK, 1000GPM SQUAD PUMPER for the City of New Y 85725B0109-2400114 TRUCK, 1000GPM SQUAD PUMPER - FDNY</t>
  </si>
  <si>
    <t>MA185720268803577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</si>
</sst>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1F497D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/>
    <xf numFmtId="0" fontId="1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" fontId="0" fillId="0" borderId="2" xfId="0" applyNumberFormat="1" applyBorder="1" applyAlignment="1">
      <alignment vertical="center"/>
    </xf>
    <xf numFmtId="0" fontId="0" fillId="0" borderId="3" xfId="0" applyBorder="1"/>
    <xf numFmtId="0" fontId="2" fillId="3" borderId="1" xfId="0" applyFont="1" applyFill="1" applyBorder="1" applyAlignment="1">
      <alignment horizontal="center" vertical="center"/>
    </xf>
    <xf numFmtId="4" fontId="0" fillId="0" borderId="0" xfId="0" applyNumberFormat="1"/>
    <xf numFmtId="9" fontId="0" fillId="0" borderId="0" xfId="0" applyNumberFormat="1"/>
    <xf numFmtId="4" fontId="1" fillId="0" borderId="2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76B1B-DCF2-4AE3-9725-CAF4F7FB4EF9}">
  <dimension ref="B3:L34"/>
  <sheetViews>
    <sheetView showGridLines="0" tabSelected="1" topLeftCell="D11" workbookViewId="0">
      <selection activeCell="K39" sqref="K39"/>
    </sheetView>
  </sheetViews>
  <sheetFormatPr defaultColWidth="73.7109375" defaultRowHeight="15"/>
  <cols>
    <col min="2" max="2" width="7.42578125" customWidth="1"/>
    <col min="3" max="3" width="34.140625" bestFit="1" customWidth="1"/>
    <col min="4" max="4" width="96.140625" customWidth="1"/>
    <col min="5" max="5" width="22.140625" bestFit="1" customWidth="1"/>
    <col min="6" max="6" width="20.5703125" bestFit="1" customWidth="1"/>
    <col min="7" max="7" width="30.42578125" bestFit="1" customWidth="1"/>
    <col min="8" max="8" width="18.28515625" bestFit="1" customWidth="1"/>
    <col min="9" max="9" width="21" bestFit="1" customWidth="1"/>
    <col min="10" max="10" width="11.5703125" bestFit="1" customWidth="1"/>
  </cols>
  <sheetData>
    <row r="3" spans="2:10">
      <c r="B3" s="6" t="s">
        <v>0</v>
      </c>
      <c r="C3" s="6"/>
      <c r="D3" s="6"/>
      <c r="E3" s="6"/>
      <c r="F3" s="6"/>
      <c r="G3" s="6"/>
      <c r="H3" s="6"/>
      <c r="I3" s="6"/>
      <c r="J3" s="6"/>
    </row>
    <row r="4" spans="2:10" s="3" customFormat="1"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</row>
    <row r="5" spans="2:10">
      <c r="B5" s="1" t="s">
        <v>10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4">
        <v>114600000</v>
      </c>
      <c r="I5" s="1" t="s">
        <v>16</v>
      </c>
      <c r="J5" s="5" t="s">
        <v>17</v>
      </c>
    </row>
    <row r="6" spans="2:10">
      <c r="B6" s="1" t="s">
        <v>18</v>
      </c>
      <c r="C6" s="1" t="s">
        <v>19</v>
      </c>
      <c r="D6" s="1" t="s">
        <v>20</v>
      </c>
      <c r="E6" s="1" t="s">
        <v>21</v>
      </c>
      <c r="F6" s="1" t="s">
        <v>22</v>
      </c>
      <c r="G6" s="1" t="s">
        <v>23</v>
      </c>
      <c r="H6" s="4">
        <v>24364000</v>
      </c>
      <c r="I6" s="1" t="s">
        <v>24</v>
      </c>
      <c r="J6" s="5" t="s">
        <v>17</v>
      </c>
    </row>
    <row r="7" spans="2:10">
      <c r="B7" s="1" t="s">
        <v>25</v>
      </c>
      <c r="C7" s="1" t="s">
        <v>26</v>
      </c>
      <c r="D7" s="1" t="s">
        <v>27</v>
      </c>
      <c r="E7" s="1" t="s">
        <v>21</v>
      </c>
      <c r="F7" s="1" t="s">
        <v>22</v>
      </c>
      <c r="G7" s="1" t="s">
        <v>23</v>
      </c>
      <c r="H7" s="4">
        <v>23743086.949999999</v>
      </c>
      <c r="I7" s="1" t="s">
        <v>28</v>
      </c>
      <c r="J7" s="5" t="s">
        <v>17</v>
      </c>
    </row>
    <row r="8" spans="2:10" ht="14.25" customHeight="1">
      <c r="B8" s="1" t="s">
        <v>25</v>
      </c>
      <c r="C8" s="1" t="s">
        <v>29</v>
      </c>
      <c r="D8" s="1" t="s">
        <v>30</v>
      </c>
      <c r="E8" s="1" t="s">
        <v>21</v>
      </c>
      <c r="F8" s="1" t="s">
        <v>22</v>
      </c>
      <c r="G8" s="1" t="s">
        <v>23</v>
      </c>
      <c r="H8" s="4">
        <v>23715259.510000002</v>
      </c>
      <c r="I8" s="1" t="s">
        <v>31</v>
      </c>
      <c r="J8" s="5" t="s">
        <v>17</v>
      </c>
    </row>
    <row r="9" spans="2:10">
      <c r="B9" s="1" t="s">
        <v>25</v>
      </c>
      <c r="C9" s="1" t="s">
        <v>32</v>
      </c>
      <c r="D9" s="1" t="s">
        <v>33</v>
      </c>
      <c r="E9" s="1" t="s">
        <v>21</v>
      </c>
      <c r="F9" s="1" t="s">
        <v>22</v>
      </c>
      <c r="G9" s="1" t="s">
        <v>23</v>
      </c>
      <c r="H9" s="4">
        <v>23380931</v>
      </c>
      <c r="I9" s="1" t="s">
        <v>34</v>
      </c>
      <c r="J9" s="5" t="s">
        <v>17</v>
      </c>
    </row>
    <row r="10" spans="2:10">
      <c r="B10" s="1" t="s">
        <v>18</v>
      </c>
      <c r="C10" s="1" t="s">
        <v>35</v>
      </c>
      <c r="D10" s="1" t="s">
        <v>36</v>
      </c>
      <c r="E10" s="1" t="s">
        <v>21</v>
      </c>
      <c r="F10" s="1" t="s">
        <v>22</v>
      </c>
      <c r="G10" s="1" t="s">
        <v>23</v>
      </c>
      <c r="H10" s="4">
        <v>23243919</v>
      </c>
      <c r="I10" s="1" t="s">
        <v>37</v>
      </c>
      <c r="J10" s="5" t="s">
        <v>17</v>
      </c>
    </row>
    <row r="11" spans="2:10">
      <c r="B11" s="1" t="s">
        <v>38</v>
      </c>
      <c r="C11" s="1" t="s">
        <v>39</v>
      </c>
      <c r="D11" s="1" t="s">
        <v>40</v>
      </c>
      <c r="E11" s="1" t="s">
        <v>41</v>
      </c>
      <c r="F11" s="1" t="s">
        <v>22</v>
      </c>
      <c r="G11" s="1" t="s">
        <v>23</v>
      </c>
      <c r="H11" s="4">
        <v>22773430</v>
      </c>
      <c r="I11" s="1" t="s">
        <v>42</v>
      </c>
      <c r="J11" s="5" t="s">
        <v>17</v>
      </c>
    </row>
    <row r="12" spans="2:10">
      <c r="B12" s="1" t="s">
        <v>25</v>
      </c>
      <c r="C12" s="1" t="s">
        <v>43</v>
      </c>
      <c r="D12" s="1" t="s">
        <v>44</v>
      </c>
      <c r="E12" s="1" t="s">
        <v>21</v>
      </c>
      <c r="F12" s="1" t="s">
        <v>22</v>
      </c>
      <c r="G12" s="1" t="s">
        <v>23</v>
      </c>
      <c r="H12" s="4">
        <v>22643080</v>
      </c>
      <c r="I12" s="1" t="s">
        <v>45</v>
      </c>
      <c r="J12" s="5" t="s">
        <v>17</v>
      </c>
    </row>
    <row r="13" spans="2:10">
      <c r="B13" s="1" t="s">
        <v>46</v>
      </c>
      <c r="C13" s="1" t="s">
        <v>47</v>
      </c>
      <c r="D13" s="1" t="s">
        <v>48</v>
      </c>
      <c r="E13" s="1" t="s">
        <v>21</v>
      </c>
      <c r="F13" s="1" t="s">
        <v>14</v>
      </c>
      <c r="G13" s="1" t="s">
        <v>23</v>
      </c>
      <c r="H13" s="4">
        <v>21572544.600000001</v>
      </c>
      <c r="I13" s="1" t="s">
        <v>49</v>
      </c>
      <c r="J13" s="5" t="s">
        <v>17</v>
      </c>
    </row>
    <row r="14" spans="2:10">
      <c r="B14" s="1" t="s">
        <v>50</v>
      </c>
      <c r="C14" s="1" t="s">
        <v>51</v>
      </c>
      <c r="D14" s="1" t="s">
        <v>52</v>
      </c>
      <c r="E14" s="1" t="s">
        <v>13</v>
      </c>
      <c r="F14" s="1" t="s">
        <v>53</v>
      </c>
      <c r="G14" s="1" t="s">
        <v>54</v>
      </c>
      <c r="H14" s="4">
        <v>18000000</v>
      </c>
      <c r="I14" s="1" t="s">
        <v>55</v>
      </c>
      <c r="J14" s="5" t="s">
        <v>17</v>
      </c>
    </row>
    <row r="15" spans="2:10">
      <c r="B15" s="1" t="s">
        <v>50</v>
      </c>
      <c r="C15" s="1" t="s">
        <v>56</v>
      </c>
      <c r="D15" s="1" t="s">
        <v>52</v>
      </c>
      <c r="E15" s="1" t="s">
        <v>13</v>
      </c>
      <c r="F15" s="1" t="s">
        <v>53</v>
      </c>
      <c r="G15" s="1" t="s">
        <v>54</v>
      </c>
      <c r="H15" s="4">
        <v>18000000</v>
      </c>
      <c r="I15" s="1" t="s">
        <v>57</v>
      </c>
      <c r="J15" s="5" t="s">
        <v>17</v>
      </c>
    </row>
    <row r="16" spans="2:10">
      <c r="B16" s="1" t="s">
        <v>50</v>
      </c>
      <c r="C16" s="1" t="s">
        <v>58</v>
      </c>
      <c r="D16" s="1" t="s">
        <v>52</v>
      </c>
      <c r="E16" s="1" t="s">
        <v>13</v>
      </c>
      <c r="F16" s="1" t="s">
        <v>53</v>
      </c>
      <c r="G16" s="1" t="s">
        <v>54</v>
      </c>
      <c r="H16" s="4">
        <v>18000000</v>
      </c>
      <c r="I16" s="1" t="s">
        <v>59</v>
      </c>
      <c r="J16" s="5" t="s">
        <v>17</v>
      </c>
    </row>
    <row r="17" spans="2:12">
      <c r="B17" s="1" t="s">
        <v>50</v>
      </c>
      <c r="C17" s="1" t="s">
        <v>60</v>
      </c>
      <c r="D17" s="1" t="s">
        <v>52</v>
      </c>
      <c r="E17" s="1" t="s">
        <v>13</v>
      </c>
      <c r="F17" s="1" t="s">
        <v>53</v>
      </c>
      <c r="G17" s="1" t="s">
        <v>54</v>
      </c>
      <c r="H17" s="4">
        <v>18000000</v>
      </c>
      <c r="I17" s="1" t="s">
        <v>61</v>
      </c>
      <c r="J17" s="5" t="s">
        <v>17</v>
      </c>
    </row>
    <row r="18" spans="2:12">
      <c r="B18" s="1" t="s">
        <v>62</v>
      </c>
      <c r="C18" s="1" t="s">
        <v>63</v>
      </c>
      <c r="D18" s="1" t="s">
        <v>64</v>
      </c>
      <c r="E18" s="1" t="s">
        <v>21</v>
      </c>
      <c r="F18" s="1" t="s">
        <v>14</v>
      </c>
      <c r="G18" s="1" t="s">
        <v>15</v>
      </c>
      <c r="H18" s="4">
        <v>17602550</v>
      </c>
      <c r="I18" s="1" t="s">
        <v>65</v>
      </c>
      <c r="J18" s="5" t="s">
        <v>17</v>
      </c>
    </row>
    <row r="19" spans="2:12">
      <c r="B19" s="1" t="s">
        <v>46</v>
      </c>
      <c r="C19" s="1" t="s">
        <v>66</v>
      </c>
      <c r="D19" s="1" t="s">
        <v>67</v>
      </c>
      <c r="E19" s="1" t="s">
        <v>13</v>
      </c>
      <c r="F19" s="1" t="s">
        <v>68</v>
      </c>
      <c r="G19" s="1" t="s">
        <v>23</v>
      </c>
      <c r="H19" s="4">
        <v>17287695.050000001</v>
      </c>
      <c r="I19" s="1" t="s">
        <v>69</v>
      </c>
      <c r="J19" s="5" t="s">
        <v>17</v>
      </c>
    </row>
    <row r="20" spans="2:12">
      <c r="B20" s="1" t="s">
        <v>25</v>
      </c>
      <c r="C20" s="1" t="s">
        <v>43</v>
      </c>
      <c r="D20" s="1" t="s">
        <v>70</v>
      </c>
      <c r="E20" s="1" t="s">
        <v>21</v>
      </c>
      <c r="F20" s="1" t="s">
        <v>22</v>
      </c>
      <c r="G20" s="1" t="s">
        <v>23</v>
      </c>
      <c r="H20" s="4">
        <v>15345013</v>
      </c>
      <c r="I20" s="1" t="s">
        <v>71</v>
      </c>
      <c r="J20" s="5" t="s">
        <v>17</v>
      </c>
    </row>
    <row r="21" spans="2:12">
      <c r="B21" s="1" t="s">
        <v>18</v>
      </c>
      <c r="C21" s="1" t="s">
        <v>72</v>
      </c>
      <c r="D21" s="1" t="s">
        <v>73</v>
      </c>
      <c r="E21" s="1" t="s">
        <v>13</v>
      </c>
      <c r="F21" s="1" t="s">
        <v>53</v>
      </c>
      <c r="G21" s="1" t="s">
        <v>54</v>
      </c>
      <c r="H21" s="4">
        <v>15000000</v>
      </c>
      <c r="I21" s="1" t="s">
        <v>74</v>
      </c>
      <c r="J21" s="5" t="s">
        <v>17</v>
      </c>
    </row>
    <row r="22" spans="2:12">
      <c r="B22" s="1" t="s">
        <v>46</v>
      </c>
      <c r="C22" s="1" t="s">
        <v>75</v>
      </c>
      <c r="D22" s="1" t="s">
        <v>76</v>
      </c>
      <c r="E22" s="1" t="s">
        <v>21</v>
      </c>
      <c r="F22" s="1" t="s">
        <v>14</v>
      </c>
      <c r="G22" s="1" t="s">
        <v>23</v>
      </c>
      <c r="H22" s="4">
        <v>12846074</v>
      </c>
      <c r="I22" s="1" t="s">
        <v>77</v>
      </c>
      <c r="J22" s="5" t="s">
        <v>17</v>
      </c>
    </row>
    <row r="23" spans="2:12">
      <c r="B23" s="1" t="s">
        <v>62</v>
      </c>
      <c r="C23" s="1" t="s">
        <v>78</v>
      </c>
      <c r="D23" s="1" t="s">
        <v>79</v>
      </c>
      <c r="E23" s="1" t="s">
        <v>21</v>
      </c>
      <c r="F23" s="1" t="s">
        <v>22</v>
      </c>
      <c r="G23" s="1" t="s">
        <v>23</v>
      </c>
      <c r="H23" s="4">
        <v>12159781.029999999</v>
      </c>
      <c r="I23" s="1" t="s">
        <v>80</v>
      </c>
      <c r="J23" s="5" t="s">
        <v>17</v>
      </c>
    </row>
    <row r="24" spans="2:12">
      <c r="B24" s="1" t="s">
        <v>18</v>
      </c>
      <c r="C24" s="1" t="s">
        <v>81</v>
      </c>
      <c r="D24" s="1" t="s">
        <v>82</v>
      </c>
      <c r="E24" s="1" t="s">
        <v>21</v>
      </c>
      <c r="F24" s="1" t="s">
        <v>22</v>
      </c>
      <c r="G24" s="1" t="s">
        <v>23</v>
      </c>
      <c r="H24" s="4">
        <v>10726362</v>
      </c>
      <c r="I24" s="1" t="s">
        <v>83</v>
      </c>
      <c r="J24" s="5" t="s">
        <v>17</v>
      </c>
    </row>
    <row r="25" spans="2:12">
      <c r="B25" s="1" t="s">
        <v>62</v>
      </c>
      <c r="C25" s="1" t="s">
        <v>84</v>
      </c>
      <c r="D25" s="1" t="s">
        <v>85</v>
      </c>
      <c r="E25" s="1" t="s">
        <v>21</v>
      </c>
      <c r="F25" s="1" t="s">
        <v>14</v>
      </c>
      <c r="G25" s="1" t="s">
        <v>54</v>
      </c>
      <c r="H25" s="4">
        <v>10347564.640000001</v>
      </c>
      <c r="I25" s="1" t="s">
        <v>86</v>
      </c>
      <c r="J25" s="5" t="s">
        <v>17</v>
      </c>
    </row>
    <row r="26" spans="2:12">
      <c r="B26" s="1"/>
      <c r="C26" s="1"/>
      <c r="D26" s="1"/>
      <c r="E26" s="1"/>
      <c r="F26" s="1"/>
      <c r="G26" s="1"/>
      <c r="H26" s="4"/>
      <c r="I26" s="1"/>
      <c r="J26" s="5"/>
      <c r="K26" s="7" cm="1">
        <f t="array" ref="K26">SUM(H14:H17+H21+H25)</f>
        <v>173390258.56</v>
      </c>
      <c r="L26" t="s">
        <v>87</v>
      </c>
    </row>
    <row r="27" spans="2:12">
      <c r="B27" s="1"/>
      <c r="C27" s="1"/>
      <c r="D27" s="1"/>
      <c r="E27" s="1"/>
      <c r="F27" s="1"/>
      <c r="G27" s="1"/>
      <c r="H27" s="9">
        <f>SUM(H5:H25)</f>
        <v>483351290.77999997</v>
      </c>
      <c r="I27" s="1"/>
      <c r="J27" s="5"/>
      <c r="K27" s="8">
        <f>K26/H27</f>
        <v>0.3587251381499249</v>
      </c>
      <c r="L27" t="s">
        <v>88</v>
      </c>
    </row>
    <row r="28" spans="2:12">
      <c r="B28" s="1"/>
      <c r="C28" s="1"/>
      <c r="D28" s="1"/>
      <c r="E28" s="1"/>
      <c r="F28" s="1"/>
      <c r="G28" s="1"/>
      <c r="H28" s="4"/>
      <c r="I28" s="1"/>
      <c r="J28" s="5"/>
    </row>
    <row r="29" spans="2:12">
      <c r="B29" s="1"/>
      <c r="C29" s="1"/>
      <c r="D29" s="1"/>
      <c r="E29" s="1"/>
      <c r="F29" s="1"/>
      <c r="G29" s="1"/>
      <c r="H29" s="4"/>
      <c r="I29" s="1"/>
      <c r="J29" s="5"/>
    </row>
    <row r="30" spans="2:12">
      <c r="B30" s="1"/>
      <c r="C30" s="1"/>
      <c r="D30" s="1"/>
      <c r="E30" s="1"/>
      <c r="F30" s="1"/>
      <c r="G30" s="1"/>
      <c r="H30" s="4"/>
      <c r="I30" s="1"/>
      <c r="J30" s="5"/>
    </row>
    <row r="31" spans="2:12">
      <c r="B31" s="1"/>
      <c r="C31" s="1"/>
      <c r="D31" s="1"/>
      <c r="E31" s="1"/>
      <c r="F31" s="1"/>
      <c r="G31" s="1"/>
      <c r="H31" s="4"/>
      <c r="I31" s="1"/>
      <c r="J31" s="5"/>
    </row>
    <row r="32" spans="2:12">
      <c r="B32" s="1"/>
      <c r="C32" s="1"/>
      <c r="D32" s="1"/>
      <c r="E32" s="1"/>
      <c r="F32" s="1"/>
      <c r="G32" s="1"/>
      <c r="H32" s="4"/>
      <c r="I32" s="1"/>
      <c r="J32" s="5"/>
    </row>
    <row r="33" spans="2:10">
      <c r="B33" s="1"/>
      <c r="C33" s="1"/>
      <c r="D33" s="1"/>
      <c r="E33" s="1"/>
      <c r="F33" s="1"/>
      <c r="G33" s="1"/>
      <c r="H33" s="4"/>
      <c r="I33" s="1"/>
      <c r="J33" s="5"/>
    </row>
    <row r="34" spans="2:10">
      <c r="B34" s="1"/>
      <c r="C34" s="1"/>
      <c r="D34" s="1"/>
      <c r="E34" s="1"/>
      <c r="F34" s="1"/>
      <c r="G34" s="1"/>
      <c r="H34" s="4"/>
      <c r="I34" s="1"/>
      <c r="J34" s="5"/>
    </row>
  </sheetData>
  <autoFilter ref="B4:J25" xr:uid="{41F76B1B-DCF2-4AE3-9725-CAF4F7FB4EF9}"/>
  <mergeCells count="1">
    <mergeCell ref="B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48DFB-FDA7-4F73-8374-F9E74104DF81}">
  <dimension ref="B1:J5"/>
  <sheetViews>
    <sheetView workbookViewId="0">
      <selection activeCell="E18" sqref="E18"/>
    </sheetView>
  </sheetViews>
  <sheetFormatPr defaultRowHeight="15"/>
  <sheetData>
    <row r="1" spans="2:10">
      <c r="B1" s="1" t="s">
        <v>38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54</v>
      </c>
      <c r="H1" s="4">
        <v>86011200</v>
      </c>
      <c r="I1" s="1" t="s">
        <v>93</v>
      </c>
      <c r="J1" s="5" t="s">
        <v>17</v>
      </c>
    </row>
    <row r="2" spans="2:10">
      <c r="B2" s="1" t="s">
        <v>38</v>
      </c>
      <c r="C2" s="1" t="s">
        <v>94</v>
      </c>
      <c r="D2" s="1" t="s">
        <v>95</v>
      </c>
      <c r="E2" s="1" t="s">
        <v>21</v>
      </c>
      <c r="F2" s="1" t="s">
        <v>92</v>
      </c>
      <c r="G2" s="1" t="s">
        <v>54</v>
      </c>
      <c r="H2" s="4">
        <v>27410000</v>
      </c>
      <c r="I2" s="1" t="s">
        <v>96</v>
      </c>
      <c r="J2" s="5" t="s">
        <v>17</v>
      </c>
    </row>
    <row r="3" spans="2:10">
      <c r="B3" s="1" t="s">
        <v>38</v>
      </c>
      <c r="C3" s="1" t="s">
        <v>97</v>
      </c>
      <c r="D3" s="1" t="s">
        <v>98</v>
      </c>
      <c r="E3" s="1" t="s">
        <v>21</v>
      </c>
      <c r="F3" s="1" t="s">
        <v>92</v>
      </c>
      <c r="G3" s="1" t="s">
        <v>54</v>
      </c>
      <c r="H3" s="4">
        <v>18251182</v>
      </c>
      <c r="I3" s="1" t="s">
        <v>99</v>
      </c>
      <c r="J3" s="5" t="s">
        <v>17</v>
      </c>
    </row>
    <row r="4" spans="2:10">
      <c r="B4" s="1" t="s">
        <v>38</v>
      </c>
      <c r="C4" s="1" t="s">
        <v>100</v>
      </c>
      <c r="D4" s="1" t="s">
        <v>101</v>
      </c>
      <c r="E4" s="1" t="s">
        <v>21</v>
      </c>
      <c r="F4" s="1" t="s">
        <v>92</v>
      </c>
      <c r="G4" s="1" t="s">
        <v>54</v>
      </c>
      <c r="H4" s="4">
        <v>16717312.5</v>
      </c>
      <c r="I4" s="1" t="s">
        <v>102</v>
      </c>
      <c r="J4" s="5" t="s">
        <v>17</v>
      </c>
    </row>
    <row r="5" spans="2:10">
      <c r="B5" s="1" t="s">
        <v>38</v>
      </c>
      <c r="C5" s="1" t="s">
        <v>103</v>
      </c>
      <c r="D5" s="1" t="s">
        <v>104</v>
      </c>
      <c r="E5" s="1" t="s">
        <v>21</v>
      </c>
      <c r="F5" s="1" t="s">
        <v>92</v>
      </c>
      <c r="G5" s="1" t="s">
        <v>54</v>
      </c>
      <c r="H5" s="4">
        <v>11518705</v>
      </c>
      <c r="I5" s="1" t="s">
        <v>105</v>
      </c>
      <c r="J5" s="5" t="s">
        <v>17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5570CA2E03D4429704C925C48D97EF" ma:contentTypeVersion="3" ma:contentTypeDescription="Create a new document." ma:contentTypeScope="" ma:versionID="816dbcfe38636c11425c9594ee440872">
  <xsd:schema xmlns:xsd="http://www.w3.org/2001/XMLSchema" xmlns:xs="http://www.w3.org/2001/XMLSchema" xmlns:p="http://schemas.microsoft.com/office/2006/metadata/properties" xmlns:ns2="e2618fc2-9e54-437d-8016-470f4815b94c" targetNamespace="http://schemas.microsoft.com/office/2006/metadata/properties" ma:root="true" ma:fieldsID="9b77448237d0912db825c0c28db18ba3" ns2:_="">
    <xsd:import namespace="e2618fc2-9e54-437d-8016-470f4815b9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18fc2-9e54-437d-8016-470f4815b9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881E383-46F2-492A-B7ED-D72D4A5CF4BC}"/>
</file>

<file path=customXml/itemProps2.xml><?xml version="1.0" encoding="utf-8"?>
<ds:datastoreItem xmlns:ds="http://schemas.openxmlformats.org/officeDocument/2006/customXml" ds:itemID="{B2132CB8-10C1-4085-AF8D-3FCC6DC272E3}"/>
</file>

<file path=customXml/itemProps3.xml><?xml version="1.0" encoding="utf-8"?>
<ds:datastoreItem xmlns:ds="http://schemas.openxmlformats.org/officeDocument/2006/customXml" ds:itemID="{792568EC-58CB-482D-BB24-4B7371C657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 , Priyanka (MOCS)</dc:creator>
  <cp:keywords/>
  <dc:description/>
  <cp:lastModifiedBy>Thiam, Ibrahima (MOCS)</cp:lastModifiedBy>
  <cp:revision/>
  <dcterms:created xsi:type="dcterms:W3CDTF">2022-12-08T14:51:46Z</dcterms:created>
  <dcterms:modified xsi:type="dcterms:W3CDTF">2026-06-29T21:43:46Z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0x010100D15570CA2E03D4429704C925C48D97EF</vt:lpwstr>
  </property>
</Properties>
</file>