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ublic\Data&amp;intern\"/>
    </mc:Choice>
  </mc:AlternateContent>
  <bookViews>
    <workbookView xWindow="0" yWindow="0" windowWidth="25800" windowHeight="121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AH2" i="1" l="1"/>
  <c r="AE2" i="1"/>
  <c r="AB2" i="1"/>
  <c r="Y2" i="1"/>
  <c r="V2" i="1"/>
  <c r="S2" i="1"/>
  <c r="P2" i="1"/>
  <c r="M2" i="1"/>
  <c r="J2" i="1"/>
  <c r="G2" i="1"/>
  <c r="C2" i="1"/>
  <c r="E35" i="1" l="1"/>
  <c r="E33" i="1"/>
</calcChain>
</file>

<file path=xl/sharedStrings.xml><?xml version="1.0" encoding="utf-8"?>
<sst xmlns="http://schemas.openxmlformats.org/spreadsheetml/2006/main" count="72" uniqueCount="65">
  <si>
    <t>Indicators</t>
  </si>
  <si>
    <t>Age/gender</t>
  </si>
  <si>
    <t>Male</t>
  </si>
  <si>
    <t>Female</t>
  </si>
  <si>
    <t>Median age</t>
  </si>
  <si>
    <t>Race/Ethnicity</t>
  </si>
  <si>
    <t>White</t>
  </si>
  <si>
    <t>African American</t>
  </si>
  <si>
    <t>Asian</t>
  </si>
  <si>
    <t>Racial diversity index</t>
  </si>
  <si>
    <t>Foreign born population</t>
  </si>
  <si>
    <t>Household structure</t>
  </si>
  <si>
    <t>Average household size</t>
  </si>
  <si>
    <t>Employment status</t>
  </si>
  <si>
    <t>Unemployment rate</t>
  </si>
  <si>
    <t>Government workers</t>
  </si>
  <si>
    <t>Self employed</t>
  </si>
  <si>
    <t>Car free commute</t>
  </si>
  <si>
    <t>Median family income</t>
  </si>
  <si>
    <t>Private health insurance</t>
  </si>
  <si>
    <t>Public health insurance</t>
  </si>
  <si>
    <t>No health insurance</t>
  </si>
  <si>
    <t>Preventable Hospitalization</t>
  </si>
  <si>
    <t>Total ER Visits per 1,000 population</t>
  </si>
  <si>
    <t>Living under poverty line</t>
  </si>
  <si>
    <t>Poverty rate, population under 18 years old</t>
  </si>
  <si>
    <t>Poverty rate</t>
  </si>
  <si>
    <t>Age less than 19</t>
  </si>
  <si>
    <t>Age more than 65</t>
  </si>
  <si>
    <t>Households with people under 18</t>
  </si>
  <si>
    <t>Households with people over 65</t>
  </si>
  <si>
    <t>Childhood obesity in percent</t>
  </si>
  <si>
    <t>Poverty rate, population aged 65 and over</t>
  </si>
  <si>
    <t>Hisptanic and Latino</t>
  </si>
  <si>
    <t>Other and Two or more races</t>
  </si>
  <si>
    <t>Sector 1</t>
  </si>
  <si>
    <t>Sector 2</t>
  </si>
  <si>
    <t>Sector 4</t>
  </si>
  <si>
    <t>Sector 5</t>
  </si>
  <si>
    <t>Sector 6</t>
  </si>
  <si>
    <t>Sector 7</t>
  </si>
  <si>
    <t>Sector 8</t>
  </si>
  <si>
    <t>Sector 9</t>
  </si>
  <si>
    <t>14.04% (Age&lt;18)</t>
  </si>
  <si>
    <t>$41,210.00 Median family income ($2016)</t>
  </si>
  <si>
    <t>Sector 2 %</t>
  </si>
  <si>
    <t>Sector 3 %</t>
  </si>
  <si>
    <t>Sector 4 %</t>
  </si>
  <si>
    <t>Sector 5 %</t>
  </si>
  <si>
    <t>Sector 6%</t>
  </si>
  <si>
    <t>Sector 7%</t>
  </si>
  <si>
    <t>Sector 8%</t>
  </si>
  <si>
    <t>Sector 9 %</t>
  </si>
  <si>
    <t>CD 3 Totals</t>
  </si>
  <si>
    <t xml:space="preserve">% of Sector 1 </t>
  </si>
  <si>
    <t xml:space="preserve"> % Of total</t>
  </si>
  <si>
    <t>Sector 10 %</t>
  </si>
  <si>
    <t>Sector 3 Total</t>
  </si>
  <si>
    <t xml:space="preserve">Sector 10 </t>
  </si>
  <si>
    <t>Private sector workers</t>
  </si>
  <si>
    <t>Health</t>
  </si>
  <si>
    <t xml:space="preserve">Total Population: </t>
  </si>
  <si>
    <t xml:space="preserve">Total pop: </t>
  </si>
  <si>
    <t>Total Pop:</t>
  </si>
  <si>
    <t>pop: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</si>
</sst>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2" fontId="2" fillId="0" borderId="0" xfId="0" applyNumberFormat="1" applyFont="1"/>
    <xf numFmtId="2" fontId="5" fillId="0" borderId="0" xfId="0" applyNumberFormat="1" applyFont="1"/>
    <xf numFmtId="0" fontId="5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0" xfId="1" applyFont="1" applyAlignment="1">
      <alignment horizontal="center" vertical="center"/>
    </xf>
    <xf numFmtId="9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164" fontId="5" fillId="0" borderId="0" xfId="0" applyNumberFormat="1" applyFont="1"/>
    <xf numFmtId="10" fontId="5" fillId="0" borderId="0" xfId="0" applyNumberFormat="1" applyFont="1"/>
    <xf numFmtId="10" fontId="3" fillId="0" borderId="0" xfId="0" applyNumberFormat="1" applyFont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zoomScale="70" zoomScaleNormal="70" workbookViewId="0"/>
  </sheetViews>
  <sheetFormatPr defaultRowHeight="31.5" x14ac:dyDescent="0.5"/>
  <cols>
    <col min="1" max="1" width="37.7109375" style="4" customWidth="1"/>
    <col min="2" max="2" width="20.5703125" style="4" bestFit="1" customWidth="1"/>
    <col min="3" max="3" width="26.5703125" style="4" customWidth="1"/>
    <col min="4" max="4" width="10.5703125" style="4" customWidth="1"/>
    <col min="5" max="5" width="38.5703125" style="10" customWidth="1"/>
    <col min="6" max="6" width="12.140625" style="4" customWidth="1"/>
    <col min="7" max="7" width="17.85546875" style="4" bestFit="1" customWidth="1"/>
    <col min="8" max="8" width="17.5703125" style="4" customWidth="1"/>
    <col min="9" max="9" width="11.7109375" style="4" bestFit="1" customWidth="1"/>
    <col min="10" max="10" width="17.85546875" style="4" bestFit="1" customWidth="1"/>
    <col min="11" max="11" width="17.140625" style="4" customWidth="1"/>
    <col min="12" max="12" width="6.85546875" style="4" customWidth="1"/>
    <col min="13" max="13" width="19" style="4" bestFit="1" customWidth="1"/>
    <col min="14" max="14" width="17.28515625" style="4" customWidth="1"/>
    <col min="15" max="15" width="10.5703125" style="4" customWidth="1"/>
    <col min="16" max="16" width="17.5703125" style="4" bestFit="1" customWidth="1"/>
    <col min="17" max="17" width="17.140625" style="4" customWidth="1"/>
    <col min="18" max="18" width="9.42578125" style="4" customWidth="1"/>
    <col min="19" max="19" width="17.85546875" style="4" bestFit="1" customWidth="1"/>
    <col min="20" max="20" width="16.85546875" style="4" customWidth="1"/>
    <col min="21" max="21" width="9.42578125" style="4" customWidth="1"/>
    <col min="22" max="22" width="17.85546875" style="4" bestFit="1" customWidth="1"/>
    <col min="23" max="23" width="17.140625" style="4" customWidth="1"/>
    <col min="24" max="24" width="7.85546875" style="4" customWidth="1"/>
    <col min="25" max="25" width="17.85546875" style="4" bestFit="1" customWidth="1"/>
    <col min="26" max="26" width="17.140625" style="4" customWidth="1"/>
    <col min="27" max="27" width="11" style="4" customWidth="1"/>
    <col min="28" max="28" width="17.5703125" style="4" bestFit="1" customWidth="1"/>
    <col min="29" max="29" width="16.5703125" style="4" customWidth="1"/>
    <col min="30" max="30" width="9.28515625" style="4" customWidth="1"/>
    <col min="31" max="31" width="17.5703125" style="4" bestFit="1" customWidth="1"/>
    <col min="32" max="32" width="17" style="4" customWidth="1"/>
    <col min="33" max="33" width="9.140625" style="4"/>
    <col min="34" max="34" width="19" style="4" bestFit="1" customWidth="1"/>
    <col min="35" max="35" width="17.85546875" style="4" bestFit="1" customWidth="1"/>
    <col min="36" max="16384" width="9.140625" style="4"/>
  </cols>
  <sheetData>
    <row r="1" spans="1:35" x14ac:dyDescent="0.5">
      <c r="A1" s="1" t="s">
        <v>0</v>
      </c>
      <c r="B1" s="1"/>
      <c r="C1" s="1" t="s">
        <v>53</v>
      </c>
      <c r="D1" s="2"/>
      <c r="E1" s="3"/>
      <c r="G1" s="1" t="s">
        <v>35</v>
      </c>
      <c r="H1" s="1" t="s">
        <v>54</v>
      </c>
      <c r="I1" s="1"/>
      <c r="J1" s="1" t="s">
        <v>36</v>
      </c>
      <c r="K1" s="1" t="s">
        <v>45</v>
      </c>
      <c r="L1" s="1"/>
      <c r="M1" s="1" t="s">
        <v>57</v>
      </c>
      <c r="N1" s="1" t="s">
        <v>46</v>
      </c>
      <c r="O1" s="1"/>
      <c r="P1" s="1" t="s">
        <v>37</v>
      </c>
      <c r="Q1" s="1" t="s">
        <v>47</v>
      </c>
      <c r="R1" s="1"/>
      <c r="S1" s="1" t="s">
        <v>38</v>
      </c>
      <c r="T1" s="1" t="s">
        <v>48</v>
      </c>
      <c r="U1" s="1"/>
      <c r="V1" s="1" t="s">
        <v>39</v>
      </c>
      <c r="W1" s="1" t="s">
        <v>49</v>
      </c>
      <c r="X1" s="1"/>
      <c r="Y1" s="1" t="s">
        <v>40</v>
      </c>
      <c r="Z1" s="1" t="s">
        <v>50</v>
      </c>
      <c r="AA1" s="1"/>
      <c r="AB1" s="1" t="s">
        <v>41</v>
      </c>
      <c r="AC1" s="1" t="s">
        <v>51</v>
      </c>
      <c r="AD1" s="1"/>
      <c r="AE1" s="1" t="s">
        <v>42</v>
      </c>
      <c r="AF1" s="1" t="s">
        <v>52</v>
      </c>
      <c r="AH1" s="1" t="s">
        <v>58</v>
      </c>
      <c r="AI1" s="5" t="s">
        <v>56</v>
      </c>
    </row>
    <row r="2" spans="1:35" x14ac:dyDescent="0.5">
      <c r="A2" s="1" t="s">
        <v>61</v>
      </c>
      <c r="C2" s="6">
        <f>SUM(C4:C5)</f>
        <v>150340</v>
      </c>
      <c r="D2" s="1"/>
      <c r="E2" s="3" t="s">
        <v>55</v>
      </c>
      <c r="F2" s="4" t="s">
        <v>62</v>
      </c>
      <c r="G2" s="7">
        <f>SUM(G4:G5)</f>
        <v>6498.25</v>
      </c>
      <c r="H2" s="8"/>
      <c r="I2" s="8" t="s">
        <v>63</v>
      </c>
      <c r="J2" s="7">
        <f>SUM(J4:J5)</f>
        <v>5799.67</v>
      </c>
      <c r="K2" s="8"/>
      <c r="L2" s="8" t="s">
        <v>64</v>
      </c>
      <c r="M2" s="9">
        <f>SUM(M4:M5)</f>
        <v>17782</v>
      </c>
      <c r="O2" s="8" t="s">
        <v>64</v>
      </c>
      <c r="P2" s="7">
        <f>SUM(P4:P5)</f>
        <v>5544.5</v>
      </c>
      <c r="Q2" s="8"/>
      <c r="R2" s="8" t="s">
        <v>64</v>
      </c>
      <c r="S2" s="7">
        <f>SUM(S4:S5)</f>
        <v>2776</v>
      </c>
      <c r="T2" s="8"/>
      <c r="U2" s="8" t="s">
        <v>64</v>
      </c>
      <c r="V2" s="7">
        <f>SUM(V4:V5)</f>
        <v>7457</v>
      </c>
      <c r="W2" s="8"/>
      <c r="X2" s="8" t="s">
        <v>64</v>
      </c>
      <c r="Y2" s="7">
        <f>SUM(Y4:Y5)</f>
        <v>5288</v>
      </c>
      <c r="Z2" s="8"/>
      <c r="AA2" s="8" t="s">
        <v>64</v>
      </c>
      <c r="AB2" s="7">
        <f>SUM(AB4:AB5)</f>
        <v>6758</v>
      </c>
      <c r="AC2" s="8"/>
      <c r="AD2" s="8" t="s">
        <v>64</v>
      </c>
      <c r="AE2" s="7">
        <f>SUM(AE4:AE5)</f>
        <v>5749</v>
      </c>
      <c r="AF2" s="8"/>
      <c r="AG2" s="4" t="s">
        <v>64</v>
      </c>
      <c r="AH2" s="9">
        <f>SUM(AH4:AH5)</f>
        <v>16704</v>
      </c>
    </row>
    <row r="3" spans="1:35" x14ac:dyDescent="0.5">
      <c r="A3" s="1" t="s">
        <v>1</v>
      </c>
      <c r="B3" s="1"/>
      <c r="D3" s="6"/>
      <c r="G3" s="8"/>
      <c r="H3" s="8"/>
      <c r="I3" s="8"/>
      <c r="J3" s="8"/>
      <c r="K3" s="8"/>
      <c r="L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5" x14ac:dyDescent="0.5">
      <c r="A4" s="8" t="s">
        <v>2</v>
      </c>
      <c r="B4" s="8"/>
      <c r="C4" s="7">
        <v>73708</v>
      </c>
      <c r="D4" s="7"/>
      <c r="E4" s="11">
        <v>0.48259999999999997</v>
      </c>
      <c r="G4" s="4">
        <v>3301.75</v>
      </c>
      <c r="H4" s="4">
        <v>0.50974999999999993</v>
      </c>
      <c r="J4" s="4">
        <v>2767</v>
      </c>
      <c r="K4" s="4">
        <v>0.45429999999999998</v>
      </c>
      <c r="M4" s="4">
        <v>8567</v>
      </c>
      <c r="N4" s="4">
        <v>0.46650000000000003</v>
      </c>
      <c r="P4" s="4">
        <v>2703.5</v>
      </c>
      <c r="Q4" s="4">
        <v>0.4975</v>
      </c>
      <c r="S4" s="4">
        <v>1333.75</v>
      </c>
      <c r="T4" s="4">
        <v>0.48680000000000001</v>
      </c>
      <c r="V4" s="4">
        <v>3360</v>
      </c>
      <c r="W4" s="4">
        <v>0.45329999999999998</v>
      </c>
      <c r="Y4" s="4">
        <v>2506.33</v>
      </c>
      <c r="Z4" s="4">
        <v>0.45329999999999998</v>
      </c>
      <c r="AB4" s="4">
        <v>3469</v>
      </c>
      <c r="AC4" s="4">
        <v>0.52049999999999996</v>
      </c>
      <c r="AE4" s="4">
        <v>3271.5</v>
      </c>
      <c r="AF4" s="4">
        <v>0.57050000000000001</v>
      </c>
      <c r="AH4" s="4">
        <v>7254</v>
      </c>
      <c r="AI4" s="4">
        <v>0.4363333333333333</v>
      </c>
    </row>
    <row r="5" spans="1:35" x14ac:dyDescent="0.5">
      <c r="A5" s="8" t="s">
        <v>3</v>
      </c>
      <c r="B5" s="8"/>
      <c r="C5" s="7">
        <v>76632</v>
      </c>
      <c r="D5" s="7"/>
      <c r="E5" s="11">
        <v>0.51739999999999997</v>
      </c>
      <c r="G5" s="4">
        <v>3196.5</v>
      </c>
      <c r="H5" s="4">
        <v>0.49025000000000002</v>
      </c>
      <c r="J5" s="4">
        <v>3032.67</v>
      </c>
      <c r="K5" s="4">
        <v>0.52229999999999999</v>
      </c>
      <c r="M5" s="4">
        <v>9215</v>
      </c>
      <c r="N5" s="4">
        <v>0.53350000000000009</v>
      </c>
      <c r="P5" s="4">
        <v>2841</v>
      </c>
      <c r="Q5" s="4">
        <v>0.50249999999999995</v>
      </c>
      <c r="S5" s="4">
        <v>1442.25</v>
      </c>
      <c r="T5" s="4">
        <v>0.51329999999999998</v>
      </c>
      <c r="V5" s="4">
        <v>4097</v>
      </c>
      <c r="W5" s="4">
        <v>0.54669999999999996</v>
      </c>
      <c r="Y5" s="4">
        <v>2781.67</v>
      </c>
      <c r="Z5" s="4">
        <v>0.54669999999999996</v>
      </c>
      <c r="AB5" s="4">
        <v>3289</v>
      </c>
      <c r="AC5" s="4">
        <v>0.47950000000000004</v>
      </c>
      <c r="AE5" s="4">
        <v>2477.5</v>
      </c>
      <c r="AF5" s="4">
        <v>0.42950000000000005</v>
      </c>
      <c r="AH5" s="4">
        <v>9450</v>
      </c>
      <c r="AI5" s="4">
        <v>0.56366666666666665</v>
      </c>
    </row>
    <row r="6" spans="1:35" x14ac:dyDescent="0.5">
      <c r="A6" s="8" t="s">
        <v>27</v>
      </c>
      <c r="B6" s="8"/>
      <c r="C6" s="7">
        <v>23709</v>
      </c>
      <c r="D6" s="7"/>
      <c r="E6" s="12" t="s">
        <v>43</v>
      </c>
      <c r="G6" s="4">
        <v>1033.5</v>
      </c>
      <c r="H6" s="4">
        <v>0.16224999999999998</v>
      </c>
      <c r="J6" s="4">
        <v>486.33</v>
      </c>
      <c r="K6" s="4">
        <v>8.3000000000000004E-2</v>
      </c>
      <c r="M6" s="4">
        <v>2893</v>
      </c>
      <c r="N6" s="4">
        <v>0.15050000000000002</v>
      </c>
      <c r="P6" s="4">
        <v>641.5</v>
      </c>
      <c r="Q6" s="4">
        <v>0.108</v>
      </c>
      <c r="S6" s="4">
        <v>445.75</v>
      </c>
      <c r="T6" s="4">
        <v>0.16800000000000001</v>
      </c>
      <c r="V6" s="4">
        <v>1511</v>
      </c>
      <c r="W6" s="4">
        <v>0.19329999999999997</v>
      </c>
      <c r="Y6" s="4">
        <v>1030.33</v>
      </c>
      <c r="Z6" s="4">
        <v>0.18629999999999999</v>
      </c>
      <c r="AB6" s="4">
        <v>926.5</v>
      </c>
      <c r="AC6" s="4">
        <v>0.13400000000000001</v>
      </c>
      <c r="AE6" s="4">
        <v>895.5</v>
      </c>
      <c r="AF6" s="4">
        <v>0.17899999999999999</v>
      </c>
      <c r="AH6" s="4">
        <v>3619</v>
      </c>
      <c r="AI6" s="4">
        <v>0.21566666666666667</v>
      </c>
    </row>
    <row r="7" spans="1:35" x14ac:dyDescent="0.5">
      <c r="A7" s="8" t="s">
        <v>28</v>
      </c>
      <c r="B7" s="8"/>
      <c r="C7" s="7">
        <v>21900</v>
      </c>
      <c r="D7" s="7"/>
      <c r="E7" s="13">
        <v>0.17130000000000001</v>
      </c>
      <c r="G7" s="4">
        <v>424.25</v>
      </c>
      <c r="H7" s="4">
        <v>7.3249999999999996E-2</v>
      </c>
      <c r="J7" s="4">
        <v>726</v>
      </c>
      <c r="K7" s="4">
        <v>0.13170000000000001</v>
      </c>
      <c r="M7" s="4">
        <v>1656</v>
      </c>
      <c r="N7" s="4">
        <v>8.3250000000000005E-2</v>
      </c>
      <c r="P7" s="4">
        <v>643</v>
      </c>
      <c r="Q7" s="4">
        <v>0.10349999999999999</v>
      </c>
      <c r="S7" s="4">
        <v>555.5</v>
      </c>
      <c r="T7" s="4">
        <v>0.192</v>
      </c>
      <c r="V7" s="4">
        <v>1625.67</v>
      </c>
      <c r="W7" s="4">
        <v>0.21329999999999999</v>
      </c>
      <c r="Y7" s="4">
        <v>952</v>
      </c>
      <c r="Z7" s="4">
        <v>0.2</v>
      </c>
      <c r="AB7" s="4">
        <v>1369.5</v>
      </c>
      <c r="AC7" s="4">
        <v>0.20499999999999999</v>
      </c>
      <c r="AE7" s="4">
        <v>603</v>
      </c>
      <c r="AF7" s="4">
        <v>9.8000000000000004E-2</v>
      </c>
      <c r="AH7" s="4">
        <v>3062</v>
      </c>
      <c r="AI7" s="4">
        <v>0.18033333333333335</v>
      </c>
    </row>
    <row r="8" spans="1:35" x14ac:dyDescent="0.5">
      <c r="A8" s="8" t="s">
        <v>4</v>
      </c>
      <c r="B8" s="8"/>
      <c r="C8" s="6">
        <v>36.630000000000003</v>
      </c>
      <c r="D8" s="7"/>
      <c r="E8" s="12"/>
      <c r="G8" s="4">
        <v>30.65</v>
      </c>
      <c r="J8" s="4">
        <v>36.630000000000003</v>
      </c>
      <c r="N8" s="4">
        <v>36.924999999999997</v>
      </c>
      <c r="P8" s="4">
        <v>36.049999999999997</v>
      </c>
      <c r="S8" s="4">
        <v>43.48</v>
      </c>
      <c r="V8" s="4">
        <v>43.57</v>
      </c>
      <c r="Y8" s="4">
        <v>45.3</v>
      </c>
      <c r="AB8" s="4">
        <v>42.7</v>
      </c>
      <c r="AE8" s="4">
        <v>34.700000000000003</v>
      </c>
      <c r="AI8" s="4">
        <v>41.699999999999996</v>
      </c>
    </row>
    <row r="9" spans="1:35" x14ac:dyDescent="0.5">
      <c r="A9" s="8"/>
      <c r="B9" s="8"/>
      <c r="C9" s="7"/>
      <c r="D9" s="7"/>
      <c r="E9" s="11"/>
    </row>
    <row r="10" spans="1:35" x14ac:dyDescent="0.5">
      <c r="A10" s="1" t="s">
        <v>5</v>
      </c>
      <c r="B10" s="1"/>
      <c r="D10" s="6"/>
      <c r="E10" s="11"/>
    </row>
    <row r="11" spans="1:35" x14ac:dyDescent="0.5">
      <c r="A11" s="8" t="s">
        <v>6</v>
      </c>
      <c r="B11" s="8"/>
      <c r="C11" s="7">
        <v>52262</v>
      </c>
      <c r="D11" s="7"/>
      <c r="E11" s="11">
        <v>0.33169999999999999</v>
      </c>
      <c r="G11" s="4">
        <v>4422.5</v>
      </c>
      <c r="H11" s="4">
        <v>0.65500000000000003</v>
      </c>
      <c r="J11" s="4">
        <v>3858.67</v>
      </c>
      <c r="K11" s="4">
        <v>0.63070000000000004</v>
      </c>
      <c r="M11" s="4">
        <v>6385</v>
      </c>
      <c r="N11" s="4">
        <v>0.39375000000000004</v>
      </c>
      <c r="P11" s="4">
        <v>1556</v>
      </c>
      <c r="Q11" s="4">
        <v>0.32300000000000001</v>
      </c>
      <c r="S11" s="4">
        <v>1422</v>
      </c>
      <c r="T11" s="4">
        <v>0.52749999999999997</v>
      </c>
      <c r="V11" s="4">
        <v>967</v>
      </c>
      <c r="W11" s="4">
        <v>0.13830000000000001</v>
      </c>
      <c r="Y11" s="4">
        <v>327.67</v>
      </c>
      <c r="Z11" s="4">
        <v>8.6669999999999997E-2</v>
      </c>
      <c r="AB11" s="4">
        <v>653</v>
      </c>
      <c r="AC11" s="4">
        <v>9.2499999999999999E-2</v>
      </c>
      <c r="AE11" s="4">
        <v>1557</v>
      </c>
      <c r="AF11" s="4">
        <v>0.27449999999999997</v>
      </c>
      <c r="AH11" s="4">
        <v>880</v>
      </c>
      <c r="AI11" s="4">
        <v>5.1333333333333335E-2</v>
      </c>
    </row>
    <row r="12" spans="1:35" x14ac:dyDescent="0.5">
      <c r="A12" s="8" t="s">
        <v>33</v>
      </c>
      <c r="B12" s="8"/>
      <c r="C12" s="7">
        <v>32638</v>
      </c>
      <c r="D12" s="7"/>
      <c r="E12" s="14">
        <v>0.2238</v>
      </c>
      <c r="G12" s="4">
        <v>518</v>
      </c>
      <c r="H12" s="4">
        <v>8.3500000000000005E-2</v>
      </c>
      <c r="J12" s="4">
        <v>867.33</v>
      </c>
      <c r="K12" s="4">
        <v>0.17230000000000001</v>
      </c>
      <c r="M12" s="4">
        <v>6560</v>
      </c>
      <c r="N12" s="4">
        <v>0.32450000000000001</v>
      </c>
      <c r="P12" s="4">
        <v>1879.5</v>
      </c>
      <c r="Q12" s="4">
        <v>0.307</v>
      </c>
      <c r="S12" s="4">
        <v>590.75</v>
      </c>
      <c r="T12" s="4">
        <v>0.21249999999999999</v>
      </c>
      <c r="V12" s="4">
        <v>2516.67</v>
      </c>
      <c r="W12" s="4">
        <v>0.33829999999999999</v>
      </c>
      <c r="Y12" s="4">
        <v>840</v>
      </c>
      <c r="Z12" s="4">
        <v>0.1547</v>
      </c>
      <c r="AB12" s="4">
        <v>467</v>
      </c>
      <c r="AC12" s="4">
        <v>7.2999999999999995E-2</v>
      </c>
      <c r="AE12" s="4">
        <v>975</v>
      </c>
      <c r="AF12" s="4">
        <v>0.22500000000000001</v>
      </c>
      <c r="AH12" s="4">
        <v>9938</v>
      </c>
      <c r="AI12" s="4">
        <v>0.59499999999999997</v>
      </c>
    </row>
    <row r="13" spans="1:35" x14ac:dyDescent="0.5">
      <c r="A13" s="8" t="s">
        <v>7</v>
      </c>
      <c r="B13" s="8"/>
      <c r="C13" s="7">
        <v>9093</v>
      </c>
      <c r="D13" s="7"/>
      <c r="E13" s="11">
        <v>8.8700000000000001E-2</v>
      </c>
      <c r="G13" s="4">
        <v>393.25</v>
      </c>
      <c r="H13" s="4">
        <v>6.8500000000000005E-2</v>
      </c>
      <c r="J13" s="4">
        <v>175.33</v>
      </c>
      <c r="K13" s="4">
        <v>3.7999999999999999E-2</v>
      </c>
      <c r="M13" s="4">
        <v>1267</v>
      </c>
      <c r="N13" s="4">
        <v>6.4500000000000002E-2</v>
      </c>
      <c r="P13" s="4">
        <v>541.5</v>
      </c>
      <c r="Q13" s="4">
        <v>8.2500000000000004E-2</v>
      </c>
      <c r="S13" s="4">
        <v>107.25</v>
      </c>
      <c r="T13" s="4">
        <v>3.6999999999999998E-2</v>
      </c>
      <c r="V13" s="4">
        <v>627</v>
      </c>
      <c r="W13" s="4">
        <v>7.7300000000000008E-2</v>
      </c>
      <c r="Y13" s="4">
        <v>198.67</v>
      </c>
      <c r="Z13" s="4">
        <v>3.7000000000000005E-2</v>
      </c>
      <c r="AB13" s="4">
        <v>305</v>
      </c>
      <c r="AC13" s="4">
        <v>5.2000000000000005E-2</v>
      </c>
      <c r="AE13" s="4">
        <v>289.5</v>
      </c>
      <c r="AF13" s="4">
        <v>6.5000000000000002E-2</v>
      </c>
      <c r="AH13" s="4">
        <v>2463</v>
      </c>
      <c r="AI13" s="4">
        <v>0.14599999999999999</v>
      </c>
    </row>
    <row r="14" spans="1:35" x14ac:dyDescent="0.5">
      <c r="A14" s="8" t="s">
        <v>8</v>
      </c>
      <c r="B14" s="8"/>
      <c r="C14" s="7">
        <v>50957</v>
      </c>
      <c r="D14" s="7"/>
      <c r="E14" s="14">
        <v>0.33510000000000001</v>
      </c>
      <c r="G14" s="4">
        <v>951.5</v>
      </c>
      <c r="H14" s="4">
        <v>0.151</v>
      </c>
      <c r="J14" s="4">
        <v>782</v>
      </c>
      <c r="K14" s="4">
        <v>0.13730000000000001</v>
      </c>
      <c r="M14" s="4">
        <v>2817</v>
      </c>
      <c r="N14" s="4">
        <v>0.17549999999999999</v>
      </c>
      <c r="P14" s="4">
        <v>1422</v>
      </c>
      <c r="Q14" s="4">
        <v>0.25900000000000001</v>
      </c>
      <c r="S14" s="4">
        <v>574.25</v>
      </c>
      <c r="T14" s="4">
        <v>0.1923</v>
      </c>
      <c r="V14" s="4">
        <v>3189</v>
      </c>
      <c r="W14" s="4">
        <v>0.42770000000000002</v>
      </c>
      <c r="Y14" s="4">
        <v>3662.33</v>
      </c>
      <c r="Z14" s="4">
        <v>0.67330000000000001</v>
      </c>
      <c r="AB14" s="4">
        <v>5142.5</v>
      </c>
      <c r="AC14" s="4">
        <v>0.75450000000000006</v>
      </c>
      <c r="AE14" s="4">
        <v>2719</v>
      </c>
      <c r="AF14" s="4">
        <v>0.39649999999999996</v>
      </c>
      <c r="AH14" s="4">
        <v>2537</v>
      </c>
      <c r="AI14" s="4">
        <v>0.15566666666666668</v>
      </c>
    </row>
    <row r="15" spans="1:35" x14ac:dyDescent="0.5">
      <c r="A15" s="8" t="s">
        <v>34</v>
      </c>
      <c r="B15" s="8"/>
      <c r="C15" s="7">
        <v>4805</v>
      </c>
      <c r="D15" s="7"/>
      <c r="E15" s="11">
        <v>3.0031249999999999E-2</v>
      </c>
      <c r="G15" s="4">
        <v>204.25</v>
      </c>
      <c r="J15" s="4">
        <v>100.33</v>
      </c>
      <c r="M15" s="4">
        <v>679</v>
      </c>
      <c r="N15" s="4">
        <v>3.7499999999999999E-2</v>
      </c>
      <c r="P15" s="4">
        <v>145.5</v>
      </c>
      <c r="S15" s="4">
        <v>81.75</v>
      </c>
      <c r="V15" s="4">
        <v>143.33000000000001</v>
      </c>
      <c r="Y15" s="4">
        <v>161.33000000000001</v>
      </c>
      <c r="AB15" s="4">
        <v>183.5</v>
      </c>
      <c r="AE15" s="4">
        <v>174.5</v>
      </c>
      <c r="AH15" s="4">
        <v>855</v>
      </c>
      <c r="AI15" s="4">
        <v>5.000000000000001E-2</v>
      </c>
    </row>
    <row r="16" spans="1:35" x14ac:dyDescent="0.5">
      <c r="A16" s="8" t="s">
        <v>9</v>
      </c>
      <c r="B16" s="8"/>
      <c r="C16" s="7">
        <v>0.72</v>
      </c>
      <c r="D16" s="7"/>
      <c r="E16" s="12"/>
      <c r="G16" s="4">
        <v>0.61</v>
      </c>
      <c r="J16" s="4">
        <v>0.7</v>
      </c>
      <c r="N16" s="4">
        <v>0.95</v>
      </c>
      <c r="P16" s="4">
        <v>0.9</v>
      </c>
      <c r="S16" s="4">
        <v>0.79</v>
      </c>
      <c r="V16" s="4">
        <v>0.89</v>
      </c>
      <c r="Y16" s="4">
        <v>0.66</v>
      </c>
      <c r="AB16" s="4">
        <v>0.51</v>
      </c>
      <c r="AE16" s="4">
        <v>0.85</v>
      </c>
    </row>
    <row r="17" spans="1:35" x14ac:dyDescent="0.5">
      <c r="A17" s="8" t="s">
        <v>10</v>
      </c>
      <c r="B17" s="8"/>
      <c r="C17" s="6">
        <v>55264</v>
      </c>
      <c r="D17" s="7"/>
      <c r="E17" s="14">
        <v>0.36309999999999998</v>
      </c>
      <c r="G17" s="4">
        <v>1575</v>
      </c>
      <c r="H17" s="4">
        <v>0.21650000000000003</v>
      </c>
      <c r="J17" s="4">
        <v>1425</v>
      </c>
      <c r="K17" s="4">
        <v>0.2467</v>
      </c>
      <c r="M17" s="4">
        <v>4745</v>
      </c>
      <c r="N17" s="4">
        <v>0.27700000000000002</v>
      </c>
      <c r="P17" s="4">
        <v>1693</v>
      </c>
      <c r="Q17" s="4">
        <v>0.3175</v>
      </c>
      <c r="S17" s="4">
        <v>833</v>
      </c>
      <c r="T17" s="4">
        <v>0.28499999999999998</v>
      </c>
      <c r="V17" s="4">
        <v>3052.67</v>
      </c>
      <c r="W17" s="4">
        <v>0.39929999999999999</v>
      </c>
      <c r="Y17" s="4">
        <v>3091.67</v>
      </c>
      <c r="Z17" s="4">
        <v>0.56599999999999995</v>
      </c>
      <c r="AB17" s="4">
        <v>4139</v>
      </c>
      <c r="AC17" s="4">
        <v>0.60750000000000004</v>
      </c>
      <c r="AE17" s="4">
        <v>2568.5</v>
      </c>
      <c r="AF17" s="4">
        <v>0.41600000000000004</v>
      </c>
      <c r="AH17" s="4">
        <v>4560</v>
      </c>
      <c r="AI17" s="4">
        <v>0.27466666666666667</v>
      </c>
    </row>
    <row r="18" spans="1:35" x14ac:dyDescent="0.5">
      <c r="A18" s="8"/>
      <c r="B18" s="8"/>
      <c r="C18" s="7"/>
      <c r="D18" s="7"/>
      <c r="E18" s="11"/>
    </row>
    <row r="19" spans="1:35" x14ac:dyDescent="0.5">
      <c r="A19" s="1" t="s">
        <v>11</v>
      </c>
      <c r="B19" s="1"/>
      <c r="D19" s="6"/>
      <c r="E19" s="15"/>
    </row>
    <row r="20" spans="1:35" x14ac:dyDescent="0.5">
      <c r="A20" s="8" t="s">
        <v>29</v>
      </c>
      <c r="B20" s="8"/>
      <c r="C20" s="7">
        <v>11151</v>
      </c>
      <c r="D20" s="7"/>
      <c r="E20" s="13">
        <v>0.1404</v>
      </c>
      <c r="G20" s="4">
        <v>193</v>
      </c>
      <c r="H20" s="4">
        <v>7.425000000000001E-2</v>
      </c>
      <c r="J20" s="4">
        <v>314</v>
      </c>
      <c r="K20" s="4">
        <v>9.1300000000000006E-2</v>
      </c>
      <c r="M20" s="4">
        <v>1649</v>
      </c>
      <c r="N20" s="4">
        <v>0.19500000000000001</v>
      </c>
      <c r="P20" s="4">
        <v>330</v>
      </c>
      <c r="Q20" s="4">
        <v>0.123</v>
      </c>
      <c r="S20" s="4">
        <v>230.75</v>
      </c>
      <c r="T20" s="4">
        <v>0.17280000000000001</v>
      </c>
      <c r="V20" s="4">
        <v>752</v>
      </c>
      <c r="W20" s="4">
        <v>0.26400000000000001</v>
      </c>
      <c r="Y20" s="4">
        <v>523.66999999999996</v>
      </c>
      <c r="Z20" s="4">
        <v>0.249</v>
      </c>
      <c r="AB20" s="4">
        <v>552.5</v>
      </c>
      <c r="AC20" s="4">
        <v>0.2155</v>
      </c>
      <c r="AE20" s="4">
        <v>402.5</v>
      </c>
      <c r="AF20" s="4">
        <v>0.1855</v>
      </c>
      <c r="AH20" s="4">
        <v>1783</v>
      </c>
      <c r="AI20" s="4">
        <v>0.28200000000000003</v>
      </c>
    </row>
    <row r="21" spans="1:35" x14ac:dyDescent="0.5">
      <c r="A21" s="8" t="s">
        <v>30</v>
      </c>
      <c r="B21" s="8"/>
      <c r="C21" s="7">
        <v>16005</v>
      </c>
      <c r="D21" s="7"/>
      <c r="E21" s="12"/>
      <c r="G21" s="4">
        <v>387.25</v>
      </c>
      <c r="H21" s="4">
        <v>0.13174999999999998</v>
      </c>
      <c r="J21" s="4">
        <v>546.33000000000004</v>
      </c>
      <c r="K21" s="4">
        <v>0.17599999999999999</v>
      </c>
      <c r="M21" s="4">
        <v>1256</v>
      </c>
      <c r="N21" s="4">
        <v>0.13849999999999998</v>
      </c>
      <c r="P21" s="4">
        <v>485</v>
      </c>
      <c r="Q21" s="4">
        <v>0.17449999999999999</v>
      </c>
      <c r="S21" s="4">
        <v>413.25</v>
      </c>
      <c r="T21" s="4">
        <v>0.29899999999999999</v>
      </c>
      <c r="V21" s="4">
        <v>1111.33</v>
      </c>
      <c r="W21" s="4">
        <v>0.39429999999999998</v>
      </c>
      <c r="Y21" s="4">
        <v>705</v>
      </c>
      <c r="Z21" s="4">
        <v>0.37630000000000002</v>
      </c>
      <c r="AB21" s="4">
        <v>989.5</v>
      </c>
      <c r="AC21" s="4">
        <v>0.40200000000000002</v>
      </c>
      <c r="AE21" s="4">
        <v>430</v>
      </c>
      <c r="AF21" s="4">
        <v>0.17649999999999999</v>
      </c>
      <c r="AH21" s="4">
        <v>2296</v>
      </c>
      <c r="AI21" s="4">
        <v>0.36233333333333334</v>
      </c>
    </row>
    <row r="22" spans="1:35" x14ac:dyDescent="0.5">
      <c r="A22" s="8" t="s">
        <v>12</v>
      </c>
      <c r="B22" s="8"/>
      <c r="C22" s="6">
        <v>59.66</v>
      </c>
      <c r="D22" s="7"/>
      <c r="G22" s="4">
        <v>1.93</v>
      </c>
      <c r="H22" s="4">
        <v>1.7450000000000001</v>
      </c>
      <c r="J22" s="4">
        <v>1.69</v>
      </c>
      <c r="K22" s="4">
        <v>1.69</v>
      </c>
      <c r="N22" s="4">
        <v>2.1425000000000001</v>
      </c>
      <c r="P22" s="4">
        <v>2.09</v>
      </c>
      <c r="Q22" s="4">
        <v>2.09</v>
      </c>
      <c r="S22" s="4">
        <v>2.06</v>
      </c>
      <c r="T22" s="4">
        <v>2.06</v>
      </c>
      <c r="V22" s="4">
        <v>2.69</v>
      </c>
      <c r="W22" s="4">
        <v>2.69</v>
      </c>
      <c r="Y22" s="4">
        <v>2.54</v>
      </c>
      <c r="Z22" s="4">
        <v>2.54</v>
      </c>
      <c r="AB22" s="4">
        <v>2.39</v>
      </c>
      <c r="AC22" s="4">
        <v>1.31</v>
      </c>
      <c r="AE22" s="4">
        <v>2.35</v>
      </c>
      <c r="AF22" s="4">
        <v>2.35</v>
      </c>
      <c r="AI22" s="4">
        <v>2.59</v>
      </c>
    </row>
    <row r="23" spans="1:35" x14ac:dyDescent="0.5">
      <c r="A23" s="8"/>
      <c r="B23" s="8"/>
      <c r="C23" s="7"/>
      <c r="D23" s="7"/>
      <c r="E23" s="11"/>
    </row>
    <row r="24" spans="1:35" x14ac:dyDescent="0.5">
      <c r="A24" s="1" t="s">
        <v>13</v>
      </c>
      <c r="B24" s="1"/>
      <c r="D24" s="6"/>
      <c r="E24" s="15"/>
    </row>
    <row r="25" spans="1:35" x14ac:dyDescent="0.5">
      <c r="A25" s="8" t="s">
        <v>14</v>
      </c>
      <c r="B25" s="8"/>
      <c r="D25" s="7"/>
      <c r="E25" s="16">
        <v>5.5599999999999997E-2</v>
      </c>
      <c r="G25" s="4">
        <v>257.75</v>
      </c>
      <c r="H25" s="4">
        <v>8.2250000000000004E-2</v>
      </c>
      <c r="J25" s="4">
        <v>176</v>
      </c>
      <c r="K25" s="4">
        <v>4.53E-2</v>
      </c>
      <c r="M25" s="4">
        <v>800</v>
      </c>
      <c r="N25" s="4">
        <v>7.1500000000000008E-2</v>
      </c>
      <c r="P25" s="4">
        <v>378</v>
      </c>
      <c r="Q25" s="4">
        <v>0.113</v>
      </c>
      <c r="S25" s="4">
        <v>96</v>
      </c>
      <c r="T25" s="4">
        <v>7.4800000000000005E-2</v>
      </c>
      <c r="V25" s="4">
        <v>404</v>
      </c>
      <c r="W25" s="4">
        <v>0.11</v>
      </c>
      <c r="Y25" s="4">
        <v>296</v>
      </c>
      <c r="Z25" s="4">
        <v>9.8299999999999998E-2</v>
      </c>
      <c r="AB25" s="4">
        <v>179.5</v>
      </c>
      <c r="AC25" s="4">
        <v>5.5999999999999994E-2</v>
      </c>
      <c r="AE25" s="4">
        <v>272</v>
      </c>
      <c r="AF25" s="4">
        <v>0.1075</v>
      </c>
      <c r="AH25" s="4">
        <v>1024</v>
      </c>
      <c r="AI25" s="4">
        <v>0.16133333333333333</v>
      </c>
    </row>
    <row r="26" spans="1:35" x14ac:dyDescent="0.5">
      <c r="A26" s="8" t="s">
        <v>59</v>
      </c>
      <c r="B26" s="8"/>
      <c r="C26" s="7">
        <v>6706</v>
      </c>
      <c r="D26" s="7"/>
      <c r="E26" s="15"/>
      <c r="G26" s="4">
        <v>3426.5</v>
      </c>
      <c r="H26" s="4">
        <v>0.84349999999999992</v>
      </c>
      <c r="J26" s="4">
        <v>3082.67</v>
      </c>
      <c r="K26" s="4">
        <v>0.81899999999999995</v>
      </c>
      <c r="M26" s="4">
        <v>7268</v>
      </c>
      <c r="N26" s="4">
        <v>0.76775000000000004</v>
      </c>
      <c r="P26" s="4">
        <v>2530</v>
      </c>
      <c r="Q26" s="4">
        <v>0.85250000000000004</v>
      </c>
      <c r="S26" s="4">
        <v>984.5</v>
      </c>
      <c r="T26" s="4">
        <v>0.72550000000000003</v>
      </c>
      <c r="V26" s="4">
        <v>2047.67</v>
      </c>
      <c r="W26" s="4">
        <v>0.82200000000000006</v>
      </c>
      <c r="Y26" s="4">
        <v>1785</v>
      </c>
      <c r="Z26" s="4">
        <v>0.83030000000000004</v>
      </c>
      <c r="AB26" s="4">
        <v>2388</v>
      </c>
      <c r="AC26" s="4">
        <v>0.83150000000000002</v>
      </c>
      <c r="AE26" s="4">
        <v>2647</v>
      </c>
      <c r="AF26" s="4">
        <v>0.89249999999999996</v>
      </c>
      <c r="AH26" s="4">
        <v>4359</v>
      </c>
      <c r="AI26" s="4">
        <v>0.83566666666666667</v>
      </c>
    </row>
    <row r="27" spans="1:35" x14ac:dyDescent="0.5">
      <c r="A27" s="8" t="s">
        <v>15</v>
      </c>
      <c r="B27" s="8"/>
      <c r="C27" s="7">
        <v>61154</v>
      </c>
      <c r="D27" s="7"/>
      <c r="E27" s="11"/>
      <c r="G27" s="4">
        <v>272.75</v>
      </c>
      <c r="H27" s="4">
        <v>6.0249999999999998E-2</v>
      </c>
      <c r="J27" s="4">
        <v>315.67</v>
      </c>
      <c r="K27" s="4">
        <v>8.3699999999999997E-2</v>
      </c>
      <c r="M27" s="4">
        <v>1227</v>
      </c>
      <c r="N27" s="4">
        <v>0.11749999999999999</v>
      </c>
      <c r="P27" s="4">
        <v>158</v>
      </c>
      <c r="Q27" s="4">
        <v>5.3999999999999999E-2</v>
      </c>
      <c r="S27" s="4">
        <v>215.5</v>
      </c>
      <c r="T27" s="4">
        <v>0.156</v>
      </c>
      <c r="V27" s="4">
        <v>285.67</v>
      </c>
      <c r="W27" s="4">
        <v>0.1193</v>
      </c>
      <c r="Y27" s="4">
        <v>161.66999999999999</v>
      </c>
      <c r="Z27" s="4">
        <v>0.1103</v>
      </c>
      <c r="AB27" s="4">
        <v>188.5</v>
      </c>
      <c r="AC27" s="4">
        <v>6.0999999999999999E-2</v>
      </c>
      <c r="AE27" s="4">
        <v>115.5</v>
      </c>
      <c r="AF27" s="4">
        <v>3.6499999999999998E-2</v>
      </c>
      <c r="AH27" s="4">
        <v>690</v>
      </c>
      <c r="AI27" s="4">
        <v>0.128</v>
      </c>
    </row>
    <row r="28" spans="1:35" x14ac:dyDescent="0.5">
      <c r="A28" s="8" t="s">
        <v>16</v>
      </c>
      <c r="B28" s="8"/>
      <c r="C28" s="7">
        <v>6726</v>
      </c>
      <c r="D28" s="7"/>
      <c r="G28" s="4">
        <v>373.5</v>
      </c>
      <c r="H28" s="4">
        <v>9.6500000000000002E-2</v>
      </c>
      <c r="J28" s="4">
        <v>372.67</v>
      </c>
      <c r="K28" s="4">
        <v>9.5000000000000001E-2</v>
      </c>
      <c r="M28" s="4">
        <v>1014</v>
      </c>
      <c r="N28" s="4">
        <v>9.9750000000000005E-2</v>
      </c>
      <c r="P28" s="4">
        <v>272</v>
      </c>
      <c r="Q28" s="4">
        <v>9.1499999999999998E-2</v>
      </c>
      <c r="S28" s="4">
        <v>155.75</v>
      </c>
      <c r="T28" s="4">
        <v>0.11600000000000001</v>
      </c>
      <c r="V28" s="4">
        <v>175.67</v>
      </c>
      <c r="W28" s="4">
        <v>5.8700000000000002E-2</v>
      </c>
      <c r="Y28" s="4">
        <v>138.66999999999999</v>
      </c>
      <c r="Z28" s="4">
        <v>5.0999999999999997E-2</v>
      </c>
      <c r="AB28" s="4">
        <v>338.5</v>
      </c>
      <c r="AC28" s="4">
        <v>0.10800000000000001</v>
      </c>
      <c r="AE28" s="4">
        <v>215.5</v>
      </c>
      <c r="AF28" s="4">
        <v>6.7000000000000004E-2</v>
      </c>
      <c r="AH28" s="4">
        <v>207</v>
      </c>
      <c r="AI28" s="4">
        <v>3.6333333333333336E-2</v>
      </c>
    </row>
    <row r="29" spans="1:35" x14ac:dyDescent="0.5">
      <c r="A29" s="8" t="s">
        <v>17</v>
      </c>
      <c r="B29" s="8"/>
      <c r="C29" s="8">
        <v>6728</v>
      </c>
      <c r="D29" s="7"/>
      <c r="E29" s="13">
        <v>0.87019999999999997</v>
      </c>
      <c r="G29" s="4">
        <v>3572.25</v>
      </c>
      <c r="H29" s="4">
        <v>0.87075000000000002</v>
      </c>
      <c r="J29" s="4">
        <v>3380</v>
      </c>
      <c r="K29" s="4">
        <v>0.89829999999999999</v>
      </c>
      <c r="M29" s="4">
        <v>8397</v>
      </c>
      <c r="N29" s="4">
        <v>0.86574999999999991</v>
      </c>
      <c r="P29" s="4">
        <v>2680.5</v>
      </c>
      <c r="Q29" s="4">
        <v>0.92300000000000004</v>
      </c>
      <c r="S29" s="4">
        <v>1086.25</v>
      </c>
      <c r="T29" s="4">
        <v>0.84630000000000005</v>
      </c>
      <c r="V29" s="4">
        <v>2046</v>
      </c>
      <c r="W29" s="4">
        <v>0.81430000000000002</v>
      </c>
      <c r="Y29" s="4">
        <v>1744.33</v>
      </c>
      <c r="Z29" s="4">
        <v>0.89629999999999999</v>
      </c>
      <c r="AB29" s="4">
        <v>2537.5</v>
      </c>
      <c r="AC29" s="4">
        <v>0.89450000000000007</v>
      </c>
      <c r="AE29" s="4">
        <v>2486</v>
      </c>
      <c r="AF29" s="4">
        <v>0.87250000000000005</v>
      </c>
      <c r="AH29" s="4">
        <v>4581</v>
      </c>
      <c r="AI29" s="4">
        <v>0.89666666666666683</v>
      </c>
    </row>
    <row r="30" spans="1:35" x14ac:dyDescent="0.5">
      <c r="A30" s="8" t="s">
        <v>18</v>
      </c>
      <c r="B30" s="8"/>
      <c r="C30" s="17"/>
      <c r="D30" s="8"/>
      <c r="E30" s="15" t="s">
        <v>44</v>
      </c>
      <c r="H30" s="4">
        <v>122383.5</v>
      </c>
      <c r="K30" s="4">
        <v>89856.33</v>
      </c>
      <c r="N30" s="4">
        <v>73370.25</v>
      </c>
      <c r="Q30" s="4">
        <v>46536</v>
      </c>
      <c r="T30" s="4">
        <v>86620.25</v>
      </c>
      <c r="W30" s="4">
        <v>29629</v>
      </c>
      <c r="Z30" s="4">
        <v>38200.33</v>
      </c>
      <c r="AC30" s="4">
        <v>40337</v>
      </c>
      <c r="AF30" s="4">
        <v>25323</v>
      </c>
      <c r="AI30" s="4">
        <v>27375.666666666668</v>
      </c>
    </row>
    <row r="31" spans="1:35" x14ac:dyDescent="0.5">
      <c r="A31" s="8"/>
      <c r="B31" s="8"/>
      <c r="C31" s="7"/>
      <c r="D31" s="8"/>
    </row>
    <row r="32" spans="1:35" x14ac:dyDescent="0.5">
      <c r="A32" s="1" t="s">
        <v>60</v>
      </c>
      <c r="B32" s="1"/>
      <c r="D32" s="1"/>
      <c r="E32" s="15"/>
    </row>
    <row r="33" spans="1:35" x14ac:dyDescent="0.5">
      <c r="A33" s="8" t="s">
        <v>19</v>
      </c>
      <c r="B33" s="8"/>
      <c r="C33" s="7">
        <v>81773</v>
      </c>
      <c r="D33" s="7"/>
      <c r="E33" s="11">
        <f>AVERAGE(H33,K33,N30,Q33,T33,W33,Z33,AC33,AF33)</f>
        <v>8152.7411166666698</v>
      </c>
      <c r="G33" s="4">
        <v>5249.25</v>
      </c>
      <c r="H33" s="4">
        <v>0.78574999999999995</v>
      </c>
      <c r="J33" s="4">
        <v>4190.33</v>
      </c>
      <c r="K33" s="4">
        <v>0.70699999999999996</v>
      </c>
      <c r="M33" s="4">
        <v>9745</v>
      </c>
      <c r="N33" s="4">
        <v>0.5767500000000001</v>
      </c>
      <c r="P33" s="4">
        <v>2976</v>
      </c>
      <c r="Q33" s="4">
        <v>0.56100000000000005</v>
      </c>
      <c r="S33" s="4">
        <v>1906.25</v>
      </c>
      <c r="T33" s="4">
        <v>0.70450000000000002</v>
      </c>
      <c r="V33" s="4">
        <v>2747.33</v>
      </c>
      <c r="W33" s="4">
        <v>0.36899999999999999</v>
      </c>
      <c r="Y33" s="4">
        <v>1880.33</v>
      </c>
      <c r="Z33" s="4">
        <v>0.4103</v>
      </c>
      <c r="AB33" s="4">
        <v>2557.5</v>
      </c>
      <c r="AC33" s="4">
        <v>0.42499999999999999</v>
      </c>
      <c r="AE33" s="4">
        <v>2566.5</v>
      </c>
      <c r="AF33" s="4">
        <v>0.45750000000000002</v>
      </c>
      <c r="AH33" s="4">
        <v>4525</v>
      </c>
      <c r="AI33" s="4">
        <v>0.26966666666666667</v>
      </c>
    </row>
    <row r="34" spans="1:35" x14ac:dyDescent="0.5">
      <c r="A34" s="8" t="s">
        <v>20</v>
      </c>
      <c r="B34" s="8"/>
      <c r="C34" s="7">
        <v>57984</v>
      </c>
      <c r="D34" s="7"/>
      <c r="E34" s="18" t="e">
        <f>AVERAGE(H34,K34,#REF!,Q34,T34,W34,Z34,AC34,AF34)</f>
        <v>#REF!</v>
      </c>
      <c r="G34" s="4">
        <v>924</v>
      </c>
      <c r="H34" s="4">
        <v>0.16725000000000001</v>
      </c>
      <c r="J34" s="4">
        <v>1220</v>
      </c>
      <c r="K34" s="4">
        <v>0.22900000000000001</v>
      </c>
      <c r="M34" s="4">
        <v>6264</v>
      </c>
      <c r="N34" s="4">
        <v>0.32050000000000001</v>
      </c>
      <c r="P34" s="4">
        <v>2149.5</v>
      </c>
      <c r="Q34" s="4">
        <v>0.35499999999999998</v>
      </c>
      <c r="S34" s="4">
        <v>966</v>
      </c>
      <c r="T34" s="4">
        <v>0.34300000000000003</v>
      </c>
      <c r="V34" s="4">
        <v>4381</v>
      </c>
      <c r="W34" s="4">
        <v>0.58630000000000004</v>
      </c>
      <c r="Y34" s="4">
        <v>2938.67</v>
      </c>
      <c r="Z34" s="4">
        <v>0.52800000000000002</v>
      </c>
      <c r="AB34" s="4">
        <v>2969.5</v>
      </c>
      <c r="AC34" s="4">
        <v>0.50249999999999995</v>
      </c>
      <c r="AE34" s="4">
        <v>2663.5</v>
      </c>
      <c r="AF34" s="4">
        <v>0.47749999999999998</v>
      </c>
      <c r="AH34" s="4">
        <v>11675</v>
      </c>
      <c r="AI34" s="4">
        <v>0.69766666666666666</v>
      </c>
    </row>
    <row r="35" spans="1:35" x14ac:dyDescent="0.5">
      <c r="A35" s="8" t="s">
        <v>21</v>
      </c>
      <c r="B35" s="8"/>
      <c r="C35" s="7">
        <v>16963</v>
      </c>
      <c r="D35" s="7"/>
      <c r="E35" s="19" t="e">
        <f>AVERAGE(H35,K35,#REF!,Q35,T35,W35,Z35,AC35,AF35)</f>
        <v>#REF!</v>
      </c>
      <c r="G35" s="4">
        <v>546.25</v>
      </c>
      <c r="H35" s="4">
        <v>8.4249999999999992E-2</v>
      </c>
      <c r="J35" s="4">
        <v>637.33000000000004</v>
      </c>
      <c r="K35" s="4">
        <v>0.1193</v>
      </c>
      <c r="M35" s="4">
        <v>2426</v>
      </c>
      <c r="N35" s="4">
        <v>0.13650000000000001</v>
      </c>
      <c r="P35" s="4">
        <v>706.5</v>
      </c>
      <c r="Q35" s="4">
        <v>0.13250000000000001</v>
      </c>
      <c r="S35" s="4">
        <v>179</v>
      </c>
      <c r="T35" s="4">
        <v>6.1800000000000001E-2</v>
      </c>
      <c r="V35" s="4">
        <v>657.33</v>
      </c>
      <c r="W35" s="4">
        <v>9.1700000000000004E-2</v>
      </c>
      <c r="Y35" s="4">
        <v>758.33</v>
      </c>
      <c r="Z35" s="4">
        <v>0.13170000000000001</v>
      </c>
      <c r="AB35" s="4">
        <v>1047</v>
      </c>
      <c r="AC35" s="4">
        <v>0.1605</v>
      </c>
      <c r="AE35" s="4">
        <v>811</v>
      </c>
      <c r="AF35" s="4">
        <v>0.13250000000000001</v>
      </c>
      <c r="AH35" s="4">
        <v>1606</v>
      </c>
      <c r="AI35" s="4">
        <v>9.8666666666666666E-2</v>
      </c>
    </row>
    <row r="36" spans="1:35" x14ac:dyDescent="0.5">
      <c r="A36" s="8" t="s">
        <v>22</v>
      </c>
      <c r="B36" s="8"/>
      <c r="D36" s="7"/>
      <c r="E36" s="1"/>
      <c r="G36" s="4">
        <v>12.48</v>
      </c>
      <c r="J36" s="4">
        <v>11.8</v>
      </c>
      <c r="M36" s="4">
        <v>59.7</v>
      </c>
      <c r="N36" s="4">
        <v>14.925000000000001</v>
      </c>
      <c r="P36" s="4">
        <v>12.15</v>
      </c>
      <c r="S36" s="4">
        <v>16.18</v>
      </c>
      <c r="V36" s="4">
        <v>20.77</v>
      </c>
      <c r="Y36" s="4">
        <v>16.37</v>
      </c>
      <c r="AB36" s="4">
        <v>13.3</v>
      </c>
      <c r="AE36" s="4">
        <v>16.2</v>
      </c>
      <c r="AH36" s="4">
        <v>72</v>
      </c>
      <c r="AI36" s="4">
        <v>24</v>
      </c>
    </row>
    <row r="37" spans="1:35" x14ac:dyDescent="0.5">
      <c r="A37" s="8" t="s">
        <v>23</v>
      </c>
      <c r="B37" s="8"/>
      <c r="C37" s="8">
        <v>8993.2000000000007</v>
      </c>
      <c r="D37" s="7"/>
      <c r="E37" s="12"/>
      <c r="G37" s="4">
        <v>274.10000000000002</v>
      </c>
      <c r="J37" s="4">
        <v>277.7</v>
      </c>
      <c r="M37" s="4">
        <v>1837</v>
      </c>
      <c r="N37" s="4">
        <v>459.25</v>
      </c>
      <c r="P37" s="4">
        <v>366.65</v>
      </c>
      <c r="S37" s="4">
        <v>257.58</v>
      </c>
      <c r="V37" s="4">
        <v>394.63</v>
      </c>
      <c r="Y37" s="4">
        <v>295.7</v>
      </c>
      <c r="AB37" s="4">
        <v>158.75</v>
      </c>
      <c r="AE37" s="4">
        <v>352.85</v>
      </c>
      <c r="AH37" s="4">
        <v>2406.6000000000004</v>
      </c>
      <c r="AI37" s="4">
        <v>802.20000000000016</v>
      </c>
    </row>
    <row r="38" spans="1:35" x14ac:dyDescent="0.5">
      <c r="A38" s="8" t="s">
        <v>31</v>
      </c>
      <c r="B38" s="8"/>
      <c r="D38" s="18"/>
      <c r="H38" s="4">
        <v>0.1608</v>
      </c>
      <c r="K38" s="4">
        <v>0.13769999999999999</v>
      </c>
      <c r="M38" s="4">
        <v>0.72500000000000009</v>
      </c>
      <c r="N38" s="4">
        <v>0.18125000000000002</v>
      </c>
      <c r="Q38" s="4">
        <v>0.13600000000000001</v>
      </c>
      <c r="T38" s="4">
        <v>0.11849999999999999</v>
      </c>
      <c r="W38" s="4">
        <v>0.17299999999999999</v>
      </c>
      <c r="Z38" s="4">
        <v>0.11799999999999999</v>
      </c>
      <c r="AC38" s="4">
        <v>9.5000000000000001E-2</v>
      </c>
      <c r="AF38" s="4">
        <v>0.14099999999999999</v>
      </c>
      <c r="AI38" s="4">
        <v>0.67300000000000004</v>
      </c>
    </row>
    <row r="39" spans="1:35" x14ac:dyDescent="0.5">
      <c r="A39" s="8"/>
      <c r="B39" s="8"/>
      <c r="C39" s="7"/>
      <c r="D39" s="8"/>
      <c r="E39" s="11"/>
    </row>
    <row r="40" spans="1:35" x14ac:dyDescent="0.5">
      <c r="A40" s="1" t="s">
        <v>24</v>
      </c>
      <c r="B40" s="1"/>
      <c r="D40" s="1"/>
      <c r="E40" s="11"/>
    </row>
    <row r="41" spans="1:35" x14ac:dyDescent="0.5">
      <c r="A41" s="8" t="s">
        <v>25</v>
      </c>
      <c r="B41" s="8"/>
      <c r="C41" s="7">
        <v>9613</v>
      </c>
      <c r="D41" s="7"/>
      <c r="E41" s="14">
        <v>0.25430000000000003</v>
      </c>
      <c r="G41" s="4">
        <v>30.25</v>
      </c>
      <c r="H41" s="4">
        <v>0.14000000000000001</v>
      </c>
      <c r="J41" s="4">
        <v>71</v>
      </c>
      <c r="K41" s="4">
        <v>0.19869999999999999</v>
      </c>
      <c r="M41" s="4">
        <v>822</v>
      </c>
      <c r="N41" s="4">
        <v>0.21100000000000002</v>
      </c>
      <c r="P41" s="4">
        <v>186</v>
      </c>
      <c r="Q41" s="4">
        <v>0.32750000000000001</v>
      </c>
      <c r="S41" s="4">
        <v>36</v>
      </c>
      <c r="T41" s="4">
        <v>0.13200000000000001</v>
      </c>
      <c r="V41" s="4">
        <v>1609.67</v>
      </c>
      <c r="W41" s="4">
        <v>0.40670000000000001</v>
      </c>
      <c r="Y41" s="4">
        <v>409</v>
      </c>
      <c r="Z41" s="4">
        <v>0.32669999999999999</v>
      </c>
      <c r="AB41" s="4">
        <v>374.5</v>
      </c>
      <c r="AC41" s="4">
        <v>0.37450000000000006</v>
      </c>
      <c r="AE41" s="4">
        <v>291.5</v>
      </c>
      <c r="AF41" s="4">
        <v>0.374</v>
      </c>
      <c r="AH41" s="4">
        <v>1673</v>
      </c>
      <c r="AI41" s="4">
        <v>0.56800000000000006</v>
      </c>
    </row>
    <row r="42" spans="1:35" x14ac:dyDescent="0.5">
      <c r="A42" s="8" t="s">
        <v>32</v>
      </c>
      <c r="B42" s="8"/>
      <c r="C42" s="4">
        <v>6585</v>
      </c>
      <c r="D42" s="7"/>
      <c r="E42" s="14">
        <v>0.36530000000000001</v>
      </c>
      <c r="G42" s="4">
        <v>87.75</v>
      </c>
      <c r="H42" s="4">
        <v>0.188</v>
      </c>
      <c r="J42" s="4">
        <v>130.66999999999999</v>
      </c>
      <c r="K42" s="4">
        <v>0.22770000000000001</v>
      </c>
      <c r="M42" s="4">
        <v>456</v>
      </c>
      <c r="N42" s="4">
        <v>0.35599999999999998</v>
      </c>
      <c r="P42" s="4">
        <v>194.5</v>
      </c>
      <c r="Q42" s="4">
        <v>0.38500000000000001</v>
      </c>
      <c r="S42" s="4">
        <v>137</v>
      </c>
      <c r="T42" s="4">
        <v>0.26450000000000001</v>
      </c>
      <c r="V42" s="4">
        <v>578.66999999999996</v>
      </c>
      <c r="W42" s="4">
        <v>0.38170000000000004</v>
      </c>
      <c r="Y42" s="4">
        <v>366</v>
      </c>
      <c r="Z42" s="4">
        <v>0.37670000000000003</v>
      </c>
      <c r="AB42" s="4">
        <v>413</v>
      </c>
      <c r="AC42" s="4">
        <v>0.312</v>
      </c>
      <c r="AE42" s="4">
        <v>222.5</v>
      </c>
      <c r="AF42" s="4">
        <v>0.35049999999999998</v>
      </c>
      <c r="AH42" s="4">
        <v>982</v>
      </c>
      <c r="AI42" s="4">
        <v>0.35733333333333334</v>
      </c>
    </row>
    <row r="43" spans="1:35" x14ac:dyDescent="0.5">
      <c r="A43" s="8" t="s">
        <v>26</v>
      </c>
      <c r="B43" s="8"/>
      <c r="C43" s="4">
        <v>31753</v>
      </c>
      <c r="D43" s="7"/>
      <c r="E43" s="14">
        <v>0.25480000000000003</v>
      </c>
      <c r="G43" s="4">
        <v>759.75</v>
      </c>
      <c r="H43" s="4">
        <v>0.1585</v>
      </c>
      <c r="J43" s="4">
        <v>889.67</v>
      </c>
      <c r="K43" s="4">
        <v>0.16070000000000001</v>
      </c>
      <c r="M43" s="4">
        <v>4148</v>
      </c>
      <c r="N43" s="4">
        <v>0.20900000000000002</v>
      </c>
      <c r="P43" s="4">
        <v>1049</v>
      </c>
      <c r="Q43" s="4">
        <v>0.18049999999999999</v>
      </c>
      <c r="S43" s="4">
        <v>432.75</v>
      </c>
      <c r="T43" s="4">
        <v>0.153</v>
      </c>
      <c r="V43" s="4">
        <v>1428</v>
      </c>
      <c r="W43" s="4">
        <v>0.35499999999999998</v>
      </c>
      <c r="Y43" s="4">
        <v>1898</v>
      </c>
      <c r="Z43" s="4">
        <v>0.31900000000000001</v>
      </c>
      <c r="AB43" s="4">
        <v>1683</v>
      </c>
      <c r="AC43" s="4">
        <v>0.26450000000000001</v>
      </c>
      <c r="AE43" s="4">
        <v>1468.5</v>
      </c>
      <c r="AF43" s="4">
        <v>0.26550000000000001</v>
      </c>
      <c r="AH43" s="4">
        <v>6158</v>
      </c>
      <c r="AI43" s="4">
        <v>0.375</v>
      </c>
    </row>
    <row r="49" spans="1:4" x14ac:dyDescent="0.5">
      <c r="A49" s="1"/>
      <c r="B49" s="8"/>
      <c r="C49" s="8"/>
      <c r="D49" s="8"/>
    </row>
    <row r="50" spans="1:4" x14ac:dyDescent="0.5">
      <c r="A50" s="8"/>
      <c r="B50" s="8"/>
      <c r="C50" s="8"/>
      <c r="D50" s="8"/>
    </row>
    <row r="51" spans="1:4" x14ac:dyDescent="0.5">
      <c r="A51" s="8"/>
      <c r="B51" s="8"/>
      <c r="C51" s="8"/>
      <c r="D51" s="8"/>
    </row>
    <row r="52" spans="1:4" x14ac:dyDescent="0.5">
      <c r="A52" s="8"/>
      <c r="B52" s="18"/>
      <c r="C52" s="18"/>
      <c r="D52" s="18"/>
    </row>
  </sheetData>
  <pageMargins left="0.25" right="0.25" top="0.75" bottom="0.75" header="0.3" footer="0.3"/>
  <pageSetup paperSize="3" scale="35" orientation="landscape" r:id="rId1"/>
  <ignoredErrors>
    <ignoredError sqref="E35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Krishna Dixit</dc:creator>
  <cp:lastModifiedBy>MN03</cp:lastModifiedBy>
  <cp:lastPrinted>2018-05-17T18:28:44Z</cp:lastPrinted>
  <dcterms:created xsi:type="dcterms:W3CDTF">2018-03-28T06:36:31Z</dcterms:created>
  <dcterms:modified xsi:type="dcterms:W3CDTF">2018-05-30T19:00:33Z</dcterms:modified>
</cp:coreProperties>
</file>