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680" yWindow="65356" windowWidth="14040" windowHeight="172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<sst xmlns="http://schemas.openxmlformats.org/spreadsheetml/2006/main" count="56" uniqueCount="56">
  <si>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Computer Recycling Program, Recycling Fees</t>
  </si>
  <si>
    <t>Personnel</t>
  </si>
  <si>
    <t>Project Manager</t>
  </si>
  <si>
    <t>Development</t>
  </si>
  <si>
    <t>Subtotal</t>
  </si>
  <si>
    <t>Total Personnel</t>
  </si>
  <si>
    <t>Professional Services</t>
  </si>
  <si>
    <t>Accountant</t>
  </si>
  <si>
    <t xml:space="preserve">Total Professional Services </t>
  </si>
  <si>
    <t>Total Personnel &amp; Professional Services</t>
  </si>
  <si>
    <t>OTPS</t>
  </si>
  <si>
    <t>Fundraising Expenses</t>
  </si>
  <si>
    <t>Insurance (General Liability)</t>
  </si>
  <si>
    <t>Office Supplies</t>
  </si>
  <si>
    <t>Postage</t>
  </si>
  <si>
    <t>Printing</t>
  </si>
  <si>
    <t>Program Expenses</t>
  </si>
  <si>
    <t>Compost Collection Program</t>
  </si>
  <si>
    <t>Environmental Education (supplies)</t>
  </si>
  <si>
    <t>Stewardship (ERP/E7th Street)</t>
  </si>
  <si>
    <t>Manhattan Compost Project</t>
  </si>
  <si>
    <t>EcoBiz</t>
  </si>
  <si>
    <t>Staff Development</t>
  </si>
  <si>
    <t>Telephone &amp; Internet</t>
  </si>
  <si>
    <t>Travel &amp; Misc.</t>
  </si>
  <si>
    <t xml:space="preserve">Vehicles </t>
  </si>
  <si>
    <t>Registration/Repair/Maintenance</t>
  </si>
  <si>
    <t>Total OTPS</t>
  </si>
  <si>
    <t>Total Expenses</t>
  </si>
  <si>
    <t>Awarded</t>
  </si>
  <si>
    <t>Projected</t>
  </si>
  <si>
    <t>Corporate</t>
  </si>
  <si>
    <t>Con Edison</t>
  </si>
  <si>
    <t>HSCB</t>
  </si>
  <si>
    <t>Foundations</t>
  </si>
  <si>
    <t>Brenner Family Fund</t>
  </si>
  <si>
    <t>Sohn Foundation</t>
  </si>
  <si>
    <t>Government</t>
  </si>
  <si>
    <t>DSNY - Manhattan Compost Project</t>
  </si>
  <si>
    <t>CB3/Con Ed/EcoBiz</t>
  </si>
  <si>
    <t>City Council Disc. Funding e-waste</t>
  </si>
  <si>
    <t>Earned Income</t>
  </si>
  <si>
    <t>Sale of Products</t>
  </si>
  <si>
    <t>Fundraiser/Private Donations</t>
  </si>
  <si>
    <t>Compost Manager</t>
  </si>
  <si>
    <t>Fringe @ 28%</t>
  </si>
  <si>
    <t>Compost Educator</t>
  </si>
  <si>
    <t>MRM/Panasonic</t>
  </si>
  <si>
    <t xml:space="preserve">Greenacre Foundation  </t>
  </si>
  <si>
    <t>Sims Recycling Solutions/in-kind</t>
  </si>
  <si>
    <t xml:space="preserve">Executive Director  </t>
  </si>
  <si>
    <t>Educational Director</t>
  </si>
  <si>
    <t>Revenue</t>
  </si>
  <si>
    <t>Total Revenue</t>
  </si>
  <si>
    <t>Various Corporate Sponsorhips</t>
  </si>
  <si>
    <t>Other OEM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</si>
</sst>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"/>
      <family val="0"/>
    </font>
    <font>
      <sz val="8"/>
      <name val="Verdana"/>
      <family val="0"/>
    </font>
    <font>
      <sz val="12"/>
      <name val="Arial"/>
      <family val="0"/>
    </font>
    <font>
      <sz val="12"/>
      <name val="Verdana"/>
      <family val="0"/>
    </font>
    <font>
      <b/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15" applyNumberFormat="1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1" xfId="15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/>
    </xf>
    <xf numFmtId="164" fontId="0" fillId="0" borderId="0" xfId="0" applyNumberFormat="1" applyAlignment="1">
      <alignment/>
    </xf>
    <xf numFmtId="164" fontId="8" fillId="0" borderId="2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164" fontId="6" fillId="0" borderId="1" xfId="15" applyNumberFormat="1" applyFont="1" applyFill="1" applyBorder="1" applyAlignment="1">
      <alignment/>
    </xf>
    <xf numFmtId="0" fontId="8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43" fontId="4" fillId="0" borderId="2" xfId="0" applyNumberFormat="1" applyFont="1" applyBorder="1" applyAlignment="1">
      <alignment/>
    </xf>
    <xf numFmtId="0" fontId="0" fillId="0" borderId="1" xfId="0" applyBorder="1" applyAlignment="1">
      <alignment horizontal="right"/>
    </xf>
    <xf numFmtId="164" fontId="6" fillId="0" borderId="1" xfId="15" applyNumberFormat="1" applyFont="1" applyBorder="1" applyAlignment="1">
      <alignment horizontal="right"/>
    </xf>
    <xf numFmtId="164" fontId="4" fillId="0" borderId="1" xfId="15" applyNumberFormat="1" applyFont="1" applyBorder="1" applyAlignment="1">
      <alignment horizontal="right"/>
    </xf>
    <xf numFmtId="164" fontId="6" fillId="0" borderId="1" xfId="15" applyNumberFormat="1" applyFont="1" applyFill="1" applyBorder="1" applyAlignment="1">
      <alignment horizontal="right"/>
    </xf>
    <xf numFmtId="164" fontId="4" fillId="0" borderId="2" xfId="15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4" fontId="7" fillId="0" borderId="1" xfId="15" applyNumberFormat="1" applyFont="1" applyBorder="1" applyAlignment="1">
      <alignment horizontal="right"/>
    </xf>
    <xf numFmtId="164" fontId="0" fillId="0" borderId="0" xfId="15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/>
    </xf>
    <xf numFmtId="41" fontId="6" fillId="0" borderId="1" xfId="15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27">
      <selection activeCell="C13" sqref="C13"/>
    </sheetView>
  </sheetViews>
  <sheetFormatPr defaultColWidth="11.00390625" defaultRowHeight="12.75"/>
  <cols>
    <col min="1" max="1" width="18.25390625" style="0" customWidth="1"/>
    <col min="2" max="2" width="11.125" style="0" customWidth="1"/>
    <col min="3" max="3" width="16.875" style="0" customWidth="1"/>
    <col min="4" max="4" width="11.875" style="29" customWidth="1"/>
    <col min="5" max="5" width="12.75390625" style="0" customWidth="1"/>
  </cols>
  <sheetData>
    <row r="1" spans="1:5" ht="12.75">
      <c r="A1" s="16"/>
      <c r="B1" s="16"/>
      <c r="C1" s="16"/>
      <c r="D1" s="20"/>
      <c r="E1" s="16"/>
    </row>
    <row r="2" spans="1:5" ht="15">
      <c r="A2" s="1" t="s">
        <v>1</v>
      </c>
      <c r="B2" s="2"/>
      <c r="C2" s="2"/>
      <c r="D2" s="21"/>
      <c r="E2" s="3"/>
    </row>
    <row r="3" spans="1:5" ht="15">
      <c r="A3" s="2" t="s">
        <v>50</v>
      </c>
      <c r="B3" s="2"/>
      <c r="C3" s="2"/>
      <c r="D3" s="21"/>
      <c r="E3" s="3">
        <v>80000</v>
      </c>
    </row>
    <row r="4" spans="1:5" ht="15">
      <c r="A4" s="2" t="s">
        <v>51</v>
      </c>
      <c r="B4" s="2"/>
      <c r="C4" s="2"/>
      <c r="D4" s="21"/>
      <c r="E4" s="3">
        <v>45000</v>
      </c>
    </row>
    <row r="5" spans="1:5" ht="15">
      <c r="A5" s="2" t="s">
        <v>2</v>
      </c>
      <c r="B5" s="2"/>
      <c r="C5" s="12"/>
      <c r="D5" s="21"/>
      <c r="E5" s="3">
        <v>45000</v>
      </c>
    </row>
    <row r="6" spans="1:5" ht="15">
      <c r="A6" s="2" t="s">
        <v>3</v>
      </c>
      <c r="B6" s="2"/>
      <c r="C6" s="2"/>
      <c r="D6" s="21"/>
      <c r="E6" s="3">
        <v>42000</v>
      </c>
    </row>
    <row r="7" spans="1:5" ht="15">
      <c r="A7" s="2" t="s">
        <v>46</v>
      </c>
      <c r="B7" s="2"/>
      <c r="C7" s="2"/>
      <c r="D7" s="21"/>
      <c r="E7" s="3">
        <v>35000</v>
      </c>
    </row>
    <row r="8" spans="1:5" ht="15">
      <c r="A8" s="2" t="s">
        <v>44</v>
      </c>
      <c r="B8" s="2"/>
      <c r="C8" s="2"/>
      <c r="D8" s="21"/>
      <c r="E8" s="3">
        <v>20000</v>
      </c>
    </row>
    <row r="9" spans="1:5" ht="15">
      <c r="A9" s="2" t="s">
        <v>4</v>
      </c>
      <c r="B9" s="2"/>
      <c r="C9" s="2"/>
      <c r="D9" s="21"/>
      <c r="E9" s="3">
        <f>SUM(E3:E8)</f>
        <v>267000</v>
      </c>
    </row>
    <row r="10" spans="1:5" ht="15">
      <c r="A10" s="2" t="s">
        <v>45</v>
      </c>
      <c r="B10" s="2"/>
      <c r="C10" s="2"/>
      <c r="D10" s="21"/>
      <c r="E10" s="17">
        <f>SUM(E3:E8)*0.28</f>
        <v>74760</v>
      </c>
    </row>
    <row r="11" spans="1:5" ht="15">
      <c r="A11" s="1" t="s">
        <v>5</v>
      </c>
      <c r="B11" s="2"/>
      <c r="C11" s="2"/>
      <c r="D11" s="21"/>
      <c r="E11" s="6">
        <f>SUM(E9:E10)</f>
        <v>341760</v>
      </c>
    </row>
    <row r="12" spans="1:5" ht="15">
      <c r="A12" s="1"/>
      <c r="B12" s="2"/>
      <c r="C12" s="2"/>
      <c r="D12" s="21"/>
      <c r="E12" s="6"/>
    </row>
    <row r="13" spans="1:5" ht="15">
      <c r="A13" s="1" t="s">
        <v>6</v>
      </c>
      <c r="B13" s="2"/>
      <c r="C13" s="2"/>
      <c r="D13" s="21"/>
      <c r="E13" s="3"/>
    </row>
    <row r="14" spans="1:5" ht="15">
      <c r="A14" s="2" t="s">
        <v>7</v>
      </c>
      <c r="B14" s="2"/>
      <c r="C14" s="2"/>
      <c r="D14" s="21"/>
      <c r="E14" s="3">
        <v>20000</v>
      </c>
    </row>
    <row r="15" spans="1:5" ht="15">
      <c r="A15" s="1" t="s">
        <v>8</v>
      </c>
      <c r="B15" s="1"/>
      <c r="C15" s="1"/>
      <c r="D15" s="22"/>
      <c r="E15" s="6">
        <f>SUM(E14)</f>
        <v>20000</v>
      </c>
    </row>
    <row r="16" spans="1:5" ht="15">
      <c r="A16" s="1" t="s">
        <v>9</v>
      </c>
      <c r="B16" s="2"/>
      <c r="C16" s="2"/>
      <c r="D16" s="21"/>
      <c r="E16" s="6">
        <f>SUM(E11+E15)</f>
        <v>361760</v>
      </c>
    </row>
    <row r="17" spans="1:5" ht="15">
      <c r="A17" s="1"/>
      <c r="B17" s="2"/>
      <c r="C17" s="2"/>
      <c r="D17" s="21"/>
      <c r="E17" s="6"/>
    </row>
    <row r="18" spans="1:5" ht="15">
      <c r="A18" s="1" t="s">
        <v>10</v>
      </c>
      <c r="B18" s="2"/>
      <c r="C18" s="2"/>
      <c r="D18" s="21"/>
      <c r="E18" s="3"/>
    </row>
    <row r="19" spans="1:5" ht="15">
      <c r="A19" s="2" t="s">
        <v>11</v>
      </c>
      <c r="B19" s="2"/>
      <c r="C19" s="2"/>
      <c r="D19" s="21"/>
      <c r="E19" s="3">
        <v>5000</v>
      </c>
    </row>
    <row r="20" spans="1:5" ht="15">
      <c r="A20" s="2" t="s">
        <v>12</v>
      </c>
      <c r="B20" s="2"/>
      <c r="C20" s="2"/>
      <c r="D20" s="21"/>
      <c r="E20" s="3">
        <v>2151</v>
      </c>
    </row>
    <row r="21" spans="1:5" ht="15">
      <c r="A21" s="2" t="s">
        <v>13</v>
      </c>
      <c r="B21" s="2"/>
      <c r="C21" s="2"/>
      <c r="D21" s="21"/>
      <c r="E21" s="3">
        <v>1000</v>
      </c>
    </row>
    <row r="22" spans="1:5" ht="15">
      <c r="A22" s="2" t="s">
        <v>14</v>
      </c>
      <c r="B22" s="2"/>
      <c r="C22" s="2"/>
      <c r="D22" s="21"/>
      <c r="E22" s="3">
        <v>500</v>
      </c>
    </row>
    <row r="23" spans="1:5" ht="15">
      <c r="A23" s="2" t="s">
        <v>15</v>
      </c>
      <c r="B23" s="2"/>
      <c r="C23" s="2"/>
      <c r="D23" s="21"/>
      <c r="E23" s="3">
        <v>3000</v>
      </c>
    </row>
    <row r="24" spans="1:5" ht="15">
      <c r="A24" s="2" t="s">
        <v>16</v>
      </c>
      <c r="B24" s="2"/>
      <c r="C24" s="2"/>
      <c r="D24" s="21"/>
      <c r="E24" s="3"/>
    </row>
    <row r="25" spans="1:5" ht="15">
      <c r="A25" s="2"/>
      <c r="B25" s="2" t="s">
        <v>17</v>
      </c>
      <c r="C25" s="2"/>
      <c r="D25" s="21"/>
      <c r="E25" s="3">
        <v>22000</v>
      </c>
    </row>
    <row r="26" spans="1:5" ht="15">
      <c r="A26" s="2"/>
      <c r="B26" s="2" t="s">
        <v>0</v>
      </c>
      <c r="C26" s="2"/>
      <c r="D26" s="21"/>
      <c r="E26" s="3">
        <v>120000</v>
      </c>
    </row>
    <row r="27" spans="1:5" ht="15">
      <c r="A27" s="2"/>
      <c r="B27" s="2" t="s">
        <v>18</v>
      </c>
      <c r="C27" s="2"/>
      <c r="D27" s="21"/>
      <c r="E27" s="3">
        <v>5000</v>
      </c>
    </row>
    <row r="28" spans="1:5" ht="15">
      <c r="A28" s="2"/>
      <c r="B28" s="2" t="s">
        <v>19</v>
      </c>
      <c r="C28" s="2"/>
      <c r="D28" s="21"/>
      <c r="E28" s="3">
        <v>15000</v>
      </c>
    </row>
    <row r="29" spans="1:5" ht="15">
      <c r="A29" s="2"/>
      <c r="B29" s="2" t="s">
        <v>20</v>
      </c>
      <c r="C29" s="2"/>
      <c r="D29" s="21"/>
      <c r="E29" s="3">
        <v>10000</v>
      </c>
    </row>
    <row r="30" spans="1:5" ht="15">
      <c r="A30" s="13"/>
      <c r="B30" s="13" t="s">
        <v>21</v>
      </c>
      <c r="C30" s="13"/>
      <c r="D30" s="23"/>
      <c r="E30" s="14">
        <v>15000</v>
      </c>
    </row>
    <row r="31" spans="1:5" ht="15">
      <c r="A31" s="2" t="s">
        <v>22</v>
      </c>
      <c r="B31" s="2"/>
      <c r="C31" s="2"/>
      <c r="D31" s="21"/>
      <c r="E31" s="3">
        <v>1000</v>
      </c>
    </row>
    <row r="32" spans="1:5" ht="15">
      <c r="A32" s="2" t="s">
        <v>23</v>
      </c>
      <c r="B32" s="2"/>
      <c r="C32" s="2"/>
      <c r="D32" s="21"/>
      <c r="E32" s="3">
        <v>5500</v>
      </c>
    </row>
    <row r="33" spans="1:5" ht="15">
      <c r="A33" s="2" t="s">
        <v>24</v>
      </c>
      <c r="B33" s="2"/>
      <c r="C33" s="2"/>
      <c r="D33" s="21"/>
      <c r="E33" s="3">
        <v>1000</v>
      </c>
    </row>
    <row r="34" spans="1:5" ht="15">
      <c r="A34" s="2" t="s">
        <v>25</v>
      </c>
      <c r="B34" s="2" t="s">
        <v>26</v>
      </c>
      <c r="C34" s="2"/>
      <c r="D34" s="21"/>
      <c r="E34" s="3">
        <v>20000</v>
      </c>
    </row>
    <row r="35" spans="1:5" ht="15">
      <c r="A35" s="1" t="s">
        <v>27</v>
      </c>
      <c r="B35" s="1"/>
      <c r="C35" s="1"/>
      <c r="D35" s="22"/>
      <c r="E35" s="7">
        <f>SUM(E19:E34)</f>
        <v>226151</v>
      </c>
    </row>
    <row r="36" spans="1:5" ht="15">
      <c r="A36" s="1"/>
      <c r="B36" s="1"/>
      <c r="C36" s="1"/>
      <c r="D36" s="22"/>
      <c r="E36" s="7"/>
    </row>
    <row r="37" spans="1:5" ht="16.5" thickBot="1">
      <c r="A37" s="4" t="s">
        <v>28</v>
      </c>
      <c r="B37" s="4"/>
      <c r="C37" s="4"/>
      <c r="D37" s="24"/>
      <c r="E37" s="11">
        <f>SUM(E16+E35)</f>
        <v>587911</v>
      </c>
    </row>
    <row r="44" ht="12.75">
      <c r="D44"/>
    </row>
    <row r="45" spans="1:5" ht="15">
      <c r="A45" s="1" t="s">
        <v>52</v>
      </c>
      <c r="B45" s="1"/>
      <c r="C45" s="1"/>
      <c r="D45" s="22" t="s">
        <v>29</v>
      </c>
      <c r="E45" s="6" t="s">
        <v>30</v>
      </c>
    </row>
    <row r="46" spans="1:5" ht="15">
      <c r="A46" s="2" t="s">
        <v>31</v>
      </c>
      <c r="B46" s="2" t="s">
        <v>32</v>
      </c>
      <c r="C46" s="2"/>
      <c r="D46" s="21">
        <v>30000</v>
      </c>
      <c r="E46" s="16"/>
    </row>
    <row r="47" spans="1:5" ht="15">
      <c r="A47" s="2"/>
      <c r="B47" s="2" t="s">
        <v>33</v>
      </c>
      <c r="C47" s="2"/>
      <c r="D47" s="17"/>
      <c r="E47" s="12">
        <v>15000</v>
      </c>
    </row>
    <row r="48" spans="1:5" ht="15">
      <c r="A48" s="2"/>
      <c r="B48" s="2" t="s">
        <v>47</v>
      </c>
      <c r="C48" s="2"/>
      <c r="D48" s="17">
        <v>100000</v>
      </c>
      <c r="E48" s="12"/>
    </row>
    <row r="49" spans="1:5" ht="15">
      <c r="A49" s="2"/>
      <c r="B49" s="2" t="s">
        <v>55</v>
      </c>
      <c r="C49" s="2"/>
      <c r="D49" s="17">
        <v>30000</v>
      </c>
      <c r="E49" s="12"/>
    </row>
    <row r="50" spans="1:5" ht="15">
      <c r="A50" s="2"/>
      <c r="B50" s="2" t="s">
        <v>49</v>
      </c>
      <c r="C50" s="2"/>
      <c r="D50" s="17">
        <v>20000</v>
      </c>
      <c r="E50" s="12"/>
    </row>
    <row r="51" spans="1:4" ht="15">
      <c r="A51" s="2"/>
      <c r="B51" s="30" t="s">
        <v>54</v>
      </c>
      <c r="C51" s="2"/>
      <c r="D51" s="3">
        <v>20000</v>
      </c>
    </row>
    <row r="52" spans="1:5" ht="15">
      <c r="A52" s="2"/>
      <c r="B52" s="2"/>
      <c r="C52" s="2"/>
      <c r="D52" s="21"/>
      <c r="E52" s="3"/>
    </row>
    <row r="53" spans="1:5" ht="15">
      <c r="A53" s="2" t="s">
        <v>34</v>
      </c>
      <c r="B53" s="2" t="s">
        <v>35</v>
      </c>
      <c r="C53" s="2"/>
      <c r="D53" s="21">
        <v>10000</v>
      </c>
      <c r="E53" s="16"/>
    </row>
    <row r="54" spans="1:5" ht="15">
      <c r="A54" s="2"/>
      <c r="B54" s="2" t="s">
        <v>48</v>
      </c>
      <c r="C54" s="2"/>
      <c r="D54" s="17">
        <v>5000</v>
      </c>
      <c r="E54" s="16"/>
    </row>
    <row r="55" spans="1:5" ht="15">
      <c r="A55" s="2"/>
      <c r="B55" s="2" t="s">
        <v>36</v>
      </c>
      <c r="C55" s="2"/>
      <c r="D55" s="21">
        <v>10000</v>
      </c>
      <c r="E55" s="16"/>
    </row>
    <row r="56" spans="1:5" ht="15.75">
      <c r="A56" s="2"/>
      <c r="B56" s="2"/>
      <c r="C56" s="2"/>
      <c r="D56" s="25"/>
      <c r="E56" s="3"/>
    </row>
    <row r="57" spans="1:5" ht="15">
      <c r="A57" s="2" t="s">
        <v>37</v>
      </c>
      <c r="B57" s="2" t="s">
        <v>38</v>
      </c>
      <c r="C57" s="2"/>
      <c r="D57" s="21">
        <v>160000</v>
      </c>
      <c r="E57" s="16"/>
    </row>
    <row r="58" spans="1:5" ht="15">
      <c r="A58" s="13"/>
      <c r="B58" s="13" t="s">
        <v>39</v>
      </c>
      <c r="C58" s="13"/>
      <c r="D58" s="23">
        <v>100000</v>
      </c>
      <c r="E58" s="14"/>
    </row>
    <row r="59" spans="1:5" ht="15">
      <c r="A59" s="13"/>
      <c r="B59" s="13" t="s">
        <v>40</v>
      </c>
      <c r="C59" s="13"/>
      <c r="D59" s="31">
        <v>14000</v>
      </c>
      <c r="E59" s="14"/>
    </row>
    <row r="60" spans="1:5" ht="15.75">
      <c r="A60" s="13"/>
      <c r="B60" s="13"/>
      <c r="C60" s="13"/>
      <c r="D60" s="25"/>
      <c r="E60" s="14"/>
    </row>
    <row r="61" spans="1:5" ht="15">
      <c r="A61" s="2" t="s">
        <v>41</v>
      </c>
      <c r="B61" s="2" t="s">
        <v>42</v>
      </c>
      <c r="C61" s="2"/>
      <c r="D61" s="21"/>
      <c r="E61" s="3">
        <v>25000</v>
      </c>
    </row>
    <row r="62" spans="1:5" ht="15">
      <c r="A62" s="2"/>
      <c r="B62" s="2"/>
      <c r="C62" s="2"/>
      <c r="D62" s="21"/>
      <c r="E62" s="3"/>
    </row>
    <row r="63" spans="1:5" ht="15">
      <c r="A63" s="2" t="s">
        <v>43</v>
      </c>
      <c r="B63" s="2"/>
      <c r="C63" s="2"/>
      <c r="D63" s="21">
        <v>43000</v>
      </c>
      <c r="E63" s="3">
        <v>10000</v>
      </c>
    </row>
    <row r="64" spans="1:5" ht="15">
      <c r="A64" s="2"/>
      <c r="B64" s="2"/>
      <c r="C64" s="2"/>
      <c r="D64" s="21"/>
      <c r="E64" s="3"/>
    </row>
    <row r="65" spans="1:5" ht="15">
      <c r="A65" s="2"/>
      <c r="B65" s="2"/>
      <c r="C65" s="2"/>
      <c r="D65" s="21"/>
      <c r="E65" s="3"/>
    </row>
    <row r="66" spans="1:5" ht="15.75">
      <c r="A66" s="15"/>
      <c r="B66" s="2"/>
      <c r="C66" s="2"/>
      <c r="D66" s="26"/>
      <c r="E66" s="3"/>
    </row>
    <row r="67" spans="1:5" ht="16.5" thickBot="1">
      <c r="A67" s="18" t="s">
        <v>53</v>
      </c>
      <c r="B67" s="19">
        <f>SUM(D67+E67)</f>
        <v>592000</v>
      </c>
      <c r="C67" s="4"/>
      <c r="D67" s="24">
        <f>SUM(D46:D66)</f>
        <v>542000</v>
      </c>
      <c r="E67" s="5">
        <f>SUM(E46:E66)</f>
        <v>50000</v>
      </c>
    </row>
    <row r="68" spans="2:5" ht="15">
      <c r="B68" s="8"/>
      <c r="C68" s="8"/>
      <c r="D68" s="27"/>
      <c r="E68" s="9"/>
    </row>
    <row r="76" spans="2:5" ht="15">
      <c r="B76" s="8"/>
      <c r="C76" s="8"/>
      <c r="D76" s="27"/>
      <c r="E76" s="9"/>
    </row>
    <row r="77" spans="4:5" ht="12.75">
      <c r="D77" s="28"/>
      <c r="E77" s="10"/>
    </row>
  </sheetData>
  <printOptions/>
  <pageMargins left="0.75" right="0.75" top="1" bottom="1" header="0.5" footer="0.5"/>
  <pageSetup orientation="portrait" paperSize="9"/>
  <headerFooter alignWithMargins="0">
    <oddHeader>&amp;CLower East Side Ecology Center
Budget 2010</oddHeader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christine</cp:lastModifiedBy>
  <cp:lastPrinted>2010-11-05T17:58:31Z</cp:lastPrinted>
  <dcterms:created xsi:type="dcterms:W3CDTF">2009-04-10T21:52:48Z</dcterms:created>
  <cp:category/>
  <cp:version/>
  <cp:contentType/>
  <cp:contentStatus/>
</cp:coreProperties>
</file>