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V-HI\Unlocking Doors\Final Documents for Website\"/>
    </mc:Choice>
  </mc:AlternateContent>
  <xr:revisionPtr revIDLastSave="0" documentId="13_ncr:1_{3B67E75A-C75E-43A2-8CF6-A61E120179A7}" xr6:coauthVersionLast="47" xr6:coauthVersionMax="47" xr10:uidLastSave="{00000000-0000-0000-0000-000000000000}"/>
  <bookViews>
    <workbookView xWindow="-120" yWindow="-120" windowWidth="21360" windowHeight="9600" xr2:uid="{30C2E8E9-6729-472F-95DD-9D28D706221B}"/>
  </bookViews>
  <sheets>
    <sheet name="By Catego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" l="1"/>
  <c r="H39" i="2"/>
  <c r="H60" i="2"/>
  <c r="F5" i="2"/>
  <c r="F6" i="2"/>
  <c r="F7" i="2"/>
  <c r="F8" i="2"/>
  <c r="H8" i="2" s="1"/>
  <c r="F9" i="2"/>
  <c r="F10" i="2"/>
  <c r="H5" i="2"/>
  <c r="H6" i="2"/>
  <c r="H7" i="2"/>
  <c r="H9" i="2"/>
  <c r="H10" i="2"/>
  <c r="F4" i="2"/>
  <c r="H4" i="2" s="1"/>
  <c r="F13" i="2"/>
  <c r="H13" i="2" s="1"/>
  <c r="F14" i="2"/>
  <c r="H14" i="2" s="1"/>
  <c r="F15" i="2"/>
  <c r="H15" i="2" s="1"/>
  <c r="F16" i="2"/>
  <c r="H16" i="2" s="1"/>
  <c r="F17" i="2"/>
  <c r="H17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30" i="2"/>
  <c r="H30" i="2" s="1"/>
  <c r="F31" i="2"/>
  <c r="H31" i="2" s="1"/>
  <c r="F32" i="2"/>
  <c r="H32" i="2" s="1"/>
  <c r="F33" i="2"/>
  <c r="H33" i="2" s="1"/>
  <c r="F36" i="2"/>
  <c r="H36" i="2" s="1"/>
  <c r="F37" i="2"/>
  <c r="H37" i="2" s="1"/>
  <c r="F38" i="2"/>
  <c r="H38" i="2" s="1"/>
  <c r="F41" i="2"/>
  <c r="H41" i="2" s="1"/>
  <c r="F42" i="2"/>
  <c r="H42" i="2" s="1"/>
  <c r="F43" i="2"/>
  <c r="H43" i="2" s="1"/>
  <c r="F44" i="2"/>
  <c r="H44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6" i="2"/>
  <c r="H56" i="2" s="1"/>
  <c r="F57" i="2"/>
  <c r="H57" i="2" s="1"/>
  <c r="F58" i="2"/>
  <c r="H58" i="2" s="1"/>
  <c r="F59" i="2"/>
  <c r="H59" i="2" s="1"/>
  <c r="F61" i="2" l="1"/>
  <c r="H61" i="2" s="1"/>
</calcChain>
</file>

<file path=xl/sharedStrings.xml><?xml version="1.0" encoding="utf-8"?>
<sst xmlns="http://schemas.openxmlformats.org/spreadsheetml/2006/main" count="110" uniqueCount="71">
  <si>
    <t>Unlocking Doors Cost Schedule</t>
  </si>
  <si>
    <t>Item #</t>
  </si>
  <si>
    <t>Item</t>
  </si>
  <si>
    <t>Unit</t>
  </si>
  <si>
    <t>Maximum Unit Price</t>
  </si>
  <si>
    <t>Quantity (# format)</t>
  </si>
  <si>
    <t>Total</t>
  </si>
  <si>
    <t>Actual Cost</t>
  </si>
  <si>
    <t>Approved Grant</t>
  </si>
  <si>
    <t>Bathroom Work</t>
  </si>
  <si>
    <t>1</t>
  </si>
  <si>
    <t>Complete bathroom modernization or renovation, including fixtures installed as part of such project, and all painting and plastering if part of such modernization or renovation - Assumed complete gut renovation of bathroom </t>
  </si>
  <si>
    <t>Lsum</t>
  </si>
  <si>
    <t>2</t>
  </si>
  <si>
    <t>Bath Tub - replace existing, including all new plumbing connections, patch wall tile</t>
  </si>
  <si>
    <t>Each</t>
  </si>
  <si>
    <t>3</t>
  </si>
  <si>
    <t>Bath Tub reglazing</t>
  </si>
  <si>
    <t>4</t>
  </si>
  <si>
    <t>Shower head - replace existing</t>
  </si>
  <si>
    <t>5</t>
  </si>
  <si>
    <t>Shower body replace - new plumbing, mixing valve, repair wall, new tile on one wall</t>
  </si>
  <si>
    <t>6</t>
  </si>
  <si>
    <t>Toilet - replace existing</t>
  </si>
  <si>
    <t>7</t>
  </si>
  <si>
    <t>Bathroom vanity or sink and faucet - replace existing, new plumbing connections</t>
  </si>
  <si>
    <t>Kitchen Work</t>
  </si>
  <si>
    <t>Complete kitchen modernization or renovation, including fixtures and appliances installed as part of such project - Assumed complete gut renovation of kitchen</t>
  </si>
  <si>
    <t>Gas Stove - replace existing</t>
  </si>
  <si>
    <t>Refrigerator - replace existing</t>
  </si>
  <si>
    <t>Kitchen sink and faucet - replace existing, new plumbing connections</t>
  </si>
  <si>
    <t>Kitchen base cabinets including countertop</t>
  </si>
  <si>
    <t>LF</t>
  </si>
  <si>
    <t>Windows &amp; Doors</t>
  </si>
  <si>
    <t>New storm door - aluminum, average</t>
  </si>
  <si>
    <t>New storm windows - aluminum, average</t>
  </si>
  <si>
    <t>New windows if not part of a building-wide installation - aluminum light commercial grade 3' x 5', new window blocking, restore existing surrounding</t>
  </si>
  <si>
    <t>New full-length screens where none previously existed 3' x 5'</t>
  </si>
  <si>
    <t>Window Gate at Fire Escape</t>
  </si>
  <si>
    <t>Window Child Guard</t>
  </si>
  <si>
    <t>Replace lock on apartment entry door to clomply with Building Code</t>
  </si>
  <si>
    <t xml:space="preserve">Repair existing window </t>
  </si>
  <si>
    <t>Flooring</t>
  </si>
  <si>
    <t>New parquet wood flooring where none previously existed when new subflooring is installed</t>
  </si>
  <si>
    <t>SF</t>
  </si>
  <si>
    <t>New subflooring 3/4" plywood interior grade</t>
  </si>
  <si>
    <t>New flooring, including linoleum and vinyl tiles, when a new subflooring is installed </t>
  </si>
  <si>
    <t>New carpeting with padding on top of existing subflooring</t>
  </si>
  <si>
    <t>Paint, Plaster, sheetrock work</t>
  </si>
  <si>
    <t>New dropped and/or soundproof ceilings new GWB ceiling on existing framing, tape and paint</t>
  </si>
  <si>
    <t>Painting and plastering if part of a major renovation </t>
  </si>
  <si>
    <t>Installation of sheetrock if done throughout the apartment existing framing</t>
  </si>
  <si>
    <t>Plumbing</t>
  </si>
  <si>
    <t>Baseboard and baseboard cover - replace existing</t>
  </si>
  <si>
    <t>Radiator - replace existing, piping is existing</t>
  </si>
  <si>
    <t>Termostatic  Valve - heating - replace exuisting</t>
  </si>
  <si>
    <t>Steam valve - replace existing</t>
  </si>
  <si>
    <t>Electric</t>
  </si>
  <si>
    <t>New lighting fixtures where none previously existed - including new wiring and switch</t>
  </si>
  <si>
    <t>Security alarm - provide new intercome panel in apartment, existing wiring</t>
  </si>
  <si>
    <t>Smoke / carbon monoxide detector - replace existing</t>
  </si>
  <si>
    <t>Smoke / carbon monoxide detector - replace existing &amp; replace existing wiring</t>
  </si>
  <si>
    <t>Ceiling Light Fixture - replace existing</t>
  </si>
  <si>
    <t>GFI outlete - replace existing</t>
  </si>
  <si>
    <t>GFI outlet - new with wiring</t>
  </si>
  <si>
    <t>General</t>
  </si>
  <si>
    <t>New window air conditioner purchased and installed by the owner, including wiring and outlet for the air conditioner where none previously existed Revised (2/20) OB-2016-1 Page 6 of 7 </t>
  </si>
  <si>
    <t>New washing machine and/or dryer, including electrical wiring and outlet, and new plumbing. New closet for washer and dryer where none previously existed </t>
  </si>
  <si>
    <t>New built-in clothing closets - one shelf and one rod, up to 36" wide</t>
  </si>
  <si>
    <t>Replace railing at balcony</t>
  </si>
  <si>
    <t>*Grant for each item will be based on review of receipts and invoices.  The approved grant amount will be the lesser of actual costs or maximum cost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</si>
</sst>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rgb="FF000000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44" fontId="2" fillId="0" borderId="0" xfId="1" applyFont="1"/>
    <xf numFmtId="0" fontId="6" fillId="2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4" fontId="8" fillId="0" borderId="1" xfId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" fontId="8" fillId="0" borderId="1" xfId="0" applyNumberFormat="1" applyFont="1" applyBorder="1"/>
    <xf numFmtId="0" fontId="8" fillId="0" borderId="0" xfId="0" applyFont="1"/>
    <xf numFmtId="0" fontId="8" fillId="3" borderId="1" xfId="0" applyFont="1" applyFill="1" applyBorder="1"/>
    <xf numFmtId="44" fontId="8" fillId="3" borderId="1" xfId="1" applyFont="1" applyFill="1" applyBorder="1" applyAlignment="1">
      <alignment horizontal="right"/>
    </xf>
    <xf numFmtId="1" fontId="8" fillId="3" borderId="1" xfId="0" applyNumberFormat="1" applyFont="1" applyFill="1" applyBorder="1"/>
    <xf numFmtId="0" fontId="8" fillId="0" borderId="4" xfId="0" applyFont="1" applyBorder="1"/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6" fillId="2" borderId="6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9" fillId="0" borderId="5" xfId="1" applyFont="1" applyBorder="1" applyAlignment="1">
      <alignment horizontal="right"/>
    </xf>
    <xf numFmtId="44" fontId="9" fillId="3" borderId="5" xfId="1" applyFont="1" applyFill="1" applyBorder="1" applyAlignment="1">
      <alignment horizontal="right"/>
    </xf>
    <xf numFmtId="44" fontId="0" fillId="3" borderId="5" xfId="1" applyFont="1" applyFill="1" applyBorder="1" applyAlignment="1">
      <alignment horizontal="right"/>
    </xf>
    <xf numFmtId="44" fontId="8" fillId="3" borderId="5" xfId="1" applyFont="1" applyFill="1" applyBorder="1" applyAlignment="1">
      <alignment horizontal="right"/>
    </xf>
    <xf numFmtId="44" fontId="8" fillId="0" borderId="5" xfId="1" applyFont="1" applyBorder="1" applyAlignment="1">
      <alignment horizontal="right"/>
    </xf>
    <xf numFmtId="0" fontId="7" fillId="2" borderId="12" xfId="0" applyFont="1" applyFill="1" applyBorder="1" applyAlignment="1">
      <alignment horizontal="center" vertical="center" wrapText="1"/>
    </xf>
    <xf numFmtId="44" fontId="8" fillId="0" borderId="13" xfId="1" applyFont="1" applyBorder="1" applyAlignment="1">
      <alignment horizontal="right"/>
    </xf>
    <xf numFmtId="44" fontId="8" fillId="3" borderId="13" xfId="1" applyFont="1" applyFill="1" applyBorder="1" applyAlignment="1">
      <alignment horizontal="right"/>
    </xf>
    <xf numFmtId="0" fontId="1" fillId="0" borderId="0" xfId="0" applyFont="1"/>
    <xf numFmtId="44" fontId="1" fillId="0" borderId="0" xfId="1" applyFont="1"/>
    <xf numFmtId="0" fontId="1" fillId="0" borderId="7" xfId="0" applyFont="1" applyBorder="1"/>
    <xf numFmtId="0" fontId="1" fillId="3" borderId="1" xfId="0" applyFont="1" applyFill="1" applyBorder="1"/>
    <xf numFmtId="44" fontId="1" fillId="3" borderId="1" xfId="1" applyFont="1" applyFill="1" applyBorder="1"/>
    <xf numFmtId="0" fontId="1" fillId="3" borderId="5" xfId="0" applyFont="1" applyFill="1" applyBorder="1"/>
    <xf numFmtId="44" fontId="1" fillId="3" borderId="13" xfId="1" applyFont="1" applyFill="1" applyBorder="1"/>
    <xf numFmtId="44" fontId="1" fillId="3" borderId="5" xfId="1" applyFont="1" applyFill="1" applyBorder="1"/>
    <xf numFmtId="0" fontId="1" fillId="0" borderId="4" xfId="0" quotePrefix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44" fontId="1" fillId="0" borderId="1" xfId="1" applyFont="1" applyBorder="1" applyAlignment="1">
      <alignment horizontal="right"/>
    </xf>
    <xf numFmtId="1" fontId="1" fillId="0" borderId="1" xfId="0" applyNumberFormat="1" applyFont="1" applyBorder="1"/>
    <xf numFmtId="164" fontId="1" fillId="0" borderId="5" xfId="0" applyNumberFormat="1" applyFont="1" applyBorder="1"/>
    <xf numFmtId="44" fontId="1" fillId="0" borderId="13" xfId="1" applyFont="1" applyBorder="1" applyAlignment="1">
      <alignment horizontal="right"/>
    </xf>
    <xf numFmtId="44" fontId="1" fillId="0" borderId="5" xfId="1" applyFont="1" applyBorder="1" applyAlignment="1">
      <alignment horizontal="right"/>
    </xf>
    <xf numFmtId="0" fontId="1" fillId="0" borderId="1" xfId="0" applyFont="1" applyBorder="1" applyAlignment="1">
      <alignment wrapText="1"/>
    </xf>
    <xf numFmtId="44" fontId="1" fillId="3" borderId="1" xfId="1" applyFont="1" applyFill="1" applyBorder="1" applyAlignment="1">
      <alignment horizontal="right"/>
    </xf>
    <xf numFmtId="1" fontId="1" fillId="3" borderId="1" xfId="0" applyNumberFormat="1" applyFont="1" applyFill="1" applyBorder="1"/>
    <xf numFmtId="164" fontId="1" fillId="3" borderId="5" xfId="0" applyNumberFormat="1" applyFont="1" applyFill="1" applyBorder="1"/>
    <xf numFmtId="44" fontId="1" fillId="3" borderId="13" xfId="1" applyFont="1" applyFill="1" applyBorder="1" applyAlignment="1">
      <alignment horizontal="right"/>
    </xf>
    <xf numFmtId="44" fontId="1" fillId="3" borderId="5" xfId="1" applyFont="1" applyFill="1" applyBorder="1" applyAlignment="1">
      <alignment horizontal="right"/>
    </xf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4" fontId="1" fillId="0" borderId="0" xfId="1" applyFont="1" applyBorder="1"/>
    <xf numFmtId="0" fontId="1" fillId="0" borderId="8" xfId="0" applyFont="1" applyBorder="1"/>
    <xf numFmtId="0" fontId="1" fillId="0" borderId="9" xfId="0" quotePrefix="1" applyFont="1" applyBorder="1" applyAlignment="1">
      <alignment horizontal="center"/>
    </xf>
    <xf numFmtId="0" fontId="1" fillId="3" borderId="10" xfId="0" applyFont="1" applyFill="1" applyBorder="1"/>
    <xf numFmtId="44" fontId="1" fillId="3" borderId="10" xfId="1" applyFont="1" applyFill="1" applyBorder="1" applyAlignment="1">
      <alignment horizontal="right"/>
    </xf>
    <xf numFmtId="1" fontId="1" fillId="3" borderId="10" xfId="0" applyNumberFormat="1" applyFont="1" applyFill="1" applyBorder="1"/>
    <xf numFmtId="164" fontId="1" fillId="3" borderId="11" xfId="0" applyNumberFormat="1" applyFont="1" applyFill="1" applyBorder="1"/>
    <xf numFmtId="44" fontId="1" fillId="3" borderId="14" xfId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4" fontId="0" fillId="0" borderId="1" xfId="1" applyFont="1" applyBorder="1" applyAlignment="1">
      <alignment horizontal="right"/>
    </xf>
    <xf numFmtId="1" fontId="0" fillId="0" borderId="1" xfId="0" applyNumberFormat="1" applyFont="1" applyBorder="1"/>
    <xf numFmtId="164" fontId="0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9F65-07F7-4238-AE2A-3D947F1BAEB1}">
  <dimension ref="A1:I63"/>
  <sheetViews>
    <sheetView tabSelected="1" zoomScale="110" zoomScaleNormal="110" workbookViewId="0">
      <selection activeCell="E60" sqref="E60"/>
    </sheetView>
  </sheetViews>
  <sheetFormatPr defaultRowHeight="15" x14ac:dyDescent="0.25"/>
  <cols>
    <col min="1" max="1" width="9.140625" style="1"/>
    <col min="2" max="2" width="82.85546875" style="16" customWidth="1"/>
    <col min="3" max="3" width="9.140625" style="1"/>
    <col min="4" max="4" width="14" style="3" customWidth="1"/>
    <col min="5" max="5" width="12.28515625" style="1" customWidth="1"/>
    <col min="6" max="6" width="12.5703125" style="1" customWidth="1"/>
    <col min="7" max="8" width="15.28515625" style="1" hidden="1" customWidth="1"/>
    <col min="9" max="16384" width="9.140625" style="1"/>
  </cols>
  <sheetData>
    <row r="1" spans="1:9" ht="23.25" x14ac:dyDescent="0.35">
      <c r="A1" s="32"/>
      <c r="B1" s="2" t="s">
        <v>0</v>
      </c>
      <c r="C1" s="32"/>
      <c r="D1" s="33"/>
      <c r="E1" s="32"/>
      <c r="F1" s="32"/>
      <c r="G1" s="32"/>
      <c r="H1" s="32"/>
      <c r="I1" s="32"/>
    </row>
    <row r="2" spans="1:9" ht="45.75" customHeight="1" x14ac:dyDescent="0.25">
      <c r="A2" s="17" t="s">
        <v>1</v>
      </c>
      <c r="B2" s="4" t="s">
        <v>2</v>
      </c>
      <c r="C2" s="20" t="s">
        <v>3</v>
      </c>
      <c r="D2" s="19" t="s">
        <v>4</v>
      </c>
      <c r="E2" s="19" t="s">
        <v>5</v>
      </c>
      <c r="F2" s="21" t="s">
        <v>6</v>
      </c>
      <c r="G2" s="29" t="s">
        <v>7</v>
      </c>
      <c r="H2" s="23" t="s">
        <v>8</v>
      </c>
      <c r="I2" s="32"/>
    </row>
    <row r="3" spans="1:9" ht="18.75" x14ac:dyDescent="0.25">
      <c r="A3" s="34"/>
      <c r="B3" s="5" t="s">
        <v>9</v>
      </c>
      <c r="C3" s="35"/>
      <c r="D3" s="36"/>
      <c r="E3" s="35"/>
      <c r="F3" s="37"/>
      <c r="G3" s="38"/>
      <c r="H3" s="39"/>
      <c r="I3" s="32"/>
    </row>
    <row r="4" spans="1:9" ht="45" x14ac:dyDescent="0.25">
      <c r="A4" s="40" t="s">
        <v>10</v>
      </c>
      <c r="B4" s="41" t="s">
        <v>11</v>
      </c>
      <c r="C4" s="42" t="s">
        <v>12</v>
      </c>
      <c r="D4" s="43">
        <v>25000</v>
      </c>
      <c r="E4" s="44"/>
      <c r="F4" s="45">
        <f t="shared" ref="F4:F59" si="0">D4*E4</f>
        <v>0</v>
      </c>
      <c r="G4" s="46"/>
      <c r="H4" s="47">
        <f>MIN(F4,G4)</f>
        <v>0</v>
      </c>
      <c r="I4" s="32"/>
    </row>
    <row r="5" spans="1:9" s="10" customFormat="1" ht="15.75" x14ac:dyDescent="0.25">
      <c r="A5" s="40" t="s">
        <v>13</v>
      </c>
      <c r="B5" s="48" t="s">
        <v>14</v>
      </c>
      <c r="C5" s="42" t="s">
        <v>15</v>
      </c>
      <c r="D5" s="43">
        <v>1600</v>
      </c>
      <c r="E5" s="44"/>
      <c r="F5" s="45">
        <f t="shared" si="0"/>
        <v>0</v>
      </c>
      <c r="G5" s="46"/>
      <c r="H5" s="47">
        <f t="shared" ref="H5:H61" si="1">MIN(F5,G5)</f>
        <v>0</v>
      </c>
    </row>
    <row r="6" spans="1:9" s="10" customFormat="1" ht="15.75" x14ac:dyDescent="0.25">
      <c r="A6" s="40" t="s">
        <v>16</v>
      </c>
      <c r="B6" s="48" t="s">
        <v>17</v>
      </c>
      <c r="C6" s="42" t="s">
        <v>15</v>
      </c>
      <c r="D6" s="43">
        <v>400</v>
      </c>
      <c r="E6" s="44"/>
      <c r="F6" s="45">
        <f t="shared" si="0"/>
        <v>0</v>
      </c>
      <c r="G6" s="46"/>
      <c r="H6" s="47">
        <f t="shared" si="1"/>
        <v>0</v>
      </c>
    </row>
    <row r="7" spans="1:9" s="10" customFormat="1" ht="15.75" x14ac:dyDescent="0.25">
      <c r="A7" s="40" t="s">
        <v>18</v>
      </c>
      <c r="B7" s="48" t="s">
        <v>19</v>
      </c>
      <c r="C7" s="42" t="s">
        <v>15</v>
      </c>
      <c r="D7" s="43">
        <v>100</v>
      </c>
      <c r="E7" s="44"/>
      <c r="F7" s="45">
        <f t="shared" si="0"/>
        <v>0</v>
      </c>
      <c r="G7" s="46"/>
      <c r="H7" s="47">
        <f t="shared" si="1"/>
        <v>0</v>
      </c>
    </row>
    <row r="8" spans="1:9" s="10" customFormat="1" ht="15.75" x14ac:dyDescent="0.25">
      <c r="A8" s="40" t="s">
        <v>20</v>
      </c>
      <c r="B8" s="48" t="s">
        <v>21</v>
      </c>
      <c r="C8" s="42" t="s">
        <v>15</v>
      </c>
      <c r="D8" s="43">
        <v>1200</v>
      </c>
      <c r="E8" s="44"/>
      <c r="F8" s="45">
        <f t="shared" si="0"/>
        <v>0</v>
      </c>
      <c r="G8" s="46"/>
      <c r="H8" s="47">
        <f t="shared" si="1"/>
        <v>0</v>
      </c>
    </row>
    <row r="9" spans="1:9" s="10" customFormat="1" ht="15.75" x14ac:dyDescent="0.25">
      <c r="A9" s="40" t="s">
        <v>22</v>
      </c>
      <c r="B9" s="48" t="s">
        <v>23</v>
      </c>
      <c r="C9" s="42" t="s">
        <v>15</v>
      </c>
      <c r="D9" s="43">
        <v>900</v>
      </c>
      <c r="E9" s="44"/>
      <c r="F9" s="45">
        <f t="shared" si="0"/>
        <v>0</v>
      </c>
      <c r="G9" s="46"/>
      <c r="H9" s="47">
        <f t="shared" si="1"/>
        <v>0</v>
      </c>
    </row>
    <row r="10" spans="1:9" s="10" customFormat="1" ht="15.75" x14ac:dyDescent="0.25">
      <c r="A10" s="40" t="s">
        <v>24</v>
      </c>
      <c r="B10" s="48" t="s">
        <v>25</v>
      </c>
      <c r="C10" s="42" t="s">
        <v>15</v>
      </c>
      <c r="D10" s="43">
        <v>860</v>
      </c>
      <c r="E10" s="44"/>
      <c r="F10" s="45">
        <f t="shared" si="0"/>
        <v>0</v>
      </c>
      <c r="G10" s="46"/>
      <c r="H10" s="47">
        <f t="shared" si="1"/>
        <v>0</v>
      </c>
    </row>
    <row r="11" spans="1:9" ht="15.75" x14ac:dyDescent="0.25">
      <c r="A11" s="40"/>
      <c r="B11" s="7"/>
      <c r="C11" s="42"/>
      <c r="D11" s="43"/>
      <c r="E11" s="44"/>
      <c r="F11" s="45"/>
      <c r="G11" s="46"/>
      <c r="H11" s="47"/>
      <c r="I11" s="32"/>
    </row>
    <row r="12" spans="1:9" ht="18.75" x14ac:dyDescent="0.25">
      <c r="A12" s="40"/>
      <c r="B12" s="22" t="s">
        <v>26</v>
      </c>
      <c r="C12" s="35"/>
      <c r="D12" s="49"/>
      <c r="E12" s="50"/>
      <c r="F12" s="51"/>
      <c r="G12" s="52"/>
      <c r="H12" s="53"/>
      <c r="I12" s="32"/>
    </row>
    <row r="13" spans="1:9" ht="30" x14ac:dyDescent="0.25">
      <c r="A13" s="40">
        <v>8</v>
      </c>
      <c r="B13" s="41" t="s">
        <v>27</v>
      </c>
      <c r="C13" s="42" t="s">
        <v>12</v>
      </c>
      <c r="D13" s="43">
        <v>25000</v>
      </c>
      <c r="E13" s="44"/>
      <c r="F13" s="45">
        <f t="shared" si="0"/>
        <v>0</v>
      </c>
      <c r="G13" s="46"/>
      <c r="H13" s="47">
        <f t="shared" si="1"/>
        <v>0</v>
      </c>
      <c r="I13" s="32"/>
    </row>
    <row r="14" spans="1:9" s="10" customFormat="1" ht="15.75" x14ac:dyDescent="0.25">
      <c r="A14" s="40">
        <v>9</v>
      </c>
      <c r="B14" s="48" t="s">
        <v>28</v>
      </c>
      <c r="C14" s="8" t="s">
        <v>15</v>
      </c>
      <c r="D14" s="43">
        <v>900</v>
      </c>
      <c r="E14" s="9"/>
      <c r="F14" s="45">
        <f t="shared" si="0"/>
        <v>0</v>
      </c>
      <c r="G14" s="46"/>
      <c r="H14" s="47">
        <f t="shared" si="1"/>
        <v>0</v>
      </c>
    </row>
    <row r="15" spans="1:9" s="10" customFormat="1" ht="15.75" x14ac:dyDescent="0.25">
      <c r="A15" s="40">
        <v>10</v>
      </c>
      <c r="B15" s="48" t="s">
        <v>29</v>
      </c>
      <c r="C15" s="8" t="s">
        <v>15</v>
      </c>
      <c r="D15" s="43">
        <v>1800</v>
      </c>
      <c r="E15" s="9"/>
      <c r="F15" s="45">
        <f t="shared" si="0"/>
        <v>0</v>
      </c>
      <c r="G15" s="46"/>
      <c r="H15" s="47">
        <f t="shared" si="1"/>
        <v>0</v>
      </c>
    </row>
    <row r="16" spans="1:9" s="10" customFormat="1" ht="15.75" x14ac:dyDescent="0.25">
      <c r="A16" s="40">
        <v>11</v>
      </c>
      <c r="B16" s="48" t="s">
        <v>30</v>
      </c>
      <c r="C16" s="8" t="s">
        <v>15</v>
      </c>
      <c r="D16" s="43">
        <v>1300</v>
      </c>
      <c r="E16" s="9"/>
      <c r="F16" s="45">
        <f t="shared" si="0"/>
        <v>0</v>
      </c>
      <c r="G16" s="46"/>
      <c r="H16" s="47">
        <f t="shared" si="1"/>
        <v>0</v>
      </c>
    </row>
    <row r="17" spans="1:9" s="10" customFormat="1" ht="15.75" x14ac:dyDescent="0.25">
      <c r="A17" s="40">
        <v>12</v>
      </c>
      <c r="B17" s="48" t="s">
        <v>31</v>
      </c>
      <c r="C17" s="8" t="s">
        <v>32</v>
      </c>
      <c r="D17" s="43">
        <v>500</v>
      </c>
      <c r="E17" s="9"/>
      <c r="F17" s="45">
        <f t="shared" si="0"/>
        <v>0</v>
      </c>
      <c r="G17" s="46"/>
      <c r="H17" s="47">
        <f t="shared" si="1"/>
        <v>0</v>
      </c>
    </row>
    <row r="18" spans="1:9" s="10" customFormat="1" ht="15.75" x14ac:dyDescent="0.25">
      <c r="A18" s="40"/>
      <c r="B18" s="7"/>
      <c r="C18" s="8"/>
      <c r="D18" s="6"/>
      <c r="E18" s="9"/>
      <c r="F18" s="45"/>
      <c r="G18" s="30"/>
      <c r="H18" s="24"/>
    </row>
    <row r="19" spans="1:9" s="10" customFormat="1" ht="18.75" x14ac:dyDescent="0.25">
      <c r="A19" s="40"/>
      <c r="B19" s="22" t="s">
        <v>33</v>
      </c>
      <c r="C19" s="11"/>
      <c r="D19" s="12"/>
      <c r="E19" s="13"/>
      <c r="F19" s="51"/>
      <c r="G19" s="31"/>
      <c r="H19" s="25"/>
    </row>
    <row r="20" spans="1:9" ht="15.75" x14ac:dyDescent="0.25">
      <c r="A20" s="40">
        <v>13</v>
      </c>
      <c r="B20" s="15" t="s">
        <v>34</v>
      </c>
      <c r="C20" s="42" t="s">
        <v>15</v>
      </c>
      <c r="D20" s="43">
        <v>750</v>
      </c>
      <c r="E20" s="44"/>
      <c r="F20" s="45">
        <f t="shared" si="0"/>
        <v>0</v>
      </c>
      <c r="G20" s="46"/>
      <c r="H20" s="47">
        <f t="shared" si="1"/>
        <v>0</v>
      </c>
      <c r="I20" s="32"/>
    </row>
    <row r="21" spans="1:9" ht="15.75" x14ac:dyDescent="0.25">
      <c r="A21" s="40">
        <v>14</v>
      </c>
      <c r="B21" s="15" t="s">
        <v>35</v>
      </c>
      <c r="C21" s="42" t="s">
        <v>15</v>
      </c>
      <c r="D21" s="43">
        <v>500</v>
      </c>
      <c r="E21" s="44"/>
      <c r="F21" s="45">
        <f t="shared" si="0"/>
        <v>0</v>
      </c>
      <c r="G21" s="46"/>
      <c r="H21" s="47">
        <f t="shared" si="1"/>
        <v>0</v>
      </c>
      <c r="I21" s="32"/>
    </row>
    <row r="22" spans="1:9" ht="31.5" x14ac:dyDescent="0.25">
      <c r="A22" s="40">
        <v>15</v>
      </c>
      <c r="B22" s="15" t="s">
        <v>36</v>
      </c>
      <c r="C22" s="42" t="s">
        <v>15</v>
      </c>
      <c r="D22" s="43">
        <v>2200</v>
      </c>
      <c r="E22" s="44"/>
      <c r="F22" s="45">
        <f t="shared" si="0"/>
        <v>0</v>
      </c>
      <c r="G22" s="46"/>
      <c r="H22" s="47">
        <f t="shared" si="1"/>
        <v>0</v>
      </c>
      <c r="I22" s="32"/>
    </row>
    <row r="23" spans="1:9" ht="15.75" x14ac:dyDescent="0.25">
      <c r="A23" s="40">
        <v>16</v>
      </c>
      <c r="B23" s="15" t="s">
        <v>37</v>
      </c>
      <c r="C23" s="42" t="s">
        <v>15</v>
      </c>
      <c r="D23" s="43">
        <v>100</v>
      </c>
      <c r="E23" s="44"/>
      <c r="F23" s="45">
        <f t="shared" si="0"/>
        <v>0</v>
      </c>
      <c r="G23" s="46"/>
      <c r="H23" s="47">
        <f t="shared" si="1"/>
        <v>0</v>
      </c>
      <c r="I23" s="32"/>
    </row>
    <row r="24" spans="1:9" s="10" customFormat="1" ht="15.75" x14ac:dyDescent="0.25">
      <c r="A24" s="40">
        <v>17</v>
      </c>
      <c r="B24" s="67" t="s">
        <v>38</v>
      </c>
      <c r="C24" s="68" t="s">
        <v>15</v>
      </c>
      <c r="D24" s="69">
        <v>680</v>
      </c>
      <c r="E24" s="70"/>
      <c r="F24" s="71">
        <f t="shared" si="0"/>
        <v>0</v>
      </c>
      <c r="G24" s="30"/>
      <c r="H24" s="47">
        <f t="shared" si="1"/>
        <v>0</v>
      </c>
    </row>
    <row r="25" spans="1:9" s="10" customFormat="1" ht="15.75" x14ac:dyDescent="0.25">
      <c r="A25" s="40">
        <v>18</v>
      </c>
      <c r="B25" s="67" t="s">
        <v>39</v>
      </c>
      <c r="C25" s="68" t="s">
        <v>15</v>
      </c>
      <c r="D25" s="69">
        <v>220</v>
      </c>
      <c r="E25" s="70"/>
      <c r="F25" s="71">
        <f t="shared" si="0"/>
        <v>0</v>
      </c>
      <c r="G25" s="30"/>
      <c r="H25" s="47">
        <f t="shared" si="1"/>
        <v>0</v>
      </c>
    </row>
    <row r="26" spans="1:9" s="10" customFormat="1" ht="15.75" x14ac:dyDescent="0.25">
      <c r="A26" s="40">
        <v>19</v>
      </c>
      <c r="B26" s="67" t="s">
        <v>40</v>
      </c>
      <c r="C26" s="68" t="s">
        <v>15</v>
      </c>
      <c r="D26" s="69">
        <v>400</v>
      </c>
      <c r="E26" s="70"/>
      <c r="F26" s="71">
        <f t="shared" si="0"/>
        <v>0</v>
      </c>
      <c r="G26" s="30"/>
      <c r="H26" s="47">
        <f t="shared" si="1"/>
        <v>0</v>
      </c>
    </row>
    <row r="27" spans="1:9" s="10" customFormat="1" ht="15.75" x14ac:dyDescent="0.25">
      <c r="A27" s="40">
        <v>20</v>
      </c>
      <c r="B27" s="67" t="s">
        <v>41</v>
      </c>
      <c r="C27" s="68" t="s">
        <v>15</v>
      </c>
      <c r="D27" s="69">
        <v>300</v>
      </c>
      <c r="E27" s="70"/>
      <c r="F27" s="71">
        <f t="shared" si="0"/>
        <v>0</v>
      </c>
      <c r="G27" s="30"/>
      <c r="H27" s="47">
        <f t="shared" si="1"/>
        <v>0</v>
      </c>
    </row>
    <row r="28" spans="1:9" ht="15.75" x14ac:dyDescent="0.25">
      <c r="A28" s="40"/>
      <c r="B28" s="15"/>
      <c r="C28" s="42"/>
      <c r="D28" s="43"/>
      <c r="E28" s="44"/>
      <c r="F28" s="45"/>
      <c r="G28" s="46"/>
      <c r="H28" s="47"/>
      <c r="I28" s="32"/>
    </row>
    <row r="29" spans="1:9" ht="18.75" x14ac:dyDescent="0.25">
      <c r="A29" s="40"/>
      <c r="B29" s="22" t="s">
        <v>42</v>
      </c>
      <c r="C29" s="35"/>
      <c r="D29" s="49"/>
      <c r="E29" s="50"/>
      <c r="F29" s="51"/>
      <c r="G29" s="52"/>
      <c r="H29" s="26"/>
      <c r="I29" s="32"/>
    </row>
    <row r="30" spans="1:9" ht="31.5" x14ac:dyDescent="0.25">
      <c r="A30" s="40">
        <v>21</v>
      </c>
      <c r="B30" s="15" t="s">
        <v>43</v>
      </c>
      <c r="C30" s="42" t="s">
        <v>44</v>
      </c>
      <c r="D30" s="43">
        <v>17</v>
      </c>
      <c r="E30" s="44"/>
      <c r="F30" s="45">
        <f t="shared" si="0"/>
        <v>0</v>
      </c>
      <c r="G30" s="46"/>
      <c r="H30" s="47">
        <f t="shared" si="1"/>
        <v>0</v>
      </c>
      <c r="I30" s="32"/>
    </row>
    <row r="31" spans="1:9" ht="15.75" x14ac:dyDescent="0.25">
      <c r="A31" s="40">
        <v>22</v>
      </c>
      <c r="B31" s="15" t="s">
        <v>45</v>
      </c>
      <c r="C31" s="42" t="s">
        <v>44</v>
      </c>
      <c r="D31" s="43">
        <v>5.4</v>
      </c>
      <c r="E31" s="44"/>
      <c r="F31" s="45">
        <f t="shared" si="0"/>
        <v>0</v>
      </c>
      <c r="G31" s="46"/>
      <c r="H31" s="47">
        <f t="shared" si="1"/>
        <v>0</v>
      </c>
      <c r="I31" s="32"/>
    </row>
    <row r="32" spans="1:9" ht="15.75" x14ac:dyDescent="0.25">
      <c r="A32" s="40">
        <v>23</v>
      </c>
      <c r="B32" s="15" t="s">
        <v>46</v>
      </c>
      <c r="C32" s="42" t="s">
        <v>44</v>
      </c>
      <c r="D32" s="43">
        <v>8</v>
      </c>
      <c r="E32" s="44"/>
      <c r="F32" s="45">
        <f t="shared" si="0"/>
        <v>0</v>
      </c>
      <c r="G32" s="46"/>
      <c r="H32" s="47">
        <f t="shared" si="1"/>
        <v>0</v>
      </c>
      <c r="I32" s="32"/>
    </row>
    <row r="33" spans="1:9" ht="15.75" x14ac:dyDescent="0.25">
      <c r="A33" s="40">
        <v>24</v>
      </c>
      <c r="B33" s="15" t="s">
        <v>47</v>
      </c>
      <c r="C33" s="42" t="s">
        <v>44</v>
      </c>
      <c r="D33" s="43">
        <v>9.5</v>
      </c>
      <c r="E33" s="44"/>
      <c r="F33" s="45">
        <f t="shared" si="0"/>
        <v>0</v>
      </c>
      <c r="G33" s="46"/>
      <c r="H33" s="47">
        <f t="shared" si="1"/>
        <v>0</v>
      </c>
      <c r="I33" s="32"/>
    </row>
    <row r="34" spans="1:9" ht="15.75" x14ac:dyDescent="0.25">
      <c r="A34" s="40"/>
      <c r="B34" s="15"/>
      <c r="C34" s="42"/>
      <c r="D34" s="43"/>
      <c r="E34" s="44"/>
      <c r="F34" s="45"/>
      <c r="G34" s="46"/>
      <c r="H34" s="47"/>
      <c r="I34" s="32"/>
    </row>
    <row r="35" spans="1:9" ht="18.75" x14ac:dyDescent="0.25">
      <c r="A35" s="40"/>
      <c r="B35" s="22" t="s">
        <v>48</v>
      </c>
      <c r="C35" s="35"/>
      <c r="D35" s="49"/>
      <c r="E35" s="50"/>
      <c r="F35" s="51"/>
      <c r="G35" s="52"/>
      <c r="H35" s="26"/>
      <c r="I35" s="32"/>
    </row>
    <row r="36" spans="1:9" ht="31.5" x14ac:dyDescent="0.25">
      <c r="A36" s="40">
        <v>25</v>
      </c>
      <c r="B36" s="15" t="s">
        <v>49</v>
      </c>
      <c r="C36" s="42" t="s">
        <v>44</v>
      </c>
      <c r="D36" s="43">
        <v>14</v>
      </c>
      <c r="E36" s="44"/>
      <c r="F36" s="45">
        <f t="shared" si="0"/>
        <v>0</v>
      </c>
      <c r="G36" s="46"/>
      <c r="H36" s="47">
        <f t="shared" si="1"/>
        <v>0</v>
      </c>
      <c r="I36" s="32"/>
    </row>
    <row r="37" spans="1:9" ht="15.75" x14ac:dyDescent="0.25">
      <c r="A37" s="40">
        <v>26</v>
      </c>
      <c r="B37" s="15" t="s">
        <v>50</v>
      </c>
      <c r="C37" s="42" t="s">
        <v>44</v>
      </c>
      <c r="D37" s="43">
        <v>4</v>
      </c>
      <c r="E37" s="44"/>
      <c r="F37" s="45">
        <f t="shared" si="0"/>
        <v>0</v>
      </c>
      <c r="G37" s="46"/>
      <c r="H37" s="47">
        <f t="shared" si="1"/>
        <v>0</v>
      </c>
      <c r="I37" s="32"/>
    </row>
    <row r="38" spans="1:9" ht="15.75" x14ac:dyDescent="0.25">
      <c r="A38" s="40">
        <v>27</v>
      </c>
      <c r="B38" s="15" t="s">
        <v>51</v>
      </c>
      <c r="C38" s="42" t="s">
        <v>44</v>
      </c>
      <c r="D38" s="43">
        <v>5</v>
      </c>
      <c r="E38" s="44"/>
      <c r="F38" s="45">
        <f t="shared" si="0"/>
        <v>0</v>
      </c>
      <c r="G38" s="46"/>
      <c r="H38" s="47">
        <f t="shared" si="1"/>
        <v>0</v>
      </c>
      <c r="I38" s="32"/>
    </row>
    <row r="39" spans="1:9" ht="15.75" x14ac:dyDescent="0.25">
      <c r="A39" s="40"/>
      <c r="B39" s="15"/>
      <c r="C39" s="42"/>
      <c r="D39" s="43"/>
      <c r="E39" s="44"/>
      <c r="F39" s="45"/>
      <c r="G39" s="46"/>
      <c r="H39" s="47">
        <f t="shared" si="1"/>
        <v>0</v>
      </c>
      <c r="I39" s="32"/>
    </row>
    <row r="40" spans="1:9" s="10" customFormat="1" ht="18.75" x14ac:dyDescent="0.25">
      <c r="A40" s="14"/>
      <c r="B40" s="22" t="s">
        <v>52</v>
      </c>
      <c r="C40" s="11"/>
      <c r="D40" s="12"/>
      <c r="E40" s="13"/>
      <c r="F40" s="51"/>
      <c r="G40" s="31"/>
      <c r="H40" s="27"/>
    </row>
    <row r="41" spans="1:9" ht="15.75" x14ac:dyDescent="0.25">
      <c r="A41" s="40">
        <v>28</v>
      </c>
      <c r="B41" s="7" t="s">
        <v>53</v>
      </c>
      <c r="C41" s="42" t="s">
        <v>32</v>
      </c>
      <c r="D41" s="43">
        <v>250</v>
      </c>
      <c r="E41" s="44"/>
      <c r="F41" s="45">
        <f t="shared" si="0"/>
        <v>0</v>
      </c>
      <c r="G41" s="46"/>
      <c r="H41" s="47">
        <f t="shared" si="1"/>
        <v>0</v>
      </c>
      <c r="I41" s="32"/>
    </row>
    <row r="42" spans="1:9" ht="15.75" x14ac:dyDescent="0.25">
      <c r="A42" s="40">
        <v>29</v>
      </c>
      <c r="B42" s="7" t="s">
        <v>54</v>
      </c>
      <c r="C42" s="42" t="s">
        <v>15</v>
      </c>
      <c r="D42" s="43">
        <v>700</v>
      </c>
      <c r="E42" s="44"/>
      <c r="F42" s="45">
        <f t="shared" si="0"/>
        <v>0</v>
      </c>
      <c r="G42" s="46"/>
      <c r="H42" s="47">
        <f t="shared" si="1"/>
        <v>0</v>
      </c>
      <c r="I42" s="32"/>
    </row>
    <row r="43" spans="1:9" ht="15.75" x14ac:dyDescent="0.25">
      <c r="A43" s="40">
        <v>30</v>
      </c>
      <c r="B43" s="7" t="s">
        <v>55</v>
      </c>
      <c r="C43" s="42" t="s">
        <v>15</v>
      </c>
      <c r="D43" s="43">
        <v>190</v>
      </c>
      <c r="E43" s="44"/>
      <c r="F43" s="45">
        <f t="shared" si="0"/>
        <v>0</v>
      </c>
      <c r="G43" s="46"/>
      <c r="H43" s="47">
        <f t="shared" si="1"/>
        <v>0</v>
      </c>
      <c r="I43" s="32"/>
    </row>
    <row r="44" spans="1:9" ht="15.75" x14ac:dyDescent="0.25">
      <c r="A44" s="40">
        <v>31</v>
      </c>
      <c r="B44" s="7" t="s">
        <v>56</v>
      </c>
      <c r="C44" s="42" t="s">
        <v>15</v>
      </c>
      <c r="D44" s="43">
        <v>330</v>
      </c>
      <c r="E44" s="44"/>
      <c r="F44" s="45">
        <f t="shared" si="0"/>
        <v>0</v>
      </c>
      <c r="G44" s="46"/>
      <c r="H44" s="47">
        <f t="shared" si="1"/>
        <v>0</v>
      </c>
      <c r="I44" s="32"/>
    </row>
    <row r="45" spans="1:9" s="10" customFormat="1" ht="15.75" x14ac:dyDescent="0.25">
      <c r="A45" s="14"/>
      <c r="B45" s="7"/>
      <c r="C45" s="8"/>
      <c r="D45" s="6"/>
      <c r="E45" s="9"/>
      <c r="F45" s="45"/>
      <c r="G45" s="30"/>
      <c r="H45" s="28"/>
    </row>
    <row r="46" spans="1:9" ht="18.75" x14ac:dyDescent="0.25">
      <c r="A46" s="54"/>
      <c r="B46" s="22" t="s">
        <v>57</v>
      </c>
      <c r="C46" s="35"/>
      <c r="D46" s="49"/>
      <c r="E46" s="50"/>
      <c r="F46" s="51"/>
      <c r="G46" s="52"/>
      <c r="H46" s="53"/>
      <c r="I46" s="32"/>
    </row>
    <row r="47" spans="1:9" ht="31.5" x14ac:dyDescent="0.25">
      <c r="A47" s="40">
        <v>32</v>
      </c>
      <c r="B47" s="15" t="s">
        <v>58</v>
      </c>
      <c r="C47" s="42" t="s">
        <v>12</v>
      </c>
      <c r="D47" s="43">
        <v>1100</v>
      </c>
      <c r="E47" s="44"/>
      <c r="F47" s="45">
        <f t="shared" si="0"/>
        <v>0</v>
      </c>
      <c r="G47" s="46"/>
      <c r="H47" s="47">
        <f t="shared" si="1"/>
        <v>0</v>
      </c>
      <c r="I47" s="32"/>
    </row>
    <row r="48" spans="1:9" ht="15.75" x14ac:dyDescent="0.25">
      <c r="A48" s="40">
        <v>33</v>
      </c>
      <c r="B48" s="15" t="s">
        <v>59</v>
      </c>
      <c r="C48" s="42" t="s">
        <v>15</v>
      </c>
      <c r="D48" s="43">
        <v>500</v>
      </c>
      <c r="E48" s="44"/>
      <c r="F48" s="45">
        <f t="shared" si="0"/>
        <v>0</v>
      </c>
      <c r="G48" s="46"/>
      <c r="H48" s="47">
        <f t="shared" si="1"/>
        <v>0</v>
      </c>
      <c r="I48" s="32"/>
    </row>
    <row r="49" spans="1:9" ht="15.75" x14ac:dyDescent="0.25">
      <c r="A49" s="40">
        <v>34</v>
      </c>
      <c r="B49" s="15" t="s">
        <v>60</v>
      </c>
      <c r="C49" s="42" t="s">
        <v>15</v>
      </c>
      <c r="D49" s="43">
        <v>200</v>
      </c>
      <c r="E49" s="44"/>
      <c r="F49" s="45">
        <f t="shared" si="0"/>
        <v>0</v>
      </c>
      <c r="G49" s="46"/>
      <c r="H49" s="47">
        <f t="shared" si="1"/>
        <v>0</v>
      </c>
      <c r="I49" s="32"/>
    </row>
    <row r="50" spans="1:9" ht="15.75" x14ac:dyDescent="0.25">
      <c r="A50" s="40">
        <v>35</v>
      </c>
      <c r="B50" s="15" t="s">
        <v>61</v>
      </c>
      <c r="C50" s="42" t="s">
        <v>15</v>
      </c>
      <c r="D50" s="43">
        <v>860</v>
      </c>
      <c r="E50" s="44"/>
      <c r="F50" s="45">
        <f t="shared" si="0"/>
        <v>0</v>
      </c>
      <c r="G50" s="46"/>
      <c r="H50" s="47">
        <f t="shared" si="1"/>
        <v>0</v>
      </c>
      <c r="I50" s="32"/>
    </row>
    <row r="51" spans="1:9" ht="15.75" x14ac:dyDescent="0.25">
      <c r="A51" s="40">
        <v>36</v>
      </c>
      <c r="B51" s="7" t="s">
        <v>62</v>
      </c>
      <c r="C51" s="42" t="s">
        <v>15</v>
      </c>
      <c r="D51" s="43">
        <v>500</v>
      </c>
      <c r="E51" s="44"/>
      <c r="F51" s="45">
        <f t="shared" si="0"/>
        <v>0</v>
      </c>
      <c r="G51" s="46"/>
      <c r="H51" s="47">
        <f t="shared" si="1"/>
        <v>0</v>
      </c>
      <c r="I51" s="32"/>
    </row>
    <row r="52" spans="1:9" ht="15.75" x14ac:dyDescent="0.25">
      <c r="A52" s="40">
        <v>37</v>
      </c>
      <c r="B52" s="7" t="s">
        <v>63</v>
      </c>
      <c r="C52" s="42" t="s">
        <v>15</v>
      </c>
      <c r="D52" s="43">
        <v>150</v>
      </c>
      <c r="E52" s="44"/>
      <c r="F52" s="45">
        <f t="shared" si="0"/>
        <v>0</v>
      </c>
      <c r="G52" s="46"/>
      <c r="H52" s="47">
        <f t="shared" si="1"/>
        <v>0</v>
      </c>
      <c r="I52" s="32"/>
    </row>
    <row r="53" spans="1:9" ht="15.75" x14ac:dyDescent="0.25">
      <c r="A53" s="40">
        <v>38</v>
      </c>
      <c r="B53" s="7" t="s">
        <v>64</v>
      </c>
      <c r="C53" s="42" t="s">
        <v>15</v>
      </c>
      <c r="D53" s="43">
        <v>420</v>
      </c>
      <c r="E53" s="44"/>
      <c r="F53" s="45">
        <f t="shared" si="0"/>
        <v>0</v>
      </c>
      <c r="G53" s="46"/>
      <c r="H53" s="47">
        <f t="shared" si="1"/>
        <v>0</v>
      </c>
      <c r="I53" s="32"/>
    </row>
    <row r="54" spans="1:9" x14ac:dyDescent="0.25">
      <c r="A54" s="54"/>
      <c r="B54" s="48"/>
      <c r="C54" s="42"/>
      <c r="D54" s="43"/>
      <c r="E54" s="44"/>
      <c r="F54" s="45"/>
      <c r="G54" s="46"/>
      <c r="H54" s="47"/>
      <c r="I54" s="32"/>
    </row>
    <row r="55" spans="1:9" ht="18.75" x14ac:dyDescent="0.25">
      <c r="A55" s="54"/>
      <c r="B55" s="22" t="s">
        <v>65</v>
      </c>
      <c r="C55" s="35"/>
      <c r="D55" s="49"/>
      <c r="E55" s="50"/>
      <c r="F55" s="51"/>
      <c r="G55" s="52"/>
      <c r="H55" s="53"/>
      <c r="I55" s="32"/>
    </row>
    <row r="56" spans="1:9" ht="47.25" x14ac:dyDescent="0.25">
      <c r="A56" s="40">
        <v>39</v>
      </c>
      <c r="B56" s="15" t="s">
        <v>66</v>
      </c>
      <c r="C56" s="42" t="s">
        <v>12</v>
      </c>
      <c r="D56" s="43">
        <v>1200</v>
      </c>
      <c r="E56" s="44"/>
      <c r="F56" s="45">
        <f t="shared" si="0"/>
        <v>0</v>
      </c>
      <c r="G56" s="46"/>
      <c r="H56" s="47">
        <f t="shared" si="1"/>
        <v>0</v>
      </c>
      <c r="I56" s="32"/>
    </row>
    <row r="57" spans="1:9" ht="31.5" x14ac:dyDescent="0.25">
      <c r="A57" s="40">
        <v>40</v>
      </c>
      <c r="B57" s="15" t="s">
        <v>67</v>
      </c>
      <c r="C57" s="42" t="s">
        <v>15</v>
      </c>
      <c r="D57" s="43">
        <v>11000</v>
      </c>
      <c r="E57" s="44"/>
      <c r="F57" s="45">
        <f t="shared" si="0"/>
        <v>0</v>
      </c>
      <c r="G57" s="46"/>
      <c r="H57" s="47">
        <f t="shared" si="1"/>
        <v>0</v>
      </c>
      <c r="I57" s="32"/>
    </row>
    <row r="58" spans="1:9" ht="15.75" x14ac:dyDescent="0.25">
      <c r="A58" s="40">
        <v>41</v>
      </c>
      <c r="B58" s="15" t="s">
        <v>68</v>
      </c>
      <c r="C58" s="42" t="s">
        <v>12</v>
      </c>
      <c r="D58" s="43">
        <v>350</v>
      </c>
      <c r="E58" s="44"/>
      <c r="F58" s="45">
        <f t="shared" si="0"/>
        <v>0</v>
      </c>
      <c r="G58" s="46"/>
      <c r="H58" s="47">
        <f t="shared" si="1"/>
        <v>0</v>
      </c>
      <c r="I58" s="32"/>
    </row>
    <row r="59" spans="1:9" s="10" customFormat="1" ht="15.75" x14ac:dyDescent="0.25">
      <c r="A59" s="40">
        <v>42</v>
      </c>
      <c r="B59" s="48" t="s">
        <v>69</v>
      </c>
      <c r="C59" s="42" t="s">
        <v>32</v>
      </c>
      <c r="D59" s="43">
        <v>200</v>
      </c>
      <c r="E59" s="9"/>
      <c r="F59" s="45">
        <f t="shared" si="0"/>
        <v>0</v>
      </c>
      <c r="G59" s="46"/>
      <c r="H59" s="47">
        <f t="shared" si="1"/>
        <v>0</v>
      </c>
    </row>
    <row r="60" spans="1:9" x14ac:dyDescent="0.25">
      <c r="A60" s="34"/>
      <c r="B60" s="55"/>
      <c r="C60" s="56"/>
      <c r="D60" s="57"/>
      <c r="E60" s="56"/>
      <c r="F60" s="58"/>
      <c r="G60" s="57"/>
      <c r="H60" s="47">
        <f t="shared" si="1"/>
        <v>0</v>
      </c>
      <c r="I60" s="32"/>
    </row>
    <row r="61" spans="1:9" ht="18.75" x14ac:dyDescent="0.25">
      <c r="A61" s="59"/>
      <c r="B61" s="18" t="s">
        <v>6</v>
      </c>
      <c r="C61" s="60"/>
      <c r="D61" s="61"/>
      <c r="E61" s="62">
        <f>SUM(E4:E10,E13:E17,E20:E27,E30:E33,E36:E38,E41:E44,E47:E53,E56:E59)</f>
        <v>0</v>
      </c>
      <c r="F61" s="63">
        <f>SUM(F4:F10,F13:F17,F20:F27,F30:F33,F36:F38,F41:F44,F47:F53,F56:F59)</f>
        <v>0</v>
      </c>
      <c r="G61" s="64"/>
      <c r="H61" s="63">
        <f t="shared" si="1"/>
        <v>0</v>
      </c>
      <c r="I61" s="32"/>
    </row>
    <row r="62" spans="1:9" ht="22.5" customHeight="1" x14ac:dyDescent="0.25">
      <c r="A62" s="66" t="s">
        <v>70</v>
      </c>
      <c r="B62" s="66"/>
      <c r="C62" s="66"/>
      <c r="D62" s="66"/>
      <c r="E62" s="66"/>
      <c r="F62" s="66"/>
      <c r="G62" s="32"/>
      <c r="H62" s="32"/>
      <c r="I62" s="32"/>
    </row>
    <row r="63" spans="1:9" x14ac:dyDescent="0.25">
      <c r="A63" s="32"/>
      <c r="B63" s="65"/>
      <c r="C63" s="32"/>
      <c r="D63" s="33"/>
      <c r="E63" s="32"/>
      <c r="F63" s="32"/>
      <c r="G63" s="32"/>
      <c r="H63" s="32"/>
      <c r="I63" s="32"/>
    </row>
  </sheetData>
  <sheetProtection algorithmName="SHA-512" hashValue="VFKWsA/5MA9jzV1n6jfNVSzFYKmsDeMIETucXQwgi2c9MJekPSNhcCZx72Gx+FqrgEW94NGsGnF6j8tPxNJE9w==" saltValue="tNOEuuhFwzWFCyq+TIvFzA==" spinCount="100000" sheet="1" objects="1" scenarios="1"/>
  <protectedRanges>
    <protectedRange sqref="E4:E61" name="Range1"/>
  </protectedRanges>
  <mergeCells count="1">
    <mergeCell ref="A62:F62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Zasedatel, Julia</dc:creator>
  <cp:keywords/>
  <dc:description/>
  <cp:lastModifiedBy>Chiu, Meilan  (HPD)</cp:lastModifiedBy>
  <cp:revision/>
  <dcterms:created xsi:type="dcterms:W3CDTF">2023-02-09T14:32:29Z</dcterms:created>
  <dcterms:modified xsi:type="dcterms:W3CDTF">2023-12-15T20:06:51Z</dcterms:modified>
  <cp:category/>
  <cp:contentStatus/>
</cp:coreProperties>
</file>