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09"/>
  <workbookPr codeName="ThisWorkbook" defaultThemeVersion="166925"/>
  <mc:AlternateContent xmlns:mc="http://schemas.openxmlformats.org/markup-compatibility/2006">
    <mc:Choice Requires="x15">
      <x15ac:absPath xmlns:x15ac="http://schemas.microsoft.com/office/spreadsheetml/2010/11/ac" url="https://nyco365.sharepoint.com/sites/HPD-OPS-SUS/Shared Documents/Design Guidelines/NC/"/>
    </mc:Choice>
  </mc:AlternateContent>
  <xr:revisionPtr revIDLastSave="0" documentId="8_{83ACDCE0-B2BB-406A-A5BF-99C4A70E8974}" xr6:coauthVersionLast="47" xr6:coauthVersionMax="47" xr10:uidLastSave="{00000000-0000-0000-0000-000000000000}"/>
  <bookViews>
    <workbookView xWindow="-98" yWindow="-98" windowWidth="20715" windowHeight="13155" tabRatio="702" xr2:uid="{00000000-000D-0000-FFFF-FFFF00000000}"/>
  </bookViews>
  <sheets>
    <sheet name="COVERSHEET + Instructions" sheetId="45" r:id="rId1"/>
    <sheet name="PROJ SUMMARY" sheetId="36" r:id="rId2"/>
    <sheet name="DESIGN WAIVER" sheetId="47" r:id="rId3"/>
    <sheet name="PROJECT-LEVEL UNIT DISTRIBUTION" sheetId="46" r:id="rId4"/>
    <sheet name="BUILDING-LEVEL TAB" sheetId="37" r:id="rId5"/>
    <sheet name="PROJECT PERFORMANCE TAB" sheetId="33" state="hidden" r:id="rId6"/>
    <sheet name="DROPDOWNS - HIDE" sheetId="7" state="hidden" r:id="rId7"/>
    <sheet name="CHECKLIST-HIDE" sheetId="48" state="hidden" r:id="rId8"/>
  </sheets>
  <externalReferences>
    <externalReference r:id="rId9"/>
    <externalReference r:id="rId10"/>
  </externalReferences>
  <definedNames>
    <definedName name="Check9" localSheetId="2">'DESIGN WAIVER'!#REF!</definedName>
    <definedName name="_xlnm.Print_Area" localSheetId="4">'BUILDING-LEVEL TAB'!$B$1:$CH$33</definedName>
    <definedName name="_xlnm.Print_Area" localSheetId="2">'DESIGN WAIVER'!$B$2:$F$32</definedName>
    <definedName name="_xlnm.Print_Area" localSheetId="1">'PROJ SUMMARY'!$B$2:$D$158</definedName>
    <definedName name="_xlnm.Print_Area" localSheetId="5">'PROJECT PERFORMANCE TAB'!$B$2:$C$58</definedName>
    <definedName name="_xlnm.Print_Area" localSheetId="3">'PROJECT-LEVEL UNIT DISTRIBUTION'!$B$1:$I$35</definedName>
    <definedName name="_xlnm.Print_Titles" localSheetId="2">'DESIGN WAIVER'!$2:$2</definedName>
    <definedName name="_xlnm.Print_Titles" localSheetId="1">'PROJ SUMMARY'!$2:$2</definedName>
    <definedName name="Text20" localSheetId="2">'DESIGN WAIVER'!#REF!</definedName>
    <definedName name="UNIT_MENU">[1]MenuData!$E$2:$E$16</definedName>
    <definedName name="YES_NO">[2]MenuData!$A$2:$A$3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9" i="37" l="1"/>
  <c r="BE29" i="37"/>
  <c r="BD29" i="37"/>
  <c r="L29" i="37"/>
  <c r="I23" i="46"/>
  <c r="I24" i="46"/>
  <c r="I25" i="46"/>
  <c r="I26" i="46"/>
  <c r="I22" i="46" l="1"/>
  <c r="I21" i="46"/>
  <c r="I7" i="46"/>
  <c r="N29" i="37"/>
  <c r="C89" i="36" s="1"/>
  <c r="O29" i="37"/>
  <c r="C90" i="36" s="1"/>
  <c r="V10" i="37"/>
  <c r="V11" i="37"/>
  <c r="V12" i="37"/>
  <c r="V13" i="37"/>
  <c r="V14" i="37"/>
  <c r="V15" i="37"/>
  <c r="V16" i="37"/>
  <c r="V17" i="37"/>
  <c r="V18" i="37"/>
  <c r="V19" i="37"/>
  <c r="V20" i="37"/>
  <c r="V21" i="37"/>
  <c r="V22" i="37"/>
  <c r="V23" i="37"/>
  <c r="V24" i="37"/>
  <c r="V25" i="37"/>
  <c r="V26" i="37"/>
  <c r="V27" i="37"/>
  <c r="V28" i="37"/>
  <c r="I19" i="46" l="1"/>
  <c r="D29" i="46"/>
  <c r="E29" i="46"/>
  <c r="F29" i="46"/>
  <c r="G29" i="46"/>
  <c r="H29" i="46"/>
  <c r="C29" i="46"/>
  <c r="I20" i="46"/>
  <c r="E12" i="46"/>
  <c r="I9" i="46"/>
  <c r="I10" i="46"/>
  <c r="I8" i="46"/>
  <c r="I11" i="46"/>
  <c r="I6" i="46"/>
  <c r="D12" i="46"/>
  <c r="H12" i="46"/>
  <c r="C12" i="46"/>
  <c r="F12" i="46"/>
  <c r="G12" i="46"/>
  <c r="I12" i="46" l="1"/>
  <c r="I13" i="46" s="1"/>
  <c r="D13" i="46"/>
  <c r="V29" i="37"/>
  <c r="C97" i="36" s="1"/>
  <c r="Q29" i="37"/>
  <c r="C92" i="36" s="1"/>
  <c r="M29" i="37"/>
  <c r="C86" i="36" s="1"/>
  <c r="R29" i="37"/>
  <c r="C93" i="36" s="1"/>
  <c r="S29" i="37"/>
  <c r="C94" i="36" s="1"/>
  <c r="T29" i="37"/>
  <c r="C95" i="36" s="1"/>
  <c r="P29" i="37"/>
  <c r="C91" i="36" s="1"/>
  <c r="C13" i="47"/>
  <c r="C12" i="47"/>
  <c r="C11" i="47"/>
  <c r="C10" i="47"/>
  <c r="C9" i="47"/>
  <c r="I27" i="46"/>
  <c r="I32" i="46" s="1"/>
  <c r="C87" i="36" l="1"/>
  <c r="B13" i="33"/>
  <c r="I28" i="46" l="1"/>
  <c r="I34" i="46" s="1"/>
  <c r="I33" i="46"/>
  <c r="I29" i="46" l="1"/>
  <c r="E13" i="46"/>
  <c r="F13" i="46"/>
  <c r="G13" i="46"/>
  <c r="H13" i="46"/>
  <c r="C13" i="46"/>
  <c r="C88" i="36" l="1"/>
  <c r="I35" i="46"/>
  <c r="D30" i="46"/>
  <c r="E30" i="46"/>
  <c r="G30" i="46"/>
  <c r="H30" i="46"/>
  <c r="I30" i="46"/>
  <c r="C30" i="46"/>
  <c r="F30" i="46"/>
  <c r="B10" i="37" l="1"/>
  <c r="B11" i="37" s="1"/>
  <c r="B12" i="37" s="1"/>
  <c r="B13" i="37" s="1"/>
  <c r="B14" i="37" s="1"/>
  <c r="B15" i="37" s="1"/>
  <c r="B16" i="37" s="1"/>
  <c r="B17" i="37" s="1"/>
  <c r="B18" i="37" s="1"/>
  <c r="B19" i="37" s="1"/>
  <c r="B20" i="37" s="1"/>
  <c r="B21" i="37" s="1"/>
  <c r="B22" i="37" s="1"/>
  <c r="B23" i="37" s="1"/>
  <c r="B24" i="37" s="1"/>
  <c r="B25" i="37" s="1"/>
  <c r="B26" i="37" s="1"/>
  <c r="B27" i="37" s="1"/>
  <c r="B28" i="37" s="1"/>
  <c r="C10" i="33"/>
  <c r="C17" i="33"/>
  <c r="C16" i="33"/>
  <c r="C15" i="33"/>
  <c r="C14" i="33"/>
  <c r="C13" i="33"/>
  <c r="C12" i="33"/>
  <c r="C11" i="33"/>
  <c r="B17" i="33"/>
  <c r="B16" i="33"/>
  <c r="B15" i="33"/>
  <c r="B14" i="33"/>
  <c r="B12" i="33"/>
  <c r="B11" i="33"/>
  <c r="B10" i="33"/>
  <c r="C9" i="33"/>
  <c r="B9" i="3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Heo, Jean</author>
  </authors>
  <commentList>
    <comment ref="B19" authorId="0" shapeId="0" xr:uid="{306A8A52-D2C5-491B-B055-8DD7DF236E9E}">
      <text>
        <r>
          <rPr>
            <sz val="9"/>
            <color indexed="81"/>
            <rFont val="Tahoma"/>
            <family val="2"/>
          </rPr>
          <t xml:space="preserve">Your HPD PM can provide this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tc={F347503B-0980-4F3E-A1FE-1109C61B0AC4}</author>
    <author>tc={C0821300-124F-44FC-A6FC-8009332C07AB}</author>
  </authors>
  <commentList>
    <comment ref="B47" authorId="0" shapeId="0" xr:uid="{F347503B-0980-4F3E-A1FE-1109C61B0AC4}">
      <text>
        <t>[Threaded comment]
Your version of Excel allows you to read this threaded comment; however, any edits to it will get removed if the file is opened in a newer version of Excel. Learn more: https://go.microsoft.com/fwlink/?linkid=870924
Comment:
    add a 3-pipe</t>
      </text>
    </comment>
    <comment ref="B48" authorId="1" shapeId="0" xr:uid="{C0821300-124F-44FC-A6FC-8009332C07AB}">
      <text>
        <t>[Threaded comment]
Your version of Excel allows you to read this threaded comment; however, any edits to it will get removed if the file is opened in a newer version of Excel. Learn more: https://go.microsoft.com/fwlink/?linkid=870924
Comment:
    add a 3-pipe</t>
      </text>
    </comment>
  </commentList>
</comments>
</file>

<file path=xl/sharedStrings.xml><?xml version="1.0" encoding="utf-8"?>
<sst xmlns="http://schemas.openxmlformats.org/spreadsheetml/2006/main" count="1908" uniqueCount="1113">
  <si>
    <t>HPD New Construction Project Summary Cover Sheet</t>
  </si>
  <si>
    <r>
      <t>The Project Summary Workbook is an integral part of the development process. Project teams will submit this Workbook according to the Milestones below.</t>
    </r>
    <r>
      <rPr>
        <vertAlign val="superscript"/>
        <sz val="11"/>
        <color rgb="FF000000"/>
        <rFont val="Calibri"/>
      </rPr>
      <t>1</t>
    </r>
    <r>
      <rPr>
        <sz val="11"/>
        <color rgb="FF000000"/>
        <rFont val="Calibri"/>
      </rPr>
      <t xml:space="preserve"> </t>
    </r>
  </si>
  <si>
    <r>
      <rPr>
        <b/>
        <sz val="14"/>
        <color rgb="FF000000"/>
        <rFont val="Calibri"/>
      </rPr>
      <t>The Design Review process for New Construction projects has five Milestones:</t>
    </r>
    <r>
      <rPr>
        <b/>
        <vertAlign val="superscript"/>
        <sz val="14"/>
        <color rgb="FF000000"/>
        <rFont val="Calibri"/>
      </rPr>
      <t>1</t>
    </r>
  </si>
  <si>
    <r>
      <t xml:space="preserve">Milestone 1: Project Summary Submittal (early Schematic Design, ~12-15 prior to closing)
</t>
    </r>
    <r>
      <rPr>
        <sz val="11"/>
        <color rgb="FF000000"/>
        <rFont val="Calibri"/>
      </rPr>
      <t xml:space="preserve">
Fill out Project Summary Tab in the workbook (including Design Waiver, if applicable)</t>
    </r>
    <r>
      <rPr>
        <b/>
        <vertAlign val="superscript"/>
        <sz val="11"/>
        <color rgb="FF000000"/>
        <rFont val="Calibri"/>
      </rPr>
      <t>2</t>
    </r>
    <r>
      <rPr>
        <sz val="11"/>
        <color rgb="FF000000"/>
        <rFont val="Calibri"/>
      </rPr>
      <t xml:space="preserve"> and email to HPD Sustainability &amp; Resliency. See emails below, cc' the HPD PM.
</t>
    </r>
    <r>
      <rPr>
        <b/>
        <sz val="11"/>
        <color rgb="FF000000"/>
        <rFont val="Calibri"/>
      </rPr>
      <t xml:space="preserve">
</t>
    </r>
    <r>
      <rPr>
        <b/>
        <i/>
        <sz val="11"/>
        <color rgb="FF000000"/>
        <rFont val="Calibri"/>
      </rPr>
      <t>Contact: HPD PM</t>
    </r>
  </si>
  <si>
    <r>
      <rPr>
        <b/>
        <sz val="11"/>
        <color rgb="FF000000"/>
        <rFont val="Calibri"/>
      </rPr>
      <t xml:space="preserve">Milestone 2: Mandatory Design Consultation (50% DDs, initiated ~9 months prior to closing)
</t>
    </r>
    <r>
      <rPr>
        <sz val="11"/>
        <color rgb="FF000000"/>
        <rFont val="Calibri"/>
      </rPr>
      <t xml:space="preserve">
Fill out all tabs in the workbook (including Design Waiver signed by HPD, if applicable)</t>
    </r>
    <r>
      <rPr>
        <b/>
        <vertAlign val="superscript"/>
        <sz val="11"/>
        <color rgb="FF000000"/>
        <rFont val="Calibri"/>
      </rPr>
      <t>2</t>
    </r>
    <r>
      <rPr>
        <sz val="11"/>
        <color rgb="FF000000"/>
        <rFont val="Calibri"/>
      </rPr>
      <t xml:space="preserve"> and submit as part of HPD BLDS' Design Consultation submission package. When Design Consultation submission is nearly complete, alert the PM for project initiation in eBLDS.
</t>
    </r>
    <r>
      <rPr>
        <b/>
        <sz val="11"/>
        <color rgb="FF000000"/>
        <rFont val="Calibri"/>
      </rPr>
      <t xml:space="preserve">
</t>
    </r>
    <r>
      <rPr>
        <b/>
        <i/>
        <sz val="11"/>
        <color rgb="FF000000"/>
        <rFont val="Calibri"/>
      </rPr>
      <t>Contact: HPD PM</t>
    </r>
  </si>
  <si>
    <r>
      <rPr>
        <b/>
        <sz val="11"/>
        <color rgb="FF000000"/>
        <rFont val="Calibri"/>
      </rPr>
      <t xml:space="preserve">Milestone 3: Design Review (50-100% DDs, 5-6 months prior to closing)
</t>
    </r>
    <r>
      <rPr>
        <i/>
        <sz val="11"/>
        <color rgb="FF000000"/>
        <rFont val="Calibri"/>
      </rPr>
      <t xml:space="preserve">
If selected for BLDS Design Review (Full or Targeted)</t>
    </r>
    <r>
      <rPr>
        <sz val="11"/>
        <color rgb="FF000000"/>
        <rFont val="Calibri"/>
      </rPr>
      <t xml:space="preserve"> update tabs as needed and submit as part of the BLDS Design Review submission.</t>
    </r>
    <r>
      <rPr>
        <vertAlign val="superscript"/>
        <sz val="11"/>
        <color rgb="FF000000"/>
        <rFont val="Calibri"/>
      </rPr>
      <t>1</t>
    </r>
    <r>
      <rPr>
        <sz val="11"/>
        <color rgb="FF000000"/>
        <rFont val="Calibri"/>
      </rPr>
      <t xml:space="preserve"> 
</t>
    </r>
    <r>
      <rPr>
        <b/>
        <sz val="11"/>
        <color rgb="FF000000"/>
        <rFont val="Calibri"/>
      </rPr>
      <t xml:space="preserve">
</t>
    </r>
    <r>
      <rPr>
        <i/>
        <sz val="11"/>
        <color rgb="FF000000"/>
        <rFont val="Calibri"/>
      </rPr>
      <t>If selected for Expedited Review:</t>
    </r>
    <r>
      <rPr>
        <sz val="11"/>
        <color rgb="FF000000"/>
        <rFont val="Calibri"/>
      </rPr>
      <t xml:space="preserve"> update tabs as needed and submit for Milestones 4 and 5.
</t>
    </r>
    <r>
      <rPr>
        <sz val="9"/>
        <color rgb="FF000000"/>
        <rFont val="Calibri"/>
      </rPr>
      <t xml:space="preserve">
</t>
    </r>
    <r>
      <rPr>
        <sz val="11"/>
        <color rgb="FF000000"/>
        <rFont val="Calibri"/>
      </rPr>
      <t xml:space="preserve">
</t>
    </r>
    <r>
      <rPr>
        <b/>
        <i/>
        <sz val="11"/>
        <color rgb="FF000000"/>
        <rFont val="Calibri"/>
      </rPr>
      <t>Contact: BLDS Reviewer and/or HPD PM</t>
    </r>
  </si>
  <si>
    <r>
      <t xml:space="preserve">Milestone 4: Enterprise PreBuild Authorization &amp; LEED Waivers
</t>
    </r>
    <r>
      <rPr>
        <sz val="11"/>
        <color rgb="FF000000"/>
        <rFont val="Calibri"/>
      </rPr>
      <t xml:space="preserve">
Submit as part of the Enterprise PreBuild Authorization package or along with the Waiver Form for projects seeking LEED certification.*
</t>
    </r>
    <r>
      <rPr>
        <sz val="9"/>
        <color rgb="FF000000"/>
        <rFont val="Calibri"/>
      </rPr>
      <t xml:space="preserve">
</t>
    </r>
    <r>
      <rPr>
        <sz val="11"/>
        <color rgb="FF000000"/>
        <rFont val="Calibri"/>
      </rPr>
      <t xml:space="preserve">
</t>
    </r>
    <r>
      <rPr>
        <b/>
        <i/>
        <sz val="11"/>
        <color rgb="FF000000"/>
        <rFont val="Calibri"/>
      </rPr>
      <t>Contact: greencommunities@hpd.nyc.gov</t>
    </r>
  </si>
  <si>
    <r>
      <rPr>
        <b/>
        <sz val="11"/>
        <color rgb="FF000000"/>
        <rFont val="Calibri"/>
      </rPr>
      <t xml:space="preserve">Milestone 5: Loan Closing
</t>
    </r>
    <r>
      <rPr>
        <sz val="11"/>
        <color rgb="FF000000"/>
        <rFont val="Calibri"/>
      </rPr>
      <t xml:space="preserve">
Submit final and certified Workbook to HPD PM (instructions below). 
</t>
    </r>
    <r>
      <rPr>
        <sz val="9"/>
        <color rgb="FF000000"/>
        <rFont val="Calibri"/>
      </rPr>
      <t xml:space="preserve">
NOTE: if any design changes were made following BLDS Design Review Acceptance, the Owner/Architect must notify HPD PM as soon as possible.
</t>
    </r>
    <r>
      <rPr>
        <b/>
        <sz val="11"/>
        <color rgb="FF000000"/>
        <rFont val="Calibri"/>
      </rPr>
      <t xml:space="preserve">
</t>
    </r>
    <r>
      <rPr>
        <b/>
        <i/>
        <sz val="11"/>
        <color rgb="FF000000"/>
        <rFont val="Calibri"/>
      </rPr>
      <t>Contact: HPD PM</t>
    </r>
  </si>
  <si>
    <r>
      <rPr>
        <vertAlign val="superscript"/>
        <sz val="10"/>
        <color theme="1"/>
        <rFont val="Calibri"/>
        <family val="2"/>
        <scheme val="minor"/>
      </rPr>
      <t>1</t>
    </r>
    <r>
      <rPr>
        <sz val="10"/>
        <color theme="1"/>
        <rFont val="Calibri"/>
        <family val="2"/>
        <scheme val="minor"/>
      </rPr>
      <t xml:space="preserve"> Standalone Inclusionary Housing projects should only fill out sections A-F of the Project Summary tab, the entire Project-Level Unit Distribution tab, and Section A of the Building-Level tab, and submit this workbook for/throughout Milestone 2 (Design Review) only.</t>
    </r>
  </si>
  <si>
    <r>
      <rPr>
        <vertAlign val="superscript"/>
        <sz val="10"/>
        <color rgb="FF000000"/>
        <rFont val="Calibri"/>
      </rPr>
      <t>2</t>
    </r>
    <r>
      <rPr>
        <sz val="10"/>
        <color rgb="FF000000"/>
        <rFont val="Calibri"/>
      </rPr>
      <t xml:space="preserve"> </t>
    </r>
    <r>
      <rPr>
        <b/>
        <sz val="10"/>
        <color rgb="FF000000"/>
        <rFont val="Calibri"/>
      </rPr>
      <t xml:space="preserve">Design Waivers </t>
    </r>
    <r>
      <rPr>
        <sz val="10"/>
        <color rgb="FF000000"/>
        <rFont val="Calibri"/>
      </rPr>
      <t>must be submitted (and approved/signed by HPD) prior to Milestone #2.</t>
    </r>
  </si>
  <si>
    <t>* See more information: https://www.nyc.gov/site/hpd/services-and-information/enterprise-green-communities-criteria-egcc.page</t>
  </si>
  <si>
    <t>WORKBOOK SUBMISSION &amp; CERTIFICATION:</t>
  </si>
  <si>
    <r>
      <rPr>
        <b/>
        <sz val="11"/>
        <color rgb="FF000000"/>
        <rFont val="Calibri"/>
        <family val="2"/>
        <scheme val="minor"/>
      </rPr>
      <t>TO SUBMIT A DESIGN WAIVER REQUEST</t>
    </r>
    <r>
      <rPr>
        <sz val="11"/>
        <color rgb="FF000000"/>
        <rFont val="Calibri"/>
        <family val="2"/>
        <scheme val="minor"/>
      </rPr>
      <t>: fill out the Project Summary and Design Waiver tabs and submit to greencommunities@hpd.nyc.gov, with subject titled: Address (HPD ID)- Workbook and Waiver(s)</t>
    </r>
  </si>
  <si>
    <r>
      <rPr>
        <b/>
        <sz val="11"/>
        <color rgb="FF000000"/>
        <rFont val="Calibri"/>
      </rPr>
      <t xml:space="preserve">TO SUBMIT THE WORKBOOK: </t>
    </r>
    <r>
      <rPr>
        <sz val="11"/>
        <color rgb="FF000000"/>
        <rFont val="Calibri"/>
      </rPr>
      <t xml:space="preserve">Submit, through eBLDS, all applicable tabs as an Excel Document. Save document as [BORO]_[block]_[ProjectName]_ProjectSummary_ [X] (A for Design Consultation, B for Design Review, and C for Certified Copy. </t>
    </r>
  </si>
  <si>
    <r>
      <rPr>
        <b/>
        <sz val="11"/>
        <color rgb="FF000000"/>
        <rFont val="Calibri"/>
        <family val="2"/>
      </rPr>
      <t xml:space="preserve">TO CERTIFY THE WORKBOOK: </t>
    </r>
    <r>
      <rPr>
        <sz val="11"/>
        <color rgb="FF000000"/>
        <rFont val="Calibri"/>
        <family val="2"/>
      </rPr>
      <t xml:space="preserve">In addition to this Excel Workbook, save document as .pdf and include all applicable tabs. Be sure to include Owner &amp; Architect signatures. Be sure that the file name follows the same format as above. Email the Workbook and PDF to your HPD PM. </t>
    </r>
  </si>
  <si>
    <t>Have questions for Sustainability? Reach out:</t>
  </si>
  <si>
    <t>greencommunities@hpd.nyc.gov</t>
  </si>
  <si>
    <t>Note: include 'Design Guidelines Questions' in your subject line.</t>
  </si>
  <si>
    <t>Have questions for HPD BLDS? Reach out:</t>
  </si>
  <si>
    <t>blds.contact@hpd.nyc.gov</t>
  </si>
  <si>
    <t>Have questions for HPD Resliency? Reach out:</t>
  </si>
  <si>
    <t>resiliency@hpd.nyc.gov</t>
  </si>
  <si>
    <t>For project-specific questions, please contact your assigned HPD Project Manager.</t>
  </si>
  <si>
    <t>Useful links:</t>
  </si>
  <si>
    <t>NC Design Guidelines</t>
  </si>
  <si>
    <t>BLDS - HPD (nyc.gov)</t>
  </si>
  <si>
    <t>NYSERDA- HPD Future Housing Initiative</t>
  </si>
  <si>
    <t>HPD Electric Heating Policy (nyc.gov)</t>
  </si>
  <si>
    <t>Last updated: December 2023</t>
  </si>
  <si>
    <t xml:space="preserve">HPD New Construction Project Summary </t>
  </si>
  <si>
    <r>
      <t xml:space="preserve">INSTRUCTIONS: </t>
    </r>
    <r>
      <rPr>
        <sz val="9"/>
        <color rgb="FFFF0000"/>
        <rFont val="Calibri"/>
        <family val="2"/>
      </rPr>
      <t xml:space="preserve">Fill in all relevant blue &amp; green cells. Do not enter data in gray cells; these will autopopulate based on entries from other tabs. </t>
    </r>
  </si>
  <si>
    <r>
      <rPr>
        <b/>
        <sz val="10"/>
        <color rgb="FFFF0000"/>
        <rFont val="Calibri"/>
        <family val="2"/>
      </rPr>
      <t xml:space="preserve">TO SUBMIT: </t>
    </r>
    <r>
      <rPr>
        <sz val="9"/>
        <color rgb="FFFF0000"/>
        <rFont val="Calibri"/>
        <family val="2"/>
      </rPr>
      <t xml:space="preserve">Submit all applicable tabs as an Excel Document. Save document as ProjName_HPD ID_ModWorksheet(A for Design Consultation, B for SOW Submission and C for Certified Copy. </t>
    </r>
  </si>
  <si>
    <t>UPDATE SUBMIT/CERT INSTRUCTIONS</t>
  </si>
  <si>
    <r>
      <t xml:space="preserve">TO CERTIFY: </t>
    </r>
    <r>
      <rPr>
        <sz val="9"/>
        <color rgb="FFFF0000"/>
        <rFont val="Calibri"/>
        <family val="2"/>
      </rPr>
      <t xml:space="preserve">Save document as .pdf and include all applicable tabs. Be sure to include Owner &amp; Architect signatures and submit .pdf only. Be sure that the file name and email subject line are formatted as "HPD ID_ProjectName_Guidelines_A (use multiple letters if project has multiple reports)". </t>
    </r>
  </si>
  <si>
    <t>SECTION A: APPLICANT INFORMATION</t>
  </si>
  <si>
    <t>RESPONSE</t>
  </si>
  <si>
    <t>Comments (including if item changed since last submission)</t>
  </si>
  <si>
    <t>Internal column for HPD Staff</t>
  </si>
  <si>
    <t>Developer/ Sponsor Name:</t>
  </si>
  <si>
    <t>Architect of Record:</t>
  </si>
  <si>
    <t>u</t>
  </si>
  <si>
    <r>
      <rPr>
        <sz val="10"/>
        <color rgb="FF000000"/>
        <rFont val="Calibri"/>
        <family val="2"/>
      </rPr>
      <t xml:space="preserve">Does Architect have recent experience working with HPD (Defined as having reached design acceptance with at least 1 HPD-financed New Construction project, in last 3 years)? </t>
    </r>
    <r>
      <rPr>
        <i/>
        <sz val="9"/>
        <color rgb="FF000000"/>
        <rFont val="Calibri"/>
        <family val="2"/>
      </rPr>
      <t>Note that projects that do not have experience are required to undergo a BLDS review.</t>
    </r>
  </si>
  <si>
    <t>Threshold- if no, BLDS review</t>
  </si>
  <si>
    <t>Secondary Architect, if applicable:</t>
  </si>
  <si>
    <t>Primary Point(s) of contact (full name)</t>
  </si>
  <si>
    <t>Primary Point(s) of contact (email)</t>
  </si>
  <si>
    <t>Accessibility Consultant Name:</t>
  </si>
  <si>
    <t>Green Consultant Name:</t>
  </si>
  <si>
    <t>Green Consultant Company:</t>
  </si>
  <si>
    <t xml:space="preserve">Submittal Date: </t>
  </si>
  <si>
    <t xml:space="preserve">Submittal Type (phase): </t>
  </si>
  <si>
    <t>SECTION B: PROJECT- LEVEL INFORMATION</t>
  </si>
  <si>
    <t xml:space="preserve">HPD 5-digit Project ID: </t>
  </si>
  <si>
    <t>HPD Project Name:</t>
  </si>
  <si>
    <t>Project Address:</t>
  </si>
  <si>
    <t>HPD Primary Program:</t>
  </si>
  <si>
    <t>HPD Secondary Program (if any):</t>
  </si>
  <si>
    <t>Borough:</t>
  </si>
  <si>
    <t xml:space="preserve">Does any building in Project house 50% or more seniors per the regulatory agreement? </t>
  </si>
  <si>
    <t xml:space="preserve">Triggers certain requirements in Guidelines </t>
  </si>
  <si>
    <t>Does project include formerly homeless or CityFHEPs residents?</t>
  </si>
  <si>
    <t>For multi-building projects, how many buildings are part of this Project?</t>
  </si>
  <si>
    <t>Building Code applied to Project</t>
  </si>
  <si>
    <t>SECTION C: PROJECT-LEVEL ZONING &amp; SITE FEATURES</t>
  </si>
  <si>
    <t>Residential Zoning District - Existing</t>
  </si>
  <si>
    <t>Residential Zoning District - Proposed</t>
  </si>
  <si>
    <t>Commercial Zoning District - Existing</t>
  </si>
  <si>
    <t>Commercial Zoning District - Proposed</t>
  </si>
  <si>
    <t>If zoning varies across project, please note here:</t>
  </si>
  <si>
    <t>Community District (CD 1-59)</t>
  </si>
  <si>
    <t xml:space="preserve">Use Group </t>
  </si>
  <si>
    <t>Zoning Lot</t>
  </si>
  <si>
    <t>Lot Depth (Feet and Inches)</t>
  </si>
  <si>
    <t>Tax Lot</t>
  </si>
  <si>
    <t>Zoning Lot Area (Square Feet)</t>
  </si>
  <si>
    <t>Wide Streets</t>
  </si>
  <si>
    <t>Narrow Streets</t>
  </si>
  <si>
    <t>Furthest distance between any two sites (Miles)</t>
  </si>
  <si>
    <t>Number of Residential Parking Spaces</t>
  </si>
  <si>
    <t>Parking Type</t>
  </si>
  <si>
    <t>Number of Commercial / CF Parking Spaces</t>
  </si>
  <si>
    <t>SECTION D: PROJECT-LEVEL SITE DESIGNATIONS</t>
  </si>
  <si>
    <t>Special District</t>
  </si>
  <si>
    <t>Landmark</t>
  </si>
  <si>
    <t>Quality Housing Zoning</t>
  </si>
  <si>
    <t>Mandatory Inclusionary Housing District</t>
  </si>
  <si>
    <t>Voluntary Inclusionary Housing District</t>
  </si>
  <si>
    <t>IH Generating Site</t>
  </si>
  <si>
    <t>IH Receiving Site</t>
  </si>
  <si>
    <t>Affordable Independent Residences for Seniors</t>
  </si>
  <si>
    <t>Zoning District Change</t>
  </si>
  <si>
    <t>Mayoral Zoning Override</t>
  </si>
  <si>
    <t>Transit Zone</t>
  </si>
  <si>
    <t>Within 200' of Transit Infrastructure</t>
  </si>
  <si>
    <t>If Yes, may be considered for BLDS design review</t>
  </si>
  <si>
    <t>Land Disposition Agreement (LDA)</t>
  </si>
  <si>
    <t>Easement Agreement</t>
  </si>
  <si>
    <t>Restrictive Declaration</t>
  </si>
  <si>
    <t>Demolition Permit Required</t>
  </si>
  <si>
    <t>Asbestos Abatement</t>
  </si>
  <si>
    <t>Tax Exemption</t>
  </si>
  <si>
    <t>City Map Change (Streets/Parks)</t>
  </si>
  <si>
    <t>F.R.E.S.H. Program</t>
  </si>
  <si>
    <t>Urban Renewal Amendment</t>
  </si>
  <si>
    <t>Little E' Designation</t>
  </si>
  <si>
    <t>Waterfront</t>
  </si>
  <si>
    <t>Wetlands</t>
  </si>
  <si>
    <t>Coastal Zone</t>
  </si>
  <si>
    <t>SECTION E: PROJECT-LEVEL SITE CONDITIONS</t>
  </si>
  <si>
    <t>High Water Table (10' or less below surface)</t>
  </si>
  <si>
    <t>Excessive Rock</t>
  </si>
  <si>
    <t>Steep Slope</t>
  </si>
  <si>
    <t>Irregular Shape of Site/Lot</t>
  </si>
  <si>
    <t>Underpinning of Adjacent Structures</t>
  </si>
  <si>
    <t>Limited Staging Area for Construction</t>
  </si>
  <si>
    <t>Limited Access for Construction</t>
  </si>
  <si>
    <t>Existing Underground Storage Tanks</t>
  </si>
  <si>
    <t>Underground Stream Location</t>
  </si>
  <si>
    <t>Existing Structure (Demolition Required)</t>
  </si>
  <si>
    <t>Other (add description):</t>
  </si>
  <si>
    <t>SECTION F: PROJECT-LEVEL SIZE INFO</t>
  </si>
  <si>
    <t>Total number of dwelling units in Project</t>
  </si>
  <si>
    <t xml:space="preserve">Total number of Mobility Impaired Units </t>
  </si>
  <si>
    <t xml:space="preserve">Total number of Hearing/Vision Impaired Units </t>
  </si>
  <si>
    <t>Residential GSF</t>
  </si>
  <si>
    <t>Commercial Space GSF</t>
  </si>
  <si>
    <t>Community Facility GSF</t>
  </si>
  <si>
    <t>Enclosed Parking GSF</t>
  </si>
  <si>
    <t>Tenant Common Areas GSF</t>
  </si>
  <si>
    <t>Sub-Level/Cellar GSF</t>
  </si>
  <si>
    <t>Other GSF (not including external parking)</t>
  </si>
  <si>
    <t>Other GSF - description</t>
  </si>
  <si>
    <t>Project Total Gross Square Footage (GSF)</t>
  </si>
  <si>
    <t>SECTION G: BROADBAND ACCESS</t>
  </si>
  <si>
    <t>High-quality internet access and service will be provided in each unit as part of the lease contract at no additional cost</t>
  </si>
  <si>
    <t xml:space="preserve">A wired connection point will be provided in (select applicable dropdown): </t>
  </si>
  <si>
    <t>High-quality internet access and service will be provided in common areas</t>
  </si>
  <si>
    <t>List common areas with high-quality internet access:</t>
  </si>
  <si>
    <t>SECTION H: SUSTAINABILITY &amp; PERFORMANCE</t>
  </si>
  <si>
    <t xml:space="preserve">Which Green Building Standard is being sought? </t>
  </si>
  <si>
    <t xml:space="preserve">Reach: Will project certify w/ a  high performance building standard?  Note that all projects must also certify w/ EGC or LEED. </t>
  </si>
  <si>
    <t>Is project being designed as all-electric, meeting LL97's 2050 GHG emission limits (excluding backup power generation)</t>
  </si>
  <si>
    <t>SECTION I: RESILIENCY (See NCDG Chapter 2, Section 2)</t>
  </si>
  <si>
    <t xml:space="preserve">If any of these responses are 'yes', engage with HPD resiliency team </t>
  </si>
  <si>
    <t>Does any part of the project fall within the 2015 PFIRM coastal floodplain?</t>
  </si>
  <si>
    <t>Does any part of the project fall within 2080s 1% annual chance coastal floodplain?</t>
  </si>
  <si>
    <t>Where required, are all residential units, critical equipment, and at least one point of egress elevated above 2080s SLR-adjusted Design Flood Elevation?</t>
  </si>
  <si>
    <t>Is any part of the project adjacent to the extreme stormwater flooding  (100-year storm with 2080s SLR) scenario in the NYC Stormwater Flood Map?</t>
  </si>
  <si>
    <t>Where required, are all residential units, critical mechanical, electrical and life safety equipment and controls, services to building function, and at least one point of egress for each required egress pathway elevated above grade?</t>
  </si>
  <si>
    <t xml:space="preserve">Does project require a Stormwater Construction Permit? </t>
  </si>
  <si>
    <t>Is any part of the project within in a high-heat risk area (HVI of 4 or 5)?</t>
  </si>
  <si>
    <t>Does the project require a dedicated, accessible open space for use by all residents per section 2.3?</t>
  </si>
  <si>
    <t>Does the project require a "Place of Refuge" per section 2.4?</t>
  </si>
  <si>
    <t>Increasing Precipitation Risk</t>
  </si>
  <si>
    <t>make sure these questions map to the DESIGN GUIDELINES rather than the CRDG</t>
  </si>
  <si>
    <t>Sea Level Rise Risk</t>
  </si>
  <si>
    <t>Medium</t>
  </si>
  <si>
    <t>Heat Vulnerability Index</t>
  </si>
  <si>
    <t xml:space="preserve">low/ medium high Risk? </t>
  </si>
  <si>
    <t>First Flood Zone according to NYC Flood Hazard Mapper (LINK)</t>
  </si>
  <si>
    <t xml:space="preserve">Will project be designed such that all residential uses and critical equipment are above the 2080s DFE? </t>
  </si>
  <si>
    <t>yes/ no but items are protected….</t>
  </si>
  <si>
    <t xml:space="preserve">How is project limiting paved surfaces…. </t>
  </si>
  <si>
    <t>If project is Senior Housing, will open space be provided?</t>
  </si>
  <si>
    <t>If project is Senior Housing, will backup power and a place of refuge be provided?</t>
  </si>
  <si>
    <t>SECTION J: HVAC (see HPD's Electic Heating Policy webpage)</t>
  </si>
  <si>
    <t xml:space="preserve">What is the proposed heating system? </t>
  </si>
  <si>
    <t xml:space="preserve">Who pays for heating? </t>
  </si>
  <si>
    <t xml:space="preserve">What is the proposed cooling system? </t>
  </si>
  <si>
    <t xml:space="preserve">Who pays for cooling? </t>
  </si>
  <si>
    <t xml:space="preserve">What is the proposed hot water heating system? </t>
  </si>
  <si>
    <t xml:space="preserve">Who pays for hot water? </t>
  </si>
  <si>
    <t xml:space="preserve">What is the proposed in-unit ventilation system? </t>
  </si>
  <si>
    <t>Plesase use this space for any additional information or clarification:</t>
  </si>
  <si>
    <t>SECTION K: ENERGY EFFICIENCY</t>
  </si>
  <si>
    <t>Does project include solar per HPD's Solar Where Feasible Mandate?</t>
  </si>
  <si>
    <t xml:space="preserve">What is the estimated size of the system for the entire project (kW)? </t>
  </si>
  <si>
    <t xml:space="preserve">Will project include EV charging? </t>
  </si>
  <si>
    <t>How has building envelope(s) been designed to maximize efficiency and reduce heating loads beyond code?</t>
  </si>
  <si>
    <t>SECTION L: HEALTH &amp; ENVIRONMENTALL RESPONSIBLE MATERIALS</t>
  </si>
  <si>
    <t>Has project worked with structural engineer to incorporate low-carbon concrete specifications and procure EPDs for concrete and concrete block?</t>
  </si>
  <si>
    <t>Has project procured EPDs for concrete and steel?</t>
  </si>
  <si>
    <t>SECTION M: UNDERWRITING: See HPD's Underwriting to High Performance Webpage</t>
  </si>
  <si>
    <t xml:space="preserve">Is project participating in HPD's Future Housing Initiative? </t>
  </si>
  <si>
    <t>List all energy/ sustainability incentives &amp; tax credits that will be included in project (NYSERDA, Clean Heat, 45-L, etc.)</t>
  </si>
  <si>
    <t xml:space="preserve">Will sustainability features yield higher costs than “Business as Usual" and if yes, by what %? </t>
  </si>
  <si>
    <t>Which features are the primary contributors to additional cost, if any?</t>
  </si>
  <si>
    <t xml:space="preserve">Which M&amp;O standard for heat will be used in underwriting? </t>
  </si>
  <si>
    <t>Which M&amp;O standard for hot water will be used in underwriting?</t>
  </si>
  <si>
    <t xml:space="preserve">Does project plan to undewrite to projected energy savings? </t>
  </si>
  <si>
    <t>OWNER/ DEVELOPER &amp; APPLICANT SIGNATURES (required at Milestone 3b only - Certification)*</t>
  </si>
  <si>
    <t>Owner/ Developer Signature:</t>
  </si>
  <si>
    <t xml:space="preserve">Owner/ Developer email: </t>
  </si>
  <si>
    <t>Date Signed:</t>
  </si>
  <si>
    <t>Architect of Record Signature</t>
  </si>
  <si>
    <t xml:space="preserve">Architect of Record email: </t>
  </si>
  <si>
    <t xml:space="preserve">Signature confirms that the information in this document (including all tabs) is truthful and accurate and that no mandatory item will be eliminated from scope without explicit permission from HPD. </t>
  </si>
  <si>
    <t>HPD Design Waiver Request: New Construction</t>
  </si>
  <si>
    <t>INSTRUCTIONS:</t>
  </si>
  <si>
    <t xml:space="preserve">Certain deviations from the baseline requirements will be considered via a Design Waiver Request if necessary or if they result in a superior design solution. Evaluations of waiver requests will include the determinations of the appropriateness of the proposed alternative(s). Waiver requests will be reviewed on a case-by-case basis and determinations will be based on the degree of technical infeasibility, financial infeasibility, or inability to comply with HPD's Electric Heating Policies or Climate Resiliency requirements. </t>
  </si>
  <si>
    <t xml:space="preserve">Have questions or need a Preliminary Design Consultation to talk designing for resiliency or electrification?  Reach out to HPD here: https://tinyurl.com/5n6sbh73   </t>
  </si>
  <si>
    <t>PROJECT AND BUILDING INFORMATION - Auto-populated from Project Summary</t>
  </si>
  <si>
    <t>Is Project a Homeownership Project?</t>
  </si>
  <si>
    <t xml:space="preserve">Is project (or any buildings in project) considered "flood-prone" per the definition in the Design Guidelines? </t>
  </si>
  <si>
    <t>Does project include 1-2 family buildings?</t>
  </si>
  <si>
    <t xml:space="preserve">Is project (or any buildings) &lt; 7 stories? </t>
  </si>
  <si>
    <t>WAIVER REQUEST (all cells must be filled out)</t>
  </si>
  <si>
    <t>Design Guidelines Criteria for which Waiver is being requested</t>
  </si>
  <si>
    <t>List all BBLs for which Waiver is being requested:</t>
  </si>
  <si>
    <t xml:space="preserve">Reason Waiver is being sought (please use cell below for further explanation): </t>
  </si>
  <si>
    <t>Additional explanation to support Waiver request (required). For projects seeking Waiver 2.1 or 2.2, provide a sketch to demonstrate why compliance is infeasible. For 2.1 waivers: Sketch must include sidewalk elevation, BFE, 2080s SLR-adjusted DFE, proposed building height, and any other pertinent information. Please also note whether units could be displaced and provide a brief description of alternative mitigation.</t>
  </si>
  <si>
    <t xml:space="preserve">If reason for Waiver is financial feasibility, please provide estimate of cost impact compared to the proposed substition / solution: </t>
  </si>
  <si>
    <t xml:space="preserve">List of attached supporting documentation. </t>
  </si>
  <si>
    <t>HPD USE ONLY</t>
  </si>
  <si>
    <t>Comments:</t>
  </si>
  <si>
    <r>
      <t xml:space="preserve">Reviewed By / Title: </t>
    </r>
    <r>
      <rPr>
        <b/>
        <sz val="9"/>
        <color rgb="FF002060"/>
        <rFont val="Calibri"/>
        <family val="2"/>
      </rPr>
      <t>     </t>
    </r>
  </si>
  <si>
    <t>Signature:</t>
  </si>
  <si>
    <t>PROJECT-LEVEL UNIT DISTRIBUTION</t>
  </si>
  <si>
    <r>
      <t>INSTRUCTIONS:</t>
    </r>
    <r>
      <rPr>
        <sz val="9"/>
        <color rgb="FFFF0000"/>
        <rFont val="Calibri"/>
        <family val="2"/>
      </rPr>
      <t xml:space="preserve"> Fill in unit size cells below (with numbers only); the "Total" and "Percentages" cell in gray will calculate automatically.</t>
    </r>
  </si>
  <si>
    <t>ALL PROJECT UNITS</t>
  </si>
  <si>
    <t>Efficiency</t>
  </si>
  <si>
    <t>0-BR</t>
  </si>
  <si>
    <t>1-BR</t>
  </si>
  <si>
    <t>2-BR</t>
  </si>
  <si>
    <t>3-BR</t>
  </si>
  <si>
    <t xml:space="preserve">4-BR + </t>
  </si>
  <si>
    <t>TOTAL</t>
  </si>
  <si>
    <r>
      <t>Affordable</t>
    </r>
    <r>
      <rPr>
        <vertAlign val="superscript"/>
        <sz val="10"/>
        <color theme="1"/>
        <rFont val="Calibri"/>
        <family val="2"/>
      </rPr>
      <t>1</t>
    </r>
  </si>
  <si>
    <t>Supportive Housing</t>
  </si>
  <si>
    <t>A.I.R.S.</t>
  </si>
  <si>
    <r>
      <t>Inclusionary</t>
    </r>
    <r>
      <rPr>
        <vertAlign val="superscript"/>
        <sz val="10"/>
        <color theme="1"/>
        <rFont val="Calibri"/>
        <family val="2"/>
      </rPr>
      <t>2</t>
    </r>
  </si>
  <si>
    <t>Market Rate</t>
  </si>
  <si>
    <t>Super's Unit</t>
  </si>
  <si>
    <t>TOTAL UNITS</t>
  </si>
  <si>
    <t>PERCENTAGES</t>
  </si>
  <si>
    <t>SECTION 504 UNITS ONLY</t>
  </si>
  <si>
    <t>Affordable M.I.</t>
  </si>
  <si>
    <t>Affordable H/V</t>
  </si>
  <si>
    <t>Supportive M.I.</t>
  </si>
  <si>
    <t>Supportive H/V</t>
  </si>
  <si>
    <t>A.I.R.S. M.I.</t>
  </si>
  <si>
    <t>A.I.R.S. H/V</t>
  </si>
  <si>
    <t>Inclusionary M.I.</t>
  </si>
  <si>
    <t>Inclusionary H/V</t>
  </si>
  <si>
    <t>Market Rate M.I.</t>
  </si>
  <si>
    <t>Market Rate H/V</t>
  </si>
  <si>
    <t>TOTAL 504 UNITS</t>
  </si>
  <si>
    <t>Total Mobility Impaired Units</t>
  </si>
  <si>
    <t>Total Hearing/Vision Impaired Units</t>
  </si>
  <si>
    <t>BUILDING-LEVEL TAB</t>
  </si>
  <si>
    <r>
      <rPr>
        <b/>
        <sz val="10"/>
        <color rgb="FFFF0000"/>
        <rFont val="Calibri"/>
        <family val="2"/>
      </rPr>
      <t>INSTRUCTIONS:</t>
    </r>
    <r>
      <rPr>
        <sz val="10"/>
        <color rgb="FFFF0000"/>
        <rFont val="Calibri"/>
        <family val="2"/>
      </rPr>
      <t xml:space="preserve"> This tab is for building level information. For multi-building projects, add every building and update the fields. Add rows as needed. Many columns have drop-down options to choose from. For single building projects, fill row 9 only.</t>
    </r>
  </si>
  <si>
    <t xml:space="preserve">Why are we asking for this? To inform HPD's benchmarking and policies moving forward. We thank you for your participation. </t>
  </si>
  <si>
    <t>Section A: General Building Information</t>
  </si>
  <si>
    <t xml:space="preserve">Building Information </t>
  </si>
  <si>
    <t xml:space="preserve">Building Parameters </t>
  </si>
  <si>
    <t>Gross Square Footage</t>
  </si>
  <si>
    <t>Corridors</t>
  </si>
  <si>
    <t>Structural System(s)</t>
  </si>
  <si>
    <t>Envelope Material(s)</t>
  </si>
  <si>
    <t>Active Design Feature(s)</t>
  </si>
  <si>
    <t>Building Performance</t>
  </si>
  <si>
    <t>Flood &amp; Heat Risk (Must comply with chapter 2, section 2 in NCDG)</t>
  </si>
  <si>
    <t>HVAC Systems (Must comply w/ HPD's Electric Heating Policy)</t>
  </si>
  <si>
    <t>Appliances</t>
  </si>
  <si>
    <t>Metering</t>
  </si>
  <si>
    <t>Renewables and Other Items</t>
  </si>
  <si>
    <t>#</t>
  </si>
  <si>
    <t>HPD ID</t>
  </si>
  <si>
    <t xml:space="preserve">Building Address </t>
  </si>
  <si>
    <t>Borough</t>
  </si>
  <si>
    <t>Block</t>
  </si>
  <si>
    <t xml:space="preserve">Lot(s) </t>
  </si>
  <si>
    <t>Overall Building Height 
(in decimal feet, as "00.00")</t>
  </si>
  <si>
    <t>Floor to Floor Height
(in decimal feet, as "00.00")</t>
  </si>
  <si>
    <t>Does this project have setbacks of more than 200sf</t>
  </si>
  <si>
    <t># Floors</t>
  </si>
  <si>
    <t># Elevators</t>
  </si>
  <si>
    <t># Dwelling Units</t>
  </si>
  <si>
    <r>
      <t>Residential GSF</t>
    </r>
    <r>
      <rPr>
        <b/>
        <vertAlign val="superscript"/>
        <sz val="8"/>
        <color theme="0"/>
        <rFont val="Calibri"/>
        <family val="2"/>
        <scheme val="minor"/>
      </rPr>
      <t>1</t>
    </r>
  </si>
  <si>
    <t>Community Facility Space GSF</t>
  </si>
  <si>
    <r>
      <t>Tenant Common Areas GSF</t>
    </r>
    <r>
      <rPr>
        <b/>
        <vertAlign val="superscript"/>
        <sz val="8"/>
        <color theme="0"/>
        <rFont val="Calibri"/>
        <family val="2"/>
        <scheme val="minor"/>
      </rPr>
      <t>2</t>
    </r>
  </si>
  <si>
    <r>
      <t>Sub-Level/Cellar GSF</t>
    </r>
    <r>
      <rPr>
        <b/>
        <vertAlign val="superscript"/>
        <sz val="8"/>
        <color theme="0"/>
        <rFont val="Calibri"/>
        <family val="2"/>
        <scheme val="minor"/>
      </rPr>
      <t>3</t>
    </r>
  </si>
  <si>
    <t>Other GSF (NOT including external parking)</t>
  </si>
  <si>
    <t>If other GSF, add description</t>
  </si>
  <si>
    <t>Building Total GSF 
(auto-calculated)</t>
  </si>
  <si>
    <t>Single Loaded Corridors</t>
  </si>
  <si>
    <t>Double Loaded Corridors</t>
  </si>
  <si>
    <t>Poured-in Place Concrete</t>
  </si>
  <si>
    <t>Block and Plank</t>
  </si>
  <si>
    <t>Block and Joist</t>
  </si>
  <si>
    <t>Steel Frame</t>
  </si>
  <si>
    <t>Steel and Plank</t>
  </si>
  <si>
    <t>Wood Frame</t>
  </si>
  <si>
    <t>Modular</t>
  </si>
  <si>
    <t>Mass Timber</t>
  </si>
  <si>
    <t>Other Structural System 
(write in)</t>
  </si>
  <si>
    <t>Masonry</t>
  </si>
  <si>
    <t>Terracotta</t>
  </si>
  <si>
    <t>Storefront</t>
  </si>
  <si>
    <t>Metal Panels</t>
  </si>
  <si>
    <t>Fiberglass Panels</t>
  </si>
  <si>
    <t>Cementitious Panels</t>
  </si>
  <si>
    <t>EIFS</t>
  </si>
  <si>
    <t>Stucco</t>
  </si>
  <si>
    <t>Curtain Wall</t>
  </si>
  <si>
    <t>Stair prompt signage at elevator call areas and outside stairwells</t>
  </si>
  <si>
    <t>Co-locate adults' and children's physical activity facilities</t>
  </si>
  <si>
    <t>Secure bicycle storage</t>
  </si>
  <si>
    <t>Painted markings in playgrounds or walkways</t>
  </si>
  <si>
    <t>Information boards about local physical activity opportunities</t>
  </si>
  <si>
    <t>Stairs accessible and visible from building entrances and main paths of travel</t>
  </si>
  <si>
    <t>Direct paths between common areas and physical activity facilities</t>
  </si>
  <si>
    <t>Outdoor spaces programmed to support both physical activity and quiet reflection</t>
  </si>
  <si>
    <t>Safe and positive recreational activities for children of all ages</t>
  </si>
  <si>
    <t>Climatic conditions addressed that may pose barriers to physical activity</t>
  </si>
  <si>
    <t>Which Green Building Standard?</t>
  </si>
  <si>
    <t>Is building designed to  Passive House standards?</t>
  </si>
  <si>
    <r>
      <t>Target Site EUI (kBtu/sf/year)</t>
    </r>
    <r>
      <rPr>
        <b/>
        <vertAlign val="superscript"/>
        <sz val="8"/>
        <color theme="0"/>
        <rFont val="Calibri"/>
        <family val="2"/>
        <scheme val="minor"/>
      </rPr>
      <t>4</t>
    </r>
  </si>
  <si>
    <r>
      <t>Target GHG Emissions - using 2050 emissions factors (tCO2e/sf/year)</t>
    </r>
    <r>
      <rPr>
        <b/>
        <vertAlign val="superscript"/>
        <sz val="8"/>
        <color theme="0"/>
        <rFont val="Calibri"/>
        <family val="2"/>
        <scheme val="minor"/>
      </rPr>
      <t>4</t>
    </r>
  </si>
  <si>
    <t>Is building located in 2015 PFIRM floodplain?</t>
  </si>
  <si>
    <t>Is building located in 2080s 1% annual chance storm floodplain</t>
  </si>
  <si>
    <t>Is building adjacent to the extreme stormwater flooding  (100-year storm with 2080s SLR) scenario in the NYC Stormwater Flood Map?</t>
  </si>
  <si>
    <t>Is building in a high heat-risk area (HVI of 4 or 5)</t>
  </si>
  <si>
    <t>Does building contain &gt;50% seniors</t>
  </si>
  <si>
    <t>Does building include dedicated open space for residents?</t>
  </si>
  <si>
    <t>Does building include a Place of Refuge?</t>
  </si>
  <si>
    <t>Heating System (use column CH if "other-describe")</t>
  </si>
  <si>
    <t xml:space="preserve">Who pays apartment heating? </t>
  </si>
  <si>
    <t>Apartment Cooling (use column CH if "other-describe")</t>
  </si>
  <si>
    <t xml:space="preserve">Who pays apartment cooling? </t>
  </si>
  <si>
    <t>Hot Water Heating</t>
  </si>
  <si>
    <t>Who pays for hot water?</t>
  </si>
  <si>
    <t>What is the in-unit Ventilation System</t>
  </si>
  <si>
    <t>Cooking (stoves)</t>
  </si>
  <si>
    <t>Who pays for cooking?</t>
  </si>
  <si>
    <t>Laundry (dryers)</t>
  </si>
  <si>
    <t>How is building metered for Electric?</t>
  </si>
  <si>
    <t>How is building metered for Gas?</t>
  </si>
  <si>
    <t>How is building metered for water/sewer?</t>
  </si>
  <si>
    <t>Does building include Solar?</t>
  </si>
  <si>
    <t>If Solar included, what is the system size (kW/Gal)?</t>
  </si>
  <si>
    <t>Does building include Emergency Backup Power</t>
  </si>
  <si>
    <t>Use this field for any additional information</t>
  </si>
  <si>
    <t>Total (if you have additional buildings, please add  more rows ABOVE this row</t>
  </si>
  <si>
    <r>
      <rPr>
        <vertAlign val="superscript"/>
        <sz val="10"/>
        <color rgb="FF000000"/>
        <rFont val="Calibri"/>
        <family val="2"/>
      </rPr>
      <t>1</t>
    </r>
    <r>
      <rPr>
        <sz val="10"/>
        <color rgb="FF000000"/>
        <rFont val="Calibri"/>
        <family val="2"/>
      </rPr>
      <t xml:space="preserve"> Includes all units (UG2 &amp; UG3), corridors, and residential circulation space.</t>
    </r>
  </si>
  <si>
    <r>
      <rPr>
        <vertAlign val="superscript"/>
        <sz val="10"/>
        <color rgb="FF000000"/>
        <rFont val="Calibri"/>
        <family val="2"/>
      </rPr>
      <t xml:space="preserve">2 </t>
    </r>
    <r>
      <rPr>
        <sz val="10"/>
        <color rgb="FF000000"/>
        <rFont val="Calibri"/>
        <family val="2"/>
      </rPr>
      <t xml:space="preserve"> Includes laundry rooms, lounges, and other enclosed spaces intended for use by multiple residents and/or guests.</t>
    </r>
  </si>
  <si>
    <r>
      <rPr>
        <vertAlign val="superscript"/>
        <sz val="10"/>
        <color rgb="FF000000"/>
        <rFont val="Calibri"/>
        <family val="2"/>
      </rPr>
      <t>3</t>
    </r>
    <r>
      <rPr>
        <sz val="10"/>
        <color rgb="FF000000"/>
        <rFont val="Calibri"/>
        <family val="2"/>
      </rPr>
      <t xml:space="preserve"> Includes open cellar, compactor room, mechanical and meter rooms, storage, and other cellar spaces not designated as another category.</t>
    </r>
  </si>
  <si>
    <r>
      <rPr>
        <vertAlign val="superscript"/>
        <sz val="10"/>
        <color rgb="FF000000"/>
        <rFont val="Calibri"/>
        <family val="2"/>
      </rPr>
      <t>4</t>
    </r>
    <r>
      <rPr>
        <sz val="10"/>
        <color rgb="FF000000"/>
        <rFont val="Calibri"/>
        <family val="2"/>
      </rPr>
      <t xml:space="preserve"> Should come from the ECG Performance Report (LINK)</t>
    </r>
  </si>
  <si>
    <t>HPD Design Guidelines: Project Metrics</t>
  </si>
  <si>
    <t>vet w/ BLDS</t>
  </si>
  <si>
    <r>
      <rPr>
        <b/>
        <sz val="9"/>
        <color theme="1"/>
        <rFont val="Arial Nova Cond"/>
        <family val="2"/>
      </rPr>
      <t xml:space="preserve">For Single Builidng Projects: </t>
    </r>
    <r>
      <rPr>
        <sz val="9"/>
        <color theme="1"/>
        <rFont val="Arial Nova Cond"/>
        <family val="2"/>
      </rPr>
      <t xml:space="preserve">Applicant to fill in blue cells (including Project Summary &amp; Design Guidelines Checklist) </t>
    </r>
  </si>
  <si>
    <r>
      <rPr>
        <b/>
        <sz val="9"/>
        <color theme="1"/>
        <rFont val="Arial Nova Cond"/>
        <family val="2"/>
      </rPr>
      <t>For Multi-building Projects:</t>
    </r>
    <r>
      <rPr>
        <sz val="9"/>
        <color theme="1"/>
        <rFont val="Arial Nova Cond"/>
        <family val="2"/>
      </rPr>
      <t xml:space="preserve"> Applicant to create a separate report </t>
    </r>
    <r>
      <rPr>
        <sz val="9"/>
        <color theme="1"/>
        <rFont val="Arial Nova Cond"/>
        <family val="2"/>
      </rPr>
      <t>for each unique group of buildings (including Project Summary &amp; Design Guidelines Checklist) . Note that this should align with the sampling protocol required by the IPNA and:</t>
    </r>
  </si>
  <si>
    <t>1. For each Rehab Classification (Mod vs. Sub/ Gut)</t>
  </si>
  <si>
    <t>2. For each unique scope or building typology that would affect building performance. Note that buildings with electrification of heating systems may not be grouped with non-electrified buildings.</t>
  </si>
  <si>
    <t>PROJECT AND BUILDING INFORMATION - Auto-populated from Cover Sheet</t>
  </si>
  <si>
    <t>KEY PERFORMANCE METRICS (Items with * may require Electrification or require a waiver)</t>
  </si>
  <si>
    <t>Sub/ Gut require EGC or LEED</t>
  </si>
  <si>
    <t>1.1 Green Certification Standard</t>
  </si>
  <si>
    <t>Enterprise Green Communities</t>
  </si>
  <si>
    <t xml:space="preserve">just make this a multi-building tab? </t>
  </si>
  <si>
    <t>See LL97 Guidance for Affordable Housing</t>
  </si>
  <si>
    <t>1.2a LL97 Compliance Category</t>
  </si>
  <si>
    <t>Article 320: 2035 Pathway</t>
  </si>
  <si>
    <t>Projects subject to LL97 are req'd to comply</t>
  </si>
  <si>
    <t>1.2a LL97 Compliance Strategy</t>
  </si>
  <si>
    <t>Will meet 2035 GHG limits</t>
  </si>
  <si>
    <t>1.3 Projected Energy Use Reductions (%)</t>
  </si>
  <si>
    <t>20-29%</t>
  </si>
  <si>
    <t xml:space="preserve">Certain systems require Electrification </t>
  </si>
  <si>
    <t>3.1 Existing Heating System</t>
  </si>
  <si>
    <t xml:space="preserve">2 pipe Steam </t>
  </si>
  <si>
    <t>For Sub/ Gut, most systems require Electrificaiton</t>
  </si>
  <si>
    <t>3.1 Proposed Heating System*</t>
  </si>
  <si>
    <t>Electric Heat Pump</t>
  </si>
  <si>
    <t>performance requirement? Meets Appendix A? this can serve as Electrification Tab</t>
  </si>
  <si>
    <t>Has project received a Wavier for this criteria?</t>
  </si>
  <si>
    <t>Signed Waiver attached</t>
  </si>
  <si>
    <t>Senior projects must provide cooling</t>
  </si>
  <si>
    <t>3.6 Proposed Cooling System (required for senior projects)</t>
  </si>
  <si>
    <t>Heat Pump, see heating**</t>
  </si>
  <si>
    <t xml:space="preserve">performance requirement? Meets Appendix A? </t>
  </si>
  <si>
    <t>Waiver not requested</t>
  </si>
  <si>
    <t>For Sub/ Gut, buildings &lt; 7 stories require Electrificaiton</t>
  </si>
  <si>
    <t>Existing Hot Water System</t>
  </si>
  <si>
    <t>Part of heating system</t>
  </si>
  <si>
    <t>DHW may be req'd in buildings &lt; 7 stories</t>
  </si>
  <si>
    <t>3.4 Proposed Hot Water System*</t>
  </si>
  <si>
    <t>Electric Heat Pump, Central**</t>
  </si>
  <si>
    <t>3.7 Proposed Ventilation Strategy</t>
  </si>
  <si>
    <t>Install ERV/ HRV</t>
  </si>
  <si>
    <t>4.1 Does scope include air-sealing?</t>
  </si>
  <si>
    <t>Common Areas Only</t>
  </si>
  <si>
    <t>4.1 Does scope include roof work?</t>
  </si>
  <si>
    <t>Roof + Insulation</t>
  </si>
  <si>
    <t>4.1 Does project include wall insulation?</t>
  </si>
  <si>
    <t>Full wall insulation</t>
  </si>
  <si>
    <t>4.1 Does scope include windows?</t>
  </si>
  <si>
    <t>Replacing &gt; 50% windows</t>
  </si>
  <si>
    <t>4.2 Estimated size of solar array (# of kW)</t>
  </si>
  <si>
    <t>4.3 Are stoves being replaced?*</t>
  </si>
  <si>
    <t>Replacing appliances w/ electric</t>
  </si>
  <si>
    <t>4.3 Are other appliances being replaced?*</t>
  </si>
  <si>
    <t>Replacing w/ ENERGY STAR where available</t>
  </si>
  <si>
    <t>4.4 Describe lighting scope:</t>
  </si>
  <si>
    <t>Common Areas &amp; Apartments</t>
  </si>
  <si>
    <t>4.5 Water Use Reduction (%)</t>
  </si>
  <si>
    <t>20% overall reduction</t>
  </si>
  <si>
    <t>METERING &amp; BILLING (**must comply w/ HPD's Electric Heating Policy)</t>
  </si>
  <si>
    <t>How are buildings metered for electric?</t>
  </si>
  <si>
    <t>Direct Meter</t>
  </si>
  <si>
    <t>Who Pays for Heating &amp; Cooling?**</t>
  </si>
  <si>
    <t>Resident pays heating** + cooling</t>
  </si>
  <si>
    <t>Who Pays for Hot Water Heating**</t>
  </si>
  <si>
    <t>Resident**</t>
  </si>
  <si>
    <t>Who Pays for Cooking**</t>
  </si>
  <si>
    <t>NON-ENERGY METRICS</t>
  </si>
  <si>
    <t xml:space="preserve">Does project include broadband: </t>
  </si>
  <si>
    <t>KEY UNDERWRITING METRICS (projects must seek all available incentives)</t>
  </si>
  <si>
    <t xml:space="preserve">What are the estimated energy cost savings? </t>
  </si>
  <si>
    <t>&lt;10%</t>
  </si>
  <si>
    <t>What % of energy cost savings will be undewritten?</t>
  </si>
  <si>
    <t>Which incentives are being sought for this project? (e.g., AMEEP, Clean Heat, NYSERDA, NY-Sun, etc.)</t>
  </si>
  <si>
    <t>Which tax incentives will be sought for this project? (e.g., 179D or 45L)</t>
  </si>
  <si>
    <t>PROJECT SUMMARY TAB</t>
  </si>
  <si>
    <t>GENERIC FOR ALL TABS</t>
  </si>
  <si>
    <t>SUBMITTAL TYPE</t>
  </si>
  <si>
    <t>PROGRAMS</t>
  </si>
  <si>
    <t>BOROUGHS</t>
  </si>
  <si>
    <t>RESIDENTIAL ZONING DISTRICT</t>
  </si>
  <si>
    <t>USE GROUP</t>
  </si>
  <si>
    <t>ZONING LOT</t>
  </si>
  <si>
    <t>YES / NO</t>
  </si>
  <si>
    <t>Milestone 1: Project Summary Submital</t>
  </si>
  <si>
    <t>CURE</t>
  </si>
  <si>
    <t>Manhattan</t>
  </si>
  <si>
    <t>R1</t>
  </si>
  <si>
    <t>Residential Use Group 1</t>
  </si>
  <si>
    <t>Existing</t>
  </si>
  <si>
    <t>Yes</t>
  </si>
  <si>
    <t>Milestone 2: Design Consultation</t>
  </si>
  <si>
    <t>Extremely Low &amp; Low-Income Affordability (ELLA)</t>
  </si>
  <si>
    <t>Bronx</t>
  </si>
  <si>
    <t>R2</t>
  </si>
  <si>
    <t>Residential Use Group 2</t>
  </si>
  <si>
    <t>Merger</t>
  </si>
  <si>
    <t>No</t>
  </si>
  <si>
    <t>Milestone 3: Design Review</t>
  </si>
  <si>
    <t>Homeless Housing Strategic Initatives (HHSI)</t>
  </si>
  <si>
    <t>Brooklyn</t>
  </si>
  <si>
    <t>R3A</t>
  </si>
  <si>
    <t>Use Groups 2, 3</t>
  </si>
  <si>
    <t>Reapportionment</t>
  </si>
  <si>
    <t>Milestone 4: Enterprise PreBuild Authorization &amp; LEED Waivers</t>
  </si>
  <si>
    <t>Mandatory Inclusionary housing (MIH)</t>
  </si>
  <si>
    <t>Queens</t>
  </si>
  <si>
    <t>R3X</t>
  </si>
  <si>
    <t>Use Groups 2, 3, 4</t>
  </si>
  <si>
    <t>YES / NO / SOME</t>
  </si>
  <si>
    <t>Milestone 5: Final Approved Signed &amp; Certified</t>
  </si>
  <si>
    <t>Multifamily Rental: Mixed Middle Income (M2)</t>
  </si>
  <si>
    <t>Staten Island</t>
  </si>
  <si>
    <t>R4A</t>
  </si>
  <si>
    <t xml:space="preserve">Use Groups 2, 4 </t>
  </si>
  <si>
    <t>TAX LOT</t>
  </si>
  <si>
    <t>Multifamily Rental: Mixed Income (Mix and Match)</t>
  </si>
  <si>
    <t>R5A</t>
  </si>
  <si>
    <t>Use Groups 2, 6</t>
  </si>
  <si>
    <t>Neighborhood Construction Program (NCP)</t>
  </si>
  <si>
    <t>BUILDING CODE</t>
  </si>
  <si>
    <t>R3-1</t>
  </si>
  <si>
    <t>Use Groups 3, 6</t>
  </si>
  <si>
    <t>New</t>
  </si>
  <si>
    <t>Some</t>
  </si>
  <si>
    <t>Open Door</t>
  </si>
  <si>
    <t>2008 or Earlier</t>
  </si>
  <si>
    <t>R4-1</t>
  </si>
  <si>
    <t>Community Facility Use Group 3</t>
  </si>
  <si>
    <t>N/A (no parking)</t>
  </si>
  <si>
    <t>Senior Affordable Rental Apartments (SARA)</t>
  </si>
  <si>
    <t>R4B</t>
  </si>
  <si>
    <t>Community Facility Use Group 4</t>
  </si>
  <si>
    <t>Subdivision</t>
  </si>
  <si>
    <t>YES / NO / NA</t>
  </si>
  <si>
    <t>Supportive Housing Loan Program (SHLP)</t>
  </si>
  <si>
    <t>R3-2</t>
  </si>
  <si>
    <t>Retail &amp; Commercial Use Group 5</t>
  </si>
  <si>
    <t>Voluntary Inclusionary Housing (VIH)</t>
  </si>
  <si>
    <t>R4</t>
  </si>
  <si>
    <t>Retail &amp; Commercial Use Group 6</t>
  </si>
  <si>
    <t>UNDERWRITING</t>
  </si>
  <si>
    <t>R5</t>
  </si>
  <si>
    <t>Retail &amp; Commercial Use Group 7</t>
  </si>
  <si>
    <t>PARKING TYPE</t>
  </si>
  <si>
    <t>N/A</t>
  </si>
  <si>
    <t>TBD</t>
  </si>
  <si>
    <t>*note: M2 is a catch-all program for non-term sheet projects. NCF will be revising term sheets soon.</t>
  </si>
  <si>
    <t xml:space="preserve">Yes, at least 50% of projected energy savings </t>
  </si>
  <si>
    <t>R5B</t>
  </si>
  <si>
    <t>Retail &amp; Commercial Use Group 8</t>
  </si>
  <si>
    <t>Cellar/Basement</t>
  </si>
  <si>
    <t>Yes, 75% or more of projected solar savings</t>
  </si>
  <si>
    <t>R6-R-10</t>
  </si>
  <si>
    <t>Retail &amp; Commercial Use Group 9</t>
  </si>
  <si>
    <t>Surface</t>
  </si>
  <si>
    <t>YES / NO / UNKNOWN</t>
  </si>
  <si>
    <t>Yes,  at least 50% of projected energy savings and 75% or more of projected solar savings</t>
  </si>
  <si>
    <t>Retail &amp; Commercial Use Group 10</t>
  </si>
  <si>
    <t>Structured</t>
  </si>
  <si>
    <t>Envelope</t>
  </si>
  <si>
    <t>Underwriting</t>
  </si>
  <si>
    <t>COMMERCIAL ZONING DISTRICT</t>
  </si>
  <si>
    <t>Retail &amp; Commercial Use Group 11</t>
  </si>
  <si>
    <t>Enhanced Insulation</t>
  </si>
  <si>
    <t>Gas</t>
  </si>
  <si>
    <t>C1</t>
  </si>
  <si>
    <t>Retail &amp; Commercial Use Group 12</t>
  </si>
  <si>
    <t>Unknown</t>
  </si>
  <si>
    <t>Requirement wavied by HPD</t>
  </si>
  <si>
    <t>Simplified Form</t>
  </si>
  <si>
    <t>Electric</t>
  </si>
  <si>
    <t>C2</t>
  </si>
  <si>
    <t>Retail &amp; Commercial Use Group 13</t>
  </si>
  <si>
    <t xml:space="preserve">Exterior Shading </t>
  </si>
  <si>
    <t>Electric - Ephoca</t>
  </si>
  <si>
    <t>C3</t>
  </si>
  <si>
    <t>Retail &amp; Commercial Use Group 14</t>
  </si>
  <si>
    <t>WIRED CONNECTION</t>
  </si>
  <si>
    <t>Light or Reflective Wall Finishes</t>
  </si>
  <si>
    <t>Electric - Passive House</t>
  </si>
  <si>
    <t>C4</t>
  </si>
  <si>
    <t>Retail &amp; Commercial Use Group 15</t>
  </si>
  <si>
    <t>each living room</t>
  </si>
  <si>
    <t>Vegetated Walls</t>
  </si>
  <si>
    <t>C5</t>
  </si>
  <si>
    <t>Gen. Service 16</t>
  </si>
  <si>
    <t>all habitable rooms (e.g., living room and bedrooms)</t>
  </si>
  <si>
    <t>More Than One Strategy</t>
  </si>
  <si>
    <t>C6</t>
  </si>
  <si>
    <t>Manufacturing Use Group 16</t>
  </si>
  <si>
    <t>wired connection point will not be provided</t>
  </si>
  <si>
    <t>No attempt to reduce loads</t>
  </si>
  <si>
    <t>C7</t>
  </si>
  <si>
    <t>Manufacturing Use Group 17</t>
  </si>
  <si>
    <t>C8</t>
  </si>
  <si>
    <t>Manufacturing Use Group 18</t>
  </si>
  <si>
    <t>GREEN CERTIFICATION</t>
  </si>
  <si>
    <t>ENERGY STAR PATHWAY</t>
  </si>
  <si>
    <t>DID PASSIVE HOUSE BEFORE?</t>
  </si>
  <si>
    <t>SWF</t>
  </si>
  <si>
    <t>GREEN INCENTIVES</t>
  </si>
  <si>
    <t>RESILIENCY RISK</t>
  </si>
  <si>
    <t>ELECTRIFICATION</t>
  </si>
  <si>
    <t>Not used, too complicated</t>
  </si>
  <si>
    <t>EGCC 2020</t>
  </si>
  <si>
    <t>ASHRAE</t>
  </si>
  <si>
    <t>Owner</t>
  </si>
  <si>
    <t>Solar will be included</t>
  </si>
  <si>
    <t>NYSERDA MFNC</t>
  </si>
  <si>
    <t>High</t>
  </si>
  <si>
    <t>EGCC 2015</t>
  </si>
  <si>
    <t>ERI</t>
  </si>
  <si>
    <t>Architect</t>
  </si>
  <si>
    <t>Solar is not feasible, seeking exemption</t>
  </si>
  <si>
    <t>NYSERDA Buidlings of Excellence</t>
  </si>
  <si>
    <t>LEED v.4 Gold</t>
  </si>
  <si>
    <t>No - Waiver being sought</t>
  </si>
  <si>
    <t>Heating only - waiver being sought for hot water</t>
  </si>
  <si>
    <t>Leed V4 Platinum</t>
  </si>
  <si>
    <t>Perscriptive</t>
  </si>
  <si>
    <t>Contractor</t>
  </si>
  <si>
    <t>Providing Green Roof on 90% of roof area</t>
  </si>
  <si>
    <t>NYSERDA MPP</t>
  </si>
  <si>
    <t>Low</t>
  </si>
  <si>
    <t>LEED v.4 Platinum</t>
  </si>
  <si>
    <t>No - Signed Waiver received by HPD</t>
  </si>
  <si>
    <t>Heating only - waiver granted sought for hot water</t>
  </si>
  <si>
    <t>Leed V4 Gold</t>
  </si>
  <si>
    <t>Not required for this project</t>
  </si>
  <si>
    <t>Feasibility Analysis not yet performed</t>
  </si>
  <si>
    <t>Solar Tax Credits</t>
  </si>
  <si>
    <t>LEED v4.1 BD&amp;C Zero</t>
  </si>
  <si>
    <t>Waiver being sought for both heating &amp; hot water</t>
  </si>
  <si>
    <t>Requirement Waived by HPD</t>
  </si>
  <si>
    <t>Utility Incentives</t>
  </si>
  <si>
    <t>Waiver granted for both heating &amp; hot water</t>
  </si>
  <si>
    <t>Some, but not all, buildings contain solar</t>
  </si>
  <si>
    <t>NY Sun (Solar)</t>
  </si>
  <si>
    <t>Enterprise Green Communities Plus</t>
  </si>
  <si>
    <t>Waiver being sought for appliances</t>
  </si>
  <si>
    <t>PHIUS/ PHI</t>
  </si>
  <si>
    <t>Waiver granted for appliances</t>
  </si>
  <si>
    <t>HEAT VULNERABILITY INDEX</t>
  </si>
  <si>
    <t>FIRST FLOOD ZONE</t>
  </si>
  <si>
    <t>DFE BASE</t>
  </si>
  <si>
    <t>FLOOD ZONE</t>
  </si>
  <si>
    <t>HVAC</t>
  </si>
  <si>
    <t>A or V (100 year flood)</t>
  </si>
  <si>
    <t>Appendix G (Zones A or V)</t>
  </si>
  <si>
    <t>Residential</t>
  </si>
  <si>
    <t>Resident paid</t>
  </si>
  <si>
    <t>PHIUS</t>
  </si>
  <si>
    <t>Full Electrification</t>
  </si>
  <si>
    <t>Shaded X (500 year flood)</t>
  </si>
  <si>
    <t>Future Floodplain 2020s</t>
  </si>
  <si>
    <t>Community</t>
  </si>
  <si>
    <t>Owner paid</t>
  </si>
  <si>
    <t>PHI</t>
  </si>
  <si>
    <t>Full Electrification (except generator)</t>
  </si>
  <si>
    <t>Future Floodplain 2050s</t>
  </si>
  <si>
    <t>Commercial</t>
  </si>
  <si>
    <t>Partial Electrification</t>
  </si>
  <si>
    <t>Future Floodplain 2080s</t>
  </si>
  <si>
    <t>Mechanical</t>
  </si>
  <si>
    <t xml:space="preserve">No Electrification </t>
  </si>
  <si>
    <t>Not in a flood zone</t>
  </si>
  <si>
    <t>Floodproofing</t>
  </si>
  <si>
    <t>BUILDING TAB</t>
  </si>
  <si>
    <t>PH CERTIFICATION</t>
  </si>
  <si>
    <t>HEATING</t>
  </si>
  <si>
    <t>COOLING</t>
  </si>
  <si>
    <t>HOT WATER</t>
  </si>
  <si>
    <t>COOKING</t>
  </si>
  <si>
    <t>LAUNDRY</t>
  </si>
  <si>
    <t>BACKUP POWER</t>
  </si>
  <si>
    <t>Will certify w/ PHIUS</t>
  </si>
  <si>
    <t>Electric Heat Pump-Central VRF (2-pipe system)</t>
  </si>
  <si>
    <t>Included w/ heating system</t>
  </si>
  <si>
    <t>Electric-Heat Pump (central)</t>
  </si>
  <si>
    <t>In-unit Electric</t>
  </si>
  <si>
    <t>Gas Generator</t>
  </si>
  <si>
    <t>Will certify w/ PHI</t>
  </si>
  <si>
    <t>Electric Heat Pump-Central VRF (3-pipe system)</t>
  </si>
  <si>
    <t>Window/Wall Unit</t>
  </si>
  <si>
    <t>Electric-Heat Pump w/ Heat Recovery</t>
  </si>
  <si>
    <t>Electric Induction</t>
  </si>
  <si>
    <t>In-unit Gas</t>
  </si>
  <si>
    <t>Solar Storage tied to emergency panel</t>
  </si>
  <si>
    <t>Passive House (not certified)</t>
  </si>
  <si>
    <t>*Electric Heat Pump-VRF PTAC ("Ephoca" or equivalent)</t>
  </si>
  <si>
    <t>Other-describe</t>
  </si>
  <si>
    <t>*Electric-Heat Pump (in-unit hybrid) where allowed</t>
  </si>
  <si>
    <t>Common Laundry Electric</t>
  </si>
  <si>
    <t>Emergency Panel Only</t>
  </si>
  <si>
    <t>Not a Passive House Project</t>
  </si>
  <si>
    <t>*Electric Heat Pump-Cold Climate Split System (unitized)</t>
  </si>
  <si>
    <t>*Electric Resistance (in-unit) where allowed</t>
  </si>
  <si>
    <t>Common Laundry Gas</t>
  </si>
  <si>
    <t>Electric Heat Pump-Ground Source/Geothermal</t>
  </si>
  <si>
    <t>*Electric Instantaneous/ Tankless where allowed</t>
  </si>
  <si>
    <t>No Laundry in Building</t>
  </si>
  <si>
    <t>Gas-PTAC (gas-fired or hydronic)</t>
  </si>
  <si>
    <t>Gas Boiler + Storage Tank</t>
  </si>
  <si>
    <t>Gas-Hydronic Radiator</t>
  </si>
  <si>
    <t>*Other (use Column D to describe)</t>
  </si>
  <si>
    <t>Gas-Other</t>
  </si>
  <si>
    <t>ELECTRIC/GAS METER</t>
  </si>
  <si>
    <t>SOLAR TYPE</t>
  </si>
  <si>
    <t>ADDITIONAL SYSTEMS</t>
  </si>
  <si>
    <t>WHO PAYS</t>
  </si>
  <si>
    <t>Master Metered</t>
  </si>
  <si>
    <t>Solar-Ballasted Array</t>
  </si>
  <si>
    <t>Emergency Generator</t>
  </si>
  <si>
    <t>Direct Metered</t>
  </si>
  <si>
    <t>Solar-Planar Array</t>
  </si>
  <si>
    <t>Solar Storage</t>
  </si>
  <si>
    <t>Tenant-direct metered</t>
  </si>
  <si>
    <t>Submetered</t>
  </si>
  <si>
    <t>Solar-Canopy</t>
  </si>
  <si>
    <t>Cogeneration (CHP)</t>
  </si>
  <si>
    <t>Solar Thermal</t>
  </si>
  <si>
    <t>ERV/HRV</t>
  </si>
  <si>
    <t>WHO PAYS 2</t>
  </si>
  <si>
    <t>Green Roof</t>
  </si>
  <si>
    <t>Advanced Monitoring</t>
  </si>
  <si>
    <t>Tenant-direct metered*</t>
  </si>
  <si>
    <t>Tenant-submetered*</t>
  </si>
  <si>
    <t>N/A - fuel type not present</t>
  </si>
  <si>
    <t>WAIVER TAB</t>
  </si>
  <si>
    <t>WAIVERS</t>
  </si>
  <si>
    <t>In process</t>
  </si>
  <si>
    <t>Waiver not applicable</t>
  </si>
  <si>
    <t>No*</t>
  </si>
  <si>
    <t>Waiver being sought</t>
  </si>
  <si>
    <t>N/A*</t>
  </si>
  <si>
    <t>Waived by HPD (signed &amp; attached)</t>
  </si>
  <si>
    <t>Waiver granted by HPD</t>
  </si>
  <si>
    <t>Electrification not req'd</t>
  </si>
  <si>
    <t xml:space="preserve">Waiver granted by HPD </t>
  </si>
  <si>
    <t>FROM MOD, DELETE BELOW IF NOT NEEDED</t>
  </si>
  <si>
    <t>BUILDING TYPE</t>
  </si>
  <si>
    <t>GENERIC</t>
  </si>
  <si>
    <t>LL97</t>
  </si>
  <si>
    <t>FUEL TYPE</t>
  </si>
  <si>
    <t>HEATING SYSTEM</t>
  </si>
  <si>
    <t>DHW SYSTEM</t>
  </si>
  <si>
    <t>VENTILATION</t>
  </si>
  <si>
    <r>
      <t xml:space="preserve">Prewar </t>
    </r>
    <r>
      <rPr>
        <u/>
        <sz val="10"/>
        <color rgb="FF000000"/>
        <rFont val="Calibri"/>
        <family val="2"/>
      </rPr>
      <t>up to</t>
    </r>
    <r>
      <rPr>
        <sz val="10"/>
        <color rgb="FF000000"/>
        <rFont val="Calibri"/>
        <family val="2"/>
      </rPr>
      <t xml:space="preserve"> 7 stories (pre 1940)</t>
    </r>
  </si>
  <si>
    <t>Article 321: Prescriptive Pathway</t>
  </si>
  <si>
    <t>#4 Oil (requires electrification or waiver)</t>
  </si>
  <si>
    <t>1 pipe Steam</t>
  </si>
  <si>
    <t>No air conditioning provided</t>
  </si>
  <si>
    <t>Exhaust only ventilation</t>
  </si>
  <si>
    <t>Prewar 7+ stories (pre 1940)</t>
  </si>
  <si>
    <t>#2 Oil (requires electrification or waiver)</t>
  </si>
  <si>
    <t>Standalone Gas DHW</t>
  </si>
  <si>
    <t xml:space="preserve">Owner-provided ENERGYSTAR-rated window/ wall units </t>
  </si>
  <si>
    <t>Unitized ERV/ HRV</t>
  </si>
  <si>
    <r>
      <t xml:space="preserve">Post-War </t>
    </r>
    <r>
      <rPr>
        <u/>
        <sz val="10"/>
        <color rgb="FF000000"/>
        <rFont val="Calibri"/>
        <family val="2"/>
      </rPr>
      <t>up to</t>
    </r>
    <r>
      <rPr>
        <sz val="10"/>
        <color rgb="FF000000"/>
        <rFont val="Calibri"/>
        <family val="2"/>
      </rPr>
      <t xml:space="preserve"> 7 stories (post-1940)</t>
    </r>
  </si>
  <si>
    <t>Some but not all buildings</t>
  </si>
  <si>
    <t>Not subject, &lt;25,000 SF</t>
  </si>
  <si>
    <t>Dual Fuel</t>
  </si>
  <si>
    <t>Hydronic baseboard</t>
  </si>
  <si>
    <t>Condensing DHW</t>
  </si>
  <si>
    <t>Heat Pump</t>
  </si>
  <si>
    <t>Centralized ERV/ HRV</t>
  </si>
  <si>
    <t>Post-War 7+ stories (post-1940)</t>
  </si>
  <si>
    <t>Multiple compliance pathways</t>
  </si>
  <si>
    <t>Natural Gas</t>
  </si>
  <si>
    <t>Hydronic PTAC</t>
  </si>
  <si>
    <t>Other</t>
  </si>
  <si>
    <t>DOAS</t>
  </si>
  <si>
    <t>Post 1980s</t>
  </si>
  <si>
    <t xml:space="preserve"> ALT:</t>
  </si>
  <si>
    <t>Gas PTAC</t>
  </si>
  <si>
    <t>In-unit Hybrid Heat Pump**</t>
  </si>
  <si>
    <t>Seeking waiver</t>
  </si>
  <si>
    <t>Other (use next column to describe)</t>
  </si>
  <si>
    <t>Mix of typologies</t>
  </si>
  <si>
    <t>Will Implement PECMs</t>
  </si>
  <si>
    <t>District Steam</t>
  </si>
  <si>
    <t xml:space="preserve">Electric PTAC </t>
  </si>
  <si>
    <t>In-unit Electric DHW units**</t>
  </si>
  <si>
    <t>Waived by HPD (signed Waiver attached)</t>
  </si>
  <si>
    <t>Designed to meet 2030 GHG limits</t>
  </si>
  <si>
    <t>Campus Steam</t>
  </si>
  <si>
    <t>Forced Air/ Furnace</t>
  </si>
  <si>
    <t xml:space="preserve">1-4 Family </t>
  </si>
  <si>
    <t>1-4 units</t>
  </si>
  <si>
    <t>Designed to meet 2035 limits starting in 2035</t>
  </si>
  <si>
    <t>1-pipe steam</t>
  </si>
  <si>
    <t>PROPOSED ELECTRIFICATION</t>
  </si>
  <si>
    <t>RETROFIT PILOT</t>
  </si>
  <si>
    <t>Small: &lt; 25,000 SF</t>
  </si>
  <si>
    <t>5-25 units</t>
  </si>
  <si>
    <t>N/A, not subject to LL97</t>
  </si>
  <si>
    <t>2-pipe steam</t>
  </si>
  <si>
    <t>Space Heating</t>
  </si>
  <si>
    <t xml:space="preserve">Seeking </t>
  </si>
  <si>
    <t>Medium: 25,000 - 50,000 SF</t>
  </si>
  <si>
    <t>25-50 units</t>
  </si>
  <si>
    <t>DHW</t>
  </si>
  <si>
    <t>Accepted</t>
  </si>
  <si>
    <t xml:space="preserve">All bldgs &gt; 25,000 SF </t>
  </si>
  <si>
    <t>50+ units</t>
  </si>
  <si>
    <t>*for Sub/Gut add steam to "elec"</t>
  </si>
  <si>
    <t xml:space="preserve">Both </t>
  </si>
  <si>
    <t xml:space="preserve">All bldgs &gt; 50,000 SF </t>
  </si>
  <si>
    <t>Cold-climate Split-System Heat Pump**</t>
  </si>
  <si>
    <t>Cold-climate PTHP**</t>
  </si>
  <si>
    <t>Cold-climate Window Heat Pump**</t>
  </si>
  <si>
    <t>PARKING</t>
  </si>
  <si>
    <t>SOLAR</t>
  </si>
  <si>
    <t>APPLIANCES</t>
  </si>
  <si>
    <t>LIGHTING</t>
  </si>
  <si>
    <t>WATER</t>
  </si>
  <si>
    <t>WHO PAYS- HEATING</t>
  </si>
  <si>
    <t>METERING</t>
  </si>
  <si>
    <t>Some/ All/ Waived/ Not Requried</t>
  </si>
  <si>
    <t>No parking</t>
  </si>
  <si>
    <t>Appliances not in scope</t>
  </si>
  <si>
    <t>Common areas only</t>
  </si>
  <si>
    <t>Low-Flow Fixtures only</t>
  </si>
  <si>
    <t>Owner pays heating + cooling</t>
  </si>
  <si>
    <t>Master Meter</t>
  </si>
  <si>
    <t>Exterior parking</t>
  </si>
  <si>
    <t>To be determined</t>
  </si>
  <si>
    <t xml:space="preserve">Replacing w/ ENERGY STAR </t>
  </si>
  <si>
    <t xml:space="preserve">Common areas &amp; in-unit </t>
  </si>
  <si>
    <t>Resident pays heating (requires HPD approval) + cooling</t>
  </si>
  <si>
    <t>Not Required</t>
  </si>
  <si>
    <t>Parking garage</t>
  </si>
  <si>
    <t>30% overall reduction</t>
  </si>
  <si>
    <t>Owner pays heating, resident pays cooling</t>
  </si>
  <si>
    <t>Sub-metered</t>
  </si>
  <si>
    <t>Seeking Waiver (Waiver Request attached)</t>
  </si>
  <si>
    <t>NA</t>
  </si>
  <si>
    <t>Electric - non induction</t>
  </si>
  <si>
    <t>&gt; 30% overall reduction</t>
  </si>
  <si>
    <t>Electric - induction</t>
  </si>
  <si>
    <t>Building</t>
  </si>
  <si>
    <t>ll97 performance</t>
  </si>
  <si>
    <t xml:space="preserve"> ENERGY reductions</t>
  </si>
  <si>
    <t>WAIVER CHECKLIST</t>
  </si>
  <si>
    <t>WAIVER YES/NO</t>
  </si>
  <si>
    <t>WAIVERS SOUGHT</t>
  </si>
  <si>
    <t>WHO PAYS- HOT WATER</t>
  </si>
  <si>
    <t>Article 321: Will implement PECMs</t>
  </si>
  <si>
    <t>Technical Infeasibility</t>
  </si>
  <si>
    <t>New gas ranges</t>
  </si>
  <si>
    <t>Electric (common area)</t>
  </si>
  <si>
    <t>Approved</t>
  </si>
  <si>
    <t xml:space="preserve">Owner </t>
  </si>
  <si>
    <t>Article 321: Will meet 2030 GHG limits</t>
  </si>
  <si>
    <t>10-19%</t>
  </si>
  <si>
    <t>Zoning Infeasibility - would result in loss of residential units</t>
  </si>
  <si>
    <t>New electric stoves</t>
  </si>
  <si>
    <t>Electric (in-unit)</t>
  </si>
  <si>
    <t>Denied</t>
  </si>
  <si>
    <t>Resident (requires HPD approval)</t>
  </si>
  <si>
    <t>Article 320.3.9: Will meet 2035 GHG limits</t>
  </si>
  <si>
    <t>Financial Infeasibility - Incremental Costs are too high</t>
  </si>
  <si>
    <t>New induction stoves</t>
  </si>
  <si>
    <t>Gas (common area)</t>
  </si>
  <si>
    <t>Not Applicable</t>
  </si>
  <si>
    <t>Will meet or exceed 2040 GHG limits</t>
  </si>
  <si>
    <t>30+%</t>
  </si>
  <si>
    <t>Financial Infeasiblity - Operational Costs too high</t>
  </si>
  <si>
    <t>Existing gas stoves</t>
  </si>
  <si>
    <t>No laundry</t>
  </si>
  <si>
    <t xml:space="preserve">Other - Project would be unable to comply with HPD's Electric Heating Policy </t>
  </si>
  <si>
    <t>Existing electric stoves</t>
  </si>
  <si>
    <t>Will meet 2050 GHG limits</t>
  </si>
  <si>
    <t>Other - See Additional Information below</t>
  </si>
  <si>
    <t>Multiple reasons - see Additional Information below</t>
  </si>
  <si>
    <t>OPERATING COSTS</t>
  </si>
  <si>
    <t>ACCESSIBILITY</t>
  </si>
  <si>
    <t>WATER USE REDUCTION</t>
  </si>
  <si>
    <t>PLUMBING FIXTURE SCOPES</t>
  </si>
  <si>
    <t>ll97 Compliance Pathway</t>
  </si>
  <si>
    <t>Electrification Trigger</t>
  </si>
  <si>
    <t>Will increase hard costs</t>
  </si>
  <si>
    <t>New low-flow fixtures</t>
  </si>
  <si>
    <t>Article 321 (the "Prescriptive Pathway")</t>
  </si>
  <si>
    <t>Project is on oil, elec. resistance or is in flood-prone area and triggers electrification of heating system</t>
  </si>
  <si>
    <t>Will increase operational costs</t>
  </si>
  <si>
    <t>Aerators only</t>
  </si>
  <si>
    <t>Article 320.3.9 (the "2035 Pathway")</t>
  </si>
  <si>
    <t>Project is on oil or elec. resistance and requires electrification of DHW</t>
  </si>
  <si>
    <t>avalable waivers</t>
  </si>
  <si>
    <t>Will increase both hard and operational costs</t>
  </si>
  <si>
    <t>&gt;20%</t>
  </si>
  <si>
    <t>Combination of new fixtures and aerators</t>
  </si>
  <si>
    <t>N/A, buildings are &lt; 25,000 SF</t>
  </si>
  <si>
    <t>Project is replacing gas lines and triggers electrification of stoves</t>
  </si>
  <si>
    <t>1.1 Seeking waiver for meeting LL97's 2050 GHG emissions limits</t>
  </si>
  <si>
    <t>Scope does not trigger electrification</t>
  </si>
  <si>
    <t xml:space="preserve">1.2 Seeking waiver for high-performance all-electric heating/cooling </t>
  </si>
  <si>
    <t>Advanced water monitoring or leak detection system</t>
  </si>
  <si>
    <t>Yes, seeking waiver</t>
  </si>
  <si>
    <t>1.2 Seeking waiver for high-performance all-electric DHW equipment</t>
  </si>
  <si>
    <t>Rainwater Harvesting</t>
  </si>
  <si>
    <t>Yes,waived by HPD</t>
  </si>
  <si>
    <t>2.1 Seeking waiver for elevation of all residential units, critical equipment, or point of egress above the 2080s SLR-adjusted DFE for flood-prone sites.</t>
  </si>
  <si>
    <t>2.2 Seeking waiver for elevation of all residential units, critical equipment, or point of egress above grade for extreme stormwater flood sites.</t>
  </si>
  <si>
    <t>4.2 Seekign waiver for electrification of alll ranges, cooktops, ovens and clothes dryers will be all-electric, including commercial equipment</t>
  </si>
  <si>
    <t xml:space="preserve">4.3 Seeking waiver for EV infrastructure or equipment </t>
  </si>
  <si>
    <t>Other criterion (please note criteria and reason)</t>
  </si>
  <si>
    <t>No Waivers needed/ being sought</t>
  </si>
  <si>
    <t>Existing Multiple Dwelling Class.</t>
  </si>
  <si>
    <t>Envelope Materials</t>
  </si>
  <si>
    <t>Broadband (units)</t>
  </si>
  <si>
    <t>Broadband (common areas)</t>
  </si>
  <si>
    <t>BOROS</t>
  </si>
  <si>
    <t>Old Law Tenement</t>
  </si>
  <si>
    <t>Wireless internet service is provided throughout the unit and a wired connection point is provided in each living room</t>
  </si>
  <si>
    <t>Wireless internet service will not be provided in any common areas</t>
  </si>
  <si>
    <t>New Law Tenement</t>
  </si>
  <si>
    <t>Wireless intenet service will be provided throughout the unit and a wired connection point will be provided in all habitable rooms (e.g., living room and bedrooms)</t>
  </si>
  <si>
    <t>Wireless internet service will be provided in all common areas</t>
  </si>
  <si>
    <t>Converted Dwelling</t>
  </si>
  <si>
    <t xml:space="preserve">Wireless internet service will be provided in some common areas: LIST </t>
  </si>
  <si>
    <t>Brownstone</t>
  </si>
  <si>
    <t> </t>
  </si>
  <si>
    <t>HPD Design Guidelines: New Construction Checklist</t>
  </si>
  <si>
    <t>INSTRUCTIONS: This checklist should be used to ensure that the project scope meet's HPD's Design guideline requirements. Applicant must fill in Column E, and note in Column F the CSI Section where the item is documented in the Scope of Work. For mandatory items listed as "N/A" the applicant must provide comments explaining how item is not applicable to project (e.g., "project is not in a flood-prone area" or "project does not contain seniors"). Waivers from mandatory criteria are only allowed where noted and must be approved by HPD prior to submitting Scope of Work.
Any additional references noted for checklist items can be found here:</t>
  </si>
  <si>
    <t>If requirement is blank, that is a flag for the PM</t>
  </si>
  <si>
    <t>HPD-NYSERDA Retrofit Electriciation Pilot</t>
  </si>
  <si>
    <r>
      <t>REQUIREMENTS</t>
    </r>
    <r>
      <rPr>
        <sz val="9"/>
        <color rgb="FF000000"/>
        <rFont val="Calibri"/>
        <family val="2"/>
      </rPr>
      <t xml:space="preserve">: Applicant to fill in all </t>
    </r>
    <r>
      <rPr>
        <sz val="9"/>
        <color rgb="FF5B9BD5"/>
        <rFont val="Calibri"/>
        <family val="2"/>
      </rPr>
      <t>blue cells</t>
    </r>
    <r>
      <rPr>
        <sz val="9"/>
        <color rgb="FF000000"/>
        <rFont val="Calibri"/>
        <family val="2"/>
      </rPr>
      <t xml:space="preserve"> in column F. All mandatory items must be included in scope. </t>
    </r>
  </si>
  <si>
    <t>v</t>
  </si>
  <si>
    <r>
      <t xml:space="preserve">WAIVERS: </t>
    </r>
    <r>
      <rPr>
        <sz val="9"/>
        <rFont val="Calibri"/>
        <family val="2"/>
      </rPr>
      <t>Only mandatory criteria noted as "WAIVER AVAILABLE" may request Design Waivers. Design Waivers MUST be pre-approved by HPD prior to submitting the Design Checklist.</t>
    </r>
  </si>
  <si>
    <t>+</t>
  </si>
  <si>
    <r>
      <t>REACH CRITERIA:</t>
    </r>
    <r>
      <rPr>
        <sz val="9"/>
        <color rgb="FF000000"/>
        <rFont val="Calibri"/>
        <family val="2"/>
      </rPr>
      <t xml:space="preserve"> Reach criteria, denoted in</t>
    </r>
    <r>
      <rPr>
        <sz val="9"/>
        <color rgb="FF5B9BD5"/>
        <rFont val="Calibri"/>
        <family val="2"/>
      </rPr>
      <t xml:space="preserve"> blue</t>
    </r>
    <r>
      <rPr>
        <sz val="9"/>
        <color rgb="FF000000"/>
        <rFont val="Calibri"/>
        <family val="2"/>
      </rPr>
      <t xml:space="preserve">, are optional, but should be noted as "yes" if included in scope. Leave blank otherwise. </t>
    </r>
  </si>
  <si>
    <t>*</t>
  </si>
  <si>
    <t>The CSI column has been prefilled, if applicable. Refer to the relevant section(s) here:</t>
  </si>
  <si>
    <t>PROJECT INFO</t>
  </si>
  <si>
    <t>HPD Project Name</t>
  </si>
  <si>
    <t>HPD Project ID</t>
  </si>
  <si>
    <t>SECTION 1: CORE REQUIREMENTS - see Project Summary</t>
  </si>
  <si>
    <t>Complies?</t>
  </si>
  <si>
    <t>Performance Standards</t>
  </si>
  <si>
    <t>Projects will certify with the current version of the NYC Overlay of Enterprise Green Communities (EGC) or LEED v4 Gold or above.</t>
  </si>
  <si>
    <t>Building will meet Local Law 97's 2050 GHG emissions limits in 2050, assuming a 100% clean electric grid.</t>
  </si>
  <si>
    <t>Note: fossil-fuel usage from emergency back-up power generation should be excluded from calculation</t>
  </si>
  <si>
    <t>Certify project to Enterprise Green Communities Plus or PHIUS or PHI.</t>
  </si>
  <si>
    <t>Note: PHI US/ PHI projects must also certify with Enterprise Green
Communities or LEED Gold or above</t>
  </si>
  <si>
    <t>Electrification</t>
  </si>
  <si>
    <t>Projects will utilize high-performance all-electric heating/cooling and domestic hot water equipment meeting the performance standards outlined in the HPD Design Guidelines for New Constrution 2023.</t>
  </si>
  <si>
    <t>All appliances such as dryers and cooktops, ovens or ranges, meet the performance standards outlined in HPD's Design Guidelines for New Construction 2023</t>
  </si>
  <si>
    <t>Note: high-efficiency fossil fuel generators are permitted as of right.</t>
  </si>
  <si>
    <t xml:space="preserve">Building is all-electric and designed to reduce electricity use by meeting one of the reach certifications (EGC Plus. PHIUS or PHI). </t>
  </si>
  <si>
    <t>Note: use of on-site emergency back-up power generation with fossil fuel is acceptable; high-efficiency fossil fuel generators are permitted. Generators may only be used in no load tests/exercise and for emergency purposes when the electric grid power fails.</t>
  </si>
  <si>
    <t>Utilize induction cooking in lieu of electric resistance cooktops.</t>
  </si>
  <si>
    <t>SECTION 2: RESILIENCY - all mandatory items must be checked in Column E. Items with Orange Tag may be waived subject to HPD approval.  In Column F,  indicate the CSI section number where the item is documented in the SOW.</t>
  </si>
  <si>
    <t>Comments</t>
  </si>
  <si>
    <t>Flood-Resistant Construction</t>
  </si>
  <si>
    <t>Is my site going to be constructed in a "flood-prone" area as defined in the HPD's Design Guidelines for NEw Contruction? If yes, complete the questions below:</t>
  </si>
  <si>
    <t>Project is located in whole or in part in Special Flood Hazard Area in NYC and complies with Appendix G of the NYC Construction Code; but uses the 2080s sea-level-rise adjusted Design Flood Elevation (SLR­adjusted DFE) and complies with all other baseline requirements as applicable.</t>
  </si>
  <si>
    <t xml:space="preserve">All residential units, critical mechanical, electrical and life safety equipment and controls, services critical to building function, and at least one point of egress for each required egress pathway above the 2080s SLR-adjusted DFE or above anticipated flood depths for inland stormwater flood areas. where data is available. If anticipated flood depths are unavailable for stormwater flood areas. elevate all residential units. critical mechanical. electrical and life safety equipment and controls. services critical to building function above grade. </t>
  </si>
  <si>
    <t>Dry Flood-proof critical equipment that cannot be elevated, ensuring that the top of permanent flood barriers are above 2080s SLR-adjusted DFE levels. Design foundation. basement and ground floor structural elements for anticipated flood load.</t>
  </si>
  <si>
    <t>Project uses flood-resistant construction materials for all spaces in building subject to flooding.</t>
  </si>
  <si>
    <t>Project has backwater valves with containment tanks and/or ejector pumps at the lowest level of the building, and a wire system to backup the power system or emergency panel.</t>
  </si>
  <si>
    <t>Provide permanent signage in buildings and flood disclosure information on tenant leases notifying tenants of potential flood risk.</t>
  </si>
  <si>
    <t>Limit paved surfaces to where they are required for programmatic site elements in favor of vegetated surfaces and/or vegetated stormwater retention systems.</t>
  </si>
  <si>
    <t>Procure flood insureance</t>
  </si>
  <si>
    <t>Provide additional flood mitigation features on the site, including deployable flood barriers or natural systems-based approaches (e.g., living shorelines. restored wetlands, landscape berms)</t>
  </si>
  <si>
    <t>All paving or hardscaping to be open-grid or permeable pavement with drainage underlayment. and
be maintained to ensure ongoing permeability</t>
  </si>
  <si>
    <t>Additional measures can be found in Table 4 of the Climate Resiliency Design Guidelines</t>
  </si>
  <si>
    <t xml:space="preserve"> Stormwater Management (for projects NOT in flood-prone areas select "N/A")</t>
  </si>
  <si>
    <t xml:space="preserve">Project has Stormwater Construction Permits for disturbing 20,000 sf or more of soil or creating 5,000 sf or more new impervious surface.  </t>
  </si>
  <si>
    <t xml:space="preserve">For all projects, limit paved surfaces to where they are required for programmatic site elements in favor of vegetated surfaces and/or vegetated stormwater retention systems (e.g., bio-swales, green roofs, stormwater planters, grass filter strips). Where paved surfaces are required, use open-grid or permeable systems to the maximum extent </t>
  </si>
  <si>
    <t>At least 50% of the site's irrigation shall be satisfied by water use from rainfall capture or greywater recycling/reuse.</t>
  </si>
  <si>
    <t>All projects not subject to the USWR. especially those in flood-prone areas, are strongly encouraged to follow DEP's retention-first approach with a priority on vegetated systems. See figures 4.2 and 4.3 in DEP's USWR Stormwater Manual for guidance on best practices.</t>
  </si>
  <si>
    <t>Extreme Heat (see 3.2 Cooling for air conditioning requirements)</t>
  </si>
  <si>
    <t>All HPD-assisted projects must be designed and constructed to provide ENERGY STAR rated or equivalent cooling to all residents in all habitable rooms in all buildings. Refer to section 3.2 for
additional info</t>
  </si>
  <si>
    <t>For Senior Housing and buildings located in located in high-heat risk areas (with HVI of 4 or 5) that are not located within a 0.25-mile walk
distance of dedicated accessible public open space, provide permanent open space for use by all residents. The space must be at least 80% unpaved except where necessary for programmatic
uses, should provide shade to at least 75% of the area, and include seating.</t>
  </si>
  <si>
    <t>All paving uses light-colored, high-albedo materials with an initial minimum solar reflectance of 0.33, or use an open-grid pavement system over at least 50% of the site's hardscaped area.</t>
  </si>
  <si>
    <t>Provide permanent. shaded outdoor space for use by all residents in every building.</t>
  </si>
  <si>
    <t>Design systems based on forward looking climate data, based on the useful life of the equipment. Refer to Table 2 of the Climate Resiliency Design Guidelines for data.</t>
  </si>
  <si>
    <t>Minimize hardscaping and provide vegetated surfaces and/or shading (vegetated, solar canopy, or shading devices having an initial SR of at least 0.33) over at least 50% of non-roof areas</t>
  </si>
  <si>
    <t>In high heat areas, especially for south and west-facing walls, use exterior wall finishes that are light in color and/or exhibit an initial solar reflectance of at least 0.60 and exhibit an initial thermal emittance of at least 0.75. Vegetated walls would also be acceptable. Provide shading on all south and west-facing windows to mitigate solar heat gain during summer months. This can include appropriately designed exterior shading including louvers, awnings, or deep recesses as well as appropriate interior shades (e.g., with reflective backing) where exterior shading is not feasible or practical.</t>
  </si>
  <si>
    <t>Backup Power and Passive Survivability</t>
  </si>
  <si>
    <t>Is the project considered housing with seniors? If yes, housing with seniors in at least 50% of units must provide the following:</t>
  </si>
  <si>
    <t>Project will provide backup power to critical building loads, including lighting, common outlets, WiFi, etc. via an efficient generator an emergency backup panel</t>
  </si>
  <si>
    <t>Project will provide a "Place of Refuge" of 15sf/ bedroom and include back-up power* for HVAC, lighting, outlets, refrigeration and potable water</t>
  </si>
  <si>
    <t>Describe backup power generation system (including low emission       fossil-fuel generator, solar + battery, emergency panel + mobile generator, if will include transfer switched)</t>
  </si>
  <si>
    <t xml:space="preserve">Building designed to maximize resident's ability to 'shelter in place' by providing natural ventilitation and light and building envolopes that can retain temperatures at safe levels. </t>
  </si>
  <si>
    <t>Provide a "Place of Refuge" (as defined above) in all buildings that is tied to an efficient generator or dedicated emergency panel.</t>
  </si>
  <si>
    <t>Design buildings to maximize the residents' ability to "shelter in place" by providing natural ventilation, natural light. and building Buildings should avoid overglazing and should minimize unshaded glazing that will contribute to solar heat gain in summer.</t>
  </si>
  <si>
    <t>SECTION 3: HVAC (please reference the HPD's New Construction Design Guidelines for system specifications/requirements) all mandatory items must be checked in Column E. Items with Orange Tag may be waived subject to HPD approval.  In Column F,  indicate the CSI section number where the item is documented in the SOW.</t>
  </si>
  <si>
    <t>Comments (as needed or if CSI section is not noted)</t>
  </si>
  <si>
    <t>Heating Systems</t>
  </si>
  <si>
    <t>Primary HVAC equipment will be all high-efficiency, all-electric, and carry an ENERGY STAR certification or provide the equivalent in: energy savings, quality, and operational costs.</t>
  </si>
  <si>
    <t>Central Equipment will be BAC-net capable to allow monitoring capability of the temperature set­points.</t>
  </si>
  <si>
    <t>Project will have electric resistance space heating. If yes, project will require HPD pre-approval.</t>
  </si>
  <si>
    <t>Projects complies with HPD's Electric Heating Policy</t>
  </si>
  <si>
    <t>Exterior units will be screened from horizontal view or located so they are not visible from dwelling units, common spaces, or sidewalks.</t>
  </si>
  <si>
    <t>All equipment must be sized according to ACCA Manual S</t>
  </si>
  <si>
    <t>All loads must be calculated according to ACCA Manual J 8th Edition or according to the Residential Cooling and Heating Load Calculations chapter of ASH RAE Handbook of Fundamentals and
ANSI/ASHRAE Standard 183-2007</t>
  </si>
  <si>
    <t>Use higher-than-minimum equipment efficiencies or utilize ground source heat pumps.</t>
  </si>
  <si>
    <t>Use low-GWP refrigerants to the extent possible. and/or water-based distribution systems in lieu of refrigerant-based systems</t>
  </si>
  <si>
    <t>For central equipment with BACnet capability, provide means to control in-unit set points</t>
  </si>
  <si>
    <t>https://www.nyc.gov/site/hpd/services-and-information/hpd-nyserda-retrofit-electrification-pilot.page</t>
  </si>
  <si>
    <t xml:space="preserve">Cooling </t>
  </si>
  <si>
    <t>All HPD-assisted projects must be designed and constructed to provide energy-efficient air conditioning to all residents in all habitable rooms in all buildings</t>
  </si>
  <si>
    <t>Will the project use heat pumps for both heating and cooling? If no, please answer the following:</t>
  </si>
  <si>
    <t>Owner will provide and install one air conditioning unit in every habitable room in all dwelling units.</t>
  </si>
  <si>
    <t>All air conditioning units will be ENERGY STAR certified</t>
  </si>
  <si>
    <t>All through-wall air conditioning units will be installed through an insulated, well-fit panel that is fully air­sealed at the opening and structurally supported as necessary.</t>
  </si>
  <si>
    <t>For project proposing window units. windows will be sized for natural light and ventilation as if one window unit in each room is permanent.</t>
  </si>
  <si>
    <t>Air conditioning controls will be fully accessible: either (1) air conditioning units or permanent unit controls must be located within required accessible reach ranges in all units; or (2) the air conditioning unit must include a remote control and an accessible wall switch.</t>
  </si>
  <si>
    <t>Provide exterior or interior window shading devices to reduce solar heat gain</t>
  </si>
  <si>
    <t>Provide ceiling fans in dwelling units and common areas, provided that the lowest part of the fan remains at least 7'-6" above the finished floor and only where resident and guest safety can be assured. Ceiling fans must be coordinated with NFP requirements</t>
  </si>
  <si>
    <t>Ventilation</t>
  </si>
  <si>
    <t>Window screens will be provided and installed on at least one operable sash in each habitable room in every dwelling unit. Window screens must be designed and installed to facilitate window cleaning</t>
  </si>
  <si>
    <t>in-unit ventilation system ductwork is installed to achieve design flow rates, and that installed flow rates are within +/-15 CFM or+/-15% of design value, as mandated through the EGC and ENERGY STAR Multifamily New Construction program.</t>
  </si>
  <si>
    <t>In common areas, provide operable windows and replace factory-installed window limiters for alternative window guard devices to maximize airflow while maintaining safety and security</t>
  </si>
  <si>
    <t>Provide screens on all operable windows. Screens outside windows may help to satisfy code-mandated bird safety glazing requirements.</t>
  </si>
  <si>
    <t>Ventilation systems should include a high-speed or "boost" setting. Confirm ductwork has been sized to have additional capacity in order to minimize friction &amp; noise and is properly sealed.</t>
  </si>
  <si>
    <t>Install balanced ventilation with fresh air and MERV-13 (or higher) filters to provide filtered fresh air to all dwelling units.</t>
  </si>
  <si>
    <t>Domestic Hot Water (DHW)</t>
  </si>
  <si>
    <t>Project will utilize high-efficiency electric domestic hot water systems</t>
  </si>
  <si>
    <t>Heat Pump Water Heating (HPWH) equipment must comply w/ ENERGY STAR Water Heater requirements as applicable.</t>
  </si>
  <si>
    <t>Incorporate drain-water or wastewater heat recoveryto the extent feasible.</t>
  </si>
  <si>
    <t>Harvest, treat. and reuse greywater to meet a portion of the project's non-potable water needs</t>
  </si>
  <si>
    <t>Thermostats &amp; Controls</t>
  </si>
  <si>
    <t>All units will have reasonable and code-compliant heating &amp; cooling temperatures, typically:
• Heating: 70 degrees daytime and 66 degrees night-time. Minimum temperatures during heating season must comply, at minimum, with NYC's Heat Laws
• Cooling: 76 degrees occupied, and 82 degrees when away</t>
  </si>
  <si>
    <t>Preset off hour controls with thermostatic setback controls that are controlled by either an automatic time clock or programmable\control system.</t>
  </si>
  <si>
    <t>In common areas. remote wall thermostats accessible to the public should be in a locked enclosure and controlled by the building operations team.</t>
  </si>
  <si>
    <t>System Commissioning</t>
  </si>
  <si>
    <t>SECTION 4: Energy Efficiency &amp; Envelope - all mandatory items must be checked in Column E. Items with Orange Tag may be waived subject to HPD approval.  In Column F,  indicate the CSI section number where the item is documented in the SOW.</t>
  </si>
  <si>
    <t>Solar</t>
  </si>
  <si>
    <t>All projects are subject to HPD's Solar Where Feasible Mandate.</t>
  </si>
  <si>
    <t>All ranges, cooktops, ovens and clothes dryers shall be all-electric, including commercial equipment</t>
  </si>
  <si>
    <t>All refrigerators, dishwashers and clothes washers must meet or exceed ENERGY STAR where available. Commercial washers may be non-ENERGY STAR rated provided they meet or exceed the energy efficiency, quality, and reduced operational costs associated with ENERGY STAR rated
appliances</t>
  </si>
  <si>
    <t>Utilize induction cooking in lieu of electric resistance cooktops. Providing a starter set of cookware to tenants can be used to encourage participation in resident training events</t>
  </si>
  <si>
    <t>Electric Vehicle Charging</t>
  </si>
  <si>
    <t>Provide infrastructure to accommodate future EV charging all parking lots and garages, regardless of the project's affordability status or AMI levels. Electrical raceway to the electrical supply panel serving the garage shall be capable of providing a minimum of 3.1 kW of electrical capacity to at least 20% of the parking spaces</t>
  </si>
  <si>
    <t>Provide at least one Level 2 electric vehicle (EV) charging station for 5% of parking spaces provided in a project. EV charging stations shall be equitably distributed throughout the project to allow residents equal convenience in accessing the EV charging stations. Projects shall not be required to provide more than five EV charging stations in total</t>
  </si>
  <si>
    <t>For projects with individual driveways, provide a dedicated branch circuit that is not less than 40-amp and 208/240-volt terminating in a receptacle for EV charging capabilities located adjacent to the driveway.</t>
  </si>
  <si>
    <t>Projects that do not provide parking in a lot are exempt from this requirement.</t>
  </si>
  <si>
    <t>Provide infrastructure to accommodate future EV charging for up to 60% of parking spaces in all parking lots and garages.</t>
  </si>
  <si>
    <t>Provide at least one Level 2 electric vehicle (EV) charging station to up to 20% of all parking spaces.</t>
  </si>
  <si>
    <t>Provide safe and secure means for parking and charging e-bikes and other micro-mobility devices for at least 10% of regular building occupants.</t>
  </si>
  <si>
    <t xml:space="preserve">Building Envelope </t>
  </si>
  <si>
    <t>Buildings must minimize geometric irregularities that negatively impact a building's ability to air-seal or achieve high levels of energy efficiency.</t>
  </si>
  <si>
    <t>Design envelope based on forward looking climate data. Refer to Table 2 of the Climate Resiliency Design Guidelines for data.</t>
  </si>
  <si>
    <t>In high heat areas, especially for south and west-facing walls, use exterior wall finishes that are light in color and/or exhibit an initial solar reflectance of at least 0.60 and exhibit an initial thermal emittance of at least 0.75. Vegetated walls would also be acceptable.</t>
  </si>
  <si>
    <t>Provide shading on all south and west-facing windows to mitigate solar heat gain during summer months. This can include appropriately designed exterior shading including louvers, awnings, or deep recesses.</t>
  </si>
  <si>
    <t>SECTION 5: HEALTH AND WELLNESS-  all mandatory items must be checked in Column E. Items with Orange Tag may be waived subject to HPD approval.  In Column F,  indicate the CSI section number where the item is documented in the SOW.</t>
  </si>
  <si>
    <t>Healthy &amp; Environmentally Responsible Material Selection</t>
  </si>
  <si>
    <t>Coordinate with structural engineer to incorporate low-carbon concrete specifications for all batch plant ready-mixed concrete where practicable and not preempted by State or Federal requirements. Specifications may include less cement. limestone cement and low-carbon concrete mixes. fly ash. slag. calcined clays. and larger aggregate</t>
  </si>
  <si>
    <t>Specify concrete block with low cement ratio Submit a publicly disclosed Environmental Product Declaration (EPD) for all structural concrete and steel on project.</t>
  </si>
  <si>
    <t>Use recycled steel and/or steel from electric arc furnaces (EAFs) to the extent possible</t>
  </si>
  <si>
    <t>Specify concrete block with carbon sequestering additives or Carbon Cure technology. which can reduce CO2 by25%.</t>
  </si>
  <si>
    <t>Do not utilize foam-based insulation containing flame retardants or that are made with HCFCs and PFCs - including extruded polystyrene (XPS) and closed cell spray foam insulation.</t>
  </si>
  <si>
    <t>Avoid PVCs and phthalates. which are common in many building materials. especially vinyl flooring o Complete a Whole Building Life Cycle Assessment or Hotspots Analysis</t>
  </si>
  <si>
    <t>Use low emission construction machinery where available</t>
  </si>
  <si>
    <t>Should be included in Regulatory Agreement</t>
  </si>
  <si>
    <t>Procure publicly disclosed Environmental Product Declaration (EPD) for all as many products as feasible.</t>
  </si>
  <si>
    <t>Waste Management</t>
  </si>
  <si>
    <t>Per DSNY. all new construction with at least 150 dwelling units are required to submit a Waste Management Plan and schedule a consultation with DSNY early in the design process.</t>
  </si>
  <si>
    <t>All other projects are required to use the DSNY Waste Calculator and are strongly encouraged to schedule a free 1-hour consultation w/ DSNY on Zero Waste Strategies EARLY in design process</t>
  </si>
  <si>
    <t>Projects must provide refuse storage at a rate of 2.9 cubic feet per dwelling unit to allow for future waste stream collection. Cardboard breakdown areas located proximate to mail and package delivery room may be counted toward this requirement.</t>
  </si>
  <si>
    <t>Buildings in Community Districts where DSNY's s Curbside Composting is available must sign up for and participate in the program.</t>
  </si>
  <si>
    <t>Buildings with 50 or more units shall:
• Require building management to attend DSNY's free 9-hour Zero Waste Training
• Design for and enroll in DSNY's free eCycle and reFashion programs.</t>
  </si>
  <si>
    <t>On-site source separation of materials should be practiced to the greatest extent feasible. BLDS encourages separate bins for recycling of organic waste, and designated space for the recycling of cardboard, electronics, textiles, and special waste such as paint. light bulbs, etc</t>
  </si>
  <si>
    <t>SECTION 6: Accessibility &amp; Age-Friendly Design-  all mandatory items must be checked in Column E. Items with Orange Tag may be waived subject to HPD approval.  In Column F,  indicate the CSI section number where the item is documented in the SOW.</t>
  </si>
  <si>
    <t>Age-Friendly Design</t>
  </si>
  <si>
    <t>Provide sufficient. consistent light levels throughout the building and site, especially on pathways and at entrances</t>
  </si>
  <si>
    <t>Install dual handrails and slip-resistant stair strips in common and exterior areas</t>
  </si>
  <si>
    <t>In all dwelling units in elevator buildings, and ground floor units where ground floor is accessible, include grab bars &amp; accessible bathroom fixtures (including walk-in/low threshold showers, ADA­compliant toilets, sinks with removable cabinets, and anti-scald devices).</t>
  </si>
  <si>
    <t>Design interior and exterior doors to be easily accessible, including minimal thresholds/ saddles, lever handles, and/or automatic openers.</t>
  </si>
  <si>
    <t>Further information can be found at Aging in Place (HPD)</t>
  </si>
  <si>
    <t>SECTION 7: Broadband-  all mandatory items must be checked in Column E. Items with Orange Tag may be waived subject to HPD approval.  In Column F,  indicate the CSI section number where the item is documented in the SOW.</t>
  </si>
  <si>
    <t>Broadband service must be part of the tenant's lease contract and at no additional cost to the tenant.</t>
  </si>
  <si>
    <t>Provide wireless service in common areas, including: lobbies, lounges and common rooms, laundry rooms, outdoor areas, and other shared spaces.</t>
  </si>
  <si>
    <t>Speeds must be at least 100 Megabits per Second (Mbps) upload and download, per apartment.</t>
  </si>
  <si>
    <t>Each household must have secured access through a unique profile.</t>
  </si>
  <si>
    <t>If the internet service provider decides to offer additional service plans in the building with faster speeds, households should be given the option to enhance their individual level of service at their own cost</t>
  </si>
  <si>
    <t>The building may choose to contract with and/or provide access to one or more internet service providers (ISPs). including fiber ISPs, wireless ISPs, and managed ISPs.</t>
  </si>
  <si>
    <t>While available, ISPs should take advantage of the Federal Affordable Connectivity Program (ACP). if applicable.</t>
  </si>
  <si>
    <t>Installation: Fiber to be run vertically from the network switch in the basement to the rooftop for use by a wireless internet service provider</t>
  </si>
  <si>
    <t>aging-in-place-specifications.pdf (nyc.gov)</t>
  </si>
  <si>
    <t>Distribution: Fiber or cable to terminate at a hallway access point (hotspot) outside groups of multiple dwelling units.</t>
  </si>
  <si>
    <t>Building owners should retain ownership of the network infrastructure within the building. As a result, maintenance should be part of the contract with the ISP.</t>
  </si>
  <si>
    <t>All vertical and horizonal cabling pathways should be easily accessible and have room for the addition of more cabling in the future</t>
  </si>
  <si>
    <t>The building's network equipment should be accessible both in the basement and from the rooftop of the building</t>
  </si>
  <si>
    <t>Installation: Fiber is in a conduit that is trenched from the basement to the nearest telecommunications vault in the street and connected to a network switch in the basement. Additionally, fiber run from the network switch in the basement to the rooftop for use by a wireless internet service provider, or
Fiber is in a conduit that is trenched from the basement to the nearest telecommunications vault in the street and connected to a network switch in the basement.</t>
  </si>
  <si>
    <t>Distribution: Fiber or cable terminates in the living room or an easily accessible area of each dwelling unit at a wall jack, where it can be plugged into a router, or
Fiber or cable terminates at a ceiling-mounted access point (hotspot) in each dwelling unit vestibule.</t>
  </si>
  <si>
    <t>SECTION 8: Building Operations-  all mandatory items must be checked in Column E. Items with Orange Tag may be waived subject to HPD approval.  In Column F,  indicate the CSI section number where the item is documented in the SOW.</t>
  </si>
  <si>
    <t>Benchmarking and Data Collection</t>
  </si>
  <si>
    <t>All projects with 5+ unit buildings are required to benchmark energy and water use per HPD's Benchmarking Protocol.</t>
  </si>
  <si>
    <t>Buildings are required to retain a listed, pre-qualified benchmarking service provider for the restriction period governed by the regulatory agreement.</t>
  </si>
  <si>
    <t>Submit projected and actual energy/water use data directly to HPD upon request and allow data to be published</t>
  </si>
  <si>
    <t xml:space="preserve">Healthy Materials </t>
  </si>
  <si>
    <t>All new interior paints, coatings and primers will have VOC content less than SCAQMD 1113 thresholds and with VOC emissions compliant with CDPH Standard Method</t>
  </si>
  <si>
    <t>All interior adhesives and sealants used on project to have VOC content less than or equal to the thresholds provided by the most recent version of SCAQMD 1168.</t>
  </si>
  <si>
    <t>New flooring complies with CDPH emission requirements. Flexible PVC with phthalates are not allowed, and carpets will not be used in entryways, wet areas or utility rooms.</t>
  </si>
  <si>
    <t>New composite wood must meet CARB Phase 2 and/or SCA Title IV formaldehyde emissions limits. For interior products not covered by these requirements, products must have no added urea formaldehyde (NAUF)</t>
  </si>
  <si>
    <t>Projects will use materials with Health Product Declarations or Declare Labels and submit these to HPD</t>
  </si>
  <si>
    <t>Project will use materials on ILFI's Red List Free Products List or listed in the Healthy Building Network's HomeFree Product Selection guide.</t>
  </si>
  <si>
    <t>Moisture &amp; Mold</t>
  </si>
  <si>
    <t xml:space="preserve">In bathrooms, kitchens, and laundry areas, project will use moisture-resistant finishes and backing materials when being replaced, and avoid unsealed grout. </t>
  </si>
  <si>
    <t>Owner has investigated and removed all indoor health hazards that trigger asthma, including moisture and mold, as required by LL55 of 2018. Note that for mold removal &gt; 10 sf in buildings with 10+ units, a licensed mold remediator will be used</t>
  </si>
  <si>
    <t>Asbestos</t>
  </si>
  <si>
    <t>All criteria specified and all rules and regulations will be followed</t>
  </si>
  <si>
    <t>Lead Paint</t>
  </si>
  <si>
    <t>Integrated Pest Management</t>
  </si>
  <si>
    <t xml:space="preserve">Per LL55 of 2018, Project will seal all wall, floor and joint penetrations with low VOC caulking and/or other sealing methods to prevent pest entry, will use rodent and corrosion proof screens for openings &gt;1/4", especially entry points under kitchen and bathroom. </t>
  </si>
  <si>
    <t>Project will provide a service contract with a licensed Integrated Pest Management professional (PMP)</t>
  </si>
  <si>
    <t>Buildings with 150+ units that are enlarged/modified or 50% of more of floor area to be renovated and classified by DOB as a mulitple dwelling building are required to submit a Waste Management Plan to DSNY</t>
  </si>
  <si>
    <t>Project will allocate space for collection of organic waste in waste collection areas</t>
  </si>
  <si>
    <t>Project will provide separate bin for collection of trash and recycling in all units and shared commuity rooms including a designated area near mail/package rooms to collect cardboard</t>
  </si>
  <si>
    <t>Project will post signage in all common waste areas and provide educational resources to residents about recycling</t>
  </si>
  <si>
    <t>Where not already required, Project will include space in common areas for recycling, including cardboard collectionnear package/ mail rooms</t>
  </si>
  <si>
    <t xml:space="preserve">Project will request of DSNY site visit or require staff to attend a DSNY Zero Waste Building Maintenance Training  </t>
  </si>
  <si>
    <t>Project will participate in DSNY's curbside composting where available</t>
  </si>
  <si>
    <t xml:space="preserve">Project (10+ units) will enroll in DSNY's free ecycleNYC and refashionNYC programs </t>
  </si>
  <si>
    <t xml:space="preserve">Active Design </t>
  </si>
  <si>
    <t>Building is an elevator building, and will increase the visibility and aesthetic quality of stairwells, eliminate stairway door locks where possible and provide signage to encourage the use of stairs</t>
  </si>
  <si>
    <t>Project will povide indoor/outdoor activity space(s) in projects that are open to all residents, including safe walking paths where feasible</t>
  </si>
  <si>
    <t>Project will provide secure bike storage that is easily accessible for residents</t>
  </si>
  <si>
    <t>Smoke-Free Policy</t>
  </si>
  <si>
    <t>Project will follow the NYC Smoke Free Air Act</t>
  </si>
  <si>
    <t>SECTION 6: ACCESSIBILITY AND AGE FRIENDLY DESIGN - all mandatory items must be checked in Column E. Items with Orange Tag may be waived subject to HPD approval.  In Column F,  indicate the CSI section number where the item is documented in the SOW.</t>
  </si>
  <si>
    <t>Accessiblity</t>
  </si>
  <si>
    <t>Project complies with accessibility requirements of Section 504 of the Rehabilitation Act of 1973 and will submit all relevant documentation</t>
  </si>
  <si>
    <t>Project complies with the uniform Federal Accessibility Standards (UFAS) or 2010 ADA Standards for Accessible Design and will submit all relevant documentation?</t>
  </si>
  <si>
    <t>When altering existing elements, spaces, essentail feastures or common areas, the project will comply with UFAS Sec. 4.11 to 4.14</t>
  </si>
  <si>
    <t>Project complies with the Accessibility requirements in Chapter 11, NYC Building code</t>
  </si>
  <si>
    <t>Age-Friendly Design (Aging in Place)</t>
  </si>
  <si>
    <t>Project has accomodated seniors and tenants with a disability per completed "Aging-in-Place Resident Survey"</t>
  </si>
  <si>
    <t>Project is providing sufficient consistent light levels throughout building, espcially on pathways and entrances</t>
  </si>
  <si>
    <t>Dual handrails and slip resistant stair strips in common and exterior areas will  be installed</t>
  </si>
  <si>
    <t>In all elevator buildings and ground floor units where such unit is accessible, grab bars &amp; accessible bathroom fixtures have been installed (walk-in/low threshold showers, ADA compliant toilets, sinks with removable cabinets and anti-scald devices.</t>
  </si>
  <si>
    <t>All interior and exterior doors are easily accessible, including minimal thresholds, saddles lever handles and/or automatic openers.</t>
  </si>
  <si>
    <t>SECTION 7: BROADBAND-  all mandatory items must be checked in Column E. Items with Orange Tag may be waived subject to HPD approval. In Column F,  indicate the CSI section number where the item is documented in the SOW.</t>
  </si>
  <si>
    <t>Broadband</t>
  </si>
  <si>
    <r>
      <t xml:space="preserve">Project will provide </t>
    </r>
    <r>
      <rPr>
        <b/>
        <sz val="9"/>
        <color rgb="FF000000"/>
        <rFont val="Calibri"/>
        <family val="2"/>
      </rPr>
      <t>free</t>
    </r>
    <r>
      <rPr>
        <sz val="9"/>
        <color rgb="FFFF0000"/>
        <rFont val="Calibri"/>
        <family val="2"/>
      </rPr>
      <t xml:space="preserve"> </t>
    </r>
    <r>
      <rPr>
        <sz val="9"/>
        <color rgb="FF000000"/>
        <rFont val="Calibri"/>
        <family val="2"/>
      </rPr>
      <t>wireless service in Project common amenity areas including lobbies, lounges, common rooms and other shared spaces</t>
    </r>
  </si>
  <si>
    <t>Project will provide high-quality, free internet access to residential units as part of their lease contract</t>
  </si>
  <si>
    <t>SECTION 8: BUILDING OPERATIONS -  all mandatory items must be checked in Column E. Items with Orange Tag may be waived subject to HPD approval. In Column F,  indicate the CSI section number where the item is documented in the SOW.</t>
  </si>
  <si>
    <t>Project Manuals</t>
  </si>
  <si>
    <t>Project will provide Operations &amp; Maintenance Manual, including O&amp;M guidance and specifications for MEP equipment including O&amp;M schedules, location of shut-offs, and safe cleaning and pest protocols</t>
  </si>
  <si>
    <t>Project will provide Emergency Management Manual for staff and residents including building evacuation plan, location of backup power and broadband and a means to locate outside emergency resources</t>
  </si>
  <si>
    <t>Project will provide Resident Manual including easy-to-read instructions for tenant-controlled equipment and appliances, tips for saving energy, and information about low-income utility programs.</t>
  </si>
  <si>
    <t>Project will submit digital copies of the above to HPD</t>
  </si>
  <si>
    <t>Staff &amp; Resident Training</t>
  </si>
  <si>
    <t>Project will require building staff to be present for mechancial system start up and provide periodic training on system use, including onboarding new staff. See Appendix E for free training resources</t>
  </si>
  <si>
    <t>Project with heat pumps or other unfamiliar in-unit technologies will provide training to residents on system use within 30 days of move in, and will provide periodic training as needed or at tenant turnover.</t>
  </si>
  <si>
    <t xml:space="preserve">Project will provide HPD Resource Packet or videos in multiple languages to tenants w/ heat pumps (https://www.nyc.gov/site/hpd/services-and-information/resource-packet-for-residents.page) </t>
  </si>
  <si>
    <t>Benchmarking</t>
  </si>
  <si>
    <t>a. All HPD financed projects with building of 5 or more units must benchmark with a pre-qualified benchmarking provider</t>
  </si>
  <si>
    <t>Elevators</t>
  </si>
  <si>
    <t>Project will obtain proper permits from NYC DOB when elevator work is being performed</t>
  </si>
  <si>
    <t>Project will ensure a maintenance contract with an approved elevator agency per ASME</t>
  </si>
  <si>
    <t>Project will follow the Administrative Code of the City of New York, NYC Building and Electrical Code and ADA plus all authorities having jurisdiction to maintain safe operational system</t>
  </si>
  <si>
    <t>Local Law 11/ Facade Inspection Saftey Program (FISP)</t>
  </si>
  <si>
    <t>Buildings with exterior walls greater than 6 stories will perform exterior walls and appurtances inspection every 5 years and file technical report with NYC DOB</t>
  </si>
  <si>
    <t>Project will consider and may perform façade upgrades to coincide with FISP cycles. Buildings requiring extensive façade repairs are often good candidates for over-cladding/exterior insulation or deep energy retrofits.</t>
  </si>
  <si>
    <t>Third-party Certification</t>
  </si>
  <si>
    <t>Project is seeking EGC certification</t>
  </si>
  <si>
    <t>Owner/ Developer to sign here</t>
  </si>
  <si>
    <t>Architect to sign here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</si>
</sst>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_(&quot;$&quot;* \(#,##0.00\);_(&quot;$&quot;* &quot;-&quot;??_);_(@_)"/>
    <numFmt numFmtId="43" formatCode="_(* #,##0.00_);_(* \(#,##0.00\);_(* &quot;-&quot;??_);_(@_)"/>
    <numFmt numFmtId="164" formatCode="_(* #,##0_);_(* \(#,##0\);_(* &quot;-&quot;??_);_(@_)"/>
    <numFmt numFmtId="165" formatCode="[$-F800]dddd\,\ mmmm\ dd\,\ yyyy"/>
    <numFmt numFmtId="166" formatCode="00000"/>
    <numFmt numFmtId="167" formatCode="#,##0.00\'"/>
  </numFmts>
  <fonts count="176">
    <font>
      <sz val="11"/>
      <color theme="1"/>
      <name val="Calibri"/>
      <family val="2"/>
      <scheme val="minor"/>
    </font>
    <font>
      <i/>
      <sz val="10"/>
      <color theme="1"/>
      <name val="Calibri"/>
      <family val="2"/>
    </font>
    <font>
      <sz val="10"/>
      <name val="Arial"/>
      <family val="2"/>
    </font>
    <font>
      <sz val="11"/>
      <color theme="1"/>
      <name val="Calibri"/>
      <family val="2"/>
      <scheme val="minor"/>
    </font>
    <font>
      <sz val="11"/>
      <color rgb="FFFF0000"/>
      <name val="Calibri"/>
      <family val="2"/>
      <scheme val="minor"/>
    </font>
    <font>
      <b/>
      <sz val="11"/>
      <color theme="1"/>
      <name val="Calibri"/>
      <family val="2"/>
      <scheme val="minor"/>
    </font>
    <font>
      <sz val="11"/>
      <name val="Arial Nova Cond"/>
      <family val="2"/>
    </font>
    <font>
      <sz val="10"/>
      <color rgb="FF000000"/>
      <name val="Arial"/>
      <family val="2"/>
    </font>
    <font>
      <b/>
      <sz val="9"/>
      <color theme="1"/>
      <name val="Arial Nova Cond"/>
      <family val="2"/>
    </font>
    <font>
      <sz val="10"/>
      <name val="Arial Nova Cond"/>
      <family val="2"/>
    </font>
    <font>
      <sz val="9"/>
      <color theme="1"/>
      <name val="Arial Nova Cond"/>
      <family val="2"/>
    </font>
    <font>
      <b/>
      <sz val="10"/>
      <name val="Arial Nova Cond"/>
      <family val="2"/>
    </font>
    <font>
      <sz val="10"/>
      <color theme="1"/>
      <name val="Arial Nova Cond"/>
      <family val="2"/>
    </font>
    <font>
      <b/>
      <sz val="10"/>
      <color theme="5"/>
      <name val="Arial Nova Cond"/>
      <family val="2"/>
    </font>
    <font>
      <u/>
      <sz val="11"/>
      <color theme="10"/>
      <name val="Calibri"/>
      <family val="2"/>
      <scheme val="minor"/>
    </font>
    <font>
      <sz val="11"/>
      <color rgb="FF9C6500"/>
      <name val="Calibri"/>
      <family val="2"/>
      <scheme val="minor"/>
    </font>
    <font>
      <b/>
      <sz val="8"/>
      <color theme="0"/>
      <name val="Segoe UI Semibold"/>
      <family val="2"/>
    </font>
    <font>
      <b/>
      <sz val="10"/>
      <color theme="0"/>
      <name val="Calibri"/>
      <family val="2"/>
      <scheme val="minor"/>
    </font>
    <font>
      <sz val="10"/>
      <color theme="1"/>
      <name val="Calibri"/>
      <family val="2"/>
    </font>
    <font>
      <i/>
      <sz val="9"/>
      <name val="Arial Nova Cond"/>
      <family val="2"/>
    </font>
    <font>
      <b/>
      <sz val="22"/>
      <color rgb="FF0099CC"/>
      <name val="Arial Nova Cond"/>
      <family val="2"/>
    </font>
    <font>
      <b/>
      <sz val="22"/>
      <color theme="0"/>
      <name val="Arial Nova Cond"/>
      <family val="2"/>
    </font>
    <font>
      <b/>
      <sz val="10"/>
      <color theme="0"/>
      <name val="Arial Nova Cond"/>
      <family val="2"/>
    </font>
    <font>
      <sz val="10"/>
      <color theme="5"/>
      <name val="Arial Nova Cond"/>
      <family val="2"/>
    </font>
    <font>
      <b/>
      <sz val="12"/>
      <color rgb="FFFF0000"/>
      <name val="Arial Nova Cond"/>
      <family val="2"/>
    </font>
    <font>
      <sz val="11"/>
      <color rgb="FFFF0000"/>
      <name val="Arial Nova Cond"/>
      <family val="2"/>
    </font>
    <font>
      <sz val="10"/>
      <color theme="1"/>
      <name val="Calibri"/>
      <family val="2"/>
      <scheme val="minor"/>
    </font>
    <font>
      <b/>
      <sz val="10"/>
      <color theme="1"/>
      <name val="Calibri"/>
      <family val="2"/>
    </font>
    <font>
      <sz val="8"/>
      <color theme="1"/>
      <name val="Calibri"/>
      <family val="2"/>
    </font>
    <font>
      <sz val="8"/>
      <color theme="1"/>
      <name val="Calibri"/>
      <family val="2"/>
      <scheme val="minor"/>
    </font>
    <font>
      <b/>
      <sz val="10"/>
      <color theme="1"/>
      <name val="Calibri"/>
      <family val="2"/>
      <scheme val="minor"/>
    </font>
    <font>
      <sz val="10"/>
      <color rgb="FFFF0000"/>
      <name val="Calibri"/>
      <family val="2"/>
    </font>
    <font>
      <sz val="11"/>
      <color rgb="FF70AD47"/>
      <name val="Calibri"/>
      <family val="2"/>
      <scheme val="minor"/>
    </font>
    <font>
      <b/>
      <sz val="14"/>
      <color rgb="FFFFFFFF"/>
      <name val="Arial Nova Cond"/>
      <family val="2"/>
    </font>
    <font>
      <b/>
      <sz val="10"/>
      <color rgb="FFFF0000"/>
      <name val="Calibri"/>
      <family val="2"/>
    </font>
    <font>
      <sz val="9"/>
      <color rgb="FFFF0000"/>
      <name val="Calibri"/>
      <family val="2"/>
    </font>
    <font>
      <sz val="11"/>
      <color rgb="FFFF0000"/>
      <name val="Calibri"/>
      <family val="2"/>
    </font>
    <font>
      <i/>
      <sz val="9"/>
      <color theme="9"/>
      <name val="Calibri"/>
      <family val="2"/>
    </font>
    <font>
      <i/>
      <sz val="9"/>
      <name val="Calibri"/>
      <family val="2"/>
    </font>
    <font>
      <b/>
      <sz val="22"/>
      <color rgb="FF0099CC"/>
      <name val="Calibri"/>
      <family val="2"/>
    </font>
    <font>
      <b/>
      <sz val="12"/>
      <color rgb="FFFF0000"/>
      <name val="Calibri"/>
      <family val="2"/>
    </font>
    <font>
      <sz val="11"/>
      <name val="Calibri"/>
      <family val="2"/>
    </font>
    <font>
      <sz val="11"/>
      <color rgb="FF70AD47"/>
      <name val="Calibri"/>
      <family val="2"/>
    </font>
    <font>
      <b/>
      <sz val="10"/>
      <color theme="5"/>
      <name val="Calibri"/>
      <family val="2"/>
    </font>
    <font>
      <b/>
      <sz val="10"/>
      <color rgb="FF00B050"/>
      <name val="Calibri"/>
      <family val="2"/>
    </font>
    <font>
      <b/>
      <sz val="10"/>
      <color theme="0"/>
      <name val="Calibri"/>
      <family val="2"/>
    </font>
    <font>
      <b/>
      <sz val="11"/>
      <color rgb="FFFFFFFF"/>
      <name val="Calibri"/>
      <family val="2"/>
    </font>
    <font>
      <sz val="10"/>
      <name val="Calibri"/>
      <family val="2"/>
    </font>
    <font>
      <sz val="11"/>
      <color rgb="FF000000"/>
      <name val="Calibri"/>
      <family val="2"/>
    </font>
    <font>
      <u/>
      <sz val="11"/>
      <color theme="10"/>
      <name val="Calibri"/>
      <family val="2"/>
    </font>
    <font>
      <sz val="9"/>
      <name val="Calibri"/>
      <family val="2"/>
    </font>
    <font>
      <sz val="11"/>
      <color theme="1"/>
      <name val="Calibri"/>
      <family val="2"/>
    </font>
    <font>
      <i/>
      <sz val="8"/>
      <color theme="0"/>
      <name val="Calibri"/>
      <family val="2"/>
    </font>
    <font>
      <sz val="10"/>
      <color rgb="FF000000"/>
      <name val="Calibri"/>
      <family val="2"/>
    </font>
    <font>
      <b/>
      <sz val="11"/>
      <color theme="0"/>
      <name val="Calibri"/>
      <family val="2"/>
    </font>
    <font>
      <b/>
      <sz val="10"/>
      <color rgb="FF7030A0"/>
      <name val="Calibri"/>
      <family val="2"/>
    </font>
    <font>
      <sz val="9"/>
      <color theme="1"/>
      <name val="Calibri"/>
      <family val="2"/>
    </font>
    <font>
      <b/>
      <sz val="11"/>
      <color rgb="FFFF0000"/>
      <name val="Calibri"/>
      <family val="2"/>
    </font>
    <font>
      <b/>
      <sz val="9"/>
      <name val="Calibri"/>
      <family val="2"/>
    </font>
    <font>
      <b/>
      <sz val="9"/>
      <color theme="1"/>
      <name val="Calibri"/>
      <family val="2"/>
    </font>
    <font>
      <sz val="9"/>
      <color rgb="FF000000"/>
      <name val="Calibri"/>
      <family val="2"/>
    </font>
    <font>
      <sz val="9"/>
      <color rgb="FFC00000"/>
      <name val="Calibri"/>
      <family val="2"/>
    </font>
    <font>
      <b/>
      <sz val="9"/>
      <color rgb="FF002060"/>
      <name val="Calibri"/>
      <family val="2"/>
    </font>
    <font>
      <b/>
      <sz val="12"/>
      <color rgb="FFFF0000"/>
      <name val="Wingdings"/>
      <charset val="2"/>
    </font>
    <font>
      <b/>
      <sz val="11"/>
      <name val="Calibri"/>
      <family val="2"/>
    </font>
    <font>
      <u/>
      <sz val="10"/>
      <color rgb="FF000000"/>
      <name val="Calibri"/>
      <family val="2"/>
    </font>
    <font>
      <b/>
      <sz val="10"/>
      <color rgb="FF000000"/>
      <name val="Calibri"/>
      <family val="2"/>
    </font>
    <font>
      <b/>
      <sz val="10"/>
      <color rgb="FFFFFFFF"/>
      <name val="Calibri"/>
      <family val="2"/>
    </font>
    <font>
      <b/>
      <sz val="11"/>
      <color rgb="FF000000"/>
      <name val="Calibri"/>
      <family val="2"/>
    </font>
    <font>
      <b/>
      <sz val="11"/>
      <color rgb="FF0099CC"/>
      <name val="Calibri"/>
      <family val="2"/>
    </font>
    <font>
      <b/>
      <sz val="14"/>
      <color rgb="FFFFFFFF"/>
      <name val="Calibri"/>
      <family val="2"/>
    </font>
    <font>
      <sz val="9"/>
      <color rgb="FF000000"/>
      <name val="Calibri"/>
      <family val="2"/>
      <scheme val="minor"/>
    </font>
    <font>
      <sz val="11"/>
      <color rgb="FF000000"/>
      <name val="Calibri"/>
      <family val="2"/>
      <scheme val="minor"/>
    </font>
    <font>
      <i/>
      <sz val="11"/>
      <color theme="1"/>
      <name val="Calibri"/>
      <family val="2"/>
      <scheme val="minor"/>
    </font>
    <font>
      <u/>
      <sz val="10"/>
      <color theme="10"/>
      <name val="Calibri"/>
      <family val="2"/>
    </font>
    <font>
      <sz val="9"/>
      <color indexed="81"/>
      <name val="Tahoma"/>
      <family val="2"/>
    </font>
    <font>
      <sz val="8"/>
      <name val="Calibri"/>
      <family val="2"/>
      <scheme val="minor"/>
    </font>
    <font>
      <sz val="11"/>
      <color theme="5"/>
      <name val="Calibri"/>
      <family val="2"/>
      <scheme val="minor"/>
    </font>
    <font>
      <sz val="11"/>
      <color theme="5"/>
      <name val="Calibri"/>
      <family val="2"/>
    </font>
    <font>
      <sz val="9"/>
      <color theme="5"/>
      <name val="Calibri"/>
      <family val="2"/>
    </font>
    <font>
      <sz val="10"/>
      <color theme="5"/>
      <name val="Calibri"/>
      <family val="2"/>
    </font>
    <font>
      <b/>
      <i/>
      <sz val="10"/>
      <color rgb="FFFFFFFF"/>
      <name val="Calibri"/>
      <family val="2"/>
    </font>
    <font>
      <vertAlign val="superscript"/>
      <sz val="10"/>
      <color theme="1"/>
      <name val="Calibri"/>
      <family val="2"/>
    </font>
    <font>
      <b/>
      <sz val="8"/>
      <color theme="5"/>
      <name val="Segoe UI Semibold"/>
      <family val="2"/>
    </font>
    <font>
      <i/>
      <sz val="10"/>
      <color theme="0"/>
      <name val="Calibri"/>
      <family val="2"/>
    </font>
    <font>
      <b/>
      <sz val="8"/>
      <color theme="0"/>
      <name val="Calibri"/>
      <family val="2"/>
      <scheme val="minor"/>
    </font>
    <font>
      <b/>
      <vertAlign val="superscript"/>
      <sz val="8"/>
      <color theme="0"/>
      <name val="Calibri"/>
      <family val="2"/>
      <scheme val="minor"/>
    </font>
    <font>
      <b/>
      <sz val="11"/>
      <color rgb="FFFF0000"/>
      <name val="Calibri"/>
      <family val="2"/>
      <scheme val="minor"/>
    </font>
    <font>
      <i/>
      <sz val="9"/>
      <color rgb="FF000000"/>
      <name val="Calibri"/>
      <family val="2"/>
    </font>
    <font>
      <sz val="8"/>
      <color rgb="FF70AD47"/>
      <name val="Calibri"/>
      <family val="2"/>
    </font>
    <font>
      <b/>
      <sz val="8"/>
      <color rgb="FF70AD47"/>
      <name val="Calibri"/>
      <family val="2"/>
    </font>
    <font>
      <i/>
      <sz val="8"/>
      <color rgb="FF70AD47"/>
      <name val="Calibri"/>
      <family val="2"/>
    </font>
    <font>
      <i/>
      <sz val="9"/>
      <color rgb="FF70AD47"/>
      <name val="Calibri"/>
      <family val="2"/>
    </font>
    <font>
      <sz val="8"/>
      <color rgb="FF000000"/>
      <name val="Calibri"/>
      <family val="2"/>
    </font>
    <font>
      <b/>
      <sz val="22"/>
      <color rgb="FFFFFFFF"/>
      <name val="Calibri"/>
      <family val="2"/>
    </font>
    <font>
      <b/>
      <sz val="18"/>
      <color rgb="FFFFFFFF"/>
      <name val="Calibri"/>
      <family val="2"/>
    </font>
    <font>
      <b/>
      <sz val="9"/>
      <name val="Wingdings"/>
      <charset val="2"/>
    </font>
    <font>
      <sz val="9"/>
      <color rgb="FF5B9BD5"/>
      <name val="Calibri"/>
      <family val="2"/>
    </font>
    <font>
      <b/>
      <sz val="9"/>
      <color rgb="FF000000"/>
      <name val="Calibri"/>
      <family val="2"/>
    </font>
    <font>
      <b/>
      <sz val="9"/>
      <color rgb="FFED7D31"/>
      <name val="Wingdings 2"/>
      <family val="1"/>
      <charset val="2"/>
    </font>
    <font>
      <b/>
      <sz val="14"/>
      <color rgb="FF5B9BD5"/>
      <name val="Calibri"/>
      <family val="2"/>
    </font>
    <font>
      <sz val="12"/>
      <color rgb="FF0D0D0D"/>
      <name val="Calibri"/>
      <family val="2"/>
    </font>
    <font>
      <b/>
      <sz val="9"/>
      <color rgb="FF0D0D0D"/>
      <name val="Calibri"/>
      <family val="2"/>
    </font>
    <font>
      <b/>
      <i/>
      <sz val="9"/>
      <name val="Calibri"/>
      <family val="2"/>
    </font>
    <font>
      <b/>
      <sz val="8"/>
      <color rgb="FF000000"/>
      <name val="Calibri"/>
      <family val="2"/>
    </font>
    <font>
      <b/>
      <sz val="9"/>
      <color rgb="FFFFFFFF"/>
      <name val="Calibri"/>
      <family val="2"/>
    </font>
    <font>
      <b/>
      <strike/>
      <sz val="9"/>
      <color rgb="FFFFFFFF"/>
      <name val="Calibri"/>
      <family val="2"/>
    </font>
    <font>
      <b/>
      <sz val="12"/>
      <color rgb="FF5B9BD5"/>
      <name val="Calibri"/>
      <family val="2"/>
    </font>
    <font>
      <sz val="9"/>
      <color rgb="FF00B0F0"/>
      <name val="Calibri"/>
      <family val="2"/>
    </font>
    <font>
      <sz val="8"/>
      <name val="Calibri"/>
      <family val="2"/>
    </font>
    <font>
      <i/>
      <sz val="9"/>
      <color rgb="FFED7D31"/>
      <name val="Calibri"/>
      <family val="2"/>
    </font>
    <font>
      <sz val="9"/>
      <color rgb="FF4472C4"/>
      <name val="Arial Nova Cond"/>
      <family val="2"/>
    </font>
    <font>
      <sz val="9"/>
      <color rgb="FFED7D31"/>
      <name val="Arial Nova Cond"/>
      <family val="2"/>
    </font>
    <font>
      <sz val="9"/>
      <color rgb="FF0099CC"/>
      <name val="Calibri"/>
      <family val="2"/>
    </font>
    <font>
      <sz val="11"/>
      <color rgb="FFED7D31"/>
      <name val="Calibri"/>
      <family val="2"/>
    </font>
    <font>
      <b/>
      <sz val="10"/>
      <name val="Calibri"/>
      <family val="2"/>
    </font>
    <font>
      <b/>
      <sz val="10"/>
      <color rgb="FF5B9BD5"/>
      <name val="Calibri"/>
      <family val="2"/>
    </font>
    <font>
      <u/>
      <sz val="11"/>
      <color rgb="FF0563C1"/>
      <name val="Calibri"/>
      <family val="2"/>
    </font>
    <font>
      <b/>
      <sz val="9"/>
      <color rgb="FF7030A0"/>
      <name val="Calibri"/>
      <family val="2"/>
    </font>
    <font>
      <sz val="10"/>
      <color theme="0"/>
      <name val="Calibri"/>
      <family val="2"/>
    </font>
    <font>
      <b/>
      <sz val="8"/>
      <color theme="0"/>
      <name val="Calibri"/>
      <family val="2"/>
    </font>
    <font>
      <vertAlign val="superscript"/>
      <sz val="10"/>
      <color rgb="FF000000"/>
      <name val="Calibri"/>
      <family val="2"/>
    </font>
    <font>
      <i/>
      <sz val="8"/>
      <color theme="5"/>
      <name val="Calibri"/>
      <family val="2"/>
    </font>
    <font>
      <sz val="8"/>
      <color theme="5"/>
      <name val="Calibri"/>
      <family val="2"/>
    </font>
    <font>
      <u/>
      <sz val="10"/>
      <color theme="10"/>
      <name val="Calibri"/>
      <family val="2"/>
      <scheme val="minor"/>
    </font>
    <font>
      <b/>
      <sz val="11"/>
      <color rgb="FF000000"/>
      <name val="Calibri"/>
    </font>
    <font>
      <sz val="11"/>
      <color rgb="FF000000"/>
      <name val="Calibri"/>
    </font>
    <font>
      <sz val="10"/>
      <color rgb="FF000000"/>
      <name val="Calibri"/>
      <charset val="1"/>
    </font>
    <font>
      <sz val="10"/>
      <color rgb="FF000000"/>
      <name val="Calibri"/>
    </font>
    <font>
      <sz val="8"/>
      <color theme="9"/>
      <name val="Calibri"/>
      <family val="2"/>
    </font>
    <font>
      <sz val="11"/>
      <color rgb="FF444444"/>
      <name val="Calibri"/>
      <family val="2"/>
      <charset val="1"/>
    </font>
    <font>
      <b/>
      <sz val="10"/>
      <color theme="0"/>
      <name val="Calibri"/>
    </font>
    <font>
      <sz val="10"/>
      <name val="Calibri"/>
    </font>
    <font>
      <sz val="8"/>
      <color rgb="FFFF0000"/>
      <name val="Calibri"/>
      <family val="2"/>
    </font>
    <font>
      <sz val="10"/>
      <color theme="1"/>
      <name val="Calibri"/>
    </font>
    <font>
      <b/>
      <sz val="11"/>
      <color theme="9"/>
      <name val="Calibri"/>
      <family val="2"/>
    </font>
    <font>
      <b/>
      <sz val="11"/>
      <color theme="9"/>
      <name val="Calibri"/>
    </font>
    <font>
      <b/>
      <sz val="14"/>
      <color rgb="FFFFFFFF"/>
      <name val="Calibri"/>
    </font>
    <font>
      <sz val="10"/>
      <color theme="9"/>
      <name val="Calibri"/>
      <family val="2"/>
    </font>
    <font>
      <sz val="10"/>
      <color rgb="FF70AD47"/>
      <name val="Calibri"/>
      <family val="2"/>
      <scheme val="minor"/>
    </font>
    <font>
      <sz val="11"/>
      <color theme="9"/>
      <name val="Calibri"/>
      <family val="2"/>
      <scheme val="minor"/>
    </font>
    <font>
      <sz val="8"/>
      <color theme="9"/>
      <name val="Calibri"/>
      <family val="2"/>
      <scheme val="minor"/>
    </font>
    <font>
      <sz val="11"/>
      <color rgb="FF444444"/>
      <name val="Calibri"/>
      <charset val="1"/>
    </font>
    <font>
      <sz val="8"/>
      <color rgb="FF70AD47"/>
      <name val="Calibri"/>
    </font>
    <font>
      <sz val="9"/>
      <color rgb="FF000000"/>
      <name val="Calibri"/>
    </font>
    <font>
      <b/>
      <sz val="14"/>
      <color theme="1"/>
      <name val="Calibri"/>
      <family val="2"/>
      <scheme val="minor"/>
    </font>
    <font>
      <vertAlign val="superscript"/>
      <sz val="10"/>
      <color theme="1"/>
      <name val="Calibri"/>
      <family val="2"/>
      <scheme val="minor"/>
    </font>
    <font>
      <b/>
      <sz val="10"/>
      <color rgb="FFFF0000"/>
      <name val="Calibri"/>
      <family val="2"/>
      <scheme val="minor"/>
    </font>
    <font>
      <b/>
      <sz val="11"/>
      <color theme="0"/>
      <name val="Calibri"/>
      <family val="2"/>
      <scheme val="minor"/>
    </font>
    <font>
      <b/>
      <sz val="12"/>
      <color rgb="FFFFFF00"/>
      <name val="Wingdings"/>
      <charset val="2"/>
    </font>
    <font>
      <b/>
      <i/>
      <sz val="10"/>
      <color rgb="FFFFFF00"/>
      <name val="Calibri"/>
      <family val="2"/>
    </font>
    <font>
      <b/>
      <sz val="8"/>
      <color rgb="FFFFFF00"/>
      <name val="Calibri"/>
      <family val="2"/>
    </font>
    <font>
      <b/>
      <sz val="11"/>
      <color rgb="FFFFFF00"/>
      <name val="Calibri"/>
      <family val="2"/>
    </font>
    <font>
      <sz val="11"/>
      <color theme="1"/>
      <name val="Calibri"/>
    </font>
    <font>
      <b/>
      <sz val="9"/>
      <name val="Calibri"/>
    </font>
    <font>
      <sz val="10"/>
      <color theme="9"/>
      <name val="Calibri"/>
    </font>
    <font>
      <sz val="10"/>
      <color rgb="FF70AD47"/>
      <name val="Calibri"/>
      <family val="2"/>
    </font>
    <font>
      <b/>
      <u/>
      <sz val="11"/>
      <color rgb="FFFFFFFF"/>
      <name val="Calibri"/>
      <family val="2"/>
      <scheme val="minor"/>
    </font>
    <font>
      <sz val="9"/>
      <name val="Calibri"/>
    </font>
    <font>
      <b/>
      <sz val="9"/>
      <color rgb="FFFF0000"/>
      <name val="Calibri"/>
    </font>
    <font>
      <b/>
      <sz val="14"/>
      <color rgb="FFFFFFFF"/>
      <name val="Arial Nova Cond"/>
    </font>
    <font>
      <b/>
      <vertAlign val="superscript"/>
      <sz val="11"/>
      <color rgb="FF000000"/>
      <name val="Calibri"/>
    </font>
    <font>
      <vertAlign val="superscript"/>
      <sz val="10"/>
      <color rgb="FF000000"/>
      <name val="Calibri"/>
    </font>
    <font>
      <b/>
      <sz val="10"/>
      <color rgb="FF000000"/>
      <name val="Calibri"/>
    </font>
    <font>
      <sz val="10"/>
      <color rgb="FF0099CC"/>
      <name val="Calibri"/>
      <family val="2"/>
    </font>
    <font>
      <b/>
      <sz val="18"/>
      <color rgb="FF0099CC"/>
      <name val="Calibri"/>
      <family val="2"/>
    </font>
    <font>
      <i/>
      <sz val="11"/>
      <color rgb="FF000000"/>
      <name val="Calibri"/>
    </font>
    <font>
      <vertAlign val="superscript"/>
      <sz val="11"/>
      <color rgb="FF000000"/>
      <name val="Calibri"/>
    </font>
    <font>
      <b/>
      <sz val="14"/>
      <color rgb="FF000000"/>
      <name val="Calibri"/>
    </font>
    <font>
      <b/>
      <vertAlign val="superscript"/>
      <sz val="14"/>
      <color rgb="FF000000"/>
      <name val="Calibri"/>
    </font>
    <font>
      <b/>
      <i/>
      <sz val="11"/>
      <color rgb="FF000000"/>
      <name val="Calibri"/>
    </font>
    <font>
      <i/>
      <sz val="10"/>
      <color theme="1"/>
      <name val="Bahnschrift SemiLight"/>
      <family val="2"/>
    </font>
    <font>
      <sz val="10"/>
      <color theme="1"/>
      <name val="Bahnschrift SemiLight"/>
      <family val="2"/>
    </font>
    <font>
      <u/>
      <sz val="10"/>
      <color theme="10"/>
      <name val="Bahnschrift SemiLight"/>
      <family val="2"/>
    </font>
    <font>
      <i/>
      <sz val="10"/>
      <color rgb="FF000000"/>
      <name val="Bahnschrift SemiLight"/>
      <family val="2"/>
    </font>
    <font>
      <b/>
      <sz val="11"/>
      <color rgb="FF000000"/>
      <name val="Calibri"/>
      <family val="2"/>
      <scheme val="minor"/>
    </font>
  </fonts>
  <fills count="33">
    <fill>
      <patternFill patternType="none"/>
    </fill>
    <fill>
      <patternFill patternType="gray125"/>
    </fill>
    <fill>
      <patternFill patternType="solid">
        <fgColor theme="1"/>
        <bgColor indexed="64"/>
      </patternFill>
    </fill>
    <fill>
      <patternFill patternType="solid">
        <fgColor theme="2"/>
        <bgColor indexed="64"/>
      </patternFill>
    </fill>
    <fill>
      <patternFill patternType="solid">
        <fgColor theme="8" tint="0.79998168889431442"/>
        <bgColor indexed="64"/>
      </patternFill>
    </fill>
    <fill>
      <patternFill patternType="solid">
        <fgColor rgb="FFFFEB9C"/>
      </patternFill>
    </fill>
    <fill>
      <patternFill patternType="solid">
        <fgColor rgb="FF166471"/>
        <bgColor indexed="64"/>
      </patternFill>
    </fill>
    <fill>
      <patternFill patternType="solid">
        <fgColor rgb="FF1F8496"/>
        <bgColor indexed="64"/>
      </patternFill>
    </fill>
    <fill>
      <patternFill patternType="solid">
        <fgColor theme="8"/>
        <bgColor indexed="64"/>
      </patternFill>
    </fill>
    <fill>
      <patternFill patternType="solid">
        <fgColor rgb="FFDDEBF7"/>
        <bgColor indexed="64"/>
      </patternFill>
    </fill>
    <fill>
      <patternFill patternType="solid">
        <fgColor rgb="FF000000"/>
        <bgColor indexed="64"/>
      </patternFill>
    </fill>
    <fill>
      <patternFill patternType="solid">
        <fgColor rgb="FFED7D31"/>
        <bgColor indexed="64"/>
      </patternFill>
    </fill>
    <fill>
      <patternFill patternType="solid">
        <fgColor rgb="FF00B050"/>
        <bgColor indexed="64"/>
      </patternFill>
    </fill>
    <fill>
      <patternFill patternType="solid">
        <fgColor rgb="FFFFC000"/>
        <bgColor indexed="64"/>
      </patternFill>
    </fill>
    <fill>
      <patternFill patternType="solid">
        <fgColor rgb="FFE2EFDA"/>
        <bgColor indexed="64"/>
      </patternFill>
    </fill>
    <fill>
      <patternFill patternType="solid">
        <fgColor theme="4"/>
        <bgColor indexed="64"/>
      </patternFill>
    </fill>
    <fill>
      <patternFill patternType="solid">
        <fgColor theme="9"/>
        <bgColor indexed="64"/>
      </patternFill>
    </fill>
    <fill>
      <patternFill patternType="solid">
        <fgColor theme="9" tint="0.79998168889431442"/>
        <bgColor indexed="64"/>
      </patternFill>
    </fill>
    <fill>
      <patternFill patternType="solid">
        <fgColor rgb="FFFFFFFF"/>
        <bgColor rgb="FF000000"/>
      </patternFill>
    </fill>
    <fill>
      <patternFill patternType="solid">
        <fgColor rgb="FF0099CC"/>
        <bgColor rgb="FF000000"/>
      </patternFill>
    </fill>
    <fill>
      <patternFill patternType="solid">
        <fgColor rgb="FFD9D9D9"/>
        <bgColor rgb="FF000000"/>
      </patternFill>
    </fill>
    <fill>
      <patternFill patternType="solid">
        <fgColor rgb="FFDDEBF7"/>
        <bgColor rgb="FF000000"/>
      </patternFill>
    </fill>
    <fill>
      <patternFill patternType="solid">
        <fgColor rgb="FFFFFF00"/>
        <bgColor rgb="FF000000"/>
      </patternFill>
    </fill>
    <fill>
      <patternFill patternType="solid">
        <fgColor rgb="FF5B9BD5"/>
        <bgColor rgb="FF000000"/>
      </patternFill>
    </fill>
    <fill>
      <patternFill patternType="solid">
        <fgColor theme="5"/>
        <bgColor indexed="64"/>
      </patternFill>
    </fill>
    <fill>
      <patternFill patternType="solid">
        <fgColor theme="0"/>
        <bgColor indexed="64"/>
      </patternFill>
    </fill>
    <fill>
      <patternFill patternType="solid">
        <fgColor rgb="FF085E5E"/>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9" tint="0.59999389629810485"/>
        <bgColor indexed="64"/>
      </patternFill>
    </fill>
    <fill>
      <patternFill patternType="solid">
        <fgColor rgb="FFE7E6E6"/>
        <bgColor indexed="64"/>
      </patternFill>
    </fill>
    <fill>
      <patternFill patternType="solid">
        <fgColor rgb="FFEDEDED"/>
        <bgColor indexed="64"/>
      </patternFill>
    </fill>
    <fill>
      <patternFill patternType="solid">
        <fgColor rgb="FFD9E1F2"/>
        <bgColor indexed="64"/>
      </patternFill>
    </fill>
  </fills>
  <borders count="6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rgb="FF000000"/>
      </left>
      <right style="thin">
        <color rgb="FF000000"/>
      </right>
      <top style="thin">
        <color rgb="FF000000"/>
      </top>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right/>
      <top style="thin">
        <color indexed="64"/>
      </top>
      <bottom/>
      <diagonal/>
    </border>
    <border>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bottom/>
      <diagonal/>
    </border>
    <border>
      <left/>
      <right style="thin">
        <color indexed="64"/>
      </right>
      <top/>
      <bottom style="medium">
        <color indexed="64"/>
      </bottom>
      <diagonal/>
    </border>
    <border>
      <left/>
      <right/>
      <top style="medium">
        <color indexed="64"/>
      </top>
      <bottom/>
      <diagonal/>
    </border>
    <border>
      <left/>
      <right style="thin">
        <color indexed="64"/>
      </right>
      <top style="medium">
        <color indexed="64"/>
      </top>
      <bottom/>
      <diagonal/>
    </border>
    <border>
      <left style="thin">
        <color rgb="FF000000"/>
      </left>
      <right style="thin">
        <color rgb="FF000000"/>
      </right>
      <top/>
      <bottom/>
      <diagonal/>
    </border>
    <border>
      <left style="thin">
        <color indexed="64"/>
      </left>
      <right/>
      <top style="thin">
        <color indexed="64"/>
      </top>
      <bottom/>
      <diagonal/>
    </border>
    <border>
      <left/>
      <right style="thin">
        <color rgb="FF000000"/>
      </right>
      <top style="thin">
        <color rgb="FF000000"/>
      </top>
      <bottom/>
      <diagonal/>
    </border>
    <border>
      <left style="thin">
        <color rgb="FF000000"/>
      </left>
      <right/>
      <top/>
      <bottom style="thin">
        <color rgb="FF000000"/>
      </bottom>
      <diagonal/>
    </border>
    <border>
      <left style="thin">
        <color rgb="FF000000"/>
      </left>
      <right/>
      <top style="thin">
        <color rgb="FF000000"/>
      </top>
      <bottom/>
      <diagonal/>
    </border>
    <border>
      <left/>
      <right style="thin">
        <color rgb="FF000000"/>
      </right>
      <top/>
      <bottom style="thin">
        <color rgb="FF000000"/>
      </bottom>
      <diagonal/>
    </border>
    <border>
      <left/>
      <right/>
      <top/>
      <bottom style="thin">
        <color rgb="FF000000"/>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rgb="FF000000"/>
      </right>
      <top style="thin">
        <color indexed="64"/>
      </top>
      <bottom style="thin">
        <color indexed="64"/>
      </bottom>
      <diagonal/>
    </border>
    <border>
      <left/>
      <right style="thin">
        <color indexed="64"/>
      </right>
      <top/>
      <bottom style="thin">
        <color rgb="FF000000"/>
      </bottom>
      <diagonal/>
    </border>
    <border>
      <left/>
      <right style="thin">
        <color rgb="FF000000"/>
      </right>
      <top style="thin">
        <color rgb="FF000000"/>
      </top>
      <bottom style="thin">
        <color rgb="FF000000"/>
      </bottom>
      <diagonal/>
    </border>
    <border>
      <left/>
      <right style="thin">
        <color rgb="FF000000"/>
      </right>
      <top/>
      <bottom/>
      <diagonal/>
    </border>
    <border>
      <left/>
      <right style="thin">
        <color indexed="64"/>
      </right>
      <top style="thin">
        <color rgb="FF000000"/>
      </top>
      <bottom/>
      <diagonal/>
    </border>
    <border>
      <left style="thin">
        <color indexed="64"/>
      </left>
      <right style="thin">
        <color indexed="64"/>
      </right>
      <top style="thin">
        <color rgb="FF000000"/>
      </top>
      <bottom style="thin">
        <color rgb="FF000000"/>
      </bottom>
      <diagonal/>
    </border>
    <border>
      <left style="thin">
        <color indexed="64"/>
      </left>
      <right style="thin">
        <color indexed="64"/>
      </right>
      <top/>
      <bottom style="thin">
        <color rgb="FF000000"/>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rgb="FF000000"/>
      </bottom>
      <diagonal/>
    </border>
    <border>
      <left/>
      <right/>
      <top style="thin">
        <color rgb="FF000000"/>
      </top>
      <bottom/>
      <diagonal/>
    </border>
    <border>
      <left style="thin">
        <color rgb="FF000000"/>
      </left>
      <right style="thin">
        <color indexed="64"/>
      </right>
      <top style="thin">
        <color indexed="64"/>
      </top>
      <bottom style="thin">
        <color indexed="64"/>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indexed="64"/>
      </left>
      <right style="thin">
        <color indexed="64"/>
      </right>
      <top style="thin">
        <color rgb="FF000000"/>
      </top>
      <bottom style="thin">
        <color indexed="64"/>
      </bottom>
      <diagonal/>
    </border>
  </borders>
  <cellStyleXfs count="14">
    <xf numFmtId="0" fontId="0" fillId="0" borderId="0"/>
    <xf numFmtId="9" fontId="3" fillId="0" borderId="0" applyFont="0" applyFill="0" applyBorder="0" applyAlignment="0" applyProtection="0"/>
    <xf numFmtId="0" fontId="2" fillId="0" borderId="0"/>
    <xf numFmtId="0" fontId="7" fillId="0" borderId="0"/>
    <xf numFmtId="0" fontId="14" fillId="0" borderId="0" applyNumberFormat="0" applyFill="0" applyBorder="0" applyAlignment="0" applyProtection="0"/>
    <xf numFmtId="43" fontId="3" fillId="0" borderId="0" applyFont="0" applyFill="0" applyBorder="0" applyAlignment="0" applyProtection="0"/>
    <xf numFmtId="0" fontId="2" fillId="0" borderId="0"/>
    <xf numFmtId="0" fontId="2" fillId="0" borderId="0"/>
    <xf numFmtId="0" fontId="2" fillId="0" borderId="0"/>
    <xf numFmtId="0" fontId="15" fillId="5" borderId="0" applyNumberFormat="0" applyBorder="0" applyAlignment="0" applyProtection="0"/>
    <xf numFmtId="0" fontId="3" fillId="0" borderId="0"/>
    <xf numFmtId="44" fontId="2" fillId="0" borderId="0" applyFont="0" applyFill="0" applyBorder="0" applyAlignment="0" applyProtection="0"/>
    <xf numFmtId="9" fontId="2" fillId="0" borderId="0" applyFont="0" applyFill="0" applyBorder="0" applyAlignment="0" applyProtection="0"/>
    <xf numFmtId="43" fontId="2" fillId="0" borderId="0" applyFont="0" applyFill="0" applyBorder="0" applyAlignment="0" applyProtection="0"/>
  </cellStyleXfs>
  <cellXfs count="597">
    <xf numFmtId="0" fontId="0" fillId="0" borderId="0" xfId="0"/>
    <xf numFmtId="0" fontId="4" fillId="0" borderId="0" xfId="0" applyFont="1"/>
    <xf numFmtId="0" fontId="6" fillId="0" borderId="0" xfId="0" applyFont="1" applyAlignment="1" applyProtection="1">
      <alignment vertical="top"/>
      <protection locked="0"/>
    </xf>
    <xf numFmtId="0" fontId="10" fillId="0" borderId="0" xfId="0" applyFont="1" applyAlignment="1" applyProtection="1">
      <alignment vertical="top"/>
      <protection locked="0"/>
    </xf>
    <xf numFmtId="0" fontId="9" fillId="0" borderId="1" xfId="0" applyFont="1" applyBorder="1" applyAlignment="1" applyProtection="1">
      <alignment vertical="top" wrapText="1"/>
      <protection locked="0"/>
    </xf>
    <xf numFmtId="1" fontId="9" fillId="4" borderId="1" xfId="0" applyNumberFormat="1" applyFont="1" applyFill="1" applyBorder="1" applyAlignment="1" applyProtection="1">
      <alignment horizontal="center" vertical="top"/>
      <protection locked="0"/>
    </xf>
    <xf numFmtId="0" fontId="9" fillId="0" borderId="1" xfId="0" applyFont="1" applyBorder="1" applyAlignment="1" applyProtection="1">
      <alignment vertical="top"/>
      <protection locked="0"/>
    </xf>
    <xf numFmtId="0" fontId="9" fillId="0" borderId="1" xfId="0" applyFont="1" applyBorder="1" applyAlignment="1" applyProtection="1">
      <alignment horizontal="left" vertical="top" indent="2"/>
      <protection locked="0"/>
    </xf>
    <xf numFmtId="0" fontId="6" fillId="0" borderId="0" xfId="0" applyFont="1" applyAlignment="1" applyProtection="1">
      <alignment horizontal="center" vertical="top"/>
      <protection locked="0"/>
    </xf>
    <xf numFmtId="0" fontId="9" fillId="4" borderId="1" xfId="0" applyFont="1" applyFill="1" applyBorder="1" applyAlignment="1" applyProtection="1">
      <alignment horizontal="center" vertical="top"/>
      <protection locked="0"/>
    </xf>
    <xf numFmtId="0" fontId="12" fillId="4" borderId="1" xfId="0" applyFont="1" applyFill="1" applyBorder="1" applyAlignment="1" applyProtection="1">
      <alignment horizontal="center" vertical="top"/>
      <protection locked="0"/>
    </xf>
    <xf numFmtId="0" fontId="9" fillId="0" borderId="0" xfId="0" applyFont="1" applyAlignment="1" applyProtection="1">
      <alignment vertical="top"/>
      <protection locked="0"/>
    </xf>
    <xf numFmtId="0" fontId="9" fillId="0" borderId="1" xfId="0" applyFont="1" applyBorder="1" applyAlignment="1" applyProtection="1">
      <alignment horizontal="left" vertical="top"/>
      <protection locked="0"/>
    </xf>
    <xf numFmtId="0" fontId="19" fillId="0" borderId="0" xfId="0" applyFont="1" applyAlignment="1" applyProtection="1">
      <alignment vertical="top"/>
      <protection locked="0"/>
    </xf>
    <xf numFmtId="0" fontId="22" fillId="8" borderId="1" xfId="0" applyFont="1" applyFill="1" applyBorder="1" applyAlignment="1" applyProtection="1">
      <alignment vertical="top"/>
      <protection locked="0"/>
    </xf>
    <xf numFmtId="0" fontId="22" fillId="8" borderId="1" xfId="0" applyFont="1" applyFill="1" applyBorder="1" applyAlignment="1" applyProtection="1">
      <alignment horizontal="center" vertical="top"/>
      <protection locked="0"/>
    </xf>
    <xf numFmtId="0" fontId="23" fillId="0" borderId="1" xfId="0" applyFont="1" applyBorder="1" applyAlignment="1" applyProtection="1">
      <alignment horizontal="left" vertical="top" wrapText="1" indent="2"/>
      <protection locked="0"/>
    </xf>
    <xf numFmtId="0" fontId="23" fillId="4" borderId="1" xfId="0" applyFont="1" applyFill="1" applyBorder="1" applyAlignment="1">
      <alignment horizontal="center" vertical="top" wrapText="1"/>
    </xf>
    <xf numFmtId="0" fontId="24" fillId="0" borderId="0" xfId="0" applyFont="1" applyAlignment="1">
      <alignment horizontal="left" vertical="top"/>
    </xf>
    <xf numFmtId="0" fontId="25" fillId="0" borderId="0" xfId="0" applyFont="1" applyAlignment="1" applyProtection="1">
      <alignment vertical="top"/>
      <protection locked="0"/>
    </xf>
    <xf numFmtId="0" fontId="10" fillId="0" borderId="1" xfId="0" applyFont="1" applyBorder="1" applyAlignment="1" applyProtection="1">
      <alignment horizontal="left" vertical="top" wrapText="1"/>
      <protection locked="0"/>
    </xf>
    <xf numFmtId="0" fontId="21" fillId="0" borderId="0" xfId="0" applyFont="1" applyAlignment="1">
      <alignment horizontal="left" vertical="top"/>
    </xf>
    <xf numFmtId="0" fontId="11" fillId="0" borderId="0" xfId="0" applyFont="1" applyAlignment="1" applyProtection="1">
      <alignment vertical="top"/>
      <protection locked="0"/>
    </xf>
    <xf numFmtId="0" fontId="16" fillId="7" borderId="1" xfId="0" applyFont="1" applyFill="1" applyBorder="1" applyAlignment="1">
      <alignment horizontal="center" vertical="center" wrapText="1"/>
    </xf>
    <xf numFmtId="0" fontId="27" fillId="3" borderId="1" xfId="0" applyFont="1" applyFill="1" applyBorder="1" applyAlignment="1">
      <alignment horizontal="center" vertical="top" wrapText="1"/>
    </xf>
    <xf numFmtId="0" fontId="29" fillId="0" borderId="0" xfId="0" applyFont="1"/>
    <xf numFmtId="0" fontId="0" fillId="0" borderId="0" xfId="0" applyAlignment="1">
      <alignment horizontal="center" vertical="top" wrapText="1"/>
    </xf>
    <xf numFmtId="0" fontId="32" fillId="0" borderId="0" xfId="0" applyFont="1" applyAlignment="1">
      <alignment horizontal="center" vertical="top" wrapText="1"/>
    </xf>
    <xf numFmtId="0" fontId="36" fillId="0" borderId="0" xfId="0" applyFont="1" applyAlignment="1">
      <alignment horizontal="center" vertical="top"/>
    </xf>
    <xf numFmtId="0" fontId="37" fillId="0" borderId="0" xfId="0" applyFont="1" applyAlignment="1" applyProtection="1">
      <alignment vertical="top"/>
      <protection locked="0"/>
    </xf>
    <xf numFmtId="0" fontId="38" fillId="0" borderId="0" xfId="0" applyFont="1" applyAlignment="1" applyProtection="1">
      <alignment vertical="top"/>
      <protection locked="0"/>
    </xf>
    <xf numFmtId="0" fontId="39" fillId="0" borderId="0" xfId="0" applyFont="1" applyAlignment="1">
      <alignment vertical="top"/>
    </xf>
    <xf numFmtId="0" fontId="40" fillId="0" borderId="0" xfId="0" applyFont="1" applyAlignment="1">
      <alignment horizontal="left" vertical="top"/>
    </xf>
    <xf numFmtId="0" fontId="41" fillId="0" borderId="0" xfId="0" applyFont="1" applyAlignment="1" applyProtection="1">
      <alignment vertical="top"/>
      <protection locked="0"/>
    </xf>
    <xf numFmtId="0" fontId="41" fillId="0" borderId="0" xfId="0" applyFont="1" applyAlignment="1">
      <alignment horizontal="center" vertical="top"/>
    </xf>
    <xf numFmtId="0" fontId="42" fillId="0" borderId="0" xfId="0" applyFont="1" applyAlignment="1" applyProtection="1">
      <alignment vertical="top"/>
      <protection locked="0"/>
    </xf>
    <xf numFmtId="0" fontId="36" fillId="0" borderId="0" xfId="0" applyFont="1" applyAlignment="1" applyProtection="1">
      <alignment vertical="top"/>
      <protection locked="0"/>
    </xf>
    <xf numFmtId="0" fontId="44" fillId="0" borderId="0" xfId="0" applyFont="1" applyAlignment="1">
      <alignment vertical="top" wrapText="1"/>
    </xf>
    <xf numFmtId="0" fontId="40" fillId="0" borderId="0" xfId="0" applyFont="1" applyAlignment="1">
      <alignment horizontal="right" vertical="top" wrapText="1"/>
    </xf>
    <xf numFmtId="0" fontId="48" fillId="0" borderId="0" xfId="0" applyFont="1" applyAlignment="1" applyProtection="1">
      <alignment vertical="top"/>
      <protection locked="0"/>
    </xf>
    <xf numFmtId="0" fontId="45" fillId="8" borderId="1" xfId="0" applyFont="1" applyFill="1" applyBorder="1" applyAlignment="1">
      <alignment vertical="top"/>
    </xf>
    <xf numFmtId="0" fontId="53" fillId="0" borderId="1" xfId="0" applyFont="1" applyBorder="1" applyAlignment="1">
      <alignment vertical="top" wrapText="1"/>
    </xf>
    <xf numFmtId="0" fontId="49" fillId="0" borderId="0" xfId="4" applyFont="1" applyAlignment="1">
      <alignment wrapText="1"/>
    </xf>
    <xf numFmtId="0" fontId="41" fillId="0" borderId="0" xfId="0" applyFont="1" applyAlignment="1" applyProtection="1">
      <alignment horizontal="center" vertical="top"/>
      <protection locked="0"/>
    </xf>
    <xf numFmtId="0" fontId="27" fillId="0" borderId="10" xfId="0" applyFont="1" applyBorder="1" applyAlignment="1">
      <alignment vertical="top"/>
    </xf>
    <xf numFmtId="0" fontId="27" fillId="0" borderId="12" xfId="0" applyFont="1" applyBorder="1" applyAlignment="1">
      <alignment vertical="top"/>
    </xf>
    <xf numFmtId="0" fontId="47" fillId="0" borderId="1" xfId="0" applyFont="1" applyBorder="1" applyAlignment="1">
      <alignment vertical="top"/>
    </xf>
    <xf numFmtId="0" fontId="47" fillId="0" borderId="1" xfId="0" applyFont="1" applyBorder="1" applyAlignment="1">
      <alignment horizontal="left" vertical="top" wrapText="1"/>
    </xf>
    <xf numFmtId="0" fontId="53" fillId="0" borderId="2" xfId="0" applyFont="1" applyBorder="1" applyAlignment="1">
      <alignment horizontal="left" vertical="top" wrapText="1"/>
    </xf>
    <xf numFmtId="0" fontId="47" fillId="0" borderId="22" xfId="0" applyFont="1" applyBorder="1" applyAlignment="1">
      <alignment vertical="top" wrapText="1"/>
    </xf>
    <xf numFmtId="1" fontId="56" fillId="0" borderId="1" xfId="0" applyNumberFormat="1" applyFont="1" applyBorder="1" applyAlignment="1">
      <alignment horizontal="center" vertical="top" wrapText="1"/>
    </xf>
    <xf numFmtId="0" fontId="56" fillId="0" borderId="1" xfId="0" applyFont="1" applyBorder="1" applyAlignment="1">
      <alignment horizontal="left" vertical="top" wrapText="1"/>
    </xf>
    <xf numFmtId="0" fontId="56" fillId="4" borderId="1" xfId="0" applyFont="1" applyFill="1" applyBorder="1" applyAlignment="1">
      <alignment horizontal="center" vertical="top" wrapText="1"/>
    </xf>
    <xf numFmtId="0" fontId="51" fillId="0" borderId="0" xfId="0" applyFont="1" applyAlignment="1">
      <alignment horizontal="center" vertical="top" wrapText="1"/>
    </xf>
    <xf numFmtId="0" fontId="41" fillId="0" borderId="0" xfId="0" applyFont="1" applyAlignment="1">
      <alignment vertical="top"/>
    </xf>
    <xf numFmtId="0" fontId="45" fillId="8" borderId="1" xfId="0" applyFont="1" applyFill="1" applyBorder="1" applyAlignment="1">
      <alignment horizontal="center" vertical="top"/>
    </xf>
    <xf numFmtId="0" fontId="50" fillId="4" borderId="1" xfId="0" applyFont="1" applyFill="1" applyBorder="1" applyAlignment="1" applyProtection="1">
      <alignment horizontal="center" vertical="top"/>
      <protection locked="0"/>
    </xf>
    <xf numFmtId="0" fontId="36" fillId="0" borderId="0" xfId="0" applyFont="1"/>
    <xf numFmtId="1" fontId="50" fillId="4" borderId="1" xfId="0" applyNumberFormat="1" applyFont="1" applyFill="1" applyBorder="1" applyAlignment="1" applyProtection="1">
      <alignment horizontal="center" vertical="top"/>
      <protection locked="0"/>
    </xf>
    <xf numFmtId="1" fontId="50" fillId="4" borderId="17" xfId="0" applyNumberFormat="1" applyFont="1" applyFill="1" applyBorder="1" applyAlignment="1" applyProtection="1">
      <alignment horizontal="center" vertical="top"/>
      <protection locked="0"/>
    </xf>
    <xf numFmtId="1" fontId="50" fillId="4" borderId="16" xfId="0" applyNumberFormat="1" applyFont="1" applyFill="1" applyBorder="1" applyAlignment="1" applyProtection="1">
      <alignment horizontal="center" vertical="top"/>
      <protection locked="0"/>
    </xf>
    <xf numFmtId="0" fontId="59" fillId="0" borderId="0" xfId="0" applyFont="1" applyAlignment="1">
      <alignment horizontal="left" vertical="top" wrapText="1"/>
    </xf>
    <xf numFmtId="1" fontId="50" fillId="0" borderId="0" xfId="0" applyNumberFormat="1" applyFont="1" applyAlignment="1" applyProtection="1">
      <alignment horizontal="center" vertical="top"/>
      <protection locked="0"/>
    </xf>
    <xf numFmtId="0" fontId="54" fillId="11" borderId="8" xfId="0" applyFont="1" applyFill="1" applyBorder="1" applyAlignment="1">
      <alignment vertical="top"/>
    </xf>
    <xf numFmtId="0" fontId="54" fillId="11" borderId="9" xfId="0" applyFont="1" applyFill="1" applyBorder="1" applyAlignment="1">
      <alignment horizontal="center" vertical="top"/>
    </xf>
    <xf numFmtId="0" fontId="59" fillId="0" borderId="10" xfId="0" applyFont="1" applyBorder="1" applyAlignment="1">
      <alignment vertical="top"/>
    </xf>
    <xf numFmtId="0" fontId="61" fillId="0" borderId="11" xfId="0" applyFont="1" applyBorder="1" applyAlignment="1">
      <alignment horizontal="center" vertical="top"/>
    </xf>
    <xf numFmtId="0" fontId="62" fillId="0" borderId="10" xfId="0" applyFont="1" applyBorder="1" applyAlignment="1">
      <alignment vertical="top"/>
    </xf>
    <xf numFmtId="0" fontId="59" fillId="0" borderId="12" xfId="0" applyFont="1" applyBorder="1" applyAlignment="1">
      <alignment vertical="top"/>
    </xf>
    <xf numFmtId="165" fontId="61" fillId="0" borderId="13" xfId="0" applyNumberFormat="1" applyFont="1" applyBorder="1" applyAlignment="1">
      <alignment horizontal="center" vertical="top"/>
    </xf>
    <xf numFmtId="0" fontId="50" fillId="0" borderId="1" xfId="0" applyFont="1" applyBorder="1" applyAlignment="1">
      <alignment horizontal="left" vertical="top"/>
    </xf>
    <xf numFmtId="0" fontId="50" fillId="0" borderId="1" xfId="0" applyFont="1" applyBorder="1" applyAlignment="1">
      <alignment horizontal="left" vertical="top" wrapText="1"/>
    </xf>
    <xf numFmtId="0" fontId="50" fillId="0" borderId="1" xfId="0" applyFont="1" applyBorder="1" applyAlignment="1">
      <alignment vertical="top" wrapText="1"/>
    </xf>
    <xf numFmtId="0" fontId="50" fillId="0" borderId="2" xfId="0" applyFont="1" applyBorder="1" applyAlignment="1">
      <alignment horizontal="left" vertical="top" wrapText="1"/>
    </xf>
    <xf numFmtId="0" fontId="56" fillId="0" borderId="34" xfId="0" applyFont="1" applyBorder="1" applyAlignment="1">
      <alignment horizontal="left" vertical="top" wrapText="1"/>
    </xf>
    <xf numFmtId="0" fontId="56" fillId="0" borderId="16" xfId="0" applyFont="1" applyBorder="1" applyAlignment="1">
      <alignment horizontal="left" vertical="top" wrapText="1"/>
    </xf>
    <xf numFmtId="0" fontId="63" fillId="0" borderId="0" xfId="0" applyFont="1" applyAlignment="1">
      <alignment horizontal="right" vertical="top" wrapText="1"/>
    </xf>
    <xf numFmtId="0" fontId="64" fillId="0" borderId="0" xfId="0" applyFont="1" applyAlignment="1" applyProtection="1">
      <alignment vertical="top"/>
      <protection locked="0"/>
    </xf>
    <xf numFmtId="0" fontId="67" fillId="10" borderId="0" xfId="0" applyFont="1" applyFill="1"/>
    <xf numFmtId="0" fontId="18" fillId="0" borderId="1" xfId="0" applyFont="1" applyBorder="1"/>
    <xf numFmtId="0" fontId="31" fillId="0" borderId="1" xfId="0" applyFont="1" applyBorder="1"/>
    <xf numFmtId="0" fontId="18" fillId="0" borderId="0" xfId="0" applyFont="1" applyAlignment="1">
      <alignment wrapText="1"/>
    </xf>
    <xf numFmtId="0" fontId="18" fillId="0" borderId="0" xfId="0" applyFont="1"/>
    <xf numFmtId="0" fontId="60" fillId="0" borderId="1" xfId="0" applyFont="1" applyBorder="1" applyAlignment="1">
      <alignment horizontal="center" vertical="top" wrapText="1"/>
    </xf>
    <xf numFmtId="0" fontId="71" fillId="0" borderId="16" xfId="0" applyFont="1" applyBorder="1" applyAlignment="1">
      <alignment vertical="top" wrapText="1"/>
    </xf>
    <xf numFmtId="0" fontId="60" fillId="0" borderId="16" xfId="0" applyFont="1" applyBorder="1" applyAlignment="1">
      <alignment horizontal="center" vertical="top" wrapText="1"/>
    </xf>
    <xf numFmtId="0" fontId="45" fillId="2" borderId="1" xfId="0" applyFont="1" applyFill="1" applyBorder="1" applyAlignment="1">
      <alignment horizontal="left" vertical="center" wrapText="1"/>
    </xf>
    <xf numFmtId="0" fontId="18" fillId="0" borderId="0" xfId="0" applyFont="1" applyAlignment="1">
      <alignment horizontal="left"/>
    </xf>
    <xf numFmtId="9" fontId="18" fillId="0" borderId="0" xfId="0" applyNumberFormat="1" applyFont="1" applyAlignment="1">
      <alignment horizontal="left"/>
    </xf>
    <xf numFmtId="0" fontId="43" fillId="0" borderId="0" xfId="0" applyFont="1" applyAlignment="1">
      <alignment vertical="top" wrapText="1"/>
    </xf>
    <xf numFmtId="0" fontId="0" fillId="0" borderId="0" xfId="0" applyAlignment="1">
      <alignment vertical="top"/>
    </xf>
    <xf numFmtId="0" fontId="60" fillId="0" borderId="4" xfId="0" applyFont="1" applyBorder="1" applyAlignment="1">
      <alignment horizontal="center" vertical="top" wrapText="1"/>
    </xf>
    <xf numFmtId="164" fontId="60" fillId="0" borderId="4" xfId="5" applyNumberFormat="1" applyFont="1" applyBorder="1" applyAlignment="1">
      <alignment horizontal="center" vertical="top" wrapText="1"/>
    </xf>
    <xf numFmtId="164" fontId="60" fillId="0" borderId="1" xfId="5" applyNumberFormat="1" applyFont="1" applyBorder="1" applyAlignment="1">
      <alignment horizontal="center" vertical="top" wrapText="1"/>
    </xf>
    <xf numFmtId="0" fontId="60" fillId="0" borderId="0" xfId="0" applyFont="1" applyAlignment="1">
      <alignment vertical="top" wrapText="1"/>
    </xf>
    <xf numFmtId="0" fontId="60" fillId="0" borderId="16" xfId="0" applyFont="1" applyBorder="1" applyAlignment="1">
      <alignment vertical="top"/>
    </xf>
    <xf numFmtId="0" fontId="71" fillId="0" borderId="19" xfId="0" applyFont="1" applyBorder="1" applyAlignment="1">
      <alignment vertical="top" wrapText="1"/>
    </xf>
    <xf numFmtId="0" fontId="71" fillId="0" borderId="0" xfId="0" applyFont="1" applyAlignment="1">
      <alignment vertical="top"/>
    </xf>
    <xf numFmtId="0" fontId="71" fillId="0" borderId="0" xfId="0" applyFont="1"/>
    <xf numFmtId="0" fontId="60" fillId="0" borderId="15" xfId="0" applyFont="1" applyBorder="1" applyAlignment="1">
      <alignment horizontal="center" vertical="top" wrapText="1"/>
    </xf>
    <xf numFmtId="0" fontId="60" fillId="0" borderId="2" xfId="0" applyFont="1" applyBorder="1" applyAlignment="1">
      <alignment vertical="top" wrapText="1"/>
    </xf>
    <xf numFmtId="0" fontId="72" fillId="0" borderId="0" xfId="0" applyFont="1"/>
    <xf numFmtId="0" fontId="14" fillId="0" borderId="0" xfId="4"/>
    <xf numFmtId="0" fontId="60" fillId="0" borderId="18" xfId="0" applyFont="1" applyBorder="1" applyAlignment="1">
      <alignment vertical="top"/>
    </xf>
    <xf numFmtId="0" fontId="73" fillId="0" borderId="0" xfId="0" applyFont="1"/>
    <xf numFmtId="0" fontId="17" fillId="0" borderId="0" xfId="0" applyFont="1" applyAlignment="1">
      <alignment vertical="center"/>
    </xf>
    <xf numFmtId="0" fontId="64" fillId="0" borderId="0" xfId="0" applyFont="1" applyAlignment="1" applyProtection="1">
      <alignment vertical="top" wrapText="1"/>
      <protection locked="0"/>
    </xf>
    <xf numFmtId="0" fontId="51" fillId="0" borderId="0" xfId="0" applyFont="1"/>
    <xf numFmtId="0" fontId="58" fillId="0" borderId="0" xfId="0" applyFont="1" applyAlignment="1" applyProtection="1">
      <alignment vertical="top" wrapText="1"/>
      <protection locked="0"/>
    </xf>
    <xf numFmtId="0" fontId="58" fillId="0" borderId="0" xfId="0" applyFont="1" applyAlignment="1" applyProtection="1">
      <alignment horizontal="left" vertical="top" wrapText="1"/>
      <protection locked="0"/>
    </xf>
    <xf numFmtId="0" fontId="45" fillId="2" borderId="1" xfId="0" applyFont="1" applyFill="1" applyBorder="1" applyAlignment="1">
      <alignment horizontal="center" vertical="center" wrapText="1"/>
    </xf>
    <xf numFmtId="0" fontId="18" fillId="0" borderId="3" xfId="0" applyFont="1" applyBorder="1"/>
    <xf numFmtId="0" fontId="18" fillId="0" borderId="16" xfId="0" applyFont="1" applyBorder="1"/>
    <xf numFmtId="0" fontId="18" fillId="0" borderId="2" xfId="0" applyFont="1" applyBorder="1"/>
    <xf numFmtId="0" fontId="18" fillId="0" borderId="17" xfId="0" applyFont="1" applyBorder="1"/>
    <xf numFmtId="16" fontId="18" fillId="0" borderId="0" xfId="0" applyNumberFormat="1" applyFont="1"/>
    <xf numFmtId="0" fontId="31" fillId="0" borderId="0" xfId="0" applyFont="1"/>
    <xf numFmtId="0" fontId="45" fillId="2" borderId="17" xfId="0" applyFont="1" applyFill="1" applyBorder="1" applyAlignment="1">
      <alignment horizontal="center" vertical="center" wrapText="1"/>
    </xf>
    <xf numFmtId="0" fontId="18" fillId="0" borderId="4" xfId="0" applyFont="1" applyBorder="1"/>
    <xf numFmtId="0" fontId="53" fillId="0" borderId="1" xfId="0" applyFont="1" applyBorder="1"/>
    <xf numFmtId="165" fontId="18" fillId="0" borderId="0" xfId="0" applyNumberFormat="1" applyFont="1"/>
    <xf numFmtId="14" fontId="18" fillId="0" borderId="0" xfId="0" applyNumberFormat="1" applyFont="1"/>
    <xf numFmtId="1" fontId="47" fillId="0" borderId="1" xfId="0" applyNumberFormat="1" applyFont="1" applyBorder="1" applyAlignment="1" applyProtection="1">
      <alignment horizontal="left" vertical="top"/>
      <protection locked="0"/>
    </xf>
    <xf numFmtId="0" fontId="18" fillId="0" borderId="2" xfId="0" applyFont="1" applyBorder="1" applyAlignment="1" applyProtection="1">
      <alignment horizontal="left" vertical="top"/>
      <protection locked="0"/>
    </xf>
    <xf numFmtId="0" fontId="27" fillId="0" borderId="0" xfId="0" applyFont="1"/>
    <xf numFmtId="0" fontId="26" fillId="9" borderId="16" xfId="0" applyFont="1" applyFill="1" applyBorder="1"/>
    <xf numFmtId="0" fontId="66" fillId="0" borderId="0" xfId="0" applyFont="1" applyAlignment="1">
      <alignment horizontal="left" vertical="top" wrapText="1"/>
    </xf>
    <xf numFmtId="1" fontId="47" fillId="0" borderId="1" xfId="0" applyNumberFormat="1" applyFont="1" applyBorder="1" applyAlignment="1" applyProtection="1">
      <alignment horizontal="left" vertical="top" wrapText="1"/>
      <protection locked="0"/>
    </xf>
    <xf numFmtId="0" fontId="69" fillId="0" borderId="0" xfId="0" applyFont="1" applyAlignment="1">
      <alignment horizontal="left" vertical="top"/>
    </xf>
    <xf numFmtId="0" fontId="57" fillId="0" borderId="0" xfId="0" applyFont="1" applyAlignment="1" applyProtection="1">
      <alignment vertical="top"/>
      <protection locked="0"/>
    </xf>
    <xf numFmtId="0" fontId="77" fillId="0" borderId="0" xfId="0" applyFont="1"/>
    <xf numFmtId="0" fontId="78" fillId="0" borderId="0" xfId="0" applyFont="1" applyAlignment="1" applyProtection="1">
      <alignment vertical="top"/>
      <protection locked="0"/>
    </xf>
    <xf numFmtId="0" fontId="79" fillId="0" borderId="0" xfId="0" applyFont="1" applyAlignment="1" applyProtection="1">
      <alignment vertical="top"/>
      <protection locked="0"/>
    </xf>
    <xf numFmtId="0" fontId="53" fillId="0" borderId="15" xfId="0" applyFont="1" applyBorder="1" applyAlignment="1">
      <alignment vertical="top" wrapText="1"/>
    </xf>
    <xf numFmtId="0" fontId="18" fillId="0" borderId="0" xfId="0" applyFont="1" applyAlignment="1">
      <alignment horizontal="center" vertical="center" wrapText="1"/>
    </xf>
    <xf numFmtId="0" fontId="18" fillId="0" borderId="1" xfId="0" applyFont="1" applyBorder="1" applyAlignment="1">
      <alignment vertical="top"/>
    </xf>
    <xf numFmtId="0" fontId="18" fillId="0" borderId="2" xfId="0" applyFont="1" applyBorder="1" applyAlignment="1">
      <alignment vertical="top"/>
    </xf>
    <xf numFmtId="0" fontId="18" fillId="0" borderId="4" xfId="0" applyFont="1" applyBorder="1" applyAlignment="1">
      <alignment vertical="top"/>
    </xf>
    <xf numFmtId="0" fontId="18" fillId="0" borderId="1" xfId="0" applyFont="1" applyBorder="1" applyAlignment="1">
      <alignment horizontal="left" vertical="top" wrapText="1"/>
    </xf>
    <xf numFmtId="0" fontId="45" fillId="2" borderId="4" xfId="0" applyFont="1" applyFill="1" applyBorder="1" applyAlignment="1">
      <alignment horizontal="center" vertical="center" wrapText="1"/>
    </xf>
    <xf numFmtId="0" fontId="18" fillId="0" borderId="3" xfId="0" applyFont="1" applyBorder="1" applyAlignment="1">
      <alignment vertical="top"/>
    </xf>
    <xf numFmtId="0" fontId="45" fillId="2" borderId="3" xfId="0" applyFont="1" applyFill="1" applyBorder="1" applyAlignment="1">
      <alignment horizontal="center" vertical="center" wrapText="1"/>
    </xf>
    <xf numFmtId="0" fontId="18" fillId="0" borderId="0" xfId="0" applyFont="1" applyAlignment="1">
      <alignment vertical="top"/>
    </xf>
    <xf numFmtId="0" fontId="45" fillId="2" borderId="2" xfId="0" applyFont="1" applyFill="1" applyBorder="1" applyAlignment="1">
      <alignment horizontal="center" vertical="center" wrapText="1"/>
    </xf>
    <xf numFmtId="0" fontId="18" fillId="0" borderId="43" xfId="0" applyFont="1" applyBorder="1"/>
    <xf numFmtId="0" fontId="18" fillId="0" borderId="44" xfId="0" applyFont="1" applyBorder="1"/>
    <xf numFmtId="0" fontId="45" fillId="15" borderId="42" xfId="0" applyFont="1" applyFill="1" applyBorder="1" applyAlignment="1">
      <alignment horizontal="center" vertical="center" wrapText="1"/>
    </xf>
    <xf numFmtId="0" fontId="46" fillId="8" borderId="16" xfId="0" applyFont="1" applyFill="1" applyBorder="1" applyAlignment="1" applyProtection="1">
      <alignment horizontal="center" vertical="center" wrapText="1"/>
      <protection locked="0"/>
    </xf>
    <xf numFmtId="0" fontId="81" fillId="8" borderId="35" xfId="0" applyFont="1" applyFill="1" applyBorder="1" applyAlignment="1" applyProtection="1">
      <alignment horizontal="center" vertical="center" wrapText="1"/>
      <protection locked="0"/>
    </xf>
    <xf numFmtId="0" fontId="45" fillId="6" borderId="36" xfId="0" applyFont="1" applyFill="1" applyBorder="1" applyAlignment="1">
      <alignment vertical="center"/>
    </xf>
    <xf numFmtId="0" fontId="45" fillId="6" borderId="39" xfId="0" applyFont="1" applyFill="1" applyBorder="1" applyAlignment="1">
      <alignment vertical="center"/>
    </xf>
    <xf numFmtId="0" fontId="53" fillId="0" borderId="15" xfId="0" applyFont="1" applyBorder="1" applyAlignment="1">
      <alignment horizontal="left" vertical="top" wrapText="1" indent="2"/>
    </xf>
    <xf numFmtId="0" fontId="69" fillId="0" borderId="0" xfId="0" applyFont="1" applyAlignment="1">
      <alignment vertical="top"/>
    </xf>
    <xf numFmtId="164" fontId="48" fillId="0" borderId="0" xfId="0" applyNumberFormat="1" applyFont="1"/>
    <xf numFmtId="0" fontId="27" fillId="3" borderId="1" xfId="0" applyFont="1" applyFill="1" applyBorder="1" applyAlignment="1">
      <alignment horizontal="center" vertical="center" wrapText="1"/>
    </xf>
    <xf numFmtId="0" fontId="18" fillId="4" borderId="1" xfId="0" applyFont="1" applyFill="1" applyBorder="1" applyAlignment="1">
      <alignment horizontal="center" vertical="center" wrapText="1"/>
    </xf>
    <xf numFmtId="0" fontId="18" fillId="3" borderId="1" xfId="0" applyFont="1" applyFill="1" applyBorder="1" applyAlignment="1">
      <alignment horizontal="center" vertical="center" wrapText="1"/>
    </xf>
    <xf numFmtId="9" fontId="27" fillId="3" borderId="1" xfId="1" applyFont="1" applyFill="1" applyBorder="1" applyAlignment="1">
      <alignment horizontal="center" vertical="center" wrapText="1"/>
    </xf>
    <xf numFmtId="0" fontId="27" fillId="0" borderId="0" xfId="0" applyFont="1" applyAlignment="1">
      <alignment horizontal="center" vertical="center" wrapText="1"/>
    </xf>
    <xf numFmtId="9" fontId="27" fillId="0" borderId="0" xfId="1" applyFont="1" applyFill="1" applyBorder="1" applyAlignment="1">
      <alignment horizontal="center" vertical="center" wrapText="1"/>
    </xf>
    <xf numFmtId="0" fontId="18" fillId="0" borderId="0" xfId="0" applyFont="1" applyAlignment="1">
      <alignment vertical="top" wrapText="1"/>
    </xf>
    <xf numFmtId="0" fontId="80" fillId="0" borderId="0" xfId="0" applyFont="1"/>
    <xf numFmtId="0" fontId="48" fillId="0" borderId="0" xfId="0" applyFont="1"/>
    <xf numFmtId="0" fontId="60" fillId="0" borderId="17" xfId="0" applyFont="1" applyBorder="1" applyAlignment="1">
      <alignment horizontal="center" vertical="top" wrapText="1"/>
    </xf>
    <xf numFmtId="0" fontId="60" fillId="0" borderId="34" xfId="0" applyFont="1" applyBorder="1" applyAlignment="1">
      <alignment vertical="top" wrapText="1"/>
    </xf>
    <xf numFmtId="0" fontId="60" fillId="0" borderId="37" xfId="0" applyFont="1" applyBorder="1" applyAlignment="1">
      <alignment vertical="top"/>
    </xf>
    <xf numFmtId="164" fontId="60" fillId="0" borderId="17" xfId="5" applyNumberFormat="1" applyFont="1" applyBorder="1" applyAlignment="1">
      <alignment horizontal="center" vertical="top" wrapText="1"/>
    </xf>
    <xf numFmtId="0" fontId="71" fillId="0" borderId="22" xfId="0" applyFont="1" applyBorder="1" applyAlignment="1">
      <alignment vertical="top" wrapText="1"/>
    </xf>
    <xf numFmtId="3" fontId="60" fillId="0" borderId="4" xfId="0" applyNumberFormat="1" applyFont="1" applyBorder="1" applyAlignment="1">
      <alignment horizontal="center" vertical="top" wrapText="1"/>
    </xf>
    <xf numFmtId="3" fontId="60" fillId="0" borderId="1" xfId="5" applyNumberFormat="1" applyFont="1" applyBorder="1" applyAlignment="1">
      <alignment horizontal="center" vertical="top" wrapText="1"/>
    </xf>
    <xf numFmtId="3" fontId="60" fillId="0" borderId="15" xfId="0" applyNumberFormat="1" applyFont="1" applyBorder="1" applyAlignment="1">
      <alignment horizontal="center" vertical="top" wrapText="1"/>
    </xf>
    <xf numFmtId="3" fontId="60" fillId="0" borderId="1" xfId="0" applyNumberFormat="1" applyFont="1" applyBorder="1" applyAlignment="1">
      <alignment horizontal="center" vertical="top" wrapText="1"/>
    </xf>
    <xf numFmtId="3" fontId="60" fillId="0" borderId="17" xfId="0" applyNumberFormat="1" applyFont="1" applyBorder="1" applyAlignment="1">
      <alignment horizontal="center" vertical="top" wrapText="1"/>
    </xf>
    <xf numFmtId="3" fontId="60" fillId="0" borderId="17" xfId="5" applyNumberFormat="1" applyFont="1" applyBorder="1" applyAlignment="1">
      <alignment horizontal="center" vertical="top" wrapText="1"/>
    </xf>
    <xf numFmtId="0" fontId="53" fillId="0" borderId="15" xfId="0" applyFont="1" applyBorder="1" applyAlignment="1">
      <alignment horizontal="left" vertical="top" wrapText="1"/>
    </xf>
    <xf numFmtId="0" fontId="53" fillId="0" borderId="0" xfId="0" applyFont="1"/>
    <xf numFmtId="0" fontId="18" fillId="0" borderId="14" xfId="0" applyFont="1" applyBorder="1"/>
    <xf numFmtId="0" fontId="18" fillId="0" borderId="41" xfId="0" applyFont="1" applyBorder="1"/>
    <xf numFmtId="0" fontId="47" fillId="8" borderId="33" xfId="0" applyFont="1" applyFill="1" applyBorder="1" applyAlignment="1" applyProtection="1">
      <alignment vertical="top"/>
      <protection locked="0"/>
    </xf>
    <xf numFmtId="0" fontId="47" fillId="8" borderId="1" xfId="0" applyFont="1" applyFill="1" applyBorder="1" applyAlignment="1" applyProtection="1">
      <alignment vertical="top"/>
      <protection locked="0"/>
    </xf>
    <xf numFmtId="0" fontId="26" fillId="9" borderId="1" xfId="0" applyFont="1" applyFill="1" applyBorder="1"/>
    <xf numFmtId="0" fontId="26" fillId="4" borderId="1" xfId="0" applyFont="1" applyFill="1" applyBorder="1"/>
    <xf numFmtId="0" fontId="45" fillId="16" borderId="15" xfId="0" applyFont="1" applyFill="1" applyBorder="1" applyAlignment="1">
      <alignment vertical="top"/>
    </xf>
    <xf numFmtId="0" fontId="84" fillId="16" borderId="33" xfId="0" applyFont="1" applyFill="1" applyBorder="1" applyAlignment="1" applyProtection="1">
      <alignment horizontal="center" vertical="top" wrapText="1"/>
      <protection locked="0"/>
    </xf>
    <xf numFmtId="0" fontId="26" fillId="17" borderId="16" xfId="0" applyFont="1" applyFill="1" applyBorder="1"/>
    <xf numFmtId="0" fontId="47" fillId="0" borderId="22" xfId="0" applyFont="1" applyBorder="1" applyAlignment="1">
      <alignment horizontal="left" vertical="top" wrapText="1" indent="2"/>
    </xf>
    <xf numFmtId="0" fontId="53" fillId="0" borderId="16" xfId="0" applyFont="1" applyBorder="1" applyAlignment="1">
      <alignment horizontal="left" vertical="top" wrapText="1"/>
    </xf>
    <xf numFmtId="1" fontId="47" fillId="4" borderId="24" xfId="0" applyNumberFormat="1" applyFont="1" applyFill="1" applyBorder="1" applyAlignment="1" applyProtection="1">
      <alignment horizontal="left" vertical="top"/>
      <protection locked="0"/>
    </xf>
    <xf numFmtId="1" fontId="47" fillId="4" borderId="2" xfId="0" applyNumberFormat="1" applyFont="1" applyFill="1" applyBorder="1" applyAlignment="1" applyProtection="1">
      <alignment horizontal="left" vertical="top"/>
      <protection locked="0"/>
    </xf>
    <xf numFmtId="0" fontId="47" fillId="4" borderId="3" xfId="0" applyFont="1" applyFill="1" applyBorder="1" applyAlignment="1">
      <alignment horizontal="left" vertical="top"/>
    </xf>
    <xf numFmtId="1" fontId="74" fillId="4" borderId="2" xfId="4" applyNumberFormat="1" applyFont="1" applyFill="1" applyBorder="1" applyAlignment="1" applyProtection="1">
      <alignment horizontal="left" vertical="top"/>
      <protection locked="0"/>
    </xf>
    <xf numFmtId="14" fontId="47" fillId="4" borderId="2" xfId="0" applyNumberFormat="1" applyFont="1" applyFill="1" applyBorder="1" applyAlignment="1" applyProtection="1">
      <alignment horizontal="left" vertical="top"/>
      <protection locked="0"/>
    </xf>
    <xf numFmtId="0" fontId="47" fillId="8" borderId="33" xfId="0" applyFont="1" applyFill="1" applyBorder="1" applyAlignment="1" applyProtection="1">
      <alignment horizontal="left" vertical="top"/>
      <protection locked="0"/>
    </xf>
    <xf numFmtId="0" fontId="47" fillId="4" borderId="2" xfId="0" applyFont="1" applyFill="1" applyBorder="1" applyAlignment="1">
      <alignment horizontal="left" vertical="top" wrapText="1"/>
    </xf>
    <xf numFmtId="0" fontId="47" fillId="4" borderId="3" xfId="0" applyFont="1" applyFill="1" applyBorder="1" applyAlignment="1">
      <alignment horizontal="left" vertical="top" wrapText="1"/>
    </xf>
    <xf numFmtId="0" fontId="47" fillId="4" borderId="3" xfId="0" applyFont="1" applyFill="1" applyBorder="1" applyAlignment="1" applyProtection="1">
      <alignment horizontal="left" vertical="top"/>
      <protection locked="0"/>
    </xf>
    <xf numFmtId="0" fontId="18" fillId="9" borderId="18" xfId="0" applyFont="1" applyFill="1" applyBorder="1" applyAlignment="1">
      <alignment horizontal="left"/>
    </xf>
    <xf numFmtId="0" fontId="47" fillId="8" borderId="1" xfId="0" applyFont="1" applyFill="1" applyBorder="1" applyAlignment="1" applyProtection="1">
      <alignment horizontal="left" vertical="top"/>
      <protection locked="0"/>
    </xf>
    <xf numFmtId="0" fontId="26" fillId="9" borderId="1" xfId="0" applyFont="1" applyFill="1" applyBorder="1" applyAlignment="1">
      <alignment horizontal="left"/>
    </xf>
    <xf numFmtId="0" fontId="26" fillId="9" borderId="1" xfId="0" applyFont="1" applyFill="1" applyBorder="1" applyAlignment="1">
      <alignment horizontal="left" wrapText="1"/>
    </xf>
    <xf numFmtId="3" fontId="18" fillId="3" borderId="18" xfId="0" applyNumberFormat="1" applyFont="1" applyFill="1" applyBorder="1" applyAlignment="1">
      <alignment horizontal="left"/>
    </xf>
    <xf numFmtId="0" fontId="18" fillId="3" borderId="18" xfId="0" applyFont="1" applyFill="1" applyBorder="1" applyAlignment="1">
      <alignment horizontal="left"/>
    </xf>
    <xf numFmtId="0" fontId="26" fillId="9" borderId="16" xfId="0" applyFont="1" applyFill="1" applyBorder="1" applyAlignment="1">
      <alignment horizontal="left"/>
    </xf>
    <xf numFmtId="0" fontId="84" fillId="16" borderId="24" xfId="0" applyFont="1" applyFill="1" applyBorder="1" applyAlignment="1" applyProtection="1">
      <alignment horizontal="left" vertical="top" wrapText="1"/>
      <protection locked="0"/>
    </xf>
    <xf numFmtId="0" fontId="47" fillId="17" borderId="3" xfId="0" applyFont="1" applyFill="1" applyBorder="1" applyAlignment="1">
      <alignment horizontal="left" vertical="top"/>
    </xf>
    <xf numFmtId="0" fontId="47" fillId="17" borderId="3" xfId="0" applyFont="1" applyFill="1" applyBorder="1" applyAlignment="1">
      <alignment horizontal="left" vertical="top" wrapText="1"/>
    </xf>
    <xf numFmtId="0" fontId="53" fillId="0" borderId="1" xfId="0" applyFont="1" applyBorder="1" applyAlignment="1">
      <alignment horizontal="left" vertical="top" wrapText="1"/>
    </xf>
    <xf numFmtId="0" fontId="85" fillId="7" borderId="6" xfId="0" applyFont="1" applyFill="1" applyBorder="1" applyAlignment="1">
      <alignment horizontal="center" vertical="center" wrapText="1"/>
    </xf>
    <xf numFmtId="0" fontId="85" fillId="7" borderId="7" xfId="0" applyFont="1" applyFill="1" applyBorder="1" applyAlignment="1">
      <alignment horizontal="center" vertical="center" wrapText="1"/>
    </xf>
    <xf numFmtId="0" fontId="85" fillId="7" borderId="24" xfId="0" applyFont="1" applyFill="1" applyBorder="1" applyAlignment="1">
      <alignment horizontal="center" vertical="center" wrapText="1"/>
    </xf>
    <xf numFmtId="0" fontId="85" fillId="7" borderId="19" xfId="0" applyFont="1" applyFill="1" applyBorder="1" applyAlignment="1">
      <alignment horizontal="center" vertical="center" wrapText="1"/>
    </xf>
    <xf numFmtId="0" fontId="5" fillId="0" borderId="0" xfId="0" applyFont="1"/>
    <xf numFmtId="0" fontId="87" fillId="0" borderId="0" xfId="0" applyFont="1"/>
    <xf numFmtId="0" fontId="89" fillId="0" borderId="0" xfId="0" applyFont="1" applyAlignment="1" applyProtection="1">
      <alignment vertical="top" wrapText="1"/>
      <protection locked="0"/>
    </xf>
    <xf numFmtId="0" fontId="90" fillId="0" borderId="0" xfId="0" applyFont="1" applyAlignment="1">
      <alignment horizontal="left" vertical="top" wrapText="1"/>
    </xf>
    <xf numFmtId="0" fontId="91" fillId="0" borderId="0" xfId="0" applyFont="1" applyAlignment="1" applyProtection="1">
      <alignment vertical="top" wrapText="1"/>
      <protection locked="0"/>
    </xf>
    <xf numFmtId="0" fontId="60" fillId="0" borderId="0" xfId="0" applyFont="1" applyAlignment="1">
      <alignment wrapText="1"/>
    </xf>
    <xf numFmtId="0" fontId="42" fillId="0" borderId="0" xfId="0" applyFont="1" applyAlignment="1">
      <alignment wrapText="1"/>
    </xf>
    <xf numFmtId="0" fontId="48" fillId="0" borderId="0" xfId="0" applyFont="1" applyAlignment="1">
      <alignment wrapText="1"/>
    </xf>
    <xf numFmtId="0" fontId="96" fillId="0" borderId="19" xfId="0" applyFont="1" applyBorder="1" applyAlignment="1">
      <alignment wrapText="1"/>
    </xf>
    <xf numFmtId="0" fontId="99" fillId="0" borderId="19" xfId="0" applyFont="1" applyBorder="1" applyAlignment="1">
      <alignment wrapText="1"/>
    </xf>
    <xf numFmtId="0" fontId="100" fillId="0" borderId="19" xfId="0" applyFont="1" applyBorder="1" applyAlignment="1">
      <alignment wrapText="1"/>
    </xf>
    <xf numFmtId="0" fontId="100" fillId="0" borderId="19" xfId="0" quotePrefix="1" applyFont="1" applyBorder="1" applyAlignment="1">
      <alignment wrapText="1"/>
    </xf>
    <xf numFmtId="0" fontId="101" fillId="0" borderId="19" xfId="0" applyFont="1" applyBorder="1" applyAlignment="1">
      <alignment wrapText="1"/>
    </xf>
    <xf numFmtId="0" fontId="50" fillId="0" borderId="0" xfId="0" applyFont="1" applyAlignment="1">
      <alignment wrapText="1"/>
    </xf>
    <xf numFmtId="0" fontId="60" fillId="18" borderId="0" xfId="0" applyFont="1" applyFill="1" applyAlignment="1">
      <alignment wrapText="1"/>
    </xf>
    <xf numFmtId="0" fontId="57" fillId="0" borderId="0" xfId="0" applyFont="1" applyAlignment="1">
      <alignment wrapText="1"/>
    </xf>
    <xf numFmtId="0" fontId="50" fillId="0" borderId="46" xfId="0" applyFont="1" applyBorder="1" applyAlignment="1">
      <alignment wrapText="1"/>
    </xf>
    <xf numFmtId="0" fontId="60" fillId="0" borderId="46" xfId="0" applyFont="1" applyBorder="1" applyAlignment="1">
      <alignment wrapText="1"/>
    </xf>
    <xf numFmtId="0" fontId="105" fillId="19" borderId="46" xfId="0" applyFont="1" applyFill="1" applyBorder="1" applyAlignment="1">
      <alignment wrapText="1"/>
    </xf>
    <xf numFmtId="0" fontId="98" fillId="20" borderId="46" xfId="0" applyFont="1" applyFill="1" applyBorder="1" applyAlignment="1">
      <alignment wrapText="1"/>
    </xf>
    <xf numFmtId="0" fontId="60" fillId="21" borderId="46" xfId="0" applyFont="1" applyFill="1" applyBorder="1" applyAlignment="1">
      <alignment wrapText="1"/>
    </xf>
    <xf numFmtId="0" fontId="107" fillId="0" borderId="19" xfId="0" applyFont="1" applyBorder="1" applyAlignment="1">
      <alignment wrapText="1"/>
    </xf>
    <xf numFmtId="0" fontId="60" fillId="21" borderId="15" xfId="0" applyFont="1" applyFill="1" applyBorder="1" applyAlignment="1">
      <alignment wrapText="1"/>
    </xf>
    <xf numFmtId="0" fontId="108" fillId="0" borderId="4" xfId="0" applyFont="1" applyBorder="1" applyAlignment="1">
      <alignment wrapText="1"/>
    </xf>
    <xf numFmtId="0" fontId="98" fillId="0" borderId="46" xfId="0" applyFont="1" applyBorder="1" applyAlignment="1">
      <alignment wrapText="1"/>
    </xf>
    <xf numFmtId="0" fontId="93" fillId="0" borderId="0" xfId="0" applyFont="1" applyAlignment="1">
      <alignment wrapText="1"/>
    </xf>
    <xf numFmtId="0" fontId="58" fillId="0" borderId="46" xfId="0" applyFont="1" applyBorder="1" applyAlignment="1">
      <alignment wrapText="1"/>
    </xf>
    <xf numFmtId="0" fontId="108" fillId="0" borderId="46" xfId="0" applyFont="1" applyBorder="1" applyAlignment="1">
      <alignment wrapText="1"/>
    </xf>
    <xf numFmtId="0" fontId="96" fillId="22" borderId="19" xfId="0" applyFont="1" applyFill="1" applyBorder="1" applyAlignment="1">
      <alignment wrapText="1"/>
    </xf>
    <xf numFmtId="0" fontId="50" fillId="22" borderId="46" xfId="0" applyFont="1" applyFill="1" applyBorder="1" applyAlignment="1">
      <alignment wrapText="1"/>
    </xf>
    <xf numFmtId="0" fontId="50" fillId="0" borderId="29" xfId="0" applyFont="1" applyBorder="1" applyAlignment="1">
      <alignment wrapText="1"/>
    </xf>
    <xf numFmtId="0" fontId="50" fillId="22" borderId="35" xfId="0" applyFont="1" applyFill="1" applyBorder="1" applyAlignment="1">
      <alignment wrapText="1"/>
    </xf>
    <xf numFmtId="0" fontId="60" fillId="21" borderId="5" xfId="0" applyFont="1" applyFill="1" applyBorder="1" applyAlignment="1">
      <alignment wrapText="1"/>
    </xf>
    <xf numFmtId="0" fontId="98" fillId="20" borderId="4" xfId="0" applyFont="1" applyFill="1" applyBorder="1" applyAlignment="1">
      <alignment wrapText="1"/>
    </xf>
    <xf numFmtId="0" fontId="110" fillId="0" borderId="0" xfId="0" applyFont="1" applyAlignment="1">
      <alignment wrapText="1"/>
    </xf>
    <xf numFmtId="0" fontId="50" fillId="0" borderId="38" xfId="0" applyFont="1" applyBorder="1" applyAlignment="1">
      <alignment wrapText="1"/>
    </xf>
    <xf numFmtId="0" fontId="93" fillId="21" borderId="48" xfId="0" applyFont="1" applyFill="1" applyBorder="1" applyAlignment="1">
      <alignment wrapText="1"/>
    </xf>
    <xf numFmtId="0" fontId="60" fillId="0" borderId="38" xfId="0" applyFont="1" applyBorder="1" applyAlignment="1">
      <alignment wrapText="1"/>
    </xf>
    <xf numFmtId="0" fontId="60" fillId="21" borderId="29" xfId="0" applyFont="1" applyFill="1" applyBorder="1" applyAlignment="1">
      <alignment wrapText="1"/>
    </xf>
    <xf numFmtId="0" fontId="60" fillId="21" borderId="49" xfId="0" applyFont="1" applyFill="1" applyBorder="1" applyAlignment="1">
      <alignment wrapText="1"/>
    </xf>
    <xf numFmtId="0" fontId="60" fillId="21" borderId="38" xfId="0" applyFont="1" applyFill="1" applyBorder="1" applyAlignment="1">
      <alignment wrapText="1"/>
    </xf>
    <xf numFmtId="0" fontId="107" fillId="0" borderId="33" xfId="0" applyFont="1" applyBorder="1" applyAlignment="1">
      <alignment wrapText="1"/>
    </xf>
    <xf numFmtId="0" fontId="60" fillId="0" borderId="50" xfId="0" applyFont="1" applyBorder="1" applyAlignment="1">
      <alignment wrapText="1"/>
    </xf>
    <xf numFmtId="0" fontId="100" fillId="0" borderId="16" xfId="0" applyFont="1" applyBorder="1" applyAlignment="1">
      <alignment wrapText="1"/>
    </xf>
    <xf numFmtId="0" fontId="100" fillId="0" borderId="16" xfId="0" quotePrefix="1" applyFont="1" applyBorder="1" applyAlignment="1">
      <alignment wrapText="1"/>
    </xf>
    <xf numFmtId="0" fontId="111" fillId="0" borderId="0" xfId="0" applyFont="1" applyAlignment="1">
      <alignment wrapText="1"/>
    </xf>
    <xf numFmtId="0" fontId="105" fillId="19" borderId="4" xfId="0" applyFont="1" applyFill="1" applyBorder="1" applyAlignment="1">
      <alignment wrapText="1"/>
    </xf>
    <xf numFmtId="0" fontId="50" fillId="21" borderId="46" xfId="0" applyFont="1" applyFill="1" applyBorder="1" applyAlignment="1">
      <alignment wrapText="1"/>
    </xf>
    <xf numFmtId="0" fontId="50" fillId="21" borderId="29" xfId="0" applyFont="1" applyFill="1" applyBorder="1" applyAlignment="1">
      <alignment wrapText="1"/>
    </xf>
    <xf numFmtId="0" fontId="50" fillId="21" borderId="49" xfId="0" applyFont="1" applyFill="1" applyBorder="1" applyAlignment="1">
      <alignment wrapText="1"/>
    </xf>
    <xf numFmtId="0" fontId="50" fillId="21" borderId="38" xfId="0" applyFont="1" applyFill="1" applyBorder="1" applyAlignment="1">
      <alignment wrapText="1"/>
    </xf>
    <xf numFmtId="0" fontId="109" fillId="21" borderId="46" xfId="0" applyFont="1" applyFill="1" applyBorder="1" applyAlignment="1">
      <alignment wrapText="1"/>
    </xf>
    <xf numFmtId="0" fontId="113" fillId="0" borderId="46" xfId="0" applyFont="1" applyBorder="1" applyAlignment="1">
      <alignment wrapText="1"/>
    </xf>
    <xf numFmtId="0" fontId="107" fillId="0" borderId="19" xfId="0" quotePrefix="1" applyFont="1" applyBorder="1" applyAlignment="1">
      <alignment wrapText="1"/>
    </xf>
    <xf numFmtId="0" fontId="60" fillId="0" borderId="29" xfId="0" applyFont="1" applyBorder="1" applyAlignment="1">
      <alignment wrapText="1"/>
    </xf>
    <xf numFmtId="0" fontId="115" fillId="0" borderId="0" xfId="0" applyFont="1" applyAlignment="1">
      <alignment wrapText="1"/>
    </xf>
    <xf numFmtId="0" fontId="116" fillId="0" borderId="19" xfId="0" quotePrefix="1" applyFont="1" applyBorder="1" applyAlignment="1">
      <alignment wrapText="1"/>
    </xf>
    <xf numFmtId="0" fontId="98" fillId="20" borderId="29" xfId="0" applyFont="1" applyFill="1" applyBorder="1" applyAlignment="1">
      <alignment wrapText="1"/>
    </xf>
    <xf numFmtId="0" fontId="98" fillId="0" borderId="30" xfId="0" applyFont="1" applyBorder="1" applyAlignment="1">
      <alignment wrapText="1"/>
    </xf>
    <xf numFmtId="0" fontId="0" fillId="0" borderId="0" xfId="0" applyAlignment="1">
      <alignment wrapText="1"/>
    </xf>
    <xf numFmtId="0" fontId="105" fillId="19" borderId="19" xfId="0" applyFont="1" applyFill="1" applyBorder="1" applyAlignment="1">
      <alignment wrapText="1"/>
    </xf>
    <xf numFmtId="0" fontId="68" fillId="0" borderId="16" xfId="0" applyFont="1" applyBorder="1" applyAlignment="1">
      <alignment wrapText="1"/>
    </xf>
    <xf numFmtId="0" fontId="39" fillId="0" borderId="19" xfId="0" applyFont="1" applyBorder="1" applyAlignment="1">
      <alignment wrapText="1"/>
    </xf>
    <xf numFmtId="0" fontId="94" fillId="0" borderId="0" xfId="0" applyFont="1" applyAlignment="1">
      <alignment wrapText="1"/>
    </xf>
    <xf numFmtId="0" fontId="39" fillId="0" borderId="0" xfId="0" applyFont="1" applyAlignment="1">
      <alignment wrapText="1"/>
    </xf>
    <xf numFmtId="0" fontId="95" fillId="18" borderId="0" xfId="0" applyFont="1" applyFill="1" applyAlignment="1">
      <alignment wrapText="1"/>
    </xf>
    <xf numFmtId="0" fontId="14" fillId="0" borderId="16" xfId="4" applyFill="1" applyBorder="1" applyAlignment="1">
      <alignment wrapText="1"/>
    </xf>
    <xf numFmtId="0" fontId="36" fillId="0" borderId="0" xfId="0" applyFont="1" applyAlignment="1">
      <alignment wrapText="1"/>
    </xf>
    <xf numFmtId="0" fontId="102" fillId="0" borderId="0" xfId="0" applyFont="1" applyAlignment="1">
      <alignment wrapText="1"/>
    </xf>
    <xf numFmtId="0" fontId="48" fillId="0" borderId="19" xfId="0" applyFont="1" applyBorder="1" applyAlignment="1">
      <alignment wrapText="1"/>
    </xf>
    <xf numFmtId="0" fontId="104" fillId="0" borderId="0" xfId="0" applyFont="1" applyAlignment="1">
      <alignment wrapText="1"/>
    </xf>
    <xf numFmtId="0" fontId="89" fillId="0" borderId="0" xfId="0" applyFont="1" applyAlignment="1">
      <alignment wrapText="1"/>
    </xf>
    <xf numFmtId="0" fontId="106" fillId="19" borderId="46" xfId="0" applyFont="1" applyFill="1" applyBorder="1" applyAlignment="1">
      <alignment wrapText="1"/>
    </xf>
    <xf numFmtId="0" fontId="98" fillId="20" borderId="19" xfId="0" applyFont="1" applyFill="1" applyBorder="1" applyAlignment="1">
      <alignment wrapText="1"/>
    </xf>
    <xf numFmtId="0" fontId="60" fillId="20" borderId="46" xfId="0" applyFont="1" applyFill="1" applyBorder="1" applyAlignment="1">
      <alignment wrapText="1"/>
    </xf>
    <xf numFmtId="0" fontId="106" fillId="21" borderId="46" xfId="0" applyFont="1" applyFill="1" applyBorder="1" applyAlignment="1">
      <alignment wrapText="1"/>
    </xf>
    <xf numFmtId="0" fontId="48" fillId="21" borderId="48" xfId="0" applyFont="1" applyFill="1" applyBorder="1" applyAlignment="1">
      <alignment wrapText="1"/>
    </xf>
    <xf numFmtId="0" fontId="109" fillId="0" borderId="0" xfId="0" applyFont="1" applyAlignment="1">
      <alignment wrapText="1"/>
    </xf>
    <xf numFmtId="0" fontId="31" fillId="0" borderId="0" xfId="0" applyFont="1" applyAlignment="1">
      <alignment wrapText="1"/>
    </xf>
    <xf numFmtId="0" fontId="48" fillId="21" borderId="29" xfId="0" applyFont="1" applyFill="1" applyBorder="1" applyAlignment="1">
      <alignment wrapText="1"/>
    </xf>
    <xf numFmtId="0" fontId="48" fillId="21" borderId="16" xfId="0" applyFont="1" applyFill="1" applyBorder="1" applyAlignment="1">
      <alignment wrapText="1"/>
    </xf>
    <xf numFmtId="0" fontId="112" fillId="0" borderId="0" xfId="0" applyFont="1" applyAlignment="1">
      <alignment wrapText="1"/>
    </xf>
    <xf numFmtId="0" fontId="48" fillId="21" borderId="49" xfId="0" applyFont="1" applyFill="1" applyBorder="1" applyAlignment="1">
      <alignment wrapText="1"/>
    </xf>
    <xf numFmtId="0" fontId="48" fillId="21" borderId="38" xfId="0" applyFont="1" applyFill="1" applyBorder="1" applyAlignment="1">
      <alignment wrapText="1"/>
    </xf>
    <xf numFmtId="0" fontId="14" fillId="0" borderId="0" xfId="4" applyFill="1" applyBorder="1" applyAlignment="1">
      <alignment wrapText="1"/>
    </xf>
    <xf numFmtId="0" fontId="114" fillId="0" borderId="0" xfId="0" applyFont="1" applyAlignment="1">
      <alignment wrapText="1"/>
    </xf>
    <xf numFmtId="0" fontId="93" fillId="0" borderId="2" xfId="0" applyFont="1" applyBorder="1" applyAlignment="1">
      <alignment wrapText="1"/>
    </xf>
    <xf numFmtId="0" fontId="48" fillId="21" borderId="51" xfId="0" applyFont="1" applyFill="1" applyBorder="1" applyAlignment="1">
      <alignment wrapText="1"/>
    </xf>
    <xf numFmtId="0" fontId="117" fillId="0" borderId="0" xfId="0" applyFont="1" applyAlignment="1">
      <alignment wrapText="1"/>
    </xf>
    <xf numFmtId="0" fontId="93" fillId="21" borderId="49" xfId="0" applyFont="1" applyFill="1" applyBorder="1" applyAlignment="1">
      <alignment wrapText="1"/>
    </xf>
    <xf numFmtId="0" fontId="48" fillId="21" borderId="52" xfId="0" applyFont="1" applyFill="1" applyBorder="1" applyAlignment="1">
      <alignment wrapText="1"/>
    </xf>
    <xf numFmtId="0" fontId="48" fillId="21" borderId="53" xfId="0" applyFont="1" applyFill="1" applyBorder="1" applyAlignment="1">
      <alignment wrapText="1"/>
    </xf>
    <xf numFmtId="0" fontId="48" fillId="21" borderId="0" xfId="0" applyFont="1" applyFill="1" applyAlignment="1">
      <alignment wrapText="1"/>
    </xf>
    <xf numFmtId="0" fontId="60" fillId="20" borderId="4" xfId="0" applyFont="1" applyFill="1" applyBorder="1" applyAlignment="1">
      <alignment wrapText="1"/>
    </xf>
    <xf numFmtId="0" fontId="48" fillId="21" borderId="46" xfId="0" applyFont="1" applyFill="1" applyBorder="1" applyAlignment="1">
      <alignment wrapText="1"/>
    </xf>
    <xf numFmtId="0" fontId="98" fillId="0" borderId="19" xfId="0" applyFont="1" applyBorder="1" applyAlignment="1">
      <alignment wrapText="1"/>
    </xf>
    <xf numFmtId="0" fontId="105" fillId="0" borderId="0" xfId="0" applyFont="1" applyAlignment="1">
      <alignment wrapText="1"/>
    </xf>
    <xf numFmtId="0" fontId="118" fillId="21" borderId="46" xfId="0" applyFont="1" applyFill="1" applyBorder="1" applyAlignment="1">
      <alignment wrapText="1"/>
    </xf>
    <xf numFmtId="0" fontId="118" fillId="0" borderId="0" xfId="0" applyFont="1" applyAlignment="1">
      <alignment wrapText="1"/>
    </xf>
    <xf numFmtId="0" fontId="50" fillId="21" borderId="30" xfId="0" applyFont="1" applyFill="1" applyBorder="1" applyAlignment="1">
      <alignment wrapText="1"/>
    </xf>
    <xf numFmtId="0" fontId="83" fillId="0" borderId="0" xfId="0" applyFont="1" applyAlignment="1">
      <alignment horizontal="left" vertical="top"/>
    </xf>
    <xf numFmtId="0" fontId="18" fillId="24" borderId="0" xfId="0" applyFont="1" applyFill="1"/>
    <xf numFmtId="0" fontId="119" fillId="24" borderId="0" xfId="0" applyFont="1" applyFill="1"/>
    <xf numFmtId="0" fontId="45" fillId="24" borderId="0" xfId="0" applyFont="1" applyFill="1"/>
    <xf numFmtId="0" fontId="45" fillId="15" borderId="0" xfId="0" applyFont="1" applyFill="1"/>
    <xf numFmtId="0" fontId="45" fillId="0" borderId="0" xfId="0" applyFont="1" applyAlignment="1">
      <alignment horizontal="center" vertical="center" wrapText="1"/>
    </xf>
    <xf numFmtId="0" fontId="18" fillId="9" borderId="0" xfId="0" applyFont="1" applyFill="1" applyAlignment="1">
      <alignment horizontal="left"/>
    </xf>
    <xf numFmtId="0" fontId="89" fillId="0" borderId="0" xfId="0" applyFont="1" applyAlignment="1" applyProtection="1">
      <alignment vertical="top"/>
      <protection locked="0"/>
    </xf>
    <xf numFmtId="0" fontId="123" fillId="0" borderId="0" xfId="0" applyFont="1" applyAlignment="1" applyProtection="1">
      <alignment vertical="top" wrapText="1"/>
      <protection locked="0"/>
    </xf>
    <xf numFmtId="0" fontId="122" fillId="0" borderId="0" xfId="0" applyFont="1" applyAlignment="1" applyProtection="1">
      <alignment vertical="top"/>
      <protection locked="0"/>
    </xf>
    <xf numFmtId="0" fontId="124" fillId="0" borderId="22" xfId="4" applyFont="1" applyBorder="1" applyAlignment="1">
      <alignment vertical="top" wrapText="1"/>
    </xf>
    <xf numFmtId="0" fontId="88" fillId="0" borderId="0" xfId="0" applyFont="1" applyAlignment="1">
      <alignment wrapText="1"/>
    </xf>
    <xf numFmtId="14" fontId="47" fillId="4" borderId="16" xfId="0" applyNumberFormat="1" applyFont="1" applyFill="1" applyBorder="1" applyAlignment="1" applyProtection="1">
      <alignment horizontal="left" vertical="top"/>
      <protection locked="0"/>
    </xf>
    <xf numFmtId="0" fontId="26" fillId="9" borderId="22" xfId="0" applyFont="1" applyFill="1" applyBorder="1"/>
    <xf numFmtId="0" fontId="128" fillId="0" borderId="1" xfId="0" applyFont="1" applyBorder="1" applyAlignment="1">
      <alignment vertical="top" wrapText="1"/>
    </xf>
    <xf numFmtId="0" fontId="127" fillId="0" borderId="16" xfId="0" applyFont="1" applyBorder="1"/>
    <xf numFmtId="1" fontId="74" fillId="4" borderId="3" xfId="4" applyNumberFormat="1" applyFont="1" applyFill="1" applyBorder="1" applyAlignment="1" applyProtection="1">
      <alignment horizontal="left" vertical="top"/>
      <protection locked="0"/>
    </xf>
    <xf numFmtId="0" fontId="47" fillId="0" borderId="17" xfId="0" applyFont="1" applyBorder="1" applyAlignment="1">
      <alignment vertical="top"/>
    </xf>
    <xf numFmtId="0" fontId="47" fillId="0" borderId="15" xfId="0" applyFont="1" applyBorder="1" applyAlignment="1">
      <alignment vertical="top"/>
    </xf>
    <xf numFmtId="0" fontId="68" fillId="0" borderId="0" xfId="0" applyFont="1" applyAlignment="1">
      <alignment vertical="top"/>
    </xf>
    <xf numFmtId="0" fontId="47" fillId="0" borderId="16" xfId="0" applyFont="1" applyBorder="1" applyAlignment="1">
      <alignment horizontal="left" vertical="top" wrapText="1"/>
    </xf>
    <xf numFmtId="0" fontId="47" fillId="17" borderId="5" xfId="0" applyFont="1" applyFill="1" applyBorder="1" applyAlignment="1">
      <alignment horizontal="left" vertical="top" wrapText="1"/>
    </xf>
    <xf numFmtId="0" fontId="26" fillId="17" borderId="33" xfId="0" applyFont="1" applyFill="1" applyBorder="1"/>
    <xf numFmtId="0" fontId="130" fillId="0" borderId="0" xfId="0" applyFont="1"/>
    <xf numFmtId="0" fontId="26" fillId="17" borderId="19" xfId="0" applyFont="1" applyFill="1" applyBorder="1"/>
    <xf numFmtId="0" fontId="128" fillId="0" borderId="16" xfId="0" applyFont="1" applyBorder="1" applyAlignment="1">
      <alignment horizontal="left" vertical="top" wrapText="1"/>
    </xf>
    <xf numFmtId="0" fontId="18" fillId="4" borderId="1" xfId="0" applyFont="1" applyFill="1" applyBorder="1" applyAlignment="1">
      <alignment horizontal="center" vertical="top" wrapText="1"/>
    </xf>
    <xf numFmtId="0" fontId="18" fillId="3" borderId="1" xfId="0" applyFont="1" applyFill="1" applyBorder="1" applyAlignment="1">
      <alignment horizontal="center" vertical="top" wrapText="1"/>
    </xf>
    <xf numFmtId="9" fontId="27" fillId="3" borderId="1" xfId="1" applyFont="1" applyFill="1" applyBorder="1" applyAlignment="1">
      <alignment horizontal="center" vertical="top" wrapText="1"/>
    </xf>
    <xf numFmtId="0" fontId="5" fillId="3" borderId="1" xfId="0" applyFont="1" applyFill="1" applyBorder="1" applyAlignment="1">
      <alignment horizontal="center"/>
    </xf>
    <xf numFmtId="0" fontId="5" fillId="3" borderId="27" xfId="0" applyFont="1" applyFill="1" applyBorder="1" applyAlignment="1">
      <alignment horizontal="center"/>
    </xf>
    <xf numFmtId="0" fontId="5" fillId="3" borderId="28" xfId="0" applyFont="1" applyFill="1" applyBorder="1" applyAlignment="1">
      <alignment horizontal="center"/>
    </xf>
    <xf numFmtId="0" fontId="5" fillId="3" borderId="15" xfId="0" applyFont="1" applyFill="1" applyBorder="1" applyAlignment="1">
      <alignment horizontal="center"/>
    </xf>
    <xf numFmtId="0" fontId="60" fillId="0" borderId="24" xfId="0" applyFont="1" applyBorder="1" applyAlignment="1">
      <alignment horizontal="center" vertical="top" wrapText="1"/>
    </xf>
    <xf numFmtId="0" fontId="60" fillId="0" borderId="2" xfId="0" applyFont="1" applyBorder="1" applyAlignment="1">
      <alignment horizontal="center" vertical="top" wrapText="1"/>
    </xf>
    <xf numFmtId="0" fontId="60" fillId="0" borderId="34" xfId="0" applyFont="1" applyBorder="1" applyAlignment="1">
      <alignment horizontal="center" vertical="top" wrapText="1"/>
    </xf>
    <xf numFmtId="0" fontId="132" fillId="0" borderId="22" xfId="0" applyFont="1" applyBorder="1" applyAlignment="1">
      <alignment vertical="top" wrapText="1"/>
    </xf>
    <xf numFmtId="0" fontId="132" fillId="17" borderId="3" xfId="0" applyFont="1" applyFill="1" applyBorder="1" applyAlignment="1">
      <alignment horizontal="left" vertical="top"/>
    </xf>
    <xf numFmtId="0" fontId="133" fillId="0" borderId="0" xfId="0" applyFont="1" applyAlignment="1" applyProtection="1">
      <alignment vertical="top" wrapText="1"/>
      <protection locked="0"/>
    </xf>
    <xf numFmtId="0" fontId="132" fillId="0" borderId="22" xfId="0" applyFont="1" applyBorder="1" applyAlignment="1">
      <alignment horizontal="left" vertical="top" wrapText="1"/>
    </xf>
    <xf numFmtId="0" fontId="132" fillId="17" borderId="3" xfId="0" applyFont="1" applyFill="1" applyBorder="1" applyAlignment="1">
      <alignment horizontal="left" vertical="top" wrapText="1"/>
    </xf>
    <xf numFmtId="0" fontId="138" fillId="0" borderId="0" xfId="0" applyFont="1" applyAlignment="1">
      <alignment horizontal="center" vertical="top" wrapText="1"/>
    </xf>
    <xf numFmtId="0" fontId="18" fillId="0" borderId="0" xfId="0" applyFont="1" applyAlignment="1">
      <alignment horizontal="center" vertical="top" wrapText="1"/>
    </xf>
    <xf numFmtId="0" fontId="139" fillId="0" borderId="0" xfId="0" applyFont="1" applyAlignment="1">
      <alignment horizontal="center" vertical="top" wrapText="1"/>
    </xf>
    <xf numFmtId="0" fontId="138" fillId="0" borderId="0" xfId="0" applyFont="1" applyAlignment="1">
      <alignment horizontal="center"/>
    </xf>
    <xf numFmtId="0" fontId="140" fillId="0" borderId="0" xfId="0" applyFont="1" applyAlignment="1">
      <alignment horizontal="center" vertical="top" wrapText="1"/>
    </xf>
    <xf numFmtId="0" fontId="18" fillId="25" borderId="1" xfId="0" applyFont="1" applyFill="1" applyBorder="1"/>
    <xf numFmtId="0" fontId="131" fillId="2" borderId="4" xfId="0" applyFont="1" applyFill="1" applyBorder="1" applyAlignment="1">
      <alignment horizontal="center" vertical="center" wrapText="1"/>
    </xf>
    <xf numFmtId="0" fontId="18" fillId="25" borderId="0" xfId="0" applyFont="1" applyFill="1"/>
    <xf numFmtId="0" fontId="128" fillId="0" borderId="0" xfId="0" applyFont="1" applyAlignment="1">
      <alignment horizontal="left" vertical="top" wrapText="1"/>
    </xf>
    <xf numFmtId="0" fontId="53" fillId="0" borderId="16" xfId="0" applyFont="1" applyBorder="1" applyAlignment="1">
      <alignment horizontal="left" vertical="top" wrapText="1" indent="2"/>
    </xf>
    <xf numFmtId="0" fontId="132" fillId="0" borderId="16" xfId="0" applyFont="1" applyBorder="1" applyAlignment="1">
      <alignment horizontal="left" vertical="top" wrapText="1" indent="2"/>
    </xf>
    <xf numFmtId="0" fontId="141" fillId="0" borderId="0" xfId="0" applyFont="1" applyAlignment="1">
      <alignment horizontal="center" vertical="top" wrapText="1"/>
    </xf>
    <xf numFmtId="0" fontId="85" fillId="7" borderId="56" xfId="0" applyFont="1" applyFill="1" applyBorder="1" applyAlignment="1">
      <alignment horizontal="center" vertical="center" wrapText="1"/>
    </xf>
    <xf numFmtId="0" fontId="142" fillId="0" borderId="0" xfId="0" applyFont="1"/>
    <xf numFmtId="0" fontId="47" fillId="17" borderId="25" xfId="0" applyFont="1" applyFill="1" applyBorder="1" applyAlignment="1">
      <alignment horizontal="left" vertical="top" wrapText="1"/>
    </xf>
    <xf numFmtId="0" fontId="134" fillId="0" borderId="43" xfId="0" applyFont="1" applyBorder="1"/>
    <xf numFmtId="0" fontId="134" fillId="0" borderId="44" xfId="0" applyFont="1" applyBorder="1"/>
    <xf numFmtId="0" fontId="129" fillId="0" borderId="0" xfId="0" applyFont="1" applyAlignment="1">
      <alignment horizontal="left" vertical="top" wrapText="1" indent="2"/>
    </xf>
    <xf numFmtId="0" fontId="26" fillId="17" borderId="22" xfId="0" applyFont="1" applyFill="1" applyBorder="1"/>
    <xf numFmtId="0" fontId="143" fillId="0" borderId="0" xfId="0" applyFont="1" applyAlignment="1" applyProtection="1">
      <alignment vertical="top" wrapText="1"/>
      <protection locked="0"/>
    </xf>
    <xf numFmtId="0" fontId="144" fillId="0" borderId="1" xfId="0" applyFont="1" applyBorder="1" applyAlignment="1">
      <alignment horizontal="center" vertical="top" wrapText="1"/>
    </xf>
    <xf numFmtId="0" fontId="131" fillId="2" borderId="1" xfId="0" applyFont="1" applyFill="1" applyBorder="1" applyAlignment="1">
      <alignment horizontal="center" vertical="center" wrapText="1"/>
    </xf>
    <xf numFmtId="3" fontId="60" fillId="0" borderId="16" xfId="0" applyNumberFormat="1" applyFont="1" applyBorder="1" applyAlignment="1">
      <alignment horizontal="center" vertical="top" wrapText="1"/>
    </xf>
    <xf numFmtId="3" fontId="60" fillId="0" borderId="4" xfId="5" applyNumberFormat="1" applyFont="1" applyBorder="1" applyAlignment="1">
      <alignment horizontal="center" vertical="top" wrapText="1"/>
    </xf>
    <xf numFmtId="166" fontId="60" fillId="0" borderId="18" xfId="0" applyNumberFormat="1" applyFont="1" applyBorder="1" applyAlignment="1">
      <alignment horizontal="center" vertical="top" wrapText="1"/>
    </xf>
    <xf numFmtId="0" fontId="60" fillId="0" borderId="1" xfId="5" applyNumberFormat="1" applyFont="1" applyBorder="1" applyAlignment="1">
      <alignment horizontal="center" vertical="top" wrapText="1"/>
    </xf>
    <xf numFmtId="0" fontId="145" fillId="0" borderId="0" xfId="0" applyFont="1"/>
    <xf numFmtId="0" fontId="54" fillId="8" borderId="2" xfId="0" applyFont="1" applyFill="1" applyBorder="1" applyAlignment="1">
      <alignment horizontal="left" vertical="center"/>
    </xf>
    <xf numFmtId="0" fontId="26" fillId="0" borderId="0" xfId="0" applyFont="1"/>
    <xf numFmtId="0" fontId="147" fillId="0" borderId="0" xfId="0" applyFont="1"/>
    <xf numFmtId="0" fontId="47" fillId="0" borderId="22" xfId="0" applyFont="1" applyBorder="1" applyAlignment="1">
      <alignment horizontal="left" vertical="top" wrapText="1"/>
    </xf>
    <xf numFmtId="0" fontId="41" fillId="0" borderId="1" xfId="0" applyFont="1" applyBorder="1" applyAlignment="1" applyProtection="1">
      <alignment vertical="top"/>
      <protection locked="0"/>
    </xf>
    <xf numFmtId="0" fontId="60" fillId="0" borderId="0" xfId="0" applyFont="1" applyAlignment="1">
      <alignment horizontal="center" vertical="top" wrapText="1"/>
    </xf>
    <xf numFmtId="0" fontId="144" fillId="0" borderId="0" xfId="0" applyFont="1" applyAlignment="1">
      <alignment horizontal="center" vertical="top" wrapText="1"/>
    </xf>
    <xf numFmtId="0" fontId="47" fillId="0" borderId="33" xfId="0" applyFont="1" applyBorder="1" applyAlignment="1">
      <alignment horizontal="left" vertical="top" wrapText="1"/>
    </xf>
    <xf numFmtId="0" fontId="47" fillId="17" borderId="0" xfId="0" applyFont="1" applyFill="1" applyAlignment="1">
      <alignment horizontal="left" vertical="top"/>
    </xf>
    <xf numFmtId="0" fontId="132" fillId="0" borderId="22" xfId="0" applyFont="1" applyBorder="1" applyAlignment="1">
      <alignment horizontal="left" vertical="top" wrapText="1" indent="2"/>
    </xf>
    <xf numFmtId="0" fontId="149" fillId="0" borderId="0" xfId="0" applyFont="1" applyAlignment="1">
      <alignment horizontal="right" vertical="top" wrapText="1"/>
    </xf>
    <xf numFmtId="0" fontId="150" fillId="16" borderId="24" xfId="0" applyFont="1" applyFill="1" applyBorder="1" applyAlignment="1" applyProtection="1">
      <alignment horizontal="left" vertical="top" wrapText="1"/>
      <protection locked="0"/>
    </xf>
    <xf numFmtId="0" fontId="150" fillId="16" borderId="33" xfId="0" applyFont="1" applyFill="1" applyBorder="1" applyAlignment="1" applyProtection="1">
      <alignment horizontal="center" vertical="top" wrapText="1"/>
      <protection locked="0"/>
    </xf>
    <xf numFmtId="0" fontId="151" fillId="0" borderId="0" xfId="0" applyFont="1" applyAlignment="1" applyProtection="1">
      <alignment vertical="top" wrapText="1"/>
      <protection locked="0"/>
    </xf>
    <xf numFmtId="0" fontId="152" fillId="0" borderId="0" xfId="0" applyFont="1" applyAlignment="1" applyProtection="1">
      <alignment vertical="top"/>
      <protection locked="0"/>
    </xf>
    <xf numFmtId="0" fontId="47" fillId="0" borderId="58" xfId="0" applyFont="1" applyBorder="1" applyAlignment="1">
      <alignment horizontal="left" vertical="top" wrapText="1"/>
    </xf>
    <xf numFmtId="0" fontId="47" fillId="17" borderId="16" xfId="0" applyFont="1" applyFill="1" applyBorder="1" applyAlignment="1">
      <alignment horizontal="left" vertical="top"/>
    </xf>
    <xf numFmtId="0" fontId="41" fillId="0" borderId="4" xfId="0" applyFont="1" applyBorder="1" applyAlignment="1" applyProtection="1">
      <alignment vertical="top"/>
      <protection locked="0"/>
    </xf>
    <xf numFmtId="0" fontId="47" fillId="17" borderId="2" xfId="0" applyFont="1" applyFill="1" applyBorder="1" applyAlignment="1">
      <alignment horizontal="left" vertical="top" indent="2"/>
    </xf>
    <xf numFmtId="0" fontId="47" fillId="17" borderId="2" xfId="0" applyFont="1" applyFill="1" applyBorder="1" applyAlignment="1">
      <alignment horizontal="left" vertical="top" wrapText="1"/>
    </xf>
    <xf numFmtId="0" fontId="153" fillId="0" borderId="0" xfId="0" applyFont="1"/>
    <xf numFmtId="0" fontId="154" fillId="0" borderId="0" xfId="0" applyFont="1" applyAlignment="1" applyProtection="1">
      <alignment vertical="top" wrapText="1"/>
      <protection locked="0"/>
    </xf>
    <xf numFmtId="0" fontId="155" fillId="0" borderId="0" xfId="0" applyFont="1" applyAlignment="1">
      <alignment horizontal="center" vertical="top" wrapText="1"/>
    </xf>
    <xf numFmtId="0" fontId="134" fillId="0" borderId="0" xfId="0" applyFont="1" applyAlignment="1">
      <alignment horizontal="center" vertical="top" wrapText="1"/>
    </xf>
    <xf numFmtId="164" fontId="126" fillId="0" borderId="0" xfId="0" applyNumberFormat="1" applyFont="1"/>
    <xf numFmtId="0" fontId="126" fillId="0" borderId="0" xfId="0" applyFont="1"/>
    <xf numFmtId="0" fontId="156" fillId="0" borderId="0" xfId="0" applyFont="1" applyAlignment="1">
      <alignment horizontal="center" vertical="top" wrapText="1"/>
    </xf>
    <xf numFmtId="0" fontId="157" fillId="16" borderId="15" xfId="4" applyFont="1" applyFill="1" applyBorder="1" applyAlignment="1">
      <alignment vertical="top"/>
    </xf>
    <xf numFmtId="0" fontId="18" fillId="17" borderId="1" xfId="0" applyFont="1" applyFill="1" applyBorder="1" applyAlignment="1">
      <alignment horizontal="center" wrapText="1"/>
    </xf>
    <xf numFmtId="0" fontId="18" fillId="17" borderId="1" xfId="0" applyFont="1" applyFill="1" applyBorder="1" applyAlignment="1">
      <alignment horizontal="center" vertical="center" wrapText="1"/>
    </xf>
    <xf numFmtId="0" fontId="18" fillId="4" borderId="1" xfId="0" applyFont="1" applyFill="1" applyBorder="1" applyAlignment="1">
      <alignment horizontal="center" wrapText="1"/>
    </xf>
    <xf numFmtId="0" fontId="18" fillId="27" borderId="1" xfId="0" applyFont="1" applyFill="1" applyBorder="1" applyAlignment="1">
      <alignment horizontal="center" wrapText="1"/>
    </xf>
    <xf numFmtId="0" fontId="18" fillId="27" borderId="1" xfId="0" applyFont="1" applyFill="1" applyBorder="1" applyAlignment="1">
      <alignment horizontal="center" vertical="center" wrapText="1"/>
    </xf>
    <xf numFmtId="0" fontId="18" fillId="28" borderId="1" xfId="0" applyFont="1" applyFill="1" applyBorder="1" applyAlignment="1">
      <alignment horizontal="center" wrapText="1"/>
    </xf>
    <xf numFmtId="0" fontId="18" fillId="28" borderId="1" xfId="0" applyFont="1" applyFill="1" applyBorder="1" applyAlignment="1">
      <alignment horizontal="center" vertical="center" wrapText="1"/>
    </xf>
    <xf numFmtId="0" fontId="71" fillId="0" borderId="18" xfId="0" applyFont="1" applyBorder="1" applyAlignment="1">
      <alignment vertical="top" wrapText="1"/>
    </xf>
    <xf numFmtId="0" fontId="71" fillId="0" borderId="49" xfId="0" applyFont="1" applyBorder="1" applyAlignment="1">
      <alignment vertical="top" wrapText="1"/>
    </xf>
    <xf numFmtId="0" fontId="158" fillId="0" borderId="1" xfId="0" applyFont="1" applyBorder="1" applyAlignment="1">
      <alignment horizontal="left" vertical="top" wrapText="1"/>
    </xf>
    <xf numFmtId="0" fontId="18" fillId="29" borderId="1" xfId="0" applyFont="1" applyFill="1" applyBorder="1" applyAlignment="1">
      <alignment horizontal="center" wrapText="1"/>
    </xf>
    <xf numFmtId="0" fontId="18" fillId="29" borderId="1" xfId="0" applyFont="1" applyFill="1" applyBorder="1" applyAlignment="1">
      <alignment horizontal="center" vertical="center" wrapText="1"/>
    </xf>
    <xf numFmtId="0" fontId="18" fillId="27" borderId="1" xfId="0" applyFont="1" applyFill="1" applyBorder="1" applyAlignment="1">
      <alignment horizontal="center" vertical="top" wrapText="1"/>
    </xf>
    <xf numFmtId="0" fontId="18" fillId="29" borderId="1" xfId="0" applyFont="1" applyFill="1" applyBorder="1" applyAlignment="1">
      <alignment horizontal="center" vertical="top" wrapText="1"/>
    </xf>
    <xf numFmtId="0" fontId="18" fillId="28" borderId="1" xfId="0" applyFont="1" applyFill="1" applyBorder="1" applyAlignment="1">
      <alignment horizontal="center" vertical="top" wrapText="1"/>
    </xf>
    <xf numFmtId="0" fontId="18" fillId="17" borderId="1" xfId="0" applyFont="1" applyFill="1" applyBorder="1" applyAlignment="1">
      <alignment horizontal="center" vertical="top" wrapText="1"/>
    </xf>
    <xf numFmtId="0" fontId="18" fillId="25" borderId="1" xfId="0" applyFont="1" applyFill="1" applyBorder="1" applyAlignment="1">
      <alignment horizontal="center" wrapText="1"/>
    </xf>
    <xf numFmtId="0" fontId="18" fillId="25" borderId="1" xfId="0" applyFont="1" applyFill="1" applyBorder="1" applyAlignment="1">
      <alignment horizontal="center" vertical="center" wrapText="1"/>
    </xf>
    <xf numFmtId="0" fontId="60" fillId="0" borderId="36" xfId="0" applyFont="1" applyBorder="1" applyAlignment="1">
      <alignment horizontal="center" vertical="top" wrapText="1"/>
    </xf>
    <xf numFmtId="0" fontId="60" fillId="0" borderId="18" xfId="0" applyFont="1" applyBorder="1" applyAlignment="1">
      <alignment horizontal="center" vertical="top" wrapText="1"/>
    </xf>
    <xf numFmtId="167" fontId="60" fillId="0" borderId="4" xfId="0" applyNumberFormat="1" applyFont="1" applyBorder="1" applyAlignment="1">
      <alignment horizontal="center" vertical="top" wrapText="1"/>
    </xf>
    <xf numFmtId="167" fontId="60" fillId="0" borderId="15" xfId="0" applyNumberFormat="1" applyFont="1" applyBorder="1" applyAlignment="1">
      <alignment horizontal="center" vertical="top" wrapText="1"/>
    </xf>
    <xf numFmtId="167" fontId="60" fillId="0" borderId="1" xfId="0" applyNumberFormat="1" applyFont="1" applyBorder="1" applyAlignment="1">
      <alignment horizontal="center" vertical="top" wrapText="1"/>
    </xf>
    <xf numFmtId="167" fontId="60" fillId="0" borderId="17" xfId="0" applyNumberFormat="1" applyFont="1" applyBorder="1" applyAlignment="1">
      <alignment horizontal="center" vertical="top" wrapText="1"/>
    </xf>
    <xf numFmtId="0" fontId="57" fillId="0" borderId="0" xfId="0" applyFont="1" applyAlignment="1">
      <alignment vertical="top"/>
    </xf>
    <xf numFmtId="0" fontId="120" fillId="7" borderId="15" xfId="0" applyFont="1" applyFill="1" applyBorder="1" applyAlignment="1">
      <alignment horizontal="center" vertical="center" wrapText="1"/>
    </xf>
    <xf numFmtId="0" fontId="120" fillId="7" borderId="24" xfId="0" applyFont="1" applyFill="1" applyBorder="1" applyAlignment="1">
      <alignment horizontal="center" vertical="center" wrapText="1"/>
    </xf>
    <xf numFmtId="0" fontId="70" fillId="12" borderId="2" xfId="0" applyFont="1" applyFill="1" applyBorder="1" applyAlignment="1">
      <alignment vertical="top"/>
    </xf>
    <xf numFmtId="0" fontId="70" fillId="12" borderId="3" xfId="0" applyFont="1" applyFill="1" applyBorder="1" applyAlignment="1">
      <alignment vertical="top"/>
    </xf>
    <xf numFmtId="0" fontId="70" fillId="12" borderId="3" xfId="0" applyFont="1" applyFill="1" applyBorder="1" applyAlignment="1">
      <alignment vertical="top" wrapText="1"/>
    </xf>
    <xf numFmtId="0" fontId="137" fillId="12" borderId="3" xfId="0" applyFont="1" applyFill="1" applyBorder="1" applyAlignment="1">
      <alignment vertical="top" wrapText="1"/>
    </xf>
    <xf numFmtId="0" fontId="70" fillId="12" borderId="4" xfId="0" applyFont="1" applyFill="1" applyBorder="1" applyAlignment="1">
      <alignment vertical="top" wrapText="1"/>
    </xf>
    <xf numFmtId="0" fontId="85" fillId="7" borderId="36" xfId="0" applyFont="1" applyFill="1" applyBorder="1" applyAlignment="1">
      <alignment horizontal="center" vertical="center" wrapText="1"/>
    </xf>
    <xf numFmtId="0" fontId="85" fillId="7" borderId="38" xfId="0" applyFont="1" applyFill="1" applyBorder="1" applyAlignment="1">
      <alignment horizontal="center" vertical="center" wrapText="1"/>
    </xf>
    <xf numFmtId="0" fontId="45" fillId="25" borderId="0" xfId="0" applyFont="1" applyFill="1" applyAlignment="1">
      <alignment horizontal="center" vertical="center"/>
    </xf>
    <xf numFmtId="0" fontId="70" fillId="25" borderId="17" xfId="0" applyFont="1" applyFill="1" applyBorder="1" applyAlignment="1">
      <alignment vertical="top" wrapText="1"/>
    </xf>
    <xf numFmtId="0" fontId="45" fillId="25" borderId="7" xfId="0" applyFont="1" applyFill="1" applyBorder="1" applyAlignment="1">
      <alignment horizontal="center" vertical="center"/>
    </xf>
    <xf numFmtId="0" fontId="144" fillId="0" borderId="2" xfId="0" applyFont="1" applyBorder="1" applyAlignment="1">
      <alignment horizontal="center" vertical="top" wrapText="1"/>
    </xf>
    <xf numFmtId="0" fontId="144" fillId="0" borderId="4" xfId="0" applyFont="1" applyBorder="1" applyAlignment="1">
      <alignment horizontal="center" vertical="top" wrapText="1"/>
    </xf>
    <xf numFmtId="0" fontId="85" fillId="25" borderId="7" xfId="0" applyFont="1" applyFill="1" applyBorder="1" applyAlignment="1">
      <alignment horizontal="center" vertical="center" wrapText="1"/>
    </xf>
    <xf numFmtId="0" fontId="60" fillId="0" borderId="7" xfId="0" applyFont="1" applyBorder="1" applyAlignment="1">
      <alignment horizontal="center" vertical="top" wrapText="1"/>
    </xf>
    <xf numFmtId="0" fontId="144" fillId="0" borderId="7" xfId="0" applyFont="1" applyBorder="1" applyAlignment="1">
      <alignment horizontal="center" vertical="top" wrapText="1"/>
    </xf>
    <xf numFmtId="0" fontId="70" fillId="25" borderId="34" xfId="0" applyFont="1" applyFill="1" applyBorder="1" applyAlignment="1">
      <alignment vertical="top" wrapText="1"/>
    </xf>
    <xf numFmtId="0" fontId="70" fillId="12" borderId="2" xfId="0" applyFont="1" applyFill="1" applyBorder="1" applyAlignment="1">
      <alignment vertical="top" wrapText="1"/>
    </xf>
    <xf numFmtId="0" fontId="85" fillId="25" borderId="39" xfId="0" applyFont="1" applyFill="1" applyBorder="1" applyAlignment="1">
      <alignment horizontal="center" vertical="center" wrapText="1"/>
    </xf>
    <xf numFmtId="0" fontId="70" fillId="25" borderId="57" xfId="0" applyFont="1" applyFill="1" applyBorder="1" applyAlignment="1">
      <alignment vertical="top" wrapText="1"/>
    </xf>
    <xf numFmtId="0" fontId="33" fillId="12" borderId="2" xfId="0" applyFont="1" applyFill="1" applyBorder="1" applyAlignment="1">
      <alignment vertical="top" wrapText="1"/>
    </xf>
    <xf numFmtId="0" fontId="33" fillId="12" borderId="3" xfId="0" applyFont="1" applyFill="1" applyBorder="1" applyAlignment="1">
      <alignment vertical="top" wrapText="1"/>
    </xf>
    <xf numFmtId="0" fontId="85" fillId="25" borderId="6" xfId="0" applyFont="1" applyFill="1" applyBorder="1" applyAlignment="1">
      <alignment horizontal="center" vertical="center" wrapText="1"/>
    </xf>
    <xf numFmtId="0" fontId="33" fillId="12" borderId="34" xfId="0" applyFont="1" applyFill="1" applyBorder="1" applyAlignment="1">
      <alignment vertical="top" wrapText="1"/>
    </xf>
    <xf numFmtId="0" fontId="33" fillId="12" borderId="25" xfId="0" applyFont="1" applyFill="1" applyBorder="1" applyAlignment="1">
      <alignment vertical="top" wrapText="1"/>
    </xf>
    <xf numFmtId="0" fontId="47" fillId="0" borderId="18" xfId="0" applyFont="1" applyBorder="1" applyAlignment="1">
      <alignment horizontal="left" vertical="top" wrapText="1"/>
    </xf>
    <xf numFmtId="0" fontId="132" fillId="0" borderId="18" xfId="0" applyFont="1" applyBorder="1" applyAlignment="1">
      <alignment horizontal="left" vertical="top" wrapText="1"/>
    </xf>
    <xf numFmtId="0" fontId="85" fillId="7" borderId="0" xfId="0" applyFont="1" applyFill="1" applyAlignment="1">
      <alignment horizontal="center" vertical="center" wrapText="1"/>
    </xf>
    <xf numFmtId="0" fontId="148" fillId="25" borderId="7" xfId="0" applyFont="1" applyFill="1" applyBorder="1" applyAlignment="1">
      <alignment horizontal="center"/>
    </xf>
    <xf numFmtId="0" fontId="71" fillId="0" borderId="7" xfId="0" applyFont="1" applyBorder="1" applyAlignment="1">
      <alignment vertical="top" wrapText="1"/>
    </xf>
    <xf numFmtId="0" fontId="33" fillId="25" borderId="34" xfId="0" applyFont="1" applyFill="1" applyBorder="1" applyAlignment="1">
      <alignment vertical="top" wrapText="1"/>
    </xf>
    <xf numFmtId="0" fontId="17" fillId="25" borderId="7" xfId="0" applyFont="1" applyFill="1" applyBorder="1" applyAlignment="1">
      <alignment horizontal="center" vertical="center"/>
    </xf>
    <xf numFmtId="0" fontId="17" fillId="25" borderId="7" xfId="0" applyFont="1" applyFill="1" applyBorder="1" applyAlignment="1">
      <alignment vertical="center"/>
    </xf>
    <xf numFmtId="0" fontId="160" fillId="12" borderId="2" xfId="0" applyFont="1" applyFill="1" applyBorder="1" applyAlignment="1">
      <alignment vertical="top" wrapText="1"/>
    </xf>
    <xf numFmtId="0" fontId="160" fillId="12" borderId="3" xfId="0" applyFont="1" applyFill="1" applyBorder="1" applyAlignment="1">
      <alignment vertical="top" wrapText="1"/>
    </xf>
    <xf numFmtId="0" fontId="160" fillId="12" borderId="4" xfId="0" applyFont="1" applyFill="1" applyBorder="1" applyAlignment="1">
      <alignment vertical="top" wrapText="1"/>
    </xf>
    <xf numFmtId="0" fontId="71" fillId="0" borderId="38" xfId="0" applyFont="1" applyBorder="1" applyAlignment="1">
      <alignment vertical="top" wrapText="1"/>
    </xf>
    <xf numFmtId="0" fontId="85" fillId="7" borderId="2" xfId="0" applyFont="1" applyFill="1" applyBorder="1" applyAlignment="1">
      <alignment horizontal="center" vertical="center" wrapText="1"/>
    </xf>
    <xf numFmtId="0" fontId="85" fillId="7" borderId="1" xfId="0" applyFont="1" applyFill="1" applyBorder="1" applyAlignment="1">
      <alignment horizontal="center" vertical="center" wrapText="1"/>
    </xf>
    <xf numFmtId="0" fontId="60" fillId="0" borderId="3" xfId="0" applyFont="1" applyBorder="1" applyAlignment="1">
      <alignment horizontal="center" vertical="top" wrapText="1"/>
    </xf>
    <xf numFmtId="0" fontId="137" fillId="12" borderId="3" xfId="0" applyFont="1" applyFill="1" applyBorder="1" applyAlignment="1">
      <alignment vertical="top"/>
    </xf>
    <xf numFmtId="0" fontId="54" fillId="8" borderId="62" xfId="0" applyFont="1" applyFill="1" applyBorder="1" applyAlignment="1">
      <alignment vertical="top"/>
    </xf>
    <xf numFmtId="0" fontId="52" fillId="8" borderId="62" xfId="0" applyFont="1" applyFill="1" applyBorder="1" applyAlignment="1">
      <alignment horizontal="center" vertical="top" wrapText="1"/>
    </xf>
    <xf numFmtId="0" fontId="128" fillId="0" borderId="0" xfId="0" applyFont="1"/>
    <xf numFmtId="0" fontId="5" fillId="30" borderId="0" xfId="0" applyFont="1" applyFill="1"/>
    <xf numFmtId="0" fontId="0" fillId="30" borderId="0" xfId="0" applyFill="1"/>
    <xf numFmtId="0" fontId="165" fillId="0" borderId="0" xfId="0" applyFont="1" applyAlignment="1">
      <alignment horizontal="left" vertical="top"/>
    </xf>
    <xf numFmtId="0" fontId="72" fillId="3" borderId="0" xfId="0" applyFont="1" applyFill="1"/>
    <xf numFmtId="0" fontId="0" fillId="31" borderId="0" xfId="0" applyFill="1"/>
    <xf numFmtId="0" fontId="0" fillId="32" borderId="0" xfId="0" applyFill="1"/>
    <xf numFmtId="3" fontId="60" fillId="3" borderId="1" xfId="0" applyNumberFormat="1" applyFont="1" applyFill="1" applyBorder="1" applyAlignment="1">
      <alignment horizontal="center" vertical="top" wrapText="1"/>
    </xf>
    <xf numFmtId="0" fontId="26" fillId="0" borderId="58" xfId="0" applyFont="1" applyBorder="1" applyAlignment="1">
      <alignment horizontal="left" vertical="top" wrapText="1" indent="2"/>
    </xf>
    <xf numFmtId="0" fontId="98" fillId="3" borderId="1" xfId="0" applyFont="1" applyFill="1" applyBorder="1" applyAlignment="1">
      <alignment horizontal="left" vertical="center"/>
    </xf>
    <xf numFmtId="0" fontId="98" fillId="3" borderId="1" xfId="0" applyFont="1" applyFill="1" applyBorder="1" applyAlignment="1">
      <alignment horizontal="center" vertical="center"/>
    </xf>
    <xf numFmtId="4" fontId="98" fillId="3" borderId="1" xfId="0" applyNumberFormat="1" applyFont="1" applyFill="1" applyBorder="1" applyAlignment="1">
      <alignment horizontal="center" vertical="center"/>
    </xf>
    <xf numFmtId="3" fontId="60" fillId="3" borderId="1" xfId="0" applyNumberFormat="1" applyFont="1" applyFill="1" applyBorder="1" applyAlignment="1">
      <alignment horizontal="center" vertical="center"/>
    </xf>
    <xf numFmtId="3" fontId="98" fillId="3" borderId="1" xfId="0" applyNumberFormat="1" applyFont="1" applyFill="1" applyBorder="1" applyAlignment="1">
      <alignment horizontal="center" vertical="center"/>
    </xf>
    <xf numFmtId="3" fontId="98" fillId="3" borderId="2" xfId="0" applyNumberFormat="1" applyFont="1" applyFill="1" applyBorder="1" applyAlignment="1">
      <alignment horizontal="center" vertical="center"/>
    </xf>
    <xf numFmtId="164" fontId="60" fillId="3" borderId="1" xfId="0" applyNumberFormat="1" applyFont="1" applyFill="1" applyBorder="1" applyAlignment="1">
      <alignment horizontal="center" vertical="center"/>
    </xf>
    <xf numFmtId="164" fontId="60" fillId="3" borderId="4" xfId="0" applyNumberFormat="1" applyFont="1" applyFill="1" applyBorder="1" applyAlignment="1">
      <alignment horizontal="center" vertical="center"/>
    </xf>
    <xf numFmtId="164" fontId="71" fillId="3" borderId="1" xfId="0" applyNumberFormat="1" applyFont="1" applyFill="1" applyBorder="1" applyAlignment="1">
      <alignment horizontal="center" vertical="center"/>
    </xf>
    <xf numFmtId="164" fontId="71" fillId="3" borderId="24" xfId="0" applyNumberFormat="1" applyFont="1" applyFill="1" applyBorder="1" applyAlignment="1">
      <alignment horizontal="center" vertical="center"/>
    </xf>
    <xf numFmtId="164" fontId="71" fillId="3" borderId="4" xfId="0" applyNumberFormat="1" applyFont="1" applyFill="1" applyBorder="1" applyAlignment="1">
      <alignment horizontal="center" vertical="center"/>
    </xf>
    <xf numFmtId="164" fontId="71" fillId="3" borderId="2" xfId="0" applyNumberFormat="1" applyFont="1" applyFill="1" applyBorder="1" applyAlignment="1">
      <alignment horizontal="center" vertical="center"/>
    </xf>
    <xf numFmtId="0" fontId="71" fillId="0" borderId="0" xfId="0" applyFont="1" applyAlignment="1">
      <alignment horizontal="center" vertical="center"/>
    </xf>
    <xf numFmtId="0" fontId="51" fillId="25" borderId="0" xfId="0" applyFont="1" applyFill="1"/>
    <xf numFmtId="0" fontId="58" fillId="25" borderId="0" xfId="0" applyFont="1" applyFill="1" applyAlignment="1" applyProtection="1">
      <alignment vertical="top" wrapText="1"/>
      <protection locked="0"/>
    </xf>
    <xf numFmtId="0" fontId="51" fillId="25" borderId="0" xfId="0" applyFont="1" applyFill="1" applyAlignment="1">
      <alignment horizontal="center" vertical="top" wrapText="1"/>
    </xf>
    <xf numFmtId="0" fontId="45" fillId="25" borderId="7" xfId="0" applyFont="1" applyFill="1" applyBorder="1" applyAlignment="1">
      <alignment vertical="center"/>
    </xf>
    <xf numFmtId="0" fontId="60" fillId="25" borderId="7" xfId="0" applyFont="1" applyFill="1" applyBorder="1" applyAlignment="1">
      <alignment horizontal="center" vertical="top" wrapText="1"/>
    </xf>
    <xf numFmtId="164" fontId="60" fillId="25" borderId="1" xfId="0" applyNumberFormat="1" applyFont="1" applyFill="1" applyBorder="1" applyAlignment="1">
      <alignment horizontal="center" vertical="center"/>
    </xf>
    <xf numFmtId="164" fontId="48" fillId="25" borderId="0" xfId="0" applyNumberFormat="1" applyFont="1" applyFill="1"/>
    <xf numFmtId="0" fontId="48" fillId="25" borderId="0" xfId="0" applyFont="1" applyFill="1"/>
    <xf numFmtId="0" fontId="72" fillId="25" borderId="0" xfId="0" applyFont="1" applyFill="1"/>
    <xf numFmtId="0" fontId="0" fillId="25" borderId="0" xfId="0" applyFill="1"/>
    <xf numFmtId="0" fontId="47" fillId="0" borderId="16" xfId="0" applyFont="1" applyBorder="1" applyAlignment="1">
      <alignment vertical="top"/>
    </xf>
    <xf numFmtId="14" fontId="47" fillId="4" borderId="3" xfId="0" applyNumberFormat="1" applyFont="1" applyFill="1" applyBorder="1" applyAlignment="1" applyProtection="1">
      <alignment horizontal="left" vertical="top"/>
      <protection locked="0"/>
    </xf>
    <xf numFmtId="0" fontId="47" fillId="0" borderId="33" xfId="0" applyFont="1" applyBorder="1" applyAlignment="1">
      <alignment vertical="top" wrapText="1"/>
    </xf>
    <xf numFmtId="0" fontId="47" fillId="0" borderId="16" xfId="0" applyFont="1" applyBorder="1" applyAlignment="1">
      <alignment vertical="top" wrapText="1"/>
    </xf>
    <xf numFmtId="0" fontId="168" fillId="0" borderId="0" xfId="0" applyFont="1"/>
    <xf numFmtId="0" fontId="171" fillId="0" borderId="0" xfId="0" applyFont="1" applyAlignment="1">
      <alignment vertical="top"/>
    </xf>
    <xf numFmtId="0" fontId="172" fillId="0" borderId="0" xfId="0" applyFont="1" applyAlignment="1">
      <alignment vertical="top"/>
    </xf>
    <xf numFmtId="0" fontId="172" fillId="0" borderId="0" xfId="0" applyFont="1"/>
    <xf numFmtId="0" fontId="173" fillId="0" borderId="0" xfId="4" applyFont="1" applyFill="1" applyAlignment="1"/>
    <xf numFmtId="0" fontId="171" fillId="0" borderId="0" xfId="0" applyFont="1"/>
    <xf numFmtId="0" fontId="174" fillId="0" borderId="0" xfId="0" applyFont="1" applyAlignment="1">
      <alignment vertical="top"/>
    </xf>
    <xf numFmtId="0" fontId="39" fillId="0" borderId="0" xfId="0" applyFont="1" applyAlignment="1">
      <alignment horizontal="left" vertical="top"/>
    </xf>
    <xf numFmtId="0" fontId="34" fillId="0" borderId="0" xfId="0" applyFont="1" applyAlignment="1">
      <alignment vertical="top"/>
    </xf>
    <xf numFmtId="0" fontId="92" fillId="0" borderId="0" xfId="0" applyFont="1" applyAlignment="1">
      <alignment wrapText="1"/>
    </xf>
    <xf numFmtId="0" fontId="35" fillId="0" borderId="0" xfId="0" applyFont="1" applyAlignment="1">
      <alignment wrapText="1"/>
    </xf>
    <xf numFmtId="0" fontId="98" fillId="0" borderId="0" xfId="0" applyFont="1" applyAlignment="1">
      <alignment wrapText="1"/>
    </xf>
    <xf numFmtId="0" fontId="5" fillId="13" borderId="16" xfId="0" applyFont="1" applyFill="1" applyBorder="1" applyAlignment="1">
      <alignment horizontal="center"/>
    </xf>
    <xf numFmtId="0" fontId="125" fillId="13" borderId="34" xfId="0" applyFont="1" applyFill="1" applyBorder="1" applyAlignment="1">
      <alignment horizontal="center" vertical="center" wrapText="1"/>
    </xf>
    <xf numFmtId="0" fontId="68" fillId="13" borderId="25" xfId="0" applyFont="1" applyFill="1" applyBorder="1" applyAlignment="1">
      <alignment horizontal="center" vertical="center" wrapText="1"/>
    </xf>
    <xf numFmtId="0" fontId="68" fillId="13" borderId="45" xfId="0" applyFont="1" applyFill="1" applyBorder="1" applyAlignment="1">
      <alignment horizontal="center" vertical="center" wrapText="1"/>
    </xf>
    <xf numFmtId="0" fontId="68" fillId="13" borderId="6" xfId="0" applyFont="1" applyFill="1" applyBorder="1" applyAlignment="1">
      <alignment horizontal="center" vertical="center" wrapText="1"/>
    </xf>
    <xf numFmtId="0" fontId="68" fillId="13" borderId="0" xfId="0" applyFont="1" applyFill="1" applyAlignment="1">
      <alignment horizontal="center" vertical="center" wrapText="1"/>
    </xf>
    <xf numFmtId="0" fontId="68" fillId="13" borderId="29" xfId="0" applyFont="1" applyFill="1" applyBorder="1" applyAlignment="1">
      <alignment horizontal="center" vertical="center" wrapText="1"/>
    </xf>
    <xf numFmtId="0" fontId="68" fillId="13" borderId="24" xfId="0" applyFont="1" applyFill="1" applyBorder="1" applyAlignment="1">
      <alignment horizontal="center" vertical="center" wrapText="1"/>
    </xf>
    <xf numFmtId="0" fontId="68" fillId="13" borderId="5" xfId="0" applyFont="1" applyFill="1" applyBorder="1" applyAlignment="1">
      <alignment horizontal="center" vertical="center" wrapText="1"/>
    </xf>
    <xf numFmtId="0" fontId="68" fillId="13" borderId="46" xfId="0" applyFont="1" applyFill="1" applyBorder="1" applyAlignment="1">
      <alignment horizontal="center" vertical="center" wrapText="1"/>
    </xf>
    <xf numFmtId="0" fontId="68" fillId="13" borderId="34" xfId="0" applyFont="1" applyFill="1" applyBorder="1" applyAlignment="1">
      <alignment horizontal="center" vertical="center" wrapText="1"/>
    </xf>
    <xf numFmtId="0" fontId="48" fillId="32" borderId="0" xfId="0" applyFont="1" applyFill="1" applyAlignment="1">
      <alignment horizontal="left" vertical="top" wrapText="1"/>
    </xf>
    <xf numFmtId="0" fontId="26" fillId="0" borderId="0" xfId="0" applyFont="1" applyAlignment="1">
      <alignment horizontal="left" vertical="top" wrapText="1"/>
    </xf>
    <xf numFmtId="0" fontId="48" fillId="14" borderId="0" xfId="0" applyFont="1" applyFill="1" applyAlignment="1">
      <alignment horizontal="left" vertical="top" wrapText="1"/>
    </xf>
    <xf numFmtId="0" fontId="34" fillId="0" borderId="0" xfId="0" applyFont="1" applyAlignment="1">
      <alignment vertical="top" wrapText="1"/>
    </xf>
    <xf numFmtId="0" fontId="1" fillId="0" borderId="0" xfId="0" applyFont="1" applyAlignment="1" applyProtection="1">
      <alignment vertical="top" wrapText="1"/>
      <protection locked="0"/>
    </xf>
    <xf numFmtId="0" fontId="55" fillId="4" borderId="2" xfId="0" applyFont="1" applyFill="1" applyBorder="1" applyAlignment="1" applyProtection="1">
      <alignment horizontal="center" vertical="top"/>
      <protection locked="0"/>
    </xf>
    <xf numFmtId="0" fontId="55" fillId="4" borderId="14" xfId="0" applyFont="1" applyFill="1" applyBorder="1" applyAlignment="1" applyProtection="1">
      <alignment horizontal="center" vertical="top"/>
      <protection locked="0"/>
    </xf>
    <xf numFmtId="165" fontId="55" fillId="4" borderId="2" xfId="0" applyNumberFormat="1" applyFont="1" applyFill="1" applyBorder="1" applyAlignment="1" applyProtection="1">
      <alignment horizontal="center" vertical="top"/>
      <protection locked="0"/>
    </xf>
    <xf numFmtId="165" fontId="55" fillId="4" borderId="14" xfId="0" applyNumberFormat="1" applyFont="1" applyFill="1" applyBorder="1" applyAlignment="1" applyProtection="1">
      <alignment horizontal="center" vertical="top"/>
      <protection locked="0"/>
    </xf>
    <xf numFmtId="165" fontId="55" fillId="4" borderId="23" xfId="0" applyNumberFormat="1" applyFont="1" applyFill="1" applyBorder="1" applyAlignment="1" applyProtection="1">
      <alignment horizontal="center" vertical="top"/>
      <protection locked="0"/>
    </xf>
    <xf numFmtId="165" fontId="55" fillId="4" borderId="41" xfId="0" applyNumberFormat="1" applyFont="1" applyFill="1" applyBorder="1" applyAlignment="1" applyProtection="1">
      <alignment horizontal="center" vertical="top"/>
      <protection locked="0"/>
    </xf>
    <xf numFmtId="0" fontId="54" fillId="8" borderId="20" xfId="0" applyFont="1" applyFill="1" applyBorder="1" applyAlignment="1">
      <alignment vertical="top" wrapText="1"/>
    </xf>
    <xf numFmtId="0" fontId="54" fillId="8" borderId="21" xfId="0" applyFont="1" applyFill="1" applyBorder="1" applyAlignment="1">
      <alignment vertical="top" wrapText="1"/>
    </xf>
    <xf numFmtId="0" fontId="54" fillId="8" borderId="40" xfId="0" applyFont="1" applyFill="1" applyBorder="1" applyAlignment="1">
      <alignment vertical="top" wrapText="1"/>
    </xf>
    <xf numFmtId="0" fontId="39" fillId="0" borderId="0" xfId="0" applyFont="1" applyAlignment="1">
      <alignment horizontal="left" vertical="top"/>
    </xf>
    <xf numFmtId="0" fontId="34" fillId="0" borderId="0" xfId="0" applyFont="1" applyAlignment="1">
      <alignment vertical="top"/>
    </xf>
    <xf numFmtId="0" fontId="31" fillId="0" borderId="0" xfId="0" applyFont="1" applyAlignment="1">
      <alignment horizontal="left" vertical="top" wrapText="1"/>
    </xf>
    <xf numFmtId="0" fontId="14" fillId="0" borderId="0" xfId="4" applyAlignment="1">
      <alignment vertical="top" wrapText="1"/>
    </xf>
    <xf numFmtId="0" fontId="159" fillId="0" borderId="0" xfId="0" applyFont="1" applyAlignment="1" applyProtection="1">
      <alignment horizontal="left" vertical="top" wrapText="1"/>
      <protection locked="0"/>
    </xf>
    <xf numFmtId="0" fontId="17" fillId="0" borderId="0" xfId="0" applyFont="1" applyAlignment="1">
      <alignment horizontal="center" vertical="center"/>
    </xf>
    <xf numFmtId="0" fontId="5" fillId="0" borderId="31" xfId="0" applyFont="1" applyBorder="1" applyAlignment="1">
      <alignment horizontal="center" vertical="center"/>
    </xf>
    <xf numFmtId="0" fontId="5" fillId="0" borderId="32" xfId="0" applyFont="1" applyBorder="1" applyAlignment="1">
      <alignment horizontal="center" vertical="center"/>
    </xf>
    <xf numFmtId="0" fontId="5" fillId="0" borderId="0" xfId="0" applyFont="1" applyAlignment="1">
      <alignment horizontal="center" vertical="center"/>
    </xf>
    <xf numFmtId="0" fontId="5" fillId="0" borderId="29" xfId="0" applyFont="1" applyBorder="1" applyAlignment="1">
      <alignment horizontal="center" vertical="center"/>
    </xf>
    <xf numFmtId="0" fontId="17" fillId="6" borderId="24" xfId="0" applyFont="1" applyFill="1" applyBorder="1" applyAlignment="1">
      <alignment horizontal="left" vertical="center"/>
    </xf>
    <xf numFmtId="0" fontId="17" fillId="6" borderId="5" xfId="0" applyFont="1" applyFill="1" applyBorder="1" applyAlignment="1">
      <alignment horizontal="left" vertical="center"/>
    </xf>
    <xf numFmtId="0" fontId="28" fillId="0" borderId="25" xfId="0" applyFont="1" applyBorder="1" applyAlignment="1">
      <alignment horizontal="left" vertical="top" wrapText="1"/>
    </xf>
    <xf numFmtId="0" fontId="28" fillId="0" borderId="0" xfId="0" applyFont="1" applyAlignment="1">
      <alignment horizontal="left" vertical="top" wrapText="1"/>
    </xf>
    <xf numFmtId="0" fontId="5" fillId="0" borderId="26" xfId="0" applyFont="1" applyBorder="1" applyAlignment="1">
      <alignment horizontal="center" vertical="center"/>
    </xf>
    <xf numFmtId="0" fontId="5" fillId="0" borderId="30" xfId="0" applyFont="1" applyBorder="1" applyAlignment="1">
      <alignment horizontal="center" vertical="center"/>
    </xf>
    <xf numFmtId="0" fontId="164" fillId="0" borderId="0" xfId="0" applyFont="1" applyAlignment="1">
      <alignment horizontal="left" vertical="top" wrapText="1"/>
    </xf>
    <xf numFmtId="0" fontId="34" fillId="0" borderId="0" xfId="0" applyFont="1" applyAlignment="1" applyProtection="1">
      <alignment horizontal="left" vertical="top" wrapText="1"/>
      <protection locked="0"/>
    </xf>
    <xf numFmtId="0" fontId="135" fillId="0" borderId="0" xfId="0" applyFont="1" applyAlignment="1">
      <alignment horizontal="center" wrapText="1"/>
    </xf>
    <xf numFmtId="0" fontId="135" fillId="0" borderId="0" xfId="0" applyFont="1" applyAlignment="1">
      <alignment horizontal="center"/>
    </xf>
    <xf numFmtId="0" fontId="136" fillId="0" borderId="0" xfId="0" applyFont="1" applyAlignment="1">
      <alignment horizontal="center"/>
    </xf>
    <xf numFmtId="0" fontId="131" fillId="6" borderId="60" xfId="0" applyFont="1" applyFill="1" applyBorder="1" applyAlignment="1">
      <alignment horizontal="center" vertical="center"/>
    </xf>
    <xf numFmtId="0" fontId="17" fillId="6" borderId="39" xfId="0" applyFont="1" applyFill="1" applyBorder="1" applyAlignment="1">
      <alignment horizontal="center" vertical="center"/>
    </xf>
    <xf numFmtId="0" fontId="17" fillId="6" borderId="0" xfId="0" applyFont="1" applyFill="1" applyAlignment="1">
      <alignment horizontal="center" vertical="center"/>
    </xf>
    <xf numFmtId="0" fontId="17" fillId="6" borderId="50" xfId="0" applyFont="1" applyFill="1" applyBorder="1" applyAlignment="1">
      <alignment horizontal="center" vertical="center"/>
    </xf>
    <xf numFmtId="0" fontId="148" fillId="26" borderId="2" xfId="0" applyFont="1" applyFill="1" applyBorder="1" applyAlignment="1">
      <alignment horizontal="center"/>
    </xf>
    <xf numFmtId="0" fontId="148" fillId="26" borderId="3" xfId="0" applyFont="1" applyFill="1" applyBorder="1" applyAlignment="1">
      <alignment horizontal="center"/>
    </xf>
    <xf numFmtId="0" fontId="45" fillId="6" borderId="60" xfId="0" applyFont="1" applyFill="1" applyBorder="1" applyAlignment="1">
      <alignment horizontal="center" vertical="center"/>
    </xf>
    <xf numFmtId="0" fontId="45" fillId="6" borderId="61" xfId="0" applyFont="1" applyFill="1" applyBorder="1" applyAlignment="1">
      <alignment horizontal="center" vertical="center"/>
    </xf>
    <xf numFmtId="0" fontId="30" fillId="0" borderId="0" xfId="0" applyFont="1" applyAlignment="1">
      <alignment horizontal="center" vertical="top" wrapText="1"/>
    </xf>
    <xf numFmtId="0" fontId="131" fillId="6" borderId="59" xfId="0" applyFont="1" applyFill="1" applyBorder="1" applyAlignment="1">
      <alignment horizontal="center" vertical="center"/>
    </xf>
    <xf numFmtId="0" fontId="131" fillId="6" borderId="61" xfId="0" applyFont="1" applyFill="1" applyBorder="1" applyAlignment="1">
      <alignment horizontal="center" vertical="center"/>
    </xf>
    <xf numFmtId="0" fontId="45" fillId="6" borderId="59" xfId="0" applyFont="1" applyFill="1" applyBorder="1" applyAlignment="1">
      <alignment horizontal="center" vertical="center"/>
    </xf>
    <xf numFmtId="0" fontId="13" fillId="0" borderId="0" xfId="0" applyFont="1" applyAlignment="1" applyProtection="1">
      <alignment vertical="top" wrapText="1"/>
      <protection locked="0"/>
    </xf>
    <xf numFmtId="0" fontId="20" fillId="0" borderId="0" xfId="0" applyFont="1" applyAlignment="1">
      <alignment horizontal="left" vertical="top"/>
    </xf>
    <xf numFmtId="0" fontId="10" fillId="0" borderId="0" xfId="0" applyFont="1" applyAlignment="1" applyProtection="1">
      <alignment horizontal="left" vertical="top" wrapText="1"/>
      <protection locked="0"/>
    </xf>
    <xf numFmtId="0" fontId="10" fillId="0" borderId="0" xfId="0" applyFont="1" applyAlignment="1" applyProtection="1">
      <alignment horizontal="left" vertical="top" wrapText="1" indent="1"/>
      <protection locked="0"/>
    </xf>
    <xf numFmtId="0" fontId="105" fillId="19" borderId="2" xfId="0" applyFont="1" applyFill="1" applyBorder="1" applyAlignment="1">
      <alignment wrapText="1"/>
    </xf>
    <xf numFmtId="0" fontId="105" fillId="19" borderId="47" xfId="0" applyFont="1" applyFill="1" applyBorder="1" applyAlignment="1">
      <alignment wrapText="1"/>
    </xf>
    <xf numFmtId="0" fontId="105" fillId="23" borderId="54" xfId="0" applyFont="1" applyFill="1" applyBorder="1" applyAlignment="1">
      <alignment wrapText="1"/>
    </xf>
    <xf numFmtId="0" fontId="105" fillId="23" borderId="21" xfId="0" applyFont="1" applyFill="1" applyBorder="1" applyAlignment="1">
      <alignment wrapText="1"/>
    </xf>
    <xf numFmtId="0" fontId="105" fillId="23" borderId="55" xfId="0" applyFont="1" applyFill="1" applyBorder="1" applyAlignment="1">
      <alignment wrapText="1"/>
    </xf>
    <xf numFmtId="0" fontId="92" fillId="0" borderId="0" xfId="0" applyFont="1" applyAlignment="1">
      <alignment wrapText="1"/>
    </xf>
    <xf numFmtId="0" fontId="35" fillId="0" borderId="0" xfId="0" applyFont="1" applyAlignment="1">
      <alignment wrapText="1"/>
    </xf>
    <xf numFmtId="0" fontId="98" fillId="0" borderId="0" xfId="0" applyFont="1" applyAlignment="1">
      <alignment wrapText="1"/>
    </xf>
    <xf numFmtId="0" fontId="58" fillId="0" borderId="0" xfId="0" applyFont="1" applyAlignment="1">
      <alignment wrapText="1"/>
    </xf>
    <xf numFmtId="0" fontId="103" fillId="0" borderId="0" xfId="0" applyFont="1" applyAlignment="1">
      <alignment wrapText="1"/>
    </xf>
    <xf numFmtId="0" fontId="126" fillId="14" borderId="0" xfId="0" applyFont="1" applyFill="1" applyAlignment="1">
      <alignment horizontal="left" vertical="top" wrapText="1"/>
    </xf>
  </cellXfs>
  <cellStyles count="14">
    <cellStyle name="Comma" xfId="5" builtinId="3"/>
    <cellStyle name="Comma 2 10 2" xfId="13" xr:uid="{00000000-0005-0000-0000-000001000000}"/>
    <cellStyle name="Currency 8" xfId="11" xr:uid="{00000000-0005-0000-0000-000003000000}"/>
    <cellStyle name="Hyperlink" xfId="4" builtinId="8"/>
    <cellStyle name="Neutral 2" xfId="9" xr:uid="{00000000-0005-0000-0000-000005000000}"/>
    <cellStyle name="Normal" xfId="0" builtinId="0"/>
    <cellStyle name="Normal 10 2" xfId="7" xr:uid="{00000000-0005-0000-0000-000007000000}"/>
    <cellStyle name="Normal 18" xfId="10" xr:uid="{00000000-0005-0000-0000-000008000000}"/>
    <cellStyle name="Normal 2" xfId="3" xr:uid="{00000000-0005-0000-0000-000009000000}"/>
    <cellStyle name="Normal 2 10 2" xfId="6" xr:uid="{00000000-0005-0000-0000-00000A000000}"/>
    <cellStyle name="Normal 2 2" xfId="2" xr:uid="{00000000-0005-0000-0000-00000B000000}"/>
    <cellStyle name="Normal 2 2 2 2" xfId="8" xr:uid="{00000000-0005-0000-0000-00000C000000}"/>
    <cellStyle name="Percent" xfId="1" builtinId="5"/>
    <cellStyle name="Percent 7" xfId="12" xr:uid="{00000000-0005-0000-0000-00000E000000}"/>
  </cellStyles>
  <dxfs count="3">
    <dxf>
      <font>
        <color theme="2"/>
      </font>
    </dxf>
    <dxf>
      <font>
        <color theme="2"/>
      </font>
    </dxf>
    <dxf>
      <font>
        <color theme="2"/>
      </font>
    </dxf>
  </dxfs>
  <tableStyles count="0" defaultTableStyle="TableStyleMedium2" defaultPivotStyle="PivotStyleLight16"/>
  <colors>
    <mruColors>
      <color rgb="FF085E5E"/>
      <color rgb="FF1F8496"/>
      <color rgb="FF00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microsoft.com/office/2017/10/relationships/person" Target="persons/person.xml"/></Relationships>
</file>

<file path=xl/drawings/drawing1.xml><?xml version="1.0" encoding="utf-8"?>
<xdr:wsDr xmlns:xdr="http://schemas.openxmlformats.org/drawingml/2006/spreadsheetDrawing" xmlns:a="http://schemas.openxmlformats.org/drawingml/2006/main">
  <xdr:twoCellAnchor>
    <xdr:from>
      <xdr:col>0</xdr:col>
      <xdr:colOff>609599</xdr:colOff>
      <xdr:row>13</xdr:row>
      <xdr:rowOff>38100</xdr:rowOff>
    </xdr:from>
    <xdr:to>
      <xdr:col>8</xdr:col>
      <xdr:colOff>571499</xdr:colOff>
      <xdr:row>15</xdr:row>
      <xdr:rowOff>0</xdr:rowOff>
    </xdr:to>
    <xdr:sp macro="" textlink="">
      <xdr:nvSpPr>
        <xdr:cNvPr id="6" name="TextBox 1">
          <a:extLst>
            <a:ext uri="{FF2B5EF4-FFF2-40B4-BE49-F238E27FC236}">
              <a16:creationId xmlns:a16="http://schemas.microsoft.com/office/drawing/2014/main" id="{91F8BFAF-C980-D872-81BE-F7C094F0956E}"/>
            </a:ext>
          </a:extLst>
        </xdr:cNvPr>
        <xdr:cNvSpPr txBox="1"/>
      </xdr:nvSpPr>
      <xdr:spPr>
        <a:xfrm>
          <a:off x="609599" y="2686050"/>
          <a:ext cx="6000750" cy="342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800" baseline="30000"/>
            <a:t>1</a:t>
          </a:r>
          <a:r>
            <a:rPr lang="en-US" sz="800"/>
            <a:t> Does</a:t>
          </a:r>
          <a:r>
            <a:rPr lang="en-US" sz="800" baseline="0"/>
            <a:t> not include any unit designated as inclusionary or A.I.R.S.		</a:t>
          </a:r>
        </a:p>
        <a:p>
          <a:r>
            <a:rPr lang="en-US" sz="800" baseline="30000"/>
            <a:t>2</a:t>
          </a:r>
          <a:r>
            <a:rPr lang="en-US" sz="800" baseline="0"/>
            <a:t> Refers to both Voluntary (VIH) and Mandatory (MIH) Inclusionary Housing units.</a:t>
          </a:r>
          <a:endParaRPr lang="en-US" sz="800"/>
        </a:p>
      </xdr:txBody>
    </xdr:sp>
    <xdr:clientData/>
  </xdr:twoCellAnchor>
  <xdr:twoCellAnchor>
    <xdr:from>
      <xdr:col>0</xdr:col>
      <xdr:colOff>609599</xdr:colOff>
      <xdr:row>30</xdr:row>
      <xdr:rowOff>57150</xdr:rowOff>
    </xdr:from>
    <xdr:to>
      <xdr:col>3</xdr:col>
      <xdr:colOff>228600</xdr:colOff>
      <xdr:row>32</xdr:row>
      <xdr:rowOff>85726</xdr:rowOff>
    </xdr:to>
    <xdr:sp macro="" textlink="">
      <xdr:nvSpPr>
        <xdr:cNvPr id="8" name="TextBox 2">
          <a:extLst>
            <a:ext uri="{FF2B5EF4-FFF2-40B4-BE49-F238E27FC236}">
              <a16:creationId xmlns:a16="http://schemas.microsoft.com/office/drawing/2014/main" id="{704739A0-59D3-412F-93AE-F9B4D6A06B92}"/>
            </a:ext>
          </a:extLst>
        </xdr:cNvPr>
        <xdr:cNvSpPr txBox="1"/>
      </xdr:nvSpPr>
      <xdr:spPr>
        <a:xfrm>
          <a:off x="609599" y="5800725"/>
          <a:ext cx="2324101" cy="4095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800" baseline="0"/>
            <a:t>M.I. = Mobility Impaired</a:t>
          </a:r>
        </a:p>
        <a:p>
          <a:r>
            <a:rPr lang="en-US" sz="800" baseline="0"/>
            <a:t>H/V = Hearing/Vision Impaired</a:t>
          </a:r>
          <a:endParaRPr lang="en-US" sz="8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heoj_hpd_nyc_gov/Documents/072122/Copy%20of%20Copy%20of%20Blank_ScopeCostForm_MasterFormat_V3.3_03112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57765EE8\Blank_ScopeCostForm_MasterFormat_V3.3_03112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elp"/>
      <sheetName val="SUMMARY"/>
      <sheetName val="Cost Summary"/>
      <sheetName val="IMMEDIATE NEEDS"/>
      <sheetName val="DivData"/>
      <sheetName val="MenuData"/>
      <sheetName val="Unit_cost_data"/>
      <sheetName val="DivDataCopy"/>
      <sheetName val="IN-Scope"/>
      <sheetName val="MAINT. ITEMS"/>
      <sheetName val="HVAC"/>
      <sheetName val="GreenScope"/>
      <sheetName val="EEWC"/>
      <sheetName val="AI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elp"/>
      <sheetName val="SUMMARY"/>
      <sheetName val="Cost Summary"/>
      <sheetName val="IMMEDIATE NEEDS"/>
      <sheetName val="DivData"/>
      <sheetName val="MenuData"/>
      <sheetName val="Unit_cost_data"/>
      <sheetName val="DivDataCopy"/>
      <sheetName val="IN-Scope"/>
      <sheetName val="MAINT. ITEMS"/>
      <sheetName val="HVAC"/>
      <sheetName val="GreenScope"/>
      <sheetName val="EEWC"/>
      <sheetName val="AI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persons/person.xml><?xml version="1.0" encoding="utf-8"?>
<personList xmlns="http://schemas.microsoft.com/office/spreadsheetml/2018/threadedcomments" xmlns:x="http://schemas.openxmlformats.org/spreadsheetml/2006/main">
  <person displayName="Leone, Jennifer (HPD)" id="{4ED19A40-63F7-49C8-9EE2-D494C71E9D60}" userId="S::leonej@hpd.nyc.gov::9a5ce7cc-dc7c-4a56-a1ca-675bac914b76"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B47" dT="2023-09-13T14:40:17.15" personId="{4ED19A40-63F7-49C8-9EE2-D494C71E9D60}" id="{F347503B-0980-4F3E-A1FE-1109C61B0AC4}">
    <text>add a 3-pipe</text>
  </threadedComment>
  <threadedComment ref="B48" dT="2023-09-13T14:40:17.15" personId="{4ED19A40-63F7-49C8-9EE2-D494C71E9D60}" id="{C0821300-124F-44FC-A6FC-8009332C07AB}">
    <text>add a 3-pipe</text>
  </threadedComment>
</ThreadedComments>
</file>

<file path=xl/worksheets/_rels/sheet1.xml.rels><?xml version="1.0" encoding="UTF-8" standalone="yes"?>
<Relationships xmlns="http://schemas.openxmlformats.org/package/2006/relationships"><Relationship Id="rId8" Type="http://schemas.openxmlformats.org/officeDocument/2006/relationships/hyperlink" Target="mailto:greencommunities@hpd.nyc.gov?subject=Design%20Guidelines%20Questions" TargetMode="External"/><Relationship Id="rId3" Type="http://schemas.openxmlformats.org/officeDocument/2006/relationships/hyperlink" Target="https://www.nyc.gov/site/hpd/services-and-information/new-construction-design.page" TargetMode="External"/><Relationship Id="rId7" Type="http://schemas.openxmlformats.org/officeDocument/2006/relationships/hyperlink" Target="mailto:resiliency@hpd.nyc.gov" TargetMode="External"/><Relationship Id="rId2" Type="http://schemas.openxmlformats.org/officeDocument/2006/relationships/hyperlink" Target="https://www.nyc.gov/site/hpd/services-and-information/blds.page" TargetMode="External"/><Relationship Id="rId1" Type="http://schemas.openxmlformats.org/officeDocument/2006/relationships/hyperlink" Target="https://www.nyc.gov/site/hpd/services-and-information/hpd-heating-policy.page" TargetMode="External"/><Relationship Id="rId6" Type="http://schemas.openxmlformats.org/officeDocument/2006/relationships/hyperlink" Target="mailto:blds.contact@hpd.nyc.gov" TargetMode="External"/><Relationship Id="rId11" Type="http://schemas.openxmlformats.org/officeDocument/2006/relationships/printerSettings" Target="../printerSettings/printerSettings1.bin"/><Relationship Id="rId5" Type="http://schemas.openxmlformats.org/officeDocument/2006/relationships/hyperlink" Target="mailto:greencommunities@hpd.nyc.gov" TargetMode="External"/><Relationship Id="rId10" Type="http://schemas.openxmlformats.org/officeDocument/2006/relationships/hyperlink" Target="mailto:resiliency@hpd.nyc.gov?subject=Design%20Guidelines%20Questions" TargetMode="External"/><Relationship Id="rId4" Type="http://schemas.openxmlformats.org/officeDocument/2006/relationships/hyperlink" Target="https://www.nyc.gov/site/hpd/services-and-information/future-housing-initiative.page" TargetMode="External"/><Relationship Id="rId9" Type="http://schemas.openxmlformats.org/officeDocument/2006/relationships/hyperlink" Target="mailto:blds.contact@hpd.nyc.gov?subject=Design%20Guidelines%20Questions"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nyc.gov/site/hpd/services-and-information/hpd-heating-policy.page" TargetMode="External"/><Relationship Id="rId2" Type="http://schemas.openxmlformats.org/officeDocument/2006/relationships/hyperlink" Target="https://www.nyc.gov/site/hpd/services-and-information/underwriting-electric-high-performance-buildings.page" TargetMode="External"/><Relationship Id="rId1" Type="http://schemas.openxmlformats.org/officeDocument/2006/relationships/hyperlink" Target="https://a816-dohbesp.nyc.gov/IndicatorPublic/beta/key-topics/climatehealth/hvi/"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tinyurl.com/5n6sbh73"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7.bin"/><Relationship Id="rId4" Type="http://schemas.microsoft.com/office/2017/10/relationships/threadedComment" Target="../threadedComments/threadedComment1.xml"/></Relationships>
</file>

<file path=xl/worksheets/_rels/sheet8.xml.rels><?xml version="1.0" encoding="UTF-8" standalone="yes"?>
<Relationships xmlns="http://schemas.openxmlformats.org/package/2006/relationships"><Relationship Id="rId3" Type="http://schemas.openxmlformats.org/officeDocument/2006/relationships/hyperlink" Target="https://www.nyc.gov/assets/hpd/downloads/pdfs/services/aging-in-place-specifications.pdf" TargetMode="External"/><Relationship Id="rId2" Type="http://schemas.openxmlformats.org/officeDocument/2006/relationships/hyperlink" Target="https://www.nyc.gov/site/hpd/services-and-information/hpd-nyserda-retrofit-electrification-pilot.page" TargetMode="External"/><Relationship Id="rId1" Type="http://schemas.openxmlformats.org/officeDocument/2006/relationships/hyperlink" Target="https://www.nyc.gov/site/hpd/services-and-information/hpd-nyserda-retrofit-electrification-pilot.pag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ED7D31"/>
  </sheetPr>
  <dimension ref="B1:Y42"/>
  <sheetViews>
    <sheetView showGridLines="0" tabSelected="1" workbookViewId="0">
      <selection activeCell="L7" sqref="L7:O18"/>
    </sheetView>
  </sheetViews>
  <sheetFormatPr defaultRowHeight="14.25"/>
  <cols>
    <col min="4" max="4" width="10.5703125" customWidth="1"/>
    <col min="5" max="5" width="14.140625" customWidth="1"/>
    <col min="6" max="6" width="3.140625" customWidth="1"/>
    <col min="10" max="10" width="14.28515625" customWidth="1"/>
    <col min="11" max="11" width="3.140625" customWidth="1"/>
    <col min="15" max="15" width="16.140625" customWidth="1"/>
    <col min="16" max="16" width="2.7109375" customWidth="1"/>
    <col min="21" max="21" width="2.7109375" customWidth="1"/>
  </cols>
  <sheetData>
    <row r="1" spans="2:25" ht="8.25" customHeight="1"/>
    <row r="2" spans="2:25" ht="28.5">
      <c r="B2" s="31" t="s">
        <v>0</v>
      </c>
    </row>
    <row r="3" spans="2:25" ht="15">
      <c r="B3" s="404" t="s">
        <v>1</v>
      </c>
    </row>
    <row r="4" spans="2:25" ht="11.25" customHeight="1"/>
    <row r="5" spans="2:25" ht="20.65">
      <c r="B5" s="512" t="s">
        <v>2</v>
      </c>
      <c r="J5" s="212"/>
    </row>
    <row r="6" spans="2:25" ht="9" customHeight="1">
      <c r="B6" s="378"/>
      <c r="J6" s="212"/>
    </row>
    <row r="7" spans="2:25" ht="15" customHeight="1">
      <c r="B7" s="534" t="s">
        <v>3</v>
      </c>
      <c r="C7" s="526"/>
      <c r="D7" s="526"/>
      <c r="E7" s="527"/>
      <c r="G7" s="525" t="s">
        <v>4</v>
      </c>
      <c r="H7" s="526"/>
      <c r="I7" s="526"/>
      <c r="J7" s="527"/>
      <c r="L7" s="525" t="s">
        <v>5</v>
      </c>
      <c r="M7" s="526"/>
      <c r="N7" s="526"/>
      <c r="O7" s="527"/>
      <c r="Q7" s="534" t="s">
        <v>6</v>
      </c>
      <c r="R7" s="526"/>
      <c r="S7" s="526"/>
      <c r="T7" s="527"/>
      <c r="V7" s="525" t="s">
        <v>7</v>
      </c>
      <c r="W7" s="526"/>
      <c r="X7" s="526"/>
      <c r="Y7" s="527"/>
    </row>
    <row r="8" spans="2:25" ht="14.25" customHeight="1">
      <c r="B8" s="528"/>
      <c r="C8" s="529"/>
      <c r="D8" s="529"/>
      <c r="E8" s="530"/>
      <c r="G8" s="528"/>
      <c r="H8" s="529"/>
      <c r="I8" s="529"/>
      <c r="J8" s="530"/>
      <c r="L8" s="528"/>
      <c r="M8" s="529"/>
      <c r="N8" s="529"/>
      <c r="O8" s="530"/>
      <c r="Q8" s="528"/>
      <c r="R8" s="529"/>
      <c r="S8" s="529"/>
      <c r="T8" s="530"/>
      <c r="V8" s="528"/>
      <c r="W8" s="529"/>
      <c r="X8" s="529"/>
      <c r="Y8" s="530"/>
    </row>
    <row r="9" spans="2:25" ht="14.25" customHeight="1">
      <c r="B9" s="528"/>
      <c r="C9" s="529"/>
      <c r="D9" s="529"/>
      <c r="E9" s="530"/>
      <c r="G9" s="528"/>
      <c r="H9" s="529"/>
      <c r="I9" s="529"/>
      <c r="J9" s="530"/>
      <c r="L9" s="528"/>
      <c r="M9" s="529"/>
      <c r="N9" s="529"/>
      <c r="O9" s="530"/>
      <c r="Q9" s="528"/>
      <c r="R9" s="529"/>
      <c r="S9" s="529"/>
      <c r="T9" s="530"/>
      <c r="V9" s="528"/>
      <c r="W9" s="529"/>
      <c r="X9" s="529"/>
      <c r="Y9" s="530"/>
    </row>
    <row r="10" spans="2:25" ht="14.25" customHeight="1">
      <c r="B10" s="528"/>
      <c r="C10" s="529"/>
      <c r="D10" s="529"/>
      <c r="E10" s="530"/>
      <c r="G10" s="528"/>
      <c r="H10" s="529"/>
      <c r="I10" s="529"/>
      <c r="J10" s="530"/>
      <c r="L10" s="528"/>
      <c r="M10" s="529"/>
      <c r="N10" s="529"/>
      <c r="O10" s="530"/>
      <c r="Q10" s="528"/>
      <c r="R10" s="529"/>
      <c r="S10" s="529"/>
      <c r="T10" s="530"/>
      <c r="V10" s="528"/>
      <c r="W10" s="529"/>
      <c r="X10" s="529"/>
      <c r="Y10" s="530"/>
    </row>
    <row r="11" spans="2:25" ht="14.25" customHeight="1">
      <c r="B11" s="528"/>
      <c r="C11" s="529"/>
      <c r="D11" s="529"/>
      <c r="E11" s="530"/>
      <c r="G11" s="528"/>
      <c r="H11" s="529"/>
      <c r="I11" s="529"/>
      <c r="J11" s="530"/>
      <c r="L11" s="528"/>
      <c r="M11" s="529"/>
      <c r="N11" s="529"/>
      <c r="O11" s="530"/>
      <c r="Q11" s="528"/>
      <c r="R11" s="529"/>
      <c r="S11" s="529"/>
      <c r="T11" s="530"/>
      <c r="V11" s="528"/>
      <c r="W11" s="529"/>
      <c r="X11" s="529"/>
      <c r="Y11" s="530"/>
    </row>
    <row r="12" spans="2:25" ht="14.25" customHeight="1">
      <c r="B12" s="528"/>
      <c r="C12" s="529"/>
      <c r="D12" s="529"/>
      <c r="E12" s="530"/>
      <c r="G12" s="528"/>
      <c r="H12" s="529"/>
      <c r="I12" s="529"/>
      <c r="J12" s="530"/>
      <c r="L12" s="528"/>
      <c r="M12" s="529"/>
      <c r="N12" s="529"/>
      <c r="O12" s="530"/>
      <c r="Q12" s="528"/>
      <c r="R12" s="529"/>
      <c r="S12" s="529"/>
      <c r="T12" s="530"/>
      <c r="V12" s="528"/>
      <c r="W12" s="529"/>
      <c r="X12" s="529"/>
      <c r="Y12" s="530"/>
    </row>
    <row r="13" spans="2:25" ht="33" customHeight="1">
      <c r="B13" s="528"/>
      <c r="C13" s="529"/>
      <c r="D13" s="529"/>
      <c r="E13" s="530"/>
      <c r="G13" s="528"/>
      <c r="H13" s="529"/>
      <c r="I13" s="529"/>
      <c r="J13" s="530"/>
      <c r="L13" s="528"/>
      <c r="M13" s="529"/>
      <c r="N13" s="529"/>
      <c r="O13" s="530"/>
      <c r="Q13" s="528"/>
      <c r="R13" s="529"/>
      <c r="S13" s="529"/>
      <c r="T13" s="530"/>
      <c r="V13" s="528"/>
      <c r="W13" s="529"/>
      <c r="X13" s="529"/>
      <c r="Y13" s="530"/>
    </row>
    <row r="14" spans="2:25">
      <c r="B14" s="528"/>
      <c r="C14" s="529"/>
      <c r="D14" s="529"/>
      <c r="E14" s="530"/>
      <c r="G14" s="528"/>
      <c r="H14" s="529"/>
      <c r="I14" s="529"/>
      <c r="J14" s="530"/>
      <c r="L14" s="528"/>
      <c r="M14" s="529"/>
      <c r="N14" s="529"/>
      <c r="O14" s="530"/>
      <c r="Q14" s="528"/>
      <c r="R14" s="529"/>
      <c r="S14" s="529"/>
      <c r="T14" s="530"/>
      <c r="V14" s="528"/>
      <c r="W14" s="529"/>
      <c r="X14" s="529"/>
      <c r="Y14" s="530"/>
    </row>
    <row r="15" spans="2:25">
      <c r="B15" s="528"/>
      <c r="C15" s="529"/>
      <c r="D15" s="529"/>
      <c r="E15" s="530"/>
      <c r="G15" s="528"/>
      <c r="H15" s="529"/>
      <c r="I15" s="529"/>
      <c r="J15" s="530"/>
      <c r="L15" s="528"/>
      <c r="M15" s="529"/>
      <c r="N15" s="529"/>
      <c r="O15" s="530"/>
      <c r="Q15" s="528"/>
      <c r="R15" s="529"/>
      <c r="S15" s="529"/>
      <c r="T15" s="530"/>
      <c r="V15" s="528"/>
      <c r="W15" s="529"/>
      <c r="X15" s="529"/>
      <c r="Y15" s="530"/>
    </row>
    <row r="16" spans="2:25">
      <c r="B16" s="528"/>
      <c r="C16" s="529"/>
      <c r="D16" s="529"/>
      <c r="E16" s="530"/>
      <c r="G16" s="528"/>
      <c r="H16" s="529"/>
      <c r="I16" s="529"/>
      <c r="J16" s="530"/>
      <c r="L16" s="528"/>
      <c r="M16" s="529"/>
      <c r="N16" s="529"/>
      <c r="O16" s="530"/>
      <c r="Q16" s="528"/>
      <c r="R16" s="529"/>
      <c r="S16" s="529"/>
      <c r="T16" s="530"/>
      <c r="V16" s="528"/>
      <c r="W16" s="529"/>
      <c r="X16" s="529"/>
      <c r="Y16" s="530"/>
    </row>
    <row r="17" spans="2:25">
      <c r="B17" s="528"/>
      <c r="C17" s="529"/>
      <c r="D17" s="529"/>
      <c r="E17" s="530"/>
      <c r="G17" s="528"/>
      <c r="H17" s="529"/>
      <c r="I17" s="529"/>
      <c r="J17" s="530"/>
      <c r="L17" s="528"/>
      <c r="M17" s="529"/>
      <c r="N17" s="529"/>
      <c r="O17" s="530"/>
      <c r="Q17" s="528"/>
      <c r="R17" s="529"/>
      <c r="S17" s="529"/>
      <c r="T17" s="530"/>
      <c r="V17" s="528"/>
      <c r="W17" s="529"/>
      <c r="X17" s="529"/>
      <c r="Y17" s="530"/>
    </row>
    <row r="18" spans="2:25" ht="35.25" customHeight="1">
      <c r="B18" s="531"/>
      <c r="C18" s="532"/>
      <c r="D18" s="532"/>
      <c r="E18" s="533"/>
      <c r="G18" s="531"/>
      <c r="H18" s="532"/>
      <c r="I18" s="532"/>
      <c r="J18" s="533"/>
      <c r="L18" s="531"/>
      <c r="M18" s="532"/>
      <c r="N18" s="532"/>
      <c r="O18" s="533"/>
      <c r="Q18" s="531"/>
      <c r="R18" s="532"/>
      <c r="S18" s="532"/>
      <c r="T18" s="533"/>
      <c r="V18" s="531"/>
      <c r="W18" s="532"/>
      <c r="X18" s="532"/>
      <c r="Y18" s="533"/>
    </row>
    <row r="19" spans="2:25">
      <c r="B19" s="536" t="s">
        <v>8</v>
      </c>
      <c r="C19" s="536"/>
      <c r="D19" s="536"/>
      <c r="E19" s="536"/>
      <c r="F19" s="536"/>
      <c r="G19" s="536"/>
      <c r="H19" s="536"/>
      <c r="I19" s="536"/>
      <c r="J19" s="536"/>
      <c r="K19" s="536"/>
      <c r="L19" s="536"/>
      <c r="M19" s="536"/>
      <c r="N19" s="536"/>
      <c r="O19" s="536"/>
      <c r="P19" s="536"/>
      <c r="Q19" s="536"/>
      <c r="R19" s="536"/>
      <c r="S19" s="536"/>
      <c r="T19" s="536"/>
    </row>
    <row r="20" spans="2:25">
      <c r="B20" s="536"/>
      <c r="C20" s="536"/>
      <c r="D20" s="536"/>
      <c r="E20" s="536"/>
      <c r="F20" s="536"/>
      <c r="G20" s="536"/>
      <c r="H20" s="536"/>
      <c r="I20" s="536"/>
      <c r="J20" s="536"/>
      <c r="K20" s="536"/>
      <c r="L20" s="536"/>
      <c r="M20" s="536"/>
      <c r="N20" s="536"/>
      <c r="O20" s="536"/>
      <c r="P20" s="536"/>
      <c r="Q20" s="536"/>
      <c r="R20" s="536"/>
      <c r="S20" s="536"/>
      <c r="T20" s="536"/>
    </row>
    <row r="21" spans="2:25" ht="15">
      <c r="B21" s="476" t="s">
        <v>9</v>
      </c>
      <c r="C21" s="380"/>
      <c r="D21" s="380"/>
      <c r="E21" s="380"/>
      <c r="F21" s="380"/>
      <c r="G21" s="380"/>
      <c r="H21" s="380"/>
      <c r="I21" s="380"/>
      <c r="J21" s="381"/>
      <c r="K21" s="380"/>
      <c r="L21" s="380"/>
      <c r="M21" s="380"/>
      <c r="N21" s="380"/>
      <c r="O21" s="380"/>
      <c r="P21" s="380"/>
      <c r="Q21" s="380"/>
      <c r="R21" s="380"/>
      <c r="S21" s="380"/>
      <c r="T21" s="380"/>
    </row>
    <row r="22" spans="2:25">
      <c r="B22" s="102" t="s">
        <v>10</v>
      </c>
      <c r="C22" s="380"/>
      <c r="D22" s="380"/>
      <c r="E22" s="380"/>
      <c r="F22" s="380"/>
      <c r="G22" s="380"/>
      <c r="H22" s="380"/>
      <c r="I22" s="380"/>
      <c r="J22" s="381"/>
      <c r="K22" s="380"/>
      <c r="L22" s="380"/>
      <c r="M22" s="380"/>
      <c r="N22" s="380"/>
      <c r="O22" s="380"/>
      <c r="P22" s="380"/>
      <c r="Q22" s="380"/>
      <c r="R22" s="380"/>
      <c r="S22" s="380"/>
      <c r="T22" s="380"/>
    </row>
    <row r="23" spans="2:25" ht="6" customHeight="1">
      <c r="B23" s="102"/>
      <c r="C23" s="380"/>
      <c r="D23" s="380"/>
      <c r="E23" s="380"/>
      <c r="F23" s="380"/>
      <c r="G23" s="380"/>
      <c r="H23" s="380"/>
      <c r="I23" s="380"/>
      <c r="J23" s="381"/>
      <c r="K23" s="380"/>
      <c r="L23" s="380"/>
      <c r="M23" s="380"/>
      <c r="N23" s="380"/>
      <c r="O23" s="380"/>
      <c r="P23" s="380"/>
      <c r="Q23" s="380"/>
      <c r="R23" s="380"/>
      <c r="S23" s="380"/>
      <c r="T23" s="380"/>
    </row>
    <row r="24" spans="2:25">
      <c r="B24" s="211" t="s">
        <v>11</v>
      </c>
      <c r="C24" s="211"/>
      <c r="D24" s="211"/>
      <c r="E24" s="211"/>
    </row>
    <row r="25" spans="2:25">
      <c r="B25" s="480" t="s">
        <v>12</v>
      </c>
      <c r="C25" s="477"/>
      <c r="D25" s="477"/>
      <c r="E25" s="477"/>
      <c r="F25" s="478"/>
      <c r="G25" s="478"/>
      <c r="H25" s="478"/>
      <c r="I25" s="478"/>
      <c r="J25" s="478"/>
      <c r="K25" s="478"/>
      <c r="L25" s="478"/>
      <c r="M25" s="478"/>
      <c r="N25" s="478"/>
      <c r="O25" s="478"/>
      <c r="P25" s="478"/>
      <c r="Q25" s="478"/>
      <c r="R25" s="478"/>
      <c r="S25" s="478"/>
      <c r="T25" s="481"/>
      <c r="U25" s="481"/>
      <c r="V25" s="481"/>
      <c r="W25" s="481"/>
    </row>
    <row r="26" spans="2:25" ht="15" customHeight="1">
      <c r="B26" s="596" t="s">
        <v>13</v>
      </c>
      <c r="C26" s="537"/>
      <c r="D26" s="537"/>
      <c r="E26" s="537"/>
      <c r="F26" s="537"/>
      <c r="G26" s="537"/>
      <c r="H26" s="537"/>
      <c r="I26" s="537"/>
      <c r="J26" s="537"/>
      <c r="K26" s="537"/>
      <c r="L26" s="537"/>
      <c r="M26" s="537"/>
      <c r="N26" s="537"/>
      <c r="O26" s="537"/>
      <c r="P26" s="537"/>
      <c r="Q26" s="537"/>
      <c r="R26" s="537"/>
      <c r="S26" s="537"/>
      <c r="T26" s="537"/>
      <c r="U26" s="537"/>
      <c r="V26" s="537"/>
      <c r="W26" s="537"/>
    </row>
    <row r="27" spans="2:25" ht="15" customHeight="1">
      <c r="B27" s="537"/>
      <c r="C27" s="537"/>
      <c r="D27" s="537"/>
      <c r="E27" s="537"/>
      <c r="F27" s="537"/>
      <c r="G27" s="537"/>
      <c r="H27" s="537"/>
      <c r="I27" s="537"/>
      <c r="J27" s="537"/>
      <c r="K27" s="537"/>
      <c r="L27" s="537"/>
      <c r="M27" s="537"/>
      <c r="N27" s="537"/>
      <c r="O27" s="537"/>
      <c r="P27" s="537"/>
      <c r="Q27" s="537"/>
      <c r="R27" s="537"/>
      <c r="S27" s="537"/>
      <c r="T27" s="537"/>
      <c r="U27" s="537"/>
      <c r="V27" s="537"/>
      <c r="W27" s="537"/>
    </row>
    <row r="28" spans="2:25" ht="14.25" customHeight="1">
      <c r="B28" s="535" t="s">
        <v>14</v>
      </c>
      <c r="C28" s="535"/>
      <c r="D28" s="535"/>
      <c r="E28" s="535"/>
      <c r="F28" s="535"/>
      <c r="G28" s="535"/>
      <c r="H28" s="535"/>
      <c r="I28" s="535"/>
      <c r="J28" s="535"/>
      <c r="K28" s="535"/>
      <c r="L28" s="535"/>
      <c r="M28" s="535"/>
      <c r="N28" s="535"/>
      <c r="O28" s="535"/>
      <c r="P28" s="535"/>
      <c r="Q28" s="535"/>
      <c r="R28" s="535"/>
      <c r="S28" s="535"/>
      <c r="T28" s="535"/>
      <c r="U28" s="482"/>
      <c r="V28" s="482"/>
      <c r="W28" s="482"/>
    </row>
    <row r="29" spans="2:25">
      <c r="B29" s="535"/>
      <c r="C29" s="535"/>
      <c r="D29" s="535"/>
      <c r="E29" s="535"/>
      <c r="F29" s="535"/>
      <c r="G29" s="535"/>
      <c r="H29" s="535"/>
      <c r="I29" s="535"/>
      <c r="J29" s="535"/>
      <c r="K29" s="535"/>
      <c r="L29" s="535"/>
      <c r="M29" s="535"/>
      <c r="N29" s="535"/>
      <c r="O29" s="535"/>
      <c r="P29" s="535"/>
      <c r="Q29" s="535"/>
      <c r="R29" s="535"/>
      <c r="S29" s="535"/>
      <c r="T29" s="535"/>
      <c r="U29" s="482"/>
      <c r="V29" s="482"/>
      <c r="W29" s="482"/>
    </row>
    <row r="30" spans="2:25">
      <c r="B30" s="126"/>
      <c r="C30" s="126"/>
      <c r="D30" s="126"/>
      <c r="E30" s="126"/>
      <c r="F30" s="126"/>
      <c r="G30" s="126"/>
      <c r="H30" s="126"/>
      <c r="I30" s="126"/>
      <c r="J30" s="126"/>
      <c r="K30" s="126"/>
      <c r="L30" s="126"/>
      <c r="M30" s="126"/>
      <c r="N30" s="126"/>
      <c r="O30" s="126"/>
    </row>
    <row r="31" spans="2:25">
      <c r="B31" s="513" t="s">
        <v>15</v>
      </c>
      <c r="C31" s="514"/>
      <c r="D31" s="515"/>
      <c r="E31" s="515"/>
      <c r="F31" s="515"/>
      <c r="G31" s="516" t="s">
        <v>16</v>
      </c>
      <c r="H31" s="516"/>
      <c r="I31" s="516"/>
      <c r="J31" s="516"/>
      <c r="K31" s="517" t="s">
        <v>17</v>
      </c>
      <c r="L31" s="515"/>
    </row>
    <row r="32" spans="2:25">
      <c r="B32" s="513" t="s">
        <v>18</v>
      </c>
      <c r="C32" s="514"/>
      <c r="D32" s="515"/>
      <c r="E32" s="515"/>
      <c r="F32" s="515"/>
      <c r="G32" s="516" t="s">
        <v>19</v>
      </c>
      <c r="H32" s="516"/>
      <c r="I32" s="516"/>
      <c r="J32" s="516"/>
      <c r="K32" s="515"/>
      <c r="L32" s="515"/>
    </row>
    <row r="33" spans="2:12">
      <c r="B33" s="518" t="s">
        <v>20</v>
      </c>
      <c r="C33" s="514"/>
      <c r="D33" s="515"/>
      <c r="E33" s="515"/>
      <c r="F33" s="515"/>
      <c r="G33" s="516" t="s">
        <v>21</v>
      </c>
      <c r="H33" s="516"/>
      <c r="I33" s="516"/>
      <c r="J33" s="516"/>
      <c r="K33" s="515"/>
      <c r="L33" s="515"/>
    </row>
    <row r="34" spans="2:12">
      <c r="B34" s="513" t="s">
        <v>22</v>
      </c>
      <c r="C34" s="514"/>
      <c r="D34" s="515"/>
      <c r="E34" s="515"/>
      <c r="F34" s="515"/>
      <c r="G34" s="515"/>
      <c r="H34" s="515"/>
      <c r="I34" s="515"/>
      <c r="J34" s="515"/>
      <c r="K34" s="515"/>
      <c r="L34" s="515"/>
    </row>
    <row r="35" spans="2:12">
      <c r="B35" s="513"/>
      <c r="C35" s="514"/>
      <c r="D35" s="515"/>
      <c r="E35" s="515"/>
      <c r="F35" s="515"/>
      <c r="G35" s="515"/>
      <c r="H35" s="515"/>
      <c r="I35" s="515"/>
      <c r="J35" s="515"/>
      <c r="K35" s="515"/>
      <c r="L35" s="515"/>
    </row>
    <row r="36" spans="2:12">
      <c r="B36" s="524" t="s">
        <v>23</v>
      </c>
      <c r="C36" s="524"/>
      <c r="D36" s="524"/>
      <c r="E36" s="130"/>
    </row>
    <row r="37" spans="2:12" ht="15">
      <c r="B37" s="102" t="s">
        <v>24</v>
      </c>
      <c r="D37" s="1"/>
    </row>
    <row r="38" spans="2:12">
      <c r="B38" s="102" t="s">
        <v>25</v>
      </c>
    </row>
    <row r="39" spans="2:12">
      <c r="B39" s="102" t="s">
        <v>26</v>
      </c>
    </row>
    <row r="40" spans="2:12">
      <c r="B40" s="102" t="s">
        <v>27</v>
      </c>
    </row>
    <row r="41" spans="2:12">
      <c r="B41" s="102"/>
    </row>
    <row r="42" spans="2:12">
      <c r="B42" s="104" t="s">
        <v>28</v>
      </c>
    </row>
  </sheetData>
  <mergeCells count="9">
    <mergeCell ref="B36:D36"/>
    <mergeCell ref="L7:O18"/>
    <mergeCell ref="G7:J18"/>
    <mergeCell ref="V7:Y18"/>
    <mergeCell ref="Q7:T18"/>
    <mergeCell ref="B28:T29"/>
    <mergeCell ref="B19:T20"/>
    <mergeCell ref="B26:W27"/>
    <mergeCell ref="B7:E18"/>
  </mergeCells>
  <hyperlinks>
    <hyperlink ref="B40" r:id="rId1" xr:uid="{73E59C2D-08F1-4253-9FD9-1DB1889FB0F3}"/>
    <hyperlink ref="B38" r:id="rId2" xr:uid="{3C7EF552-D89A-4E53-9016-5550296471AA}"/>
    <hyperlink ref="B37" r:id="rId3" xr:uid="{4C39363D-83F9-4B80-9031-6168BB8A3B2A}"/>
    <hyperlink ref="B39" r:id="rId4" xr:uid="{C288B79E-4AD8-499D-BA5B-DE093BB9B26B}"/>
    <hyperlink ref="G31" r:id="rId5" xr:uid="{4009C63E-349A-4CA8-8F14-EB9818E35363}"/>
    <hyperlink ref="G32" r:id="rId6" xr:uid="{CF0B2E54-F06E-4C5C-898E-311C73ACF94F}"/>
    <hyperlink ref="G33" r:id="rId7" xr:uid="{33AD10D6-AA8E-4C7D-9A9F-B7C2445B8B43}"/>
    <hyperlink ref="G31:K31" r:id="rId8" display="greencommunities@hpd.nyc.gov" xr:uid="{9A13987D-FE14-4C03-9E4B-31484C8934AE}"/>
    <hyperlink ref="G32:J32" r:id="rId9" display="blds.contact@hpd.nyc.gov" xr:uid="{EEFD9B3C-AB69-4FF9-B722-40EC330635EF}"/>
    <hyperlink ref="G33:J33" r:id="rId10" display="resiliency@hpd.nyc.gov" xr:uid="{0F9E6D83-3468-424D-945B-08B42BCC815A}"/>
  </hyperlinks>
  <pageMargins left="0.7" right="0.7" top="0.75" bottom="0.75" header="0.3" footer="0.3"/>
  <pageSetup orientation="portrait" r:id="rId1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2:JJ158"/>
  <sheetViews>
    <sheetView showGridLines="0" zoomScaleNormal="100" workbookViewId="0">
      <pane ySplit="6" topLeftCell="A95" activePane="bottomLeft" state="frozen"/>
      <selection pane="bottomLeft" activeCell="B16" sqref="B16"/>
    </sheetView>
  </sheetViews>
  <sheetFormatPr defaultColWidth="9.140625" defaultRowHeight="14.25" customHeight="1"/>
  <cols>
    <col min="1" max="1" width="16" style="30" customWidth="1"/>
    <col min="2" max="2" width="56.5703125" style="33" customWidth="1"/>
    <col min="3" max="3" width="25.7109375" style="43" customWidth="1"/>
    <col min="4" max="4" width="22.85546875" style="43" customWidth="1"/>
    <col min="5" max="5" width="18.28515625" style="213" customWidth="1"/>
    <col min="6" max="6" width="17.85546875" style="33" hidden="1" customWidth="1"/>
    <col min="7" max="16384" width="9.140625" style="33"/>
  </cols>
  <sheetData>
    <row r="2" spans="1:7" ht="32.25" customHeight="1">
      <c r="B2" s="31" t="s">
        <v>29</v>
      </c>
      <c r="C2" s="31"/>
      <c r="D2" s="519"/>
      <c r="E2" s="214"/>
      <c r="F2" s="32"/>
    </row>
    <row r="3" spans="1:7" ht="18.600000000000001" customHeight="1">
      <c r="B3" s="520" t="s">
        <v>30</v>
      </c>
      <c r="C3" s="28"/>
      <c r="D3" s="34"/>
    </row>
    <row r="4" spans="1:7" ht="32.25" hidden="1" customHeight="1">
      <c r="B4" s="538" t="s">
        <v>31</v>
      </c>
      <c r="C4" s="538"/>
      <c r="D4" s="89"/>
      <c r="E4" s="213" t="s">
        <v>32</v>
      </c>
      <c r="F4" s="36"/>
    </row>
    <row r="5" spans="1:7" ht="45.75" hidden="1" customHeight="1">
      <c r="B5" s="538" t="s">
        <v>33</v>
      </c>
      <c r="C5" s="538"/>
      <c r="D5" s="37"/>
    </row>
    <row r="6" spans="1:7" ht="39.4">
      <c r="B6" s="379" t="s">
        <v>34</v>
      </c>
      <c r="C6" s="147" t="s">
        <v>35</v>
      </c>
      <c r="D6" s="148" t="s">
        <v>36</v>
      </c>
      <c r="F6" s="106" t="s">
        <v>37</v>
      </c>
      <c r="G6" s="77"/>
    </row>
    <row r="7" spans="1:7">
      <c r="B7" s="46" t="s">
        <v>38</v>
      </c>
      <c r="C7" s="187"/>
      <c r="D7" s="125"/>
    </row>
    <row r="8" spans="1:7">
      <c r="A8" s="29"/>
      <c r="B8" s="46" t="s">
        <v>39</v>
      </c>
      <c r="C8" s="188"/>
      <c r="D8" s="125"/>
    </row>
    <row r="9" spans="1:7" ht="53.25" customHeight="1">
      <c r="A9" s="76" t="s">
        <v>40</v>
      </c>
      <c r="B9" s="325" t="s">
        <v>41</v>
      </c>
      <c r="C9" s="189"/>
      <c r="D9" s="125"/>
      <c r="F9" s="39" t="s">
        <v>42</v>
      </c>
    </row>
    <row r="10" spans="1:7">
      <c r="B10" s="46" t="s">
        <v>43</v>
      </c>
      <c r="C10" s="188"/>
      <c r="D10" s="125"/>
    </row>
    <row r="11" spans="1:7">
      <c r="B11" s="328" t="s">
        <v>44</v>
      </c>
      <c r="C11" s="190"/>
      <c r="D11" s="125"/>
    </row>
    <row r="12" spans="1:7">
      <c r="B12" s="326" t="s">
        <v>45</v>
      </c>
      <c r="C12" s="327"/>
      <c r="D12" s="125"/>
    </row>
    <row r="13" spans="1:7">
      <c r="B13" s="508" t="s">
        <v>46</v>
      </c>
      <c r="C13" s="509"/>
      <c r="D13" s="324"/>
    </row>
    <row r="14" spans="1:7">
      <c r="B14" s="510" t="s">
        <v>47</v>
      </c>
      <c r="C14" s="191"/>
      <c r="D14" s="323"/>
    </row>
    <row r="15" spans="1:7">
      <c r="B15" s="511" t="s">
        <v>48</v>
      </c>
      <c r="C15" s="509"/>
      <c r="D15" s="323"/>
    </row>
    <row r="16" spans="1:7">
      <c r="B16" s="329" t="s">
        <v>49</v>
      </c>
      <c r="C16" s="191"/>
      <c r="D16" s="125"/>
    </row>
    <row r="17" spans="1:6">
      <c r="B17" s="328" t="s">
        <v>50</v>
      </c>
      <c r="C17" s="191"/>
      <c r="D17" s="191"/>
    </row>
    <row r="18" spans="1:6">
      <c r="B18" s="40" t="s">
        <v>51</v>
      </c>
      <c r="C18" s="192"/>
      <c r="D18" s="178"/>
    </row>
    <row r="19" spans="1:6">
      <c r="B19" s="46" t="s">
        <v>52</v>
      </c>
      <c r="C19" s="188"/>
      <c r="D19" s="181"/>
    </row>
    <row r="20" spans="1:6">
      <c r="B20" s="46" t="s">
        <v>53</v>
      </c>
      <c r="C20" s="188"/>
      <c r="D20" s="181"/>
    </row>
    <row r="21" spans="1:6">
      <c r="B21" s="46" t="s">
        <v>54</v>
      </c>
      <c r="C21" s="188"/>
      <c r="D21" s="181"/>
    </row>
    <row r="22" spans="1:6">
      <c r="A22" s="132"/>
      <c r="B22" s="46" t="s">
        <v>55</v>
      </c>
      <c r="C22" s="193"/>
      <c r="D22" s="181"/>
      <c r="E22" s="132"/>
      <c r="F22" s="132"/>
    </row>
    <row r="23" spans="1:6">
      <c r="B23" s="46" t="s">
        <v>56</v>
      </c>
      <c r="C23" s="193"/>
      <c r="D23" s="181"/>
    </row>
    <row r="24" spans="1:6">
      <c r="B24" s="46" t="s">
        <v>57</v>
      </c>
      <c r="C24" s="194"/>
      <c r="D24" s="181"/>
    </row>
    <row r="25" spans="1:6" ht="30.75" customHeight="1">
      <c r="B25" s="47" t="s">
        <v>58</v>
      </c>
      <c r="C25" s="189"/>
      <c r="D25" s="181"/>
      <c r="F25" s="33" t="s">
        <v>59</v>
      </c>
    </row>
    <row r="26" spans="1:6">
      <c r="B26" s="47" t="s">
        <v>60</v>
      </c>
      <c r="C26" s="195"/>
      <c r="D26" s="181"/>
    </row>
    <row r="27" spans="1:6" ht="16.5" customHeight="1">
      <c r="A27" s="38"/>
      <c r="B27" s="48" t="s">
        <v>61</v>
      </c>
      <c r="C27" s="196"/>
      <c r="D27" s="181"/>
    </row>
    <row r="28" spans="1:6" ht="15.75">
      <c r="A28" s="38"/>
      <c r="B28" s="206" t="s">
        <v>62</v>
      </c>
      <c r="C28" s="317"/>
      <c r="D28" s="181"/>
    </row>
    <row r="29" spans="1:6">
      <c r="B29" s="40" t="s">
        <v>63</v>
      </c>
      <c r="C29" s="197"/>
      <c r="D29" s="179"/>
    </row>
    <row r="30" spans="1:6">
      <c r="B30" s="133" t="s">
        <v>64</v>
      </c>
      <c r="C30" s="198"/>
      <c r="D30" s="180"/>
      <c r="E30" s="318"/>
    </row>
    <row r="31" spans="1:6">
      <c r="B31" s="133" t="s">
        <v>65</v>
      </c>
      <c r="C31" s="198"/>
      <c r="D31" s="180"/>
    </row>
    <row r="32" spans="1:6">
      <c r="B32" s="133" t="s">
        <v>66</v>
      </c>
      <c r="C32" s="198"/>
      <c r="D32" s="180"/>
    </row>
    <row r="33" spans="1:5">
      <c r="B33" s="133" t="s">
        <v>67</v>
      </c>
      <c r="C33" s="198"/>
      <c r="D33" s="180"/>
    </row>
    <row r="34" spans="1:5">
      <c r="B34" s="133" t="s">
        <v>68</v>
      </c>
      <c r="C34" s="198"/>
      <c r="D34" s="180"/>
      <c r="E34" s="319"/>
    </row>
    <row r="35" spans="1:5">
      <c r="B35" s="133" t="s">
        <v>69</v>
      </c>
      <c r="C35" s="198"/>
      <c r="D35" s="180"/>
    </row>
    <row r="36" spans="1:5">
      <c r="B36" s="133" t="s">
        <v>70</v>
      </c>
      <c r="C36" s="198"/>
      <c r="D36" s="180"/>
    </row>
    <row r="37" spans="1:5">
      <c r="B37" s="133" t="s">
        <v>71</v>
      </c>
      <c r="C37" s="198"/>
      <c r="D37" s="180"/>
    </row>
    <row r="38" spans="1:5">
      <c r="B38" s="133" t="s">
        <v>72</v>
      </c>
      <c r="C38" s="198"/>
      <c r="D38" s="180"/>
    </row>
    <row r="39" spans="1:5">
      <c r="B39" s="133" t="s">
        <v>73</v>
      </c>
      <c r="C39" s="198"/>
      <c r="D39" s="180"/>
    </row>
    <row r="40" spans="1:5">
      <c r="B40" s="133" t="s">
        <v>74</v>
      </c>
      <c r="C40" s="198"/>
      <c r="D40" s="180"/>
    </row>
    <row r="41" spans="1:5">
      <c r="B41" s="133" t="s">
        <v>75</v>
      </c>
      <c r="C41" s="198"/>
      <c r="D41" s="180"/>
      <c r="E41" s="319"/>
    </row>
    <row r="42" spans="1:5">
      <c r="B42" s="133" t="s">
        <v>76</v>
      </c>
      <c r="C42" s="198"/>
      <c r="D42" s="180"/>
    </row>
    <row r="43" spans="1:5">
      <c r="B43" s="133" t="s">
        <v>77</v>
      </c>
      <c r="C43" s="198"/>
      <c r="D43" s="180"/>
    </row>
    <row r="44" spans="1:5">
      <c r="B44" s="133" t="s">
        <v>78</v>
      </c>
      <c r="C44" s="198"/>
      <c r="D44" s="180"/>
    </row>
    <row r="45" spans="1:5">
      <c r="B45" s="133" t="s">
        <v>79</v>
      </c>
      <c r="C45" s="198"/>
      <c r="D45" s="180"/>
    </row>
    <row r="46" spans="1:5">
      <c r="B46" s="133" t="s">
        <v>80</v>
      </c>
      <c r="C46" s="198"/>
      <c r="D46" s="180"/>
    </row>
    <row r="47" spans="1:5" ht="15.75">
      <c r="A47" s="38"/>
      <c r="B47" s="40" t="s">
        <v>81</v>
      </c>
      <c r="C47" s="192"/>
      <c r="D47" s="178"/>
    </row>
    <row r="48" spans="1:5" ht="15.75">
      <c r="A48" s="38"/>
      <c r="B48" s="133" t="s">
        <v>82</v>
      </c>
      <c r="C48" s="199"/>
      <c r="D48" s="180"/>
    </row>
    <row r="49" spans="1:6" ht="15.75">
      <c r="A49" s="38"/>
      <c r="B49" s="133" t="s">
        <v>83</v>
      </c>
      <c r="C49" s="199"/>
      <c r="D49" s="180"/>
    </row>
    <row r="50" spans="1:6" ht="15.75">
      <c r="A50" s="38"/>
      <c r="B50" s="133" t="s">
        <v>84</v>
      </c>
      <c r="C50" s="199"/>
      <c r="D50" s="180"/>
    </row>
    <row r="51" spans="1:6" ht="15.75">
      <c r="A51" s="38"/>
      <c r="B51" s="133" t="s">
        <v>85</v>
      </c>
      <c r="C51" s="199"/>
      <c r="D51" s="180"/>
    </row>
    <row r="52" spans="1:6" ht="15.75">
      <c r="A52" s="38"/>
      <c r="B52" s="133" t="s">
        <v>86</v>
      </c>
      <c r="C52" s="199"/>
      <c r="D52" s="180"/>
    </row>
    <row r="53" spans="1:6" ht="15.75">
      <c r="A53" s="38"/>
      <c r="B53" s="133" t="s">
        <v>87</v>
      </c>
      <c r="C53" s="199"/>
      <c r="D53" s="180"/>
    </row>
    <row r="54" spans="1:6" ht="15.75">
      <c r="A54" s="38"/>
      <c r="B54" s="133" t="s">
        <v>88</v>
      </c>
      <c r="C54" s="199"/>
      <c r="D54" s="180"/>
    </row>
    <row r="55" spans="1:6" ht="15.75">
      <c r="A55" s="38"/>
      <c r="B55" s="133" t="s">
        <v>89</v>
      </c>
      <c r="C55" s="199"/>
      <c r="D55" s="180"/>
    </row>
    <row r="56" spans="1:6" ht="15.75">
      <c r="A56" s="38"/>
      <c r="B56" s="133" t="s">
        <v>90</v>
      </c>
      <c r="C56" s="199"/>
      <c r="D56" s="180"/>
    </row>
    <row r="57" spans="1:6" ht="15.75">
      <c r="A57" s="38"/>
      <c r="B57" s="133" t="s">
        <v>91</v>
      </c>
      <c r="C57" s="199"/>
      <c r="D57" s="180"/>
    </row>
    <row r="58" spans="1:6" ht="15.75">
      <c r="A58" s="38"/>
      <c r="B58" s="133" t="s">
        <v>92</v>
      </c>
      <c r="C58" s="199"/>
      <c r="D58" s="180"/>
    </row>
    <row r="59" spans="1:6" ht="15">
      <c r="A59" s="76" t="s">
        <v>40</v>
      </c>
      <c r="B59" s="133" t="s">
        <v>93</v>
      </c>
      <c r="C59" s="199"/>
      <c r="D59" s="180"/>
      <c r="F59" s="33" t="s">
        <v>94</v>
      </c>
    </row>
    <row r="60" spans="1:6" ht="15.75">
      <c r="A60" s="38"/>
      <c r="B60" s="133" t="s">
        <v>95</v>
      </c>
      <c r="C60" s="199"/>
      <c r="D60" s="180"/>
    </row>
    <row r="61" spans="1:6" ht="15.75">
      <c r="A61" s="38"/>
      <c r="B61" s="133" t="s">
        <v>96</v>
      </c>
      <c r="C61" s="199"/>
      <c r="D61" s="180"/>
    </row>
    <row r="62" spans="1:6" ht="15.75">
      <c r="A62" s="38"/>
      <c r="B62" s="133" t="s">
        <v>97</v>
      </c>
      <c r="C62" s="199"/>
      <c r="D62" s="180"/>
    </row>
    <row r="63" spans="1:6" ht="15.75">
      <c r="A63" s="38"/>
      <c r="B63" s="133" t="s">
        <v>98</v>
      </c>
      <c r="C63" s="199"/>
      <c r="D63" s="180"/>
    </row>
    <row r="64" spans="1:6" ht="15.75">
      <c r="A64" s="38"/>
      <c r="B64" s="133" t="s">
        <v>99</v>
      </c>
      <c r="C64" s="199"/>
      <c r="D64" s="180"/>
    </row>
    <row r="65" spans="1:4" ht="15.75">
      <c r="A65" s="38"/>
      <c r="B65" s="133" t="s">
        <v>100</v>
      </c>
      <c r="C65" s="199"/>
      <c r="D65" s="180"/>
    </row>
    <row r="66" spans="1:4" ht="15.75">
      <c r="A66" s="38"/>
      <c r="B66" s="133" t="s">
        <v>101</v>
      </c>
      <c r="C66" s="199"/>
      <c r="D66" s="180"/>
    </row>
    <row r="67" spans="1:4" ht="15.75">
      <c r="A67" s="38"/>
      <c r="B67" s="133" t="s">
        <v>102</v>
      </c>
      <c r="C67" s="199"/>
      <c r="D67" s="180"/>
    </row>
    <row r="68" spans="1:4" ht="15.75">
      <c r="A68" s="38"/>
      <c r="B68" s="133" t="s">
        <v>103</v>
      </c>
      <c r="C68" s="199"/>
      <c r="D68" s="180"/>
    </row>
    <row r="69" spans="1:4" ht="15.75">
      <c r="A69" s="38"/>
      <c r="B69" s="133" t="s">
        <v>104</v>
      </c>
      <c r="C69" s="199"/>
      <c r="D69" s="180"/>
    </row>
    <row r="70" spans="1:4" ht="15.75">
      <c r="A70" s="38"/>
      <c r="B70" s="133" t="s">
        <v>105</v>
      </c>
      <c r="C70" s="199"/>
      <c r="D70" s="180"/>
    </row>
    <row r="71" spans="1:4" ht="15.75">
      <c r="A71" s="38"/>
      <c r="B71" s="133" t="s">
        <v>106</v>
      </c>
      <c r="C71" s="199"/>
      <c r="D71" s="180"/>
    </row>
    <row r="72" spans="1:4" ht="15.75">
      <c r="A72" s="38"/>
      <c r="B72" s="133" t="s">
        <v>107</v>
      </c>
      <c r="C72" s="199"/>
      <c r="D72" s="180"/>
    </row>
    <row r="73" spans="1:4" ht="15.75">
      <c r="A73" s="38"/>
      <c r="B73" s="40" t="s">
        <v>108</v>
      </c>
      <c r="C73" s="192"/>
      <c r="D73" s="178"/>
    </row>
    <row r="74" spans="1:4" ht="15.75">
      <c r="A74" s="38"/>
      <c r="B74" s="133" t="s">
        <v>109</v>
      </c>
      <c r="C74" s="199"/>
      <c r="D74" s="180"/>
    </row>
    <row r="75" spans="1:4" ht="15.75">
      <c r="A75" s="38"/>
      <c r="B75" s="133" t="s">
        <v>110</v>
      </c>
      <c r="C75" s="199"/>
      <c r="D75" s="180"/>
    </row>
    <row r="76" spans="1:4" ht="15.75">
      <c r="A76" s="38"/>
      <c r="B76" s="133" t="s">
        <v>111</v>
      </c>
      <c r="C76" s="199"/>
      <c r="D76" s="180"/>
    </row>
    <row r="77" spans="1:4" ht="15.75">
      <c r="A77" s="38"/>
      <c r="B77" s="133" t="s">
        <v>112</v>
      </c>
      <c r="C77" s="199"/>
      <c r="D77" s="180"/>
    </row>
    <row r="78" spans="1:4" ht="15.75">
      <c r="A78" s="38"/>
      <c r="B78" s="133" t="s">
        <v>113</v>
      </c>
      <c r="C78" s="199"/>
      <c r="D78" s="180"/>
    </row>
    <row r="79" spans="1:4" ht="15.75">
      <c r="A79" s="38"/>
      <c r="B79" s="133" t="s">
        <v>114</v>
      </c>
      <c r="C79" s="199"/>
      <c r="D79" s="180"/>
    </row>
    <row r="80" spans="1:4" ht="15.75">
      <c r="A80" s="38"/>
      <c r="B80" s="133" t="s">
        <v>115</v>
      </c>
      <c r="C80" s="199"/>
      <c r="D80" s="180"/>
    </row>
    <row r="81" spans="1:6" ht="15.75">
      <c r="A81" s="38"/>
      <c r="B81" s="133" t="s">
        <v>116</v>
      </c>
      <c r="C81" s="199"/>
      <c r="D81" s="180"/>
    </row>
    <row r="82" spans="1:6" ht="15.75">
      <c r="A82" s="38"/>
      <c r="B82" s="133" t="s">
        <v>117</v>
      </c>
      <c r="C82" s="199"/>
      <c r="D82" s="180"/>
    </row>
    <row r="83" spans="1:6" ht="15.75">
      <c r="A83" s="38"/>
      <c r="B83" s="133" t="s">
        <v>118</v>
      </c>
      <c r="C83" s="199"/>
      <c r="D83" s="180"/>
    </row>
    <row r="84" spans="1:6" ht="15.75">
      <c r="A84" s="38"/>
      <c r="B84" s="133" t="s">
        <v>119</v>
      </c>
      <c r="C84" s="199"/>
      <c r="D84" s="180"/>
    </row>
    <row r="85" spans="1:6" ht="15.75">
      <c r="A85" s="38"/>
      <c r="B85" s="40" t="s">
        <v>120</v>
      </c>
      <c r="C85" s="192"/>
      <c r="D85" s="178"/>
    </row>
    <row r="86" spans="1:6">
      <c r="B86" s="47" t="s">
        <v>121</v>
      </c>
      <c r="C86" s="200">
        <f>'BUILDING-LEVEL TAB'!M29</f>
        <v>0</v>
      </c>
      <c r="D86" s="125"/>
      <c r="E86" s="215"/>
    </row>
    <row r="87" spans="1:6">
      <c r="B87" s="47" t="s">
        <v>122</v>
      </c>
      <c r="C87" s="201">
        <f>'PROJECT-LEVEL UNIT DISTRIBUTION'!I32</f>
        <v>0</v>
      </c>
      <c r="D87" s="125"/>
      <c r="E87" s="215"/>
    </row>
    <row r="88" spans="1:6">
      <c r="B88" s="47" t="s">
        <v>123</v>
      </c>
      <c r="C88" s="201">
        <f>'PROJECT-LEVEL UNIT DISTRIBUTION'!I34</f>
        <v>0</v>
      </c>
      <c r="D88" s="125"/>
      <c r="E88" s="215"/>
    </row>
    <row r="89" spans="1:6">
      <c r="B89" s="41" t="s">
        <v>124</v>
      </c>
      <c r="C89" s="200">
        <f>'BUILDING-LEVEL TAB'!N29</f>
        <v>0</v>
      </c>
      <c r="D89" s="125"/>
      <c r="E89" s="215"/>
      <c r="F89" s="131"/>
    </row>
    <row r="90" spans="1:6">
      <c r="B90" s="133" t="s">
        <v>125</v>
      </c>
      <c r="C90" s="200">
        <f>'BUILDING-LEVEL TAB'!O29</f>
        <v>0</v>
      </c>
      <c r="D90" s="125"/>
      <c r="E90" s="215"/>
    </row>
    <row r="91" spans="1:6">
      <c r="B91" s="133" t="s">
        <v>126</v>
      </c>
      <c r="C91" s="200">
        <f>'BUILDING-LEVEL TAB'!P29</f>
        <v>0</v>
      </c>
      <c r="D91" s="125"/>
      <c r="E91" s="215"/>
    </row>
    <row r="92" spans="1:6">
      <c r="B92" s="133" t="s">
        <v>127</v>
      </c>
      <c r="C92" s="200">
        <f>'BUILDING-LEVEL TAB'!Q29</f>
        <v>0</v>
      </c>
      <c r="D92" s="125"/>
      <c r="E92" s="320"/>
    </row>
    <row r="93" spans="1:6">
      <c r="B93" s="133" t="s">
        <v>128</v>
      </c>
      <c r="C93" s="200">
        <f>'BUILDING-LEVEL TAB'!R29</f>
        <v>0</v>
      </c>
      <c r="D93" s="125"/>
      <c r="E93" s="215"/>
    </row>
    <row r="94" spans="1:6">
      <c r="B94" s="133" t="s">
        <v>129</v>
      </c>
      <c r="C94" s="200">
        <f>'BUILDING-LEVEL TAB'!S29</f>
        <v>0</v>
      </c>
      <c r="D94" s="125"/>
      <c r="E94" s="215"/>
    </row>
    <row r="95" spans="1:6">
      <c r="B95" s="133" t="s">
        <v>130</v>
      </c>
      <c r="C95" s="200">
        <f>'BUILDING-LEVEL TAB'!T29</f>
        <v>0</v>
      </c>
      <c r="D95" s="125"/>
      <c r="E95" s="215"/>
    </row>
    <row r="96" spans="1:6">
      <c r="B96" s="133" t="s">
        <v>131</v>
      </c>
      <c r="C96" s="202"/>
      <c r="D96" s="125"/>
      <c r="E96" s="215"/>
    </row>
    <row r="97" spans="1:6">
      <c r="B97" s="41" t="s">
        <v>132</v>
      </c>
      <c r="C97" s="200">
        <f>'BUILDING-LEVEL TAB'!V29</f>
        <v>0</v>
      </c>
      <c r="D97" s="125"/>
      <c r="E97" s="215"/>
    </row>
    <row r="98" spans="1:6">
      <c r="B98" s="40" t="s">
        <v>133</v>
      </c>
      <c r="C98" s="197"/>
      <c r="D98" s="179"/>
    </row>
    <row r="99" spans="1:6" ht="32.25" customHeight="1">
      <c r="B99" s="133" t="s">
        <v>134</v>
      </c>
      <c r="C99" s="199"/>
      <c r="D99" s="180"/>
    </row>
    <row r="100" spans="1:6">
      <c r="B100" s="174" t="s">
        <v>135</v>
      </c>
      <c r="C100" s="199"/>
      <c r="D100" s="180"/>
    </row>
    <row r="101" spans="1:6">
      <c r="B101" s="174" t="s">
        <v>136</v>
      </c>
      <c r="C101" s="199"/>
      <c r="D101" s="180"/>
    </row>
    <row r="102" spans="1:6">
      <c r="B102" s="151" t="s">
        <v>137</v>
      </c>
      <c r="C102" s="199"/>
      <c r="D102" s="180"/>
    </row>
    <row r="103" spans="1:6">
      <c r="B103" s="182" t="s">
        <v>138</v>
      </c>
      <c r="C103" s="203"/>
      <c r="D103" s="183"/>
      <c r="F103" s="36"/>
    </row>
    <row r="104" spans="1:6">
      <c r="B104" s="49" t="s">
        <v>139</v>
      </c>
      <c r="C104" s="204"/>
      <c r="D104" s="370"/>
      <c r="F104" s="36"/>
    </row>
    <row r="105" spans="1:6" ht="26.25">
      <c r="B105" s="185" t="s">
        <v>140</v>
      </c>
      <c r="C105" s="204"/>
      <c r="D105" s="184"/>
      <c r="E105" s="369"/>
      <c r="F105" s="36"/>
    </row>
    <row r="106" spans="1:6" ht="26.25">
      <c r="A106" s="38"/>
      <c r="B106" s="49" t="s">
        <v>141</v>
      </c>
      <c r="C106" s="205"/>
      <c r="D106" s="335"/>
      <c r="F106" s="36"/>
    </row>
    <row r="107" spans="1:6" ht="15.75">
      <c r="A107" s="38"/>
      <c r="B107" s="182" t="s">
        <v>142</v>
      </c>
      <c r="C107" s="203"/>
      <c r="D107" s="183"/>
      <c r="E107" s="349"/>
      <c r="F107" s="33" t="s">
        <v>143</v>
      </c>
    </row>
    <row r="108" spans="1:6" ht="15.75">
      <c r="A108" s="38"/>
      <c r="B108" s="347" t="s">
        <v>144</v>
      </c>
      <c r="C108" s="348"/>
      <c r="D108" s="184"/>
      <c r="F108" s="36"/>
    </row>
    <row r="109" spans="1:6" ht="26.25">
      <c r="A109" s="38"/>
      <c r="B109" s="347" t="s">
        <v>145</v>
      </c>
      <c r="C109" s="348"/>
      <c r="D109" s="184"/>
      <c r="F109" s="36"/>
    </row>
    <row r="110" spans="1:6" ht="39.4">
      <c r="A110" s="38"/>
      <c r="B110" s="388" t="s">
        <v>146</v>
      </c>
      <c r="C110" s="348"/>
      <c r="D110" s="184"/>
      <c r="F110" s="36"/>
    </row>
    <row r="111" spans="1:6" ht="26.25">
      <c r="A111" s="38"/>
      <c r="B111" s="347" t="s">
        <v>147</v>
      </c>
      <c r="C111" s="348"/>
      <c r="D111" s="184"/>
      <c r="F111" s="36"/>
    </row>
    <row r="112" spans="1:6" ht="52.5">
      <c r="A112" s="38"/>
      <c r="B112" s="388" t="s">
        <v>148</v>
      </c>
      <c r="C112" s="348"/>
      <c r="D112" s="184"/>
      <c r="F112" s="36"/>
    </row>
    <row r="113" spans="1:270" ht="16.899999999999999" customHeight="1">
      <c r="A113" s="38"/>
      <c r="B113" s="347" t="s">
        <v>149</v>
      </c>
      <c r="C113" s="348"/>
      <c r="D113" s="184"/>
      <c r="F113" s="36"/>
    </row>
    <row r="114" spans="1:270" ht="15.75">
      <c r="A114" s="38"/>
      <c r="B114" s="382" t="s">
        <v>150</v>
      </c>
      <c r="C114" s="348"/>
      <c r="D114" s="184"/>
      <c r="F114" s="36"/>
    </row>
    <row r="115" spans="1:270" ht="26.25">
      <c r="A115" s="38"/>
      <c r="B115" s="350" t="s">
        <v>151</v>
      </c>
      <c r="C115" s="348"/>
      <c r="D115" s="184"/>
      <c r="F115" s="36"/>
    </row>
    <row r="116" spans="1:270" ht="15.75">
      <c r="A116" s="38"/>
      <c r="B116" s="350" t="s">
        <v>152</v>
      </c>
      <c r="C116" s="348"/>
      <c r="D116" s="184"/>
      <c r="F116" s="36"/>
    </row>
    <row r="117" spans="1:270" ht="42" hidden="1">
      <c r="B117" s="49" t="s">
        <v>153</v>
      </c>
      <c r="C117" s="204"/>
      <c r="D117" s="184"/>
      <c r="E117" s="213" t="s">
        <v>154</v>
      </c>
      <c r="F117" s="36"/>
    </row>
    <row r="118" spans="1:270" ht="15.75" hidden="1">
      <c r="A118" s="38"/>
      <c r="B118" s="49" t="s">
        <v>155</v>
      </c>
      <c r="C118" s="204" t="s">
        <v>156</v>
      </c>
      <c r="D118" s="184"/>
      <c r="F118" s="36"/>
    </row>
    <row r="119" spans="1:270" ht="15.75" hidden="1">
      <c r="A119" s="38"/>
      <c r="B119" s="321" t="s">
        <v>157</v>
      </c>
      <c r="C119" s="204">
        <v>4</v>
      </c>
      <c r="D119" s="184"/>
      <c r="E119" s="213" t="s">
        <v>158</v>
      </c>
      <c r="F119" s="36"/>
    </row>
    <row r="120" spans="1:270" hidden="1">
      <c r="A120" s="42"/>
      <c r="B120" s="49" t="s">
        <v>159</v>
      </c>
      <c r="C120" s="204"/>
      <c r="D120" s="184"/>
      <c r="F120" s="36"/>
    </row>
    <row r="121" spans="1:270" ht="28.5" hidden="1" customHeight="1">
      <c r="A121" s="42"/>
      <c r="B121" s="49" t="s">
        <v>160</v>
      </c>
      <c r="C121" s="204"/>
      <c r="D121" s="184"/>
      <c r="E121" s="213" t="s">
        <v>161</v>
      </c>
      <c r="F121" s="36"/>
      <c r="I121" s="35"/>
      <c r="K121" s="35"/>
    </row>
    <row r="122" spans="1:270" ht="29.25" hidden="1" customHeight="1">
      <c r="A122" s="76"/>
      <c r="B122" s="206" t="s">
        <v>162</v>
      </c>
      <c r="C122" s="205"/>
      <c r="D122" s="184"/>
      <c r="F122" s="39"/>
      <c r="K122" s="35"/>
    </row>
    <row r="123" spans="1:270" ht="29.25" hidden="1" customHeight="1">
      <c r="A123" s="76"/>
      <c r="B123" s="174" t="s">
        <v>163</v>
      </c>
      <c r="C123" s="332"/>
      <c r="D123" s="335"/>
      <c r="F123" s="39"/>
      <c r="K123" s="35"/>
    </row>
    <row r="124" spans="1:270" ht="29.25" hidden="1" customHeight="1">
      <c r="A124" s="76"/>
      <c r="B124" s="174" t="s">
        <v>164</v>
      </c>
      <c r="C124" s="332"/>
      <c r="D124" s="333"/>
      <c r="F124" s="39"/>
      <c r="K124" s="35"/>
    </row>
    <row r="125" spans="1:270" s="393" customFormat="1" ht="16.5" customHeight="1">
      <c r="A125" s="389"/>
      <c r="B125" s="406" t="s">
        <v>165</v>
      </c>
      <c r="C125" s="390"/>
      <c r="D125" s="391"/>
      <c r="E125" s="392"/>
    </row>
    <row r="126" spans="1:270" ht="15">
      <c r="A126" s="76"/>
      <c r="B126" s="382" t="s">
        <v>166</v>
      </c>
      <c r="C126" s="366"/>
      <c r="D126" s="370"/>
      <c r="F126" s="39"/>
      <c r="K126" s="35"/>
    </row>
    <row r="127" spans="1:270" s="383" customFormat="1" ht="15">
      <c r="A127" s="76"/>
      <c r="B127" s="484" t="s">
        <v>167</v>
      </c>
      <c r="C127" s="397"/>
      <c r="D127" s="184"/>
      <c r="E127" s="213"/>
      <c r="F127" s="39"/>
      <c r="G127" s="33"/>
      <c r="H127" s="33"/>
      <c r="I127" s="33"/>
      <c r="J127" s="33"/>
      <c r="K127" s="35"/>
      <c r="L127" s="33"/>
      <c r="M127" s="33"/>
      <c r="N127" s="33"/>
      <c r="O127" s="33"/>
      <c r="P127" s="33"/>
      <c r="Q127" s="33"/>
      <c r="R127" s="33"/>
      <c r="S127" s="33"/>
      <c r="T127" s="33"/>
      <c r="U127" s="33"/>
      <c r="V127" s="33"/>
      <c r="W127" s="33"/>
      <c r="X127" s="33"/>
      <c r="Y127" s="33"/>
      <c r="Z127" s="33"/>
      <c r="AA127" s="33"/>
      <c r="AB127" s="33"/>
      <c r="AC127" s="33"/>
      <c r="AD127" s="33"/>
      <c r="AE127" s="33"/>
      <c r="AF127" s="33"/>
      <c r="AG127" s="33"/>
      <c r="AH127" s="33"/>
      <c r="AI127" s="33"/>
      <c r="AJ127" s="33"/>
      <c r="AK127" s="33"/>
      <c r="AL127" s="33"/>
      <c r="AM127" s="33"/>
      <c r="AN127" s="33"/>
      <c r="AO127" s="33"/>
      <c r="AP127" s="33"/>
      <c r="AQ127" s="33"/>
      <c r="AR127" s="33"/>
      <c r="AS127" s="33"/>
      <c r="AT127" s="33"/>
      <c r="AU127" s="33"/>
      <c r="AV127" s="33"/>
      <c r="AW127" s="33"/>
      <c r="AX127" s="33"/>
      <c r="AY127" s="33"/>
      <c r="AZ127" s="33"/>
      <c r="BA127" s="33"/>
      <c r="BB127" s="33"/>
      <c r="BC127" s="33"/>
      <c r="BD127" s="33"/>
      <c r="BE127" s="33"/>
      <c r="BF127" s="33"/>
      <c r="BG127" s="33"/>
      <c r="BH127" s="33"/>
      <c r="BI127" s="33"/>
      <c r="BJ127" s="33"/>
      <c r="BK127" s="33"/>
      <c r="BL127" s="33"/>
      <c r="BM127" s="33"/>
      <c r="BN127" s="33"/>
      <c r="BO127" s="33"/>
      <c r="BP127" s="33"/>
      <c r="BQ127" s="33"/>
      <c r="BR127" s="33"/>
      <c r="BS127" s="33"/>
      <c r="BT127" s="33"/>
      <c r="BU127" s="33"/>
      <c r="BV127" s="33"/>
      <c r="BW127" s="33"/>
      <c r="BX127" s="33"/>
      <c r="BY127" s="33"/>
      <c r="BZ127" s="33"/>
      <c r="CA127" s="33"/>
      <c r="CB127" s="33"/>
      <c r="CC127" s="33"/>
      <c r="CD127" s="33"/>
      <c r="CE127" s="33"/>
      <c r="CF127" s="33"/>
      <c r="CG127" s="33"/>
      <c r="CH127" s="33"/>
      <c r="CI127" s="33"/>
      <c r="CJ127" s="33"/>
      <c r="CK127" s="33"/>
      <c r="CL127" s="33"/>
      <c r="CM127" s="33"/>
      <c r="CN127" s="33"/>
      <c r="CO127" s="33"/>
      <c r="CP127" s="33"/>
      <c r="CQ127" s="33"/>
      <c r="CR127" s="33"/>
      <c r="CS127" s="33"/>
      <c r="CT127" s="33"/>
      <c r="CU127" s="33"/>
      <c r="CV127" s="33"/>
      <c r="CW127" s="33"/>
      <c r="CX127" s="33"/>
      <c r="CY127" s="33"/>
      <c r="CZ127" s="33"/>
      <c r="DA127" s="33"/>
      <c r="DB127" s="33"/>
      <c r="DC127" s="33"/>
      <c r="DD127" s="33"/>
      <c r="DE127" s="33"/>
      <c r="DF127" s="33"/>
      <c r="DG127" s="33"/>
      <c r="DH127" s="33"/>
      <c r="DI127" s="33"/>
      <c r="DJ127" s="33"/>
      <c r="DK127" s="33"/>
      <c r="DL127" s="33"/>
      <c r="DM127" s="33"/>
      <c r="DN127" s="33"/>
      <c r="DO127" s="33"/>
      <c r="DP127" s="33"/>
      <c r="DQ127" s="33"/>
      <c r="DR127" s="33"/>
      <c r="DS127" s="33"/>
      <c r="DT127" s="33"/>
      <c r="DU127" s="33"/>
      <c r="DV127" s="33"/>
      <c r="DW127" s="33"/>
      <c r="DX127" s="33"/>
      <c r="DY127" s="33"/>
      <c r="DZ127" s="33"/>
      <c r="EA127" s="33"/>
      <c r="EB127" s="33"/>
      <c r="EC127" s="33"/>
      <c r="ED127" s="33"/>
      <c r="EE127" s="33"/>
      <c r="EF127" s="33"/>
      <c r="EG127" s="33"/>
      <c r="EH127" s="33"/>
      <c r="EI127" s="33"/>
      <c r="EJ127" s="33"/>
      <c r="EK127" s="33"/>
      <c r="EL127" s="33"/>
      <c r="EM127" s="33"/>
      <c r="EN127" s="33"/>
      <c r="EO127" s="33"/>
      <c r="EP127" s="33"/>
      <c r="EQ127" s="33"/>
      <c r="ER127" s="33"/>
      <c r="ES127" s="33"/>
      <c r="ET127" s="33"/>
      <c r="EU127" s="33"/>
      <c r="EV127" s="33"/>
      <c r="EW127" s="33"/>
      <c r="EX127" s="33"/>
      <c r="EY127" s="33"/>
      <c r="EZ127" s="33"/>
      <c r="FA127" s="33"/>
      <c r="FB127" s="33"/>
      <c r="FC127" s="33"/>
      <c r="FD127" s="33"/>
      <c r="FE127" s="33"/>
      <c r="FF127" s="33"/>
      <c r="FG127" s="33"/>
      <c r="FH127" s="33"/>
      <c r="FI127" s="33"/>
      <c r="FJ127" s="33"/>
      <c r="FK127" s="33"/>
      <c r="FL127" s="33"/>
      <c r="FM127" s="33"/>
      <c r="FN127" s="33"/>
      <c r="FO127" s="33"/>
      <c r="FP127" s="33"/>
      <c r="FQ127" s="33"/>
      <c r="FR127" s="33"/>
      <c r="FS127" s="33"/>
      <c r="FT127" s="33"/>
      <c r="FU127" s="33"/>
      <c r="FV127" s="33"/>
      <c r="FW127" s="33"/>
      <c r="FX127" s="33"/>
      <c r="FY127" s="33"/>
      <c r="FZ127" s="33"/>
      <c r="GA127" s="33"/>
      <c r="GB127" s="33"/>
      <c r="GC127" s="33"/>
      <c r="GD127" s="33"/>
      <c r="GE127" s="33"/>
      <c r="GF127" s="33"/>
      <c r="GG127" s="33"/>
      <c r="GH127" s="33"/>
      <c r="GI127" s="33"/>
      <c r="GJ127" s="33"/>
      <c r="GK127" s="33"/>
      <c r="GL127" s="33"/>
      <c r="GM127" s="33"/>
      <c r="GN127" s="33"/>
      <c r="GO127" s="33"/>
      <c r="GP127" s="33"/>
      <c r="GQ127" s="33"/>
      <c r="GR127" s="33"/>
      <c r="GS127" s="33"/>
      <c r="GT127" s="33"/>
      <c r="GU127" s="33"/>
      <c r="GV127" s="33"/>
      <c r="GW127" s="33"/>
      <c r="GX127" s="33"/>
      <c r="GY127" s="33"/>
      <c r="GZ127" s="33"/>
      <c r="HA127" s="33"/>
      <c r="HB127" s="33"/>
      <c r="HC127" s="33"/>
      <c r="HD127" s="33"/>
      <c r="HE127" s="33"/>
      <c r="HF127" s="33"/>
      <c r="HG127" s="33"/>
      <c r="HH127" s="33"/>
      <c r="HI127" s="33"/>
      <c r="HJ127" s="33"/>
      <c r="HK127" s="33"/>
      <c r="HL127" s="33"/>
      <c r="HM127" s="33"/>
      <c r="HN127" s="33"/>
      <c r="HO127" s="33"/>
      <c r="HP127" s="33"/>
      <c r="HQ127" s="33"/>
      <c r="HR127" s="33"/>
      <c r="HS127" s="33"/>
      <c r="HT127" s="33"/>
      <c r="HU127" s="33"/>
      <c r="HV127" s="33"/>
      <c r="HW127" s="33"/>
      <c r="HX127" s="33"/>
      <c r="HY127" s="33"/>
      <c r="HZ127" s="33"/>
      <c r="IA127" s="33"/>
      <c r="IB127" s="33"/>
      <c r="IC127" s="33"/>
      <c r="ID127" s="33"/>
      <c r="IE127" s="33"/>
      <c r="IF127" s="33"/>
      <c r="IG127" s="33"/>
      <c r="IH127" s="33"/>
      <c r="II127" s="33"/>
      <c r="IJ127" s="33"/>
      <c r="IK127" s="33"/>
      <c r="IL127" s="33"/>
      <c r="IM127" s="33"/>
      <c r="IN127" s="33"/>
      <c r="IO127" s="33"/>
      <c r="IP127" s="33"/>
      <c r="IQ127" s="33"/>
      <c r="IR127" s="33"/>
      <c r="IS127" s="33"/>
      <c r="IT127" s="33"/>
      <c r="IU127" s="33"/>
      <c r="IV127" s="33"/>
      <c r="IW127" s="33"/>
      <c r="IX127" s="33"/>
      <c r="IY127" s="33"/>
      <c r="IZ127" s="33"/>
      <c r="JA127" s="33"/>
      <c r="JB127" s="33"/>
      <c r="JC127" s="33"/>
      <c r="JD127" s="33"/>
      <c r="JE127" s="33"/>
      <c r="JF127" s="33"/>
      <c r="JG127" s="33"/>
      <c r="JH127" s="33"/>
      <c r="JI127" s="33"/>
      <c r="JJ127" s="396"/>
    </row>
    <row r="128" spans="1:270" s="383" customFormat="1" ht="15">
      <c r="A128" s="76"/>
      <c r="B128" s="382" t="s">
        <v>168</v>
      </c>
      <c r="C128" s="366"/>
      <c r="D128" s="184"/>
      <c r="E128" s="213"/>
      <c r="F128" s="39"/>
      <c r="G128" s="33"/>
      <c r="H128" s="33"/>
      <c r="I128" s="33"/>
      <c r="J128" s="33"/>
      <c r="K128" s="35"/>
      <c r="L128" s="33"/>
      <c r="M128" s="33"/>
      <c r="N128" s="33"/>
      <c r="O128" s="33"/>
      <c r="P128" s="33"/>
      <c r="Q128" s="33"/>
      <c r="R128" s="33"/>
      <c r="S128" s="33"/>
      <c r="T128" s="33"/>
      <c r="U128" s="33"/>
      <c r="V128" s="33"/>
      <c r="W128" s="33"/>
      <c r="X128" s="33"/>
      <c r="Y128" s="33"/>
      <c r="Z128" s="33"/>
      <c r="AA128" s="33"/>
      <c r="AB128" s="33"/>
      <c r="AC128" s="33"/>
      <c r="AD128" s="33"/>
      <c r="AE128" s="33"/>
      <c r="AF128" s="33"/>
      <c r="AG128" s="33"/>
      <c r="AH128" s="33"/>
      <c r="AI128" s="33"/>
      <c r="AJ128" s="33"/>
      <c r="AK128" s="33"/>
      <c r="AL128" s="33"/>
      <c r="AM128" s="33"/>
      <c r="AN128" s="33"/>
      <c r="AO128" s="33"/>
      <c r="AP128" s="33"/>
      <c r="AQ128" s="33"/>
      <c r="AR128" s="33"/>
      <c r="AS128" s="33"/>
      <c r="AT128" s="33"/>
      <c r="AU128" s="33"/>
      <c r="AV128" s="33"/>
      <c r="AW128" s="33"/>
      <c r="AX128" s="33"/>
      <c r="AY128" s="33"/>
      <c r="AZ128" s="33"/>
      <c r="BA128" s="33"/>
      <c r="BB128" s="33"/>
      <c r="BC128" s="33"/>
      <c r="BD128" s="33"/>
      <c r="BE128" s="33"/>
      <c r="BF128" s="33"/>
      <c r="BG128" s="33"/>
      <c r="BH128" s="33"/>
      <c r="BI128" s="33"/>
      <c r="BJ128" s="33"/>
      <c r="BK128" s="33"/>
      <c r="BL128" s="33"/>
      <c r="BM128" s="33"/>
      <c r="BN128" s="33"/>
      <c r="BO128" s="33"/>
      <c r="BP128" s="33"/>
      <c r="BQ128" s="33"/>
      <c r="BR128" s="33"/>
      <c r="BS128" s="33"/>
      <c r="BT128" s="33"/>
      <c r="BU128" s="33"/>
      <c r="BV128" s="33"/>
      <c r="BW128" s="33"/>
      <c r="BX128" s="33"/>
      <c r="BY128" s="33"/>
      <c r="BZ128" s="33"/>
      <c r="CA128" s="33"/>
      <c r="CB128" s="33"/>
      <c r="CC128" s="33"/>
      <c r="CD128" s="33"/>
      <c r="CE128" s="33"/>
      <c r="CF128" s="33"/>
      <c r="CG128" s="33"/>
      <c r="CH128" s="33"/>
      <c r="CI128" s="33"/>
      <c r="CJ128" s="33"/>
      <c r="CK128" s="33"/>
      <c r="CL128" s="33"/>
      <c r="CM128" s="33"/>
      <c r="CN128" s="33"/>
      <c r="CO128" s="33"/>
      <c r="CP128" s="33"/>
      <c r="CQ128" s="33"/>
      <c r="CR128" s="33"/>
      <c r="CS128" s="33"/>
      <c r="CT128" s="33"/>
      <c r="CU128" s="33"/>
      <c r="CV128" s="33"/>
      <c r="CW128" s="33"/>
      <c r="CX128" s="33"/>
      <c r="CY128" s="33"/>
      <c r="CZ128" s="33"/>
      <c r="DA128" s="33"/>
      <c r="DB128" s="33"/>
      <c r="DC128" s="33"/>
      <c r="DD128" s="33"/>
      <c r="DE128" s="33"/>
      <c r="DF128" s="33"/>
      <c r="DG128" s="33"/>
      <c r="DH128" s="33"/>
      <c r="DI128" s="33"/>
      <c r="DJ128" s="33"/>
      <c r="DK128" s="33"/>
      <c r="DL128" s="33"/>
      <c r="DM128" s="33"/>
      <c r="DN128" s="33"/>
      <c r="DO128" s="33"/>
      <c r="DP128" s="33"/>
      <c r="DQ128" s="33"/>
      <c r="DR128" s="33"/>
      <c r="DS128" s="33"/>
      <c r="DT128" s="33"/>
      <c r="DU128" s="33"/>
      <c r="DV128" s="33"/>
      <c r="DW128" s="33"/>
      <c r="DX128" s="33"/>
      <c r="DY128" s="33"/>
      <c r="DZ128" s="33"/>
      <c r="EA128" s="33"/>
      <c r="EB128" s="33"/>
      <c r="EC128" s="33"/>
      <c r="ED128" s="33"/>
      <c r="EE128" s="33"/>
      <c r="EF128" s="33"/>
      <c r="EG128" s="33"/>
      <c r="EH128" s="33"/>
      <c r="EI128" s="33"/>
      <c r="EJ128" s="33"/>
      <c r="EK128" s="33"/>
      <c r="EL128" s="33"/>
      <c r="EM128" s="33"/>
      <c r="EN128" s="33"/>
      <c r="EO128" s="33"/>
      <c r="EP128" s="33"/>
      <c r="EQ128" s="33"/>
      <c r="ER128" s="33"/>
      <c r="ES128" s="33"/>
      <c r="ET128" s="33"/>
      <c r="EU128" s="33"/>
      <c r="EV128" s="33"/>
      <c r="EW128" s="33"/>
      <c r="EX128" s="33"/>
      <c r="EY128" s="33"/>
      <c r="EZ128" s="33"/>
      <c r="FA128" s="33"/>
      <c r="FB128" s="33"/>
      <c r="FC128" s="33"/>
      <c r="FD128" s="33"/>
      <c r="FE128" s="33"/>
      <c r="FF128" s="33"/>
      <c r="FG128" s="33"/>
      <c r="FH128" s="33"/>
      <c r="FI128" s="33"/>
      <c r="FJ128" s="33"/>
      <c r="FK128" s="33"/>
      <c r="FL128" s="33"/>
      <c r="FM128" s="33"/>
      <c r="FN128" s="33"/>
      <c r="FO128" s="33"/>
      <c r="FP128" s="33"/>
      <c r="FQ128" s="33"/>
      <c r="FR128" s="33"/>
      <c r="FS128" s="33"/>
      <c r="FT128" s="33"/>
      <c r="FU128" s="33"/>
      <c r="FV128" s="33"/>
      <c r="FW128" s="33"/>
      <c r="FX128" s="33"/>
      <c r="FY128" s="33"/>
      <c r="FZ128" s="33"/>
      <c r="GA128" s="33"/>
      <c r="GB128" s="33"/>
      <c r="GC128" s="33"/>
      <c r="GD128" s="33"/>
      <c r="GE128" s="33"/>
      <c r="GF128" s="33"/>
      <c r="GG128" s="33"/>
      <c r="GH128" s="33"/>
      <c r="GI128" s="33"/>
      <c r="GJ128" s="33"/>
      <c r="GK128" s="33"/>
      <c r="GL128" s="33"/>
      <c r="GM128" s="33"/>
      <c r="GN128" s="33"/>
      <c r="GO128" s="33"/>
      <c r="GP128" s="33"/>
      <c r="GQ128" s="33"/>
      <c r="GR128" s="33"/>
      <c r="GS128" s="33"/>
      <c r="GT128" s="33"/>
      <c r="GU128" s="33"/>
      <c r="GV128" s="33"/>
      <c r="GW128" s="33"/>
      <c r="GX128" s="33"/>
      <c r="GY128" s="33"/>
      <c r="GZ128" s="33"/>
      <c r="HA128" s="33"/>
      <c r="HB128" s="33"/>
      <c r="HC128" s="33"/>
      <c r="HD128" s="33"/>
      <c r="HE128" s="33"/>
      <c r="HF128" s="33"/>
      <c r="HG128" s="33"/>
      <c r="HH128" s="33"/>
      <c r="HI128" s="33"/>
      <c r="HJ128" s="33"/>
      <c r="HK128" s="33"/>
      <c r="HL128" s="33"/>
      <c r="HM128" s="33"/>
      <c r="HN128" s="33"/>
      <c r="HO128" s="33"/>
      <c r="HP128" s="33"/>
      <c r="HQ128" s="33"/>
      <c r="HR128" s="33"/>
      <c r="HS128" s="33"/>
      <c r="HT128" s="33"/>
      <c r="HU128" s="33"/>
      <c r="HV128" s="33"/>
      <c r="HW128" s="33"/>
      <c r="HX128" s="33"/>
      <c r="HY128" s="33"/>
      <c r="HZ128" s="33"/>
      <c r="IA128" s="33"/>
      <c r="IB128" s="33"/>
      <c r="IC128" s="33"/>
      <c r="ID128" s="33"/>
      <c r="IE128" s="33"/>
      <c r="IF128" s="33"/>
      <c r="IG128" s="33"/>
      <c r="IH128" s="33"/>
      <c r="II128" s="33"/>
      <c r="IJ128" s="33"/>
      <c r="IK128" s="33"/>
      <c r="IL128" s="33"/>
      <c r="IM128" s="33"/>
      <c r="IN128" s="33"/>
      <c r="IO128" s="33"/>
      <c r="IP128" s="33"/>
      <c r="IQ128" s="33"/>
      <c r="IR128" s="33"/>
      <c r="IS128" s="33"/>
      <c r="IT128" s="33"/>
      <c r="IU128" s="33"/>
      <c r="IV128" s="33"/>
      <c r="IW128" s="33"/>
      <c r="IX128" s="33"/>
      <c r="IY128" s="33"/>
      <c r="IZ128" s="33"/>
      <c r="JA128" s="33"/>
      <c r="JB128" s="33"/>
      <c r="JC128" s="33"/>
      <c r="JD128" s="33"/>
      <c r="JE128" s="33"/>
      <c r="JF128" s="33"/>
      <c r="JG128" s="33"/>
      <c r="JH128" s="33"/>
      <c r="JI128" s="33"/>
      <c r="JJ128" s="396"/>
    </row>
    <row r="129" spans="1:270" s="383" customFormat="1" ht="15">
      <c r="A129" s="76"/>
      <c r="B129" s="484" t="s">
        <v>169</v>
      </c>
      <c r="C129" s="397"/>
      <c r="D129" s="184"/>
      <c r="E129" s="213"/>
      <c r="F129" s="39"/>
      <c r="G129" s="33"/>
      <c r="H129" s="33"/>
      <c r="I129" s="33"/>
      <c r="J129" s="33"/>
      <c r="K129" s="35"/>
      <c r="L129" s="33"/>
      <c r="M129" s="33"/>
      <c r="N129" s="33"/>
      <c r="O129" s="33"/>
      <c r="P129" s="33"/>
      <c r="Q129" s="33"/>
      <c r="R129" s="33"/>
      <c r="S129" s="33"/>
      <c r="T129" s="33"/>
      <c r="U129" s="33"/>
      <c r="V129" s="33"/>
      <c r="W129" s="33"/>
      <c r="X129" s="33"/>
      <c r="Y129" s="33"/>
      <c r="Z129" s="33"/>
      <c r="AA129" s="33"/>
      <c r="AB129" s="33"/>
      <c r="AC129" s="33"/>
      <c r="AD129" s="33"/>
      <c r="AE129" s="33"/>
      <c r="AF129" s="33"/>
      <c r="AG129" s="33"/>
      <c r="AH129" s="33"/>
      <c r="AI129" s="33"/>
      <c r="AJ129" s="33"/>
      <c r="AK129" s="33"/>
      <c r="AL129" s="33"/>
      <c r="AM129" s="33"/>
      <c r="AN129" s="33"/>
      <c r="AO129" s="33"/>
      <c r="AP129" s="33"/>
      <c r="AQ129" s="33"/>
      <c r="AR129" s="33"/>
      <c r="AS129" s="33"/>
      <c r="AT129" s="33"/>
      <c r="AU129" s="33"/>
      <c r="AV129" s="33"/>
      <c r="AW129" s="33"/>
      <c r="AX129" s="33"/>
      <c r="AY129" s="33"/>
      <c r="AZ129" s="33"/>
      <c r="BA129" s="33"/>
      <c r="BB129" s="33"/>
      <c r="BC129" s="33"/>
      <c r="BD129" s="33"/>
      <c r="BE129" s="33"/>
      <c r="BF129" s="33"/>
      <c r="BG129" s="33"/>
      <c r="BH129" s="33"/>
      <c r="BI129" s="33"/>
      <c r="BJ129" s="33"/>
      <c r="BK129" s="33"/>
      <c r="BL129" s="33"/>
      <c r="BM129" s="33"/>
      <c r="BN129" s="33"/>
      <c r="BO129" s="33"/>
      <c r="BP129" s="33"/>
      <c r="BQ129" s="33"/>
      <c r="BR129" s="33"/>
      <c r="BS129" s="33"/>
      <c r="BT129" s="33"/>
      <c r="BU129" s="33"/>
      <c r="BV129" s="33"/>
      <c r="BW129" s="33"/>
      <c r="BX129" s="33"/>
      <c r="BY129" s="33"/>
      <c r="BZ129" s="33"/>
      <c r="CA129" s="33"/>
      <c r="CB129" s="33"/>
      <c r="CC129" s="33"/>
      <c r="CD129" s="33"/>
      <c r="CE129" s="33"/>
      <c r="CF129" s="33"/>
      <c r="CG129" s="33"/>
      <c r="CH129" s="33"/>
      <c r="CI129" s="33"/>
      <c r="CJ129" s="33"/>
      <c r="CK129" s="33"/>
      <c r="CL129" s="33"/>
      <c r="CM129" s="33"/>
      <c r="CN129" s="33"/>
      <c r="CO129" s="33"/>
      <c r="CP129" s="33"/>
      <c r="CQ129" s="33"/>
      <c r="CR129" s="33"/>
      <c r="CS129" s="33"/>
      <c r="CT129" s="33"/>
      <c r="CU129" s="33"/>
      <c r="CV129" s="33"/>
      <c r="CW129" s="33"/>
      <c r="CX129" s="33"/>
      <c r="CY129" s="33"/>
      <c r="CZ129" s="33"/>
      <c r="DA129" s="33"/>
      <c r="DB129" s="33"/>
      <c r="DC129" s="33"/>
      <c r="DD129" s="33"/>
      <c r="DE129" s="33"/>
      <c r="DF129" s="33"/>
      <c r="DG129" s="33"/>
      <c r="DH129" s="33"/>
      <c r="DI129" s="33"/>
      <c r="DJ129" s="33"/>
      <c r="DK129" s="33"/>
      <c r="DL129" s="33"/>
      <c r="DM129" s="33"/>
      <c r="DN129" s="33"/>
      <c r="DO129" s="33"/>
      <c r="DP129" s="33"/>
      <c r="DQ129" s="33"/>
      <c r="DR129" s="33"/>
      <c r="DS129" s="33"/>
      <c r="DT129" s="33"/>
      <c r="DU129" s="33"/>
      <c r="DV129" s="33"/>
      <c r="DW129" s="33"/>
      <c r="DX129" s="33"/>
      <c r="DY129" s="33"/>
      <c r="DZ129" s="33"/>
      <c r="EA129" s="33"/>
      <c r="EB129" s="33"/>
      <c r="EC129" s="33"/>
      <c r="ED129" s="33"/>
      <c r="EE129" s="33"/>
      <c r="EF129" s="33"/>
      <c r="EG129" s="33"/>
      <c r="EH129" s="33"/>
      <c r="EI129" s="33"/>
      <c r="EJ129" s="33"/>
      <c r="EK129" s="33"/>
      <c r="EL129" s="33"/>
      <c r="EM129" s="33"/>
      <c r="EN129" s="33"/>
      <c r="EO129" s="33"/>
      <c r="EP129" s="33"/>
      <c r="EQ129" s="33"/>
      <c r="ER129" s="33"/>
      <c r="ES129" s="33"/>
      <c r="ET129" s="33"/>
      <c r="EU129" s="33"/>
      <c r="EV129" s="33"/>
      <c r="EW129" s="33"/>
      <c r="EX129" s="33"/>
      <c r="EY129" s="33"/>
      <c r="EZ129" s="33"/>
      <c r="FA129" s="33"/>
      <c r="FB129" s="33"/>
      <c r="FC129" s="33"/>
      <c r="FD129" s="33"/>
      <c r="FE129" s="33"/>
      <c r="FF129" s="33"/>
      <c r="FG129" s="33"/>
      <c r="FH129" s="33"/>
      <c r="FI129" s="33"/>
      <c r="FJ129" s="33"/>
      <c r="FK129" s="33"/>
      <c r="FL129" s="33"/>
      <c r="FM129" s="33"/>
      <c r="FN129" s="33"/>
      <c r="FO129" s="33"/>
      <c r="FP129" s="33"/>
      <c r="FQ129" s="33"/>
      <c r="FR129" s="33"/>
      <c r="FS129" s="33"/>
      <c r="FT129" s="33"/>
      <c r="FU129" s="33"/>
      <c r="FV129" s="33"/>
      <c r="FW129" s="33"/>
      <c r="FX129" s="33"/>
      <c r="FY129" s="33"/>
      <c r="FZ129" s="33"/>
      <c r="GA129" s="33"/>
      <c r="GB129" s="33"/>
      <c r="GC129" s="33"/>
      <c r="GD129" s="33"/>
      <c r="GE129" s="33"/>
      <c r="GF129" s="33"/>
      <c r="GG129" s="33"/>
      <c r="GH129" s="33"/>
      <c r="GI129" s="33"/>
      <c r="GJ129" s="33"/>
      <c r="GK129" s="33"/>
      <c r="GL129" s="33"/>
      <c r="GM129" s="33"/>
      <c r="GN129" s="33"/>
      <c r="GO129" s="33"/>
      <c r="GP129" s="33"/>
      <c r="GQ129" s="33"/>
      <c r="GR129" s="33"/>
      <c r="GS129" s="33"/>
      <c r="GT129" s="33"/>
      <c r="GU129" s="33"/>
      <c r="GV129" s="33"/>
      <c r="GW129" s="33"/>
      <c r="GX129" s="33"/>
      <c r="GY129" s="33"/>
      <c r="GZ129" s="33"/>
      <c r="HA129" s="33"/>
      <c r="HB129" s="33"/>
      <c r="HC129" s="33"/>
      <c r="HD129" s="33"/>
      <c r="HE129" s="33"/>
      <c r="HF129" s="33"/>
      <c r="HG129" s="33"/>
      <c r="HH129" s="33"/>
      <c r="HI129" s="33"/>
      <c r="HJ129" s="33"/>
      <c r="HK129" s="33"/>
      <c r="HL129" s="33"/>
      <c r="HM129" s="33"/>
      <c r="HN129" s="33"/>
      <c r="HO129" s="33"/>
      <c r="HP129" s="33"/>
      <c r="HQ129" s="33"/>
      <c r="HR129" s="33"/>
      <c r="HS129" s="33"/>
      <c r="HT129" s="33"/>
      <c r="HU129" s="33"/>
      <c r="HV129" s="33"/>
      <c r="HW129" s="33"/>
      <c r="HX129" s="33"/>
      <c r="HY129" s="33"/>
      <c r="HZ129" s="33"/>
      <c r="IA129" s="33"/>
      <c r="IB129" s="33"/>
      <c r="IC129" s="33"/>
      <c r="ID129" s="33"/>
      <c r="IE129" s="33"/>
      <c r="IF129" s="33"/>
      <c r="IG129" s="33"/>
      <c r="IH129" s="33"/>
      <c r="II129" s="33"/>
      <c r="IJ129" s="33"/>
      <c r="IK129" s="33"/>
      <c r="IL129" s="33"/>
      <c r="IM129" s="33"/>
      <c r="IN129" s="33"/>
      <c r="IO129" s="33"/>
      <c r="IP129" s="33"/>
      <c r="IQ129" s="33"/>
      <c r="IR129" s="33"/>
      <c r="IS129" s="33"/>
      <c r="IT129" s="33"/>
      <c r="IU129" s="33"/>
      <c r="IV129" s="33"/>
      <c r="IW129" s="33"/>
      <c r="IX129" s="33"/>
      <c r="IY129" s="33"/>
      <c r="IZ129" s="33"/>
      <c r="JA129" s="33"/>
      <c r="JB129" s="33"/>
      <c r="JC129" s="33"/>
      <c r="JD129" s="33"/>
      <c r="JE129" s="33"/>
      <c r="JF129" s="33"/>
      <c r="JG129" s="33"/>
      <c r="JH129" s="33"/>
      <c r="JI129" s="33"/>
      <c r="JJ129" s="396"/>
    </row>
    <row r="130" spans="1:270" s="383" customFormat="1" ht="17.25" customHeight="1">
      <c r="A130" s="76"/>
      <c r="B130" s="394" t="s">
        <v>170</v>
      </c>
      <c r="C130" s="398"/>
      <c r="D130" s="184"/>
      <c r="E130" s="213"/>
      <c r="F130" s="39"/>
      <c r="G130" s="33"/>
      <c r="H130" s="33"/>
      <c r="I130" s="33"/>
      <c r="J130" s="33"/>
      <c r="K130" s="35"/>
      <c r="L130" s="33"/>
      <c r="M130" s="33"/>
      <c r="N130" s="33"/>
      <c r="O130" s="33"/>
      <c r="P130" s="33"/>
      <c r="Q130" s="33"/>
      <c r="R130" s="33"/>
      <c r="S130" s="33"/>
      <c r="T130" s="33"/>
      <c r="U130" s="33"/>
      <c r="V130" s="33"/>
      <c r="W130" s="33"/>
      <c r="X130" s="33"/>
      <c r="Y130" s="33"/>
      <c r="Z130" s="33"/>
      <c r="AA130" s="33"/>
      <c r="AB130" s="33"/>
      <c r="AC130" s="33"/>
      <c r="AD130" s="33"/>
      <c r="AE130" s="33"/>
      <c r="AF130" s="33"/>
      <c r="AG130" s="33"/>
      <c r="AH130" s="33"/>
      <c r="AI130" s="33"/>
      <c r="AJ130" s="33"/>
      <c r="AK130" s="33"/>
      <c r="AL130" s="33"/>
      <c r="AM130" s="33"/>
      <c r="AN130" s="33"/>
      <c r="AO130" s="33"/>
      <c r="AP130" s="33"/>
      <c r="AQ130" s="33"/>
      <c r="AR130" s="33"/>
      <c r="AS130" s="33"/>
      <c r="AT130" s="33"/>
      <c r="AU130" s="33"/>
      <c r="AV130" s="33"/>
      <c r="AW130" s="33"/>
      <c r="AX130" s="33"/>
      <c r="AY130" s="33"/>
      <c r="AZ130" s="33"/>
      <c r="BA130" s="33"/>
      <c r="BB130" s="33"/>
      <c r="BC130" s="33"/>
      <c r="BD130" s="33"/>
      <c r="BE130" s="33"/>
      <c r="BF130" s="33"/>
      <c r="BG130" s="33"/>
      <c r="BH130" s="33"/>
      <c r="BI130" s="33"/>
      <c r="BJ130" s="33"/>
      <c r="BK130" s="33"/>
      <c r="BL130" s="33"/>
      <c r="BM130" s="33"/>
      <c r="BN130" s="33"/>
      <c r="BO130" s="33"/>
      <c r="BP130" s="33"/>
      <c r="BQ130" s="33"/>
      <c r="BR130" s="33"/>
      <c r="BS130" s="33"/>
      <c r="BT130" s="33"/>
      <c r="BU130" s="33"/>
      <c r="BV130" s="33"/>
      <c r="BW130" s="33"/>
      <c r="BX130" s="33"/>
      <c r="BY130" s="33"/>
      <c r="BZ130" s="33"/>
      <c r="CA130" s="33"/>
      <c r="CB130" s="33"/>
      <c r="CC130" s="33"/>
      <c r="CD130" s="33"/>
      <c r="CE130" s="33"/>
      <c r="CF130" s="33"/>
      <c r="CG130" s="33"/>
      <c r="CH130" s="33"/>
      <c r="CI130" s="33"/>
      <c r="CJ130" s="33"/>
      <c r="CK130" s="33"/>
      <c r="CL130" s="33"/>
      <c r="CM130" s="33"/>
      <c r="CN130" s="33"/>
      <c r="CO130" s="33"/>
      <c r="CP130" s="33"/>
      <c r="CQ130" s="33"/>
      <c r="CR130" s="33"/>
      <c r="CS130" s="33"/>
      <c r="CT130" s="33"/>
      <c r="CU130" s="33"/>
      <c r="CV130" s="33"/>
      <c r="CW130" s="33"/>
      <c r="CX130" s="33"/>
      <c r="CY130" s="33"/>
      <c r="CZ130" s="33"/>
      <c r="DA130" s="33"/>
      <c r="DB130" s="33"/>
      <c r="DC130" s="33"/>
      <c r="DD130" s="33"/>
      <c r="DE130" s="33"/>
      <c r="DF130" s="33"/>
      <c r="DG130" s="33"/>
      <c r="DH130" s="33"/>
      <c r="DI130" s="33"/>
      <c r="DJ130" s="33"/>
      <c r="DK130" s="33"/>
      <c r="DL130" s="33"/>
      <c r="DM130" s="33"/>
      <c r="DN130" s="33"/>
      <c r="DO130" s="33"/>
      <c r="DP130" s="33"/>
      <c r="DQ130" s="33"/>
      <c r="DR130" s="33"/>
      <c r="DS130" s="33"/>
      <c r="DT130" s="33"/>
      <c r="DU130" s="33"/>
      <c r="DV130" s="33"/>
      <c r="DW130" s="33"/>
      <c r="DX130" s="33"/>
      <c r="DY130" s="33"/>
      <c r="DZ130" s="33"/>
      <c r="EA130" s="33"/>
      <c r="EB130" s="33"/>
      <c r="EC130" s="33"/>
      <c r="ED130" s="33"/>
      <c r="EE130" s="33"/>
      <c r="EF130" s="33"/>
      <c r="EG130" s="33"/>
      <c r="EH130" s="33"/>
      <c r="EI130" s="33"/>
      <c r="EJ130" s="33"/>
      <c r="EK130" s="33"/>
      <c r="EL130" s="33"/>
      <c r="EM130" s="33"/>
      <c r="EN130" s="33"/>
      <c r="EO130" s="33"/>
      <c r="EP130" s="33"/>
      <c r="EQ130" s="33"/>
      <c r="ER130" s="33"/>
      <c r="ES130" s="33"/>
      <c r="ET130" s="33"/>
      <c r="EU130" s="33"/>
      <c r="EV130" s="33"/>
      <c r="EW130" s="33"/>
      <c r="EX130" s="33"/>
      <c r="EY130" s="33"/>
      <c r="EZ130" s="33"/>
      <c r="FA130" s="33"/>
      <c r="FB130" s="33"/>
      <c r="FC130" s="33"/>
      <c r="FD130" s="33"/>
      <c r="FE130" s="33"/>
      <c r="FF130" s="33"/>
      <c r="FG130" s="33"/>
      <c r="FH130" s="33"/>
      <c r="FI130" s="33"/>
      <c r="FJ130" s="33"/>
      <c r="FK130" s="33"/>
      <c r="FL130" s="33"/>
      <c r="FM130" s="33"/>
      <c r="FN130" s="33"/>
      <c r="FO130" s="33"/>
      <c r="FP130" s="33"/>
      <c r="FQ130" s="33"/>
      <c r="FR130" s="33"/>
      <c r="FS130" s="33"/>
      <c r="FT130" s="33"/>
      <c r="FU130" s="33"/>
      <c r="FV130" s="33"/>
      <c r="FW130" s="33"/>
      <c r="FX130" s="33"/>
      <c r="FY130" s="33"/>
      <c r="FZ130" s="33"/>
      <c r="GA130" s="33"/>
      <c r="GB130" s="33"/>
      <c r="GC130" s="33"/>
      <c r="GD130" s="33"/>
      <c r="GE130" s="33"/>
      <c r="GF130" s="33"/>
      <c r="GG130" s="33"/>
      <c r="GH130" s="33"/>
      <c r="GI130" s="33"/>
      <c r="GJ130" s="33"/>
      <c r="GK130" s="33"/>
      <c r="GL130" s="33"/>
      <c r="GM130" s="33"/>
      <c r="GN130" s="33"/>
      <c r="GO130" s="33"/>
      <c r="GP130" s="33"/>
      <c r="GQ130" s="33"/>
      <c r="GR130" s="33"/>
      <c r="GS130" s="33"/>
      <c r="GT130" s="33"/>
      <c r="GU130" s="33"/>
      <c r="GV130" s="33"/>
      <c r="GW130" s="33"/>
      <c r="GX130" s="33"/>
      <c r="GY130" s="33"/>
      <c r="GZ130" s="33"/>
      <c r="HA130" s="33"/>
      <c r="HB130" s="33"/>
      <c r="HC130" s="33"/>
      <c r="HD130" s="33"/>
      <c r="HE130" s="33"/>
      <c r="HF130" s="33"/>
      <c r="HG130" s="33"/>
      <c r="HH130" s="33"/>
      <c r="HI130" s="33"/>
      <c r="HJ130" s="33"/>
      <c r="HK130" s="33"/>
      <c r="HL130" s="33"/>
      <c r="HM130" s="33"/>
      <c r="HN130" s="33"/>
      <c r="HO130" s="33"/>
      <c r="HP130" s="33"/>
      <c r="HQ130" s="33"/>
      <c r="HR130" s="33"/>
      <c r="HS130" s="33"/>
      <c r="HT130" s="33"/>
      <c r="HU130" s="33"/>
      <c r="HV130" s="33"/>
      <c r="HW130" s="33"/>
      <c r="HX130" s="33"/>
      <c r="HY130" s="33"/>
      <c r="HZ130" s="33"/>
      <c r="IA130" s="33"/>
      <c r="IB130" s="33"/>
      <c r="IC130" s="33"/>
      <c r="ID130" s="33"/>
      <c r="IE130" s="33"/>
      <c r="IF130" s="33"/>
      <c r="IG130" s="33"/>
      <c r="IH130" s="33"/>
      <c r="II130" s="33"/>
      <c r="IJ130" s="33"/>
      <c r="IK130" s="33"/>
      <c r="IL130" s="33"/>
      <c r="IM130" s="33"/>
      <c r="IN130" s="33"/>
      <c r="IO130" s="33"/>
      <c r="IP130" s="33"/>
      <c r="IQ130" s="33"/>
      <c r="IR130" s="33"/>
      <c r="IS130" s="33"/>
      <c r="IT130" s="33"/>
      <c r="IU130" s="33"/>
      <c r="IV130" s="33"/>
      <c r="IW130" s="33"/>
      <c r="IX130" s="33"/>
      <c r="IY130" s="33"/>
      <c r="IZ130" s="33"/>
      <c r="JA130" s="33"/>
      <c r="JB130" s="33"/>
      <c r="JC130" s="33"/>
      <c r="JD130" s="33"/>
      <c r="JE130" s="33"/>
      <c r="JF130" s="33"/>
      <c r="JG130" s="33"/>
      <c r="JH130" s="33"/>
      <c r="JI130" s="33"/>
      <c r="JJ130" s="396"/>
    </row>
    <row r="131" spans="1:270" s="383" customFormat="1" ht="15">
      <c r="A131" s="76"/>
      <c r="B131" s="484" t="s">
        <v>171</v>
      </c>
      <c r="C131" s="397"/>
      <c r="D131" s="184"/>
      <c r="E131" s="213"/>
      <c r="F131" s="39"/>
      <c r="G131" s="33"/>
      <c r="H131" s="33"/>
      <c r="I131" s="33"/>
      <c r="J131" s="33"/>
      <c r="K131" s="35"/>
      <c r="L131" s="33"/>
      <c r="M131" s="33"/>
      <c r="N131" s="33"/>
      <c r="O131" s="33"/>
      <c r="P131" s="33"/>
      <c r="Q131" s="33"/>
      <c r="R131" s="33"/>
      <c r="S131" s="33"/>
      <c r="T131" s="33"/>
      <c r="U131" s="33"/>
      <c r="V131" s="33"/>
      <c r="W131" s="33"/>
      <c r="X131" s="33"/>
      <c r="Y131" s="33"/>
      <c r="Z131" s="33"/>
      <c r="AA131" s="33"/>
      <c r="AB131" s="33"/>
      <c r="AC131" s="33"/>
      <c r="AD131" s="33"/>
      <c r="AE131" s="33"/>
      <c r="AF131" s="33"/>
      <c r="AG131" s="33"/>
      <c r="AH131" s="33"/>
      <c r="AI131" s="33"/>
      <c r="AJ131" s="33"/>
      <c r="AK131" s="33"/>
      <c r="AL131" s="33"/>
      <c r="AM131" s="33"/>
      <c r="AN131" s="33"/>
      <c r="AO131" s="33"/>
      <c r="AP131" s="33"/>
      <c r="AQ131" s="33"/>
      <c r="AR131" s="33"/>
      <c r="AS131" s="33"/>
      <c r="AT131" s="33"/>
      <c r="AU131" s="33"/>
      <c r="AV131" s="33"/>
      <c r="AW131" s="33"/>
      <c r="AX131" s="33"/>
      <c r="AY131" s="33"/>
      <c r="AZ131" s="33"/>
      <c r="BA131" s="33"/>
      <c r="BB131" s="33"/>
      <c r="BC131" s="33"/>
      <c r="BD131" s="33"/>
      <c r="BE131" s="33"/>
      <c r="BF131" s="33"/>
      <c r="BG131" s="33"/>
      <c r="BH131" s="33"/>
      <c r="BI131" s="33"/>
      <c r="BJ131" s="33"/>
      <c r="BK131" s="33"/>
      <c r="BL131" s="33"/>
      <c r="BM131" s="33"/>
      <c r="BN131" s="33"/>
      <c r="BO131" s="33"/>
      <c r="BP131" s="33"/>
      <c r="BQ131" s="33"/>
      <c r="BR131" s="33"/>
      <c r="BS131" s="33"/>
      <c r="BT131" s="33"/>
      <c r="BU131" s="33"/>
      <c r="BV131" s="33"/>
      <c r="BW131" s="33"/>
      <c r="BX131" s="33"/>
      <c r="BY131" s="33"/>
      <c r="BZ131" s="33"/>
      <c r="CA131" s="33"/>
      <c r="CB131" s="33"/>
      <c r="CC131" s="33"/>
      <c r="CD131" s="33"/>
      <c r="CE131" s="33"/>
      <c r="CF131" s="33"/>
      <c r="CG131" s="33"/>
      <c r="CH131" s="33"/>
      <c r="CI131" s="33"/>
      <c r="CJ131" s="33"/>
      <c r="CK131" s="33"/>
      <c r="CL131" s="33"/>
      <c r="CM131" s="33"/>
      <c r="CN131" s="33"/>
      <c r="CO131" s="33"/>
      <c r="CP131" s="33"/>
      <c r="CQ131" s="33"/>
      <c r="CR131" s="33"/>
      <c r="CS131" s="33"/>
      <c r="CT131" s="33"/>
      <c r="CU131" s="33"/>
      <c r="CV131" s="33"/>
      <c r="CW131" s="33"/>
      <c r="CX131" s="33"/>
      <c r="CY131" s="33"/>
      <c r="CZ131" s="33"/>
      <c r="DA131" s="33"/>
      <c r="DB131" s="33"/>
      <c r="DC131" s="33"/>
      <c r="DD131" s="33"/>
      <c r="DE131" s="33"/>
      <c r="DF131" s="33"/>
      <c r="DG131" s="33"/>
      <c r="DH131" s="33"/>
      <c r="DI131" s="33"/>
      <c r="DJ131" s="33"/>
      <c r="DK131" s="33"/>
      <c r="DL131" s="33"/>
      <c r="DM131" s="33"/>
      <c r="DN131" s="33"/>
      <c r="DO131" s="33"/>
      <c r="DP131" s="33"/>
      <c r="DQ131" s="33"/>
      <c r="DR131" s="33"/>
      <c r="DS131" s="33"/>
      <c r="DT131" s="33"/>
      <c r="DU131" s="33"/>
      <c r="DV131" s="33"/>
      <c r="DW131" s="33"/>
      <c r="DX131" s="33"/>
      <c r="DY131" s="33"/>
      <c r="DZ131" s="33"/>
      <c r="EA131" s="33"/>
      <c r="EB131" s="33"/>
      <c r="EC131" s="33"/>
      <c r="ED131" s="33"/>
      <c r="EE131" s="33"/>
      <c r="EF131" s="33"/>
      <c r="EG131" s="33"/>
      <c r="EH131" s="33"/>
      <c r="EI131" s="33"/>
      <c r="EJ131" s="33"/>
      <c r="EK131" s="33"/>
      <c r="EL131" s="33"/>
      <c r="EM131" s="33"/>
      <c r="EN131" s="33"/>
      <c r="EO131" s="33"/>
      <c r="EP131" s="33"/>
      <c r="EQ131" s="33"/>
      <c r="ER131" s="33"/>
      <c r="ES131" s="33"/>
      <c r="ET131" s="33"/>
      <c r="EU131" s="33"/>
      <c r="EV131" s="33"/>
      <c r="EW131" s="33"/>
      <c r="EX131" s="33"/>
      <c r="EY131" s="33"/>
      <c r="EZ131" s="33"/>
      <c r="FA131" s="33"/>
      <c r="FB131" s="33"/>
      <c r="FC131" s="33"/>
      <c r="FD131" s="33"/>
      <c r="FE131" s="33"/>
      <c r="FF131" s="33"/>
      <c r="FG131" s="33"/>
      <c r="FH131" s="33"/>
      <c r="FI131" s="33"/>
      <c r="FJ131" s="33"/>
      <c r="FK131" s="33"/>
      <c r="FL131" s="33"/>
      <c r="FM131" s="33"/>
      <c r="FN131" s="33"/>
      <c r="FO131" s="33"/>
      <c r="FP131" s="33"/>
      <c r="FQ131" s="33"/>
      <c r="FR131" s="33"/>
      <c r="FS131" s="33"/>
      <c r="FT131" s="33"/>
      <c r="FU131" s="33"/>
      <c r="FV131" s="33"/>
      <c r="FW131" s="33"/>
      <c r="FX131" s="33"/>
      <c r="FY131" s="33"/>
      <c r="FZ131" s="33"/>
      <c r="GA131" s="33"/>
      <c r="GB131" s="33"/>
      <c r="GC131" s="33"/>
      <c r="GD131" s="33"/>
      <c r="GE131" s="33"/>
      <c r="GF131" s="33"/>
      <c r="GG131" s="33"/>
      <c r="GH131" s="33"/>
      <c r="GI131" s="33"/>
      <c r="GJ131" s="33"/>
      <c r="GK131" s="33"/>
      <c r="GL131" s="33"/>
      <c r="GM131" s="33"/>
      <c r="GN131" s="33"/>
      <c r="GO131" s="33"/>
      <c r="GP131" s="33"/>
      <c r="GQ131" s="33"/>
      <c r="GR131" s="33"/>
      <c r="GS131" s="33"/>
      <c r="GT131" s="33"/>
      <c r="GU131" s="33"/>
      <c r="GV131" s="33"/>
      <c r="GW131" s="33"/>
      <c r="GX131" s="33"/>
      <c r="GY131" s="33"/>
      <c r="GZ131" s="33"/>
      <c r="HA131" s="33"/>
      <c r="HB131" s="33"/>
      <c r="HC131" s="33"/>
      <c r="HD131" s="33"/>
      <c r="HE131" s="33"/>
      <c r="HF131" s="33"/>
      <c r="HG131" s="33"/>
      <c r="HH131" s="33"/>
      <c r="HI131" s="33"/>
      <c r="HJ131" s="33"/>
      <c r="HK131" s="33"/>
      <c r="HL131" s="33"/>
      <c r="HM131" s="33"/>
      <c r="HN131" s="33"/>
      <c r="HO131" s="33"/>
      <c r="HP131" s="33"/>
      <c r="HQ131" s="33"/>
      <c r="HR131" s="33"/>
      <c r="HS131" s="33"/>
      <c r="HT131" s="33"/>
      <c r="HU131" s="33"/>
      <c r="HV131" s="33"/>
      <c r="HW131" s="33"/>
      <c r="HX131" s="33"/>
      <c r="HY131" s="33"/>
      <c r="HZ131" s="33"/>
      <c r="IA131" s="33"/>
      <c r="IB131" s="33"/>
      <c r="IC131" s="33"/>
      <c r="ID131" s="33"/>
      <c r="IE131" s="33"/>
      <c r="IF131" s="33"/>
      <c r="IG131" s="33"/>
      <c r="IH131" s="33"/>
      <c r="II131" s="33"/>
      <c r="IJ131" s="33"/>
      <c r="IK131" s="33"/>
      <c r="IL131" s="33"/>
      <c r="IM131" s="33"/>
      <c r="IN131" s="33"/>
      <c r="IO131" s="33"/>
      <c r="IP131" s="33"/>
      <c r="IQ131" s="33"/>
      <c r="IR131" s="33"/>
      <c r="IS131" s="33"/>
      <c r="IT131" s="33"/>
      <c r="IU131" s="33"/>
      <c r="IV131" s="33"/>
      <c r="IW131" s="33"/>
      <c r="IX131" s="33"/>
      <c r="IY131" s="33"/>
      <c r="IZ131" s="33"/>
      <c r="JA131" s="33"/>
      <c r="JB131" s="33"/>
      <c r="JC131" s="33"/>
      <c r="JD131" s="33"/>
      <c r="JE131" s="33"/>
      <c r="JF131" s="33"/>
      <c r="JG131" s="33"/>
      <c r="JH131" s="33"/>
      <c r="JI131" s="33"/>
      <c r="JJ131" s="396"/>
    </row>
    <row r="132" spans="1:270" ht="15">
      <c r="A132" s="76"/>
      <c r="B132" s="386" t="s">
        <v>172</v>
      </c>
      <c r="C132" s="387"/>
      <c r="D132" s="184"/>
      <c r="F132" s="39"/>
      <c r="K132" s="35"/>
    </row>
    <row r="133" spans="1:270" ht="17.25" customHeight="1">
      <c r="A133" s="76"/>
      <c r="B133" s="331" t="s">
        <v>173</v>
      </c>
      <c r="C133" s="395"/>
      <c r="D133" s="335"/>
      <c r="F133" s="39"/>
      <c r="K133" s="35"/>
    </row>
    <row r="134" spans="1:270" ht="17.25" customHeight="1">
      <c r="A134" s="76"/>
      <c r="B134" s="182" t="s">
        <v>174</v>
      </c>
      <c r="C134" s="203"/>
      <c r="D134" s="183"/>
      <c r="F134" s="39"/>
      <c r="K134" s="35"/>
    </row>
    <row r="135" spans="1:270" ht="15">
      <c r="A135" s="76"/>
      <c r="B135" s="49" t="s">
        <v>175</v>
      </c>
      <c r="C135" s="366"/>
      <c r="D135" s="184"/>
      <c r="F135" s="39"/>
      <c r="K135" s="35"/>
    </row>
    <row r="136" spans="1:270" ht="18" customHeight="1">
      <c r="A136" s="76"/>
      <c r="B136" s="362" t="s">
        <v>176</v>
      </c>
      <c r="C136" s="184"/>
      <c r="D136" s="184"/>
      <c r="F136" s="39"/>
      <c r="K136" s="35"/>
    </row>
    <row r="137" spans="1:270" ht="17.25" customHeight="1">
      <c r="A137" s="76"/>
      <c r="B137" s="331" t="s">
        <v>177</v>
      </c>
      <c r="C137" s="204"/>
      <c r="D137" s="184"/>
      <c r="F137" s="39"/>
      <c r="K137" s="35"/>
    </row>
    <row r="138" spans="1:270" ht="29.25" customHeight="1">
      <c r="A138" s="76"/>
      <c r="B138" s="331" t="s">
        <v>178</v>
      </c>
      <c r="C138" s="204"/>
      <c r="D138" s="184"/>
      <c r="F138" s="39"/>
      <c r="K138" s="35"/>
    </row>
    <row r="139" spans="1:270" ht="17.25" customHeight="1">
      <c r="A139" s="76"/>
      <c r="B139" s="182" t="s">
        <v>179</v>
      </c>
      <c r="C139" s="203"/>
      <c r="D139" s="183"/>
      <c r="F139" s="39"/>
      <c r="K139" s="35"/>
    </row>
    <row r="140" spans="1:270" ht="45" customHeight="1">
      <c r="A140" s="76"/>
      <c r="B140" s="186" t="s">
        <v>180</v>
      </c>
      <c r="C140" s="184"/>
      <c r="D140" s="184"/>
      <c r="F140" s="39"/>
      <c r="K140" s="35"/>
    </row>
    <row r="141" spans="1:270" ht="15">
      <c r="A141" s="76"/>
      <c r="B141" s="186" t="s">
        <v>181</v>
      </c>
      <c r="C141" s="184"/>
      <c r="D141" s="333"/>
      <c r="F141" s="39"/>
      <c r="K141" s="35"/>
    </row>
    <row r="142" spans="1:270" s="393" customFormat="1" ht="15" customHeight="1">
      <c r="A142" s="389"/>
      <c r="B142" s="406" t="s">
        <v>182</v>
      </c>
      <c r="C142" s="390"/>
      <c r="D142" s="391"/>
      <c r="E142" s="392"/>
    </row>
    <row r="143" spans="1:270" ht="15" customHeight="1">
      <c r="A143" s="76"/>
      <c r="B143" s="186" t="s">
        <v>183</v>
      </c>
      <c r="C143" s="204"/>
      <c r="D143" s="184"/>
      <c r="F143" s="39"/>
      <c r="K143" s="35"/>
    </row>
    <row r="144" spans="1:270" ht="27.75" customHeight="1">
      <c r="A144" s="76"/>
      <c r="B144" s="186" t="s">
        <v>184</v>
      </c>
      <c r="C144" s="184"/>
      <c r="D144" s="184"/>
      <c r="F144" s="39"/>
      <c r="K144" s="35"/>
    </row>
    <row r="145" spans="1:11" ht="27.75" customHeight="1">
      <c r="A145" s="76"/>
      <c r="B145" s="186" t="s">
        <v>185</v>
      </c>
      <c r="C145" s="184"/>
      <c r="D145" s="184"/>
      <c r="F145" s="39"/>
      <c r="K145" s="35"/>
    </row>
    <row r="146" spans="1:11" ht="30.75" customHeight="1">
      <c r="A146" s="76"/>
      <c r="B146" s="361" t="s">
        <v>186</v>
      </c>
      <c r="C146" s="184"/>
      <c r="D146" s="184"/>
      <c r="F146" s="39"/>
      <c r="K146" s="35"/>
    </row>
    <row r="147" spans="1:11" ht="18" customHeight="1">
      <c r="A147" s="76"/>
      <c r="B147" s="186" t="s">
        <v>187</v>
      </c>
      <c r="C147" s="351"/>
      <c r="D147" s="184"/>
      <c r="E147" s="318"/>
      <c r="F147" s="39"/>
      <c r="K147" s="35"/>
    </row>
    <row r="148" spans="1:11" ht="16.5" customHeight="1">
      <c r="A148" s="76"/>
      <c r="B148" s="186" t="s">
        <v>188</v>
      </c>
      <c r="C148" s="205"/>
      <c r="D148" s="184"/>
      <c r="E148" s="318"/>
      <c r="F148" s="39"/>
      <c r="K148" s="35"/>
    </row>
    <row r="149" spans="1:11" ht="17.25" customHeight="1">
      <c r="A149" s="76"/>
      <c r="B149" s="336" t="s">
        <v>189</v>
      </c>
      <c r="C149" s="351"/>
      <c r="D149" s="184"/>
      <c r="E149" s="318"/>
      <c r="F149" s="39"/>
      <c r="K149" s="35"/>
    </row>
    <row r="150" spans="1:11" ht="14.65" thickBot="1"/>
    <row r="151" spans="1:11" ht="19.5" customHeight="1">
      <c r="B151" s="546" t="s">
        <v>190</v>
      </c>
      <c r="C151" s="547"/>
      <c r="D151" s="548"/>
    </row>
    <row r="152" spans="1:11">
      <c r="B152" s="44" t="s">
        <v>191</v>
      </c>
      <c r="C152" s="540"/>
      <c r="D152" s="541"/>
      <c r="F152" s="36"/>
    </row>
    <row r="153" spans="1:11">
      <c r="B153" s="44" t="s">
        <v>192</v>
      </c>
      <c r="C153" s="540"/>
      <c r="D153" s="541"/>
    </row>
    <row r="154" spans="1:11">
      <c r="B154" s="44" t="s">
        <v>193</v>
      </c>
      <c r="C154" s="542"/>
      <c r="D154" s="543"/>
    </row>
    <row r="155" spans="1:11">
      <c r="B155" s="44" t="s">
        <v>194</v>
      </c>
      <c r="C155" s="540"/>
      <c r="D155" s="541"/>
    </row>
    <row r="156" spans="1:11">
      <c r="B156" s="44" t="s">
        <v>195</v>
      </c>
      <c r="C156" s="540"/>
      <c r="D156" s="541"/>
    </row>
    <row r="157" spans="1:11" ht="14.65" thickBot="1">
      <c r="B157" s="45" t="s">
        <v>193</v>
      </c>
      <c r="C157" s="544"/>
      <c r="D157" s="545"/>
    </row>
    <row r="158" spans="1:11" ht="28.5" customHeight="1">
      <c r="B158" s="539" t="s">
        <v>196</v>
      </c>
      <c r="C158" s="539"/>
      <c r="D158" s="539"/>
    </row>
  </sheetData>
  <mergeCells count="10">
    <mergeCell ref="B4:C4"/>
    <mergeCell ref="B5:C5"/>
    <mergeCell ref="B158:D158"/>
    <mergeCell ref="C152:D152"/>
    <mergeCell ref="C153:D153"/>
    <mergeCell ref="C154:D154"/>
    <mergeCell ref="C155:D155"/>
    <mergeCell ref="C156:D156"/>
    <mergeCell ref="C157:D157"/>
    <mergeCell ref="B151:D151"/>
  </mergeCells>
  <dataValidations count="2">
    <dataValidation type="date" allowBlank="1" showInputMessage="1" showErrorMessage="1" sqref="C157:D157" xr:uid="{00000000-0002-0000-0200-000000000000}">
      <formula1>45078</formula1>
      <formula2>47635</formula2>
    </dataValidation>
    <dataValidation type="whole" allowBlank="1" showInputMessage="1" showErrorMessage="1" sqref="C34:C35" xr:uid="{3F3D6A3D-9A77-4529-B4AB-0C4A6234D533}">
      <formula1>1</formula1>
      <formula2>59</formula2>
    </dataValidation>
  </dataValidations>
  <hyperlinks>
    <hyperlink ref="B119" r:id="rId1" xr:uid="{1675E737-80B1-4D65-ADCA-CFA71389DAC7}"/>
    <hyperlink ref="B142" r:id="rId2" xr:uid="{CFC181CA-E632-4600-AFAA-0C1C5D296779}"/>
    <hyperlink ref="B125" r:id="rId3" xr:uid="{13046226-8988-41BB-AF49-BC5C8997D1FE}"/>
  </hyperlinks>
  <printOptions verticalCentered="1"/>
  <pageMargins left="0.25" right="0.25" top="0.75" bottom="0.75" header="0.3" footer="0.3"/>
  <pageSetup scale="96" fitToHeight="0" orientation="portrait" r:id="rId4"/>
  <headerFooter>
    <oddHeader>&amp;R&amp;P of &amp;N</oddHeader>
    <oddFooter>&amp;LNC HPD Design Guidelines&amp;RVersion 1.1</oddFooter>
  </headerFooter>
  <rowBreaks count="1" manualBreakCount="1">
    <brk id="46" min="1" max="3" man="1"/>
  </rowBreaks>
  <legacyDrawing r:id="rId5"/>
  <extLst>
    <ext xmlns:x14="http://schemas.microsoft.com/office/spreadsheetml/2009/9/main" uri="{CCE6A557-97BC-4b89-ADB6-D9C93CAAB3DF}">
      <x14:dataValidations xmlns:xm="http://schemas.microsoft.com/office/excel/2006/main" count="39">
        <x14:dataValidation type="list" allowBlank="1" showInputMessage="1" showErrorMessage="1" xr:uid="{00000000-0002-0000-0200-00000E000000}">
          <x14:formula1>
            <xm:f>'DROPDOWNS - HIDE'!$B$87:$B$89</xm:f>
          </x14:formula1>
          <xm:sqref>C26 C113 C108:C109 C111</xm:sqref>
        </x14:dataValidation>
        <x14:dataValidation type="list" allowBlank="1" showInputMessage="1" showErrorMessage="1" xr:uid="{00000000-0002-0000-0200-000012000000}">
          <x14:formula1>
            <xm:f>'DROPDOWNS - HIDE'!$F$3:$F$5</xm:f>
          </x14:formula1>
          <xm:sqref>C37</xm:sqref>
        </x14:dataValidation>
        <x14:dataValidation type="list" allowBlank="1" showInputMessage="1" showErrorMessage="1" xr:uid="{2DD654B4-445B-491A-BA39-66D6E81C8C36}">
          <x14:formula1>
            <xm:f>'DROPDOWNS - HIDE'!$B$87:$B$88</xm:f>
          </x14:formula1>
          <xm:sqref>C9 C25</xm:sqref>
        </x14:dataValidation>
        <x14:dataValidation type="list" allowBlank="1" showInputMessage="1" showErrorMessage="1" xr:uid="{16F6851A-59E9-4C5F-8E82-DB841B352810}">
          <x14:formula1>
            <xm:f>'DROPDOWNS - HIDE'!$D$3:$D$16</xm:f>
          </x14:formula1>
          <xm:sqref>C30:C31</xm:sqref>
        </x14:dataValidation>
        <x14:dataValidation type="list" allowBlank="1" showInputMessage="1" showErrorMessage="1" xr:uid="{DB7402B9-CCE9-41FA-89CF-5D65800DC668}">
          <x14:formula1>
            <xm:f>'DROPDOWNS - HIDE'!$D$19:$D$26</xm:f>
          </x14:formula1>
          <xm:sqref>C32:C33</xm:sqref>
        </x14:dataValidation>
        <x14:dataValidation type="list" allowBlank="1" showInputMessage="1" showErrorMessage="1" xr:uid="{0B6E8075-D819-44CD-9E15-DD7221C776A6}">
          <x14:formula1>
            <xm:f>'DROPDOWNS - HIDE'!$C$3:$C$7</xm:f>
          </x14:formula1>
          <xm:sqref>C24</xm:sqref>
        </x14:dataValidation>
        <x14:dataValidation type="list" allowBlank="1" showInputMessage="1" showErrorMessage="1" xr:uid="{EDB094B6-9916-4C25-89B8-74D5C5C52773}">
          <x14:formula1>
            <xm:f>'DROPDOWNS - HIDE'!$E$3:$E$26</xm:f>
          </x14:formula1>
          <xm:sqref>C36</xm:sqref>
        </x14:dataValidation>
        <x14:dataValidation type="list" allowBlank="1" showInputMessage="1" showErrorMessage="1" xr:uid="{4B510A3D-BB34-4732-A3F0-103D37F80EE7}">
          <x14:formula1>
            <xm:f>'DROPDOWNS - HIDE'!$F$8:$F$12</xm:f>
          </x14:formula1>
          <xm:sqref>C39</xm:sqref>
        </x14:dataValidation>
        <x14:dataValidation type="list" allowBlank="1" showInputMessage="1" showErrorMessage="1" xr:uid="{68777906-C441-4C7F-9FDC-2F5C05594377}">
          <x14:formula1>
            <xm:f>'DROPDOWNS - HIDE'!$F$15:$F$19</xm:f>
          </x14:formula1>
          <xm:sqref>C45</xm:sqref>
        </x14:dataValidation>
        <x14:dataValidation type="list" allowBlank="1" showInputMessage="1" showErrorMessage="1" xr:uid="{5F38F9A1-FB71-4614-8E07-8E21AF92123C}">
          <x14:formula1>
            <xm:f>'DROPDOWNS - HIDE'!$G$3:$G$4</xm:f>
          </x14:formula1>
          <xm:sqref>C41:C42 C99 C74:C83 C48:C72</xm:sqref>
        </x14:dataValidation>
        <x14:dataValidation type="list" allowBlank="1" showInputMessage="1" showErrorMessage="1" xr:uid="{1E21A15D-90C0-4F00-8ACA-364A0A410313}">
          <x14:formula1>
            <xm:f>'DROPDOWNS - HIDE'!$G$7:$G$9</xm:f>
          </x14:formula1>
          <xm:sqref>C101 C114</xm:sqref>
        </x14:dataValidation>
        <x14:dataValidation type="list" allowBlank="1" showInputMessage="1" showErrorMessage="1" xr:uid="{2935BF3B-9B0E-49DE-9AC3-4E3B305F6F3B}">
          <x14:formula1>
            <xm:f>'DROPDOWNS - HIDE'!$D$29:$D$34</xm:f>
          </x14:formula1>
          <xm:sqref>C135</xm:sqref>
        </x14:dataValidation>
        <x14:dataValidation type="list" allowBlank="1" showInputMessage="1" showErrorMessage="1" xr:uid="{A354AF28-F9E8-46CC-B2FB-6E59BAB427BC}">
          <x14:formula1>
            <xm:f>'DROPDOWNS - HIDE'!$F$22:$F$24</xm:f>
          </x14:formula1>
          <xm:sqref>C100</xm:sqref>
        </x14:dataValidation>
        <x14:dataValidation type="list" allowBlank="1" showInputMessage="1" showErrorMessage="1" xr:uid="{100FF027-2621-4D45-850B-BC1D5804CA52}">
          <x14:formula1>
            <xm:f>'DROPDOWNS - HIDE'!$C$37:$C$41</xm:f>
          </x14:formula1>
          <xm:sqref>C121</xm:sqref>
        </x14:dataValidation>
        <x14:dataValidation type="list" allowBlank="1" showInputMessage="1" showErrorMessage="1" xr:uid="{352D4B50-F365-41D7-9C86-E215E1BAFDFA}">
          <x14:formula1>
            <xm:f>'DROPDOWNS - HIDE'!$D$37:$D$41</xm:f>
          </x14:formula1>
          <xm:sqref>C122:C124</xm:sqref>
        </x14:dataValidation>
        <x14:dataValidation type="list" allowBlank="1" showInputMessage="1" showErrorMessage="1" xr:uid="{91F0FBB3-9F11-43DA-80D3-E41ABAC75BC9}">
          <x14:formula1>
            <xm:f>'DROPDOWNS - HIDE'!$A$37:$A$41</xm:f>
          </x14:formula1>
          <xm:sqref>C119</xm:sqref>
        </x14:dataValidation>
        <x14:dataValidation type="list" allowBlank="1" showInputMessage="1" showErrorMessage="1" xr:uid="{CA82CE1D-757E-41B2-AFA8-486BB72A41BF}">
          <x14:formula1>
            <xm:f>'DROPDOWNS - HIDE'!$B$37:$B$42</xm:f>
          </x14:formula1>
          <xm:sqref>C120</xm:sqref>
        </x14:dataValidation>
        <x14:dataValidation type="list" allowBlank="1" showInputMessage="1" showErrorMessage="1" xr:uid="{BEF48357-DC8C-4336-88B3-2D31232617C7}">
          <x14:formula1>
            <xm:f>'DROPDOWNS - HIDE'!$C$10:$C$12</xm:f>
          </x14:formula1>
          <xm:sqref>C28</xm:sqref>
        </x14:dataValidation>
        <x14:dataValidation type="list" allowBlank="1" showInputMessage="1" showErrorMessage="1" xr:uid="{97DF9C7A-AD51-4447-9163-D5B235026F0F}">
          <x14:formula1>
            <xm:f>'DROPDOWNS - HIDE'!$G$17:$G$19</xm:f>
          </x14:formula1>
          <xm:sqref>C143</xm:sqref>
        </x14:dataValidation>
        <x14:dataValidation type="list" allowBlank="1" showInputMessage="1" showErrorMessage="1" xr:uid="{20434456-6B35-4582-8154-D68A87F8D4D4}">
          <x14:formula1>
            <xm:f>'DROPDOWNS - HIDE'!$F$29:$F$31</xm:f>
          </x14:formula1>
          <xm:sqref>C117:C118</xm:sqref>
        </x14:dataValidation>
        <x14:dataValidation type="list" allowBlank="1" showInputMessage="1" showErrorMessage="1" xr:uid="{E3DE2C8F-ABD7-4C9B-A1F8-048B7BAEEBC8}">
          <x14:formula1>
            <xm:f>'DROPDOWNS - HIDE'!$B$3:$B$14</xm:f>
          </x14:formula1>
          <xm:sqref>C22:C23</xm:sqref>
        </x14:dataValidation>
        <x14:dataValidation type="list" allowBlank="1" showInputMessage="1" showErrorMessage="1" xr:uid="{DB9BE8E6-A3E5-4A1F-9647-E3603F4F87B4}">
          <x14:formula1>
            <xm:f>'DROPDOWNS - HIDE'!$G$12:$G$14</xm:f>
          </x14:formula1>
          <xm:sqref>C115:C116</xm:sqref>
        </x14:dataValidation>
        <x14:dataValidation type="list" allowBlank="1" showInputMessage="1" showErrorMessage="1" xr:uid="{94BD51C6-4CE5-4CBF-AFF4-B4B361893294}">
          <x14:formula1>
            <xm:f>'DROPDOWNS - HIDE'!$H$7:$H$10</xm:f>
          </x14:formula1>
          <xm:sqref>C137</xm:sqref>
        </x14:dataValidation>
        <x14:dataValidation type="list" allowBlank="1" showInputMessage="1" showErrorMessage="1" xr:uid="{EF27D2A2-E9E5-4739-B5D4-54921A442ECC}">
          <x14:formula1>
            <xm:f>'DROPDOWNS - HIDE'!$H$12:$H$14</xm:f>
          </x14:formula1>
          <xm:sqref>C149</xm:sqref>
        </x14:dataValidation>
        <x14:dataValidation type="list" allowBlank="1" showInputMessage="1" showErrorMessage="1" xr:uid="{C745846B-4468-4D3D-9A62-8EADDB0F3685}">
          <x14:formula1>
            <xm:f>'DROPDOWNS - HIDE'!$B$19:$B$20</xm:f>
          </x14:formula1>
          <xm:sqref>C148</xm:sqref>
        </x14:dataValidation>
        <x14:dataValidation type="list" allowBlank="1" showInputMessage="1" showErrorMessage="1" xr:uid="{DD83C579-B091-44A1-9B84-D42BBBACCF25}">
          <x14:formula1>
            <xm:f>'DROPDOWNS - HIDE'!$B$19:$B$22</xm:f>
          </x14:formula1>
          <xm:sqref>C147</xm:sqref>
        </x14:dataValidation>
        <x14:dataValidation type="list" allowBlank="1" showInputMessage="1" showErrorMessage="1" xr:uid="{EEBE656B-ED35-47A8-89C8-6F36CF92589A}">
          <x14:formula1>
            <xm:f>'DROPDOWNS - HIDE'!$D$70:$D$71</xm:f>
          </x14:formula1>
          <xm:sqref>C140:C141</xm:sqref>
        </x14:dataValidation>
        <x14:dataValidation type="list" allowBlank="1" showInputMessage="1" showErrorMessage="1" xr:uid="{3CC2E802-4AA6-4E10-BD6E-174EEAEF2CB2}">
          <x14:formula1>
            <xm:f>'DROPDOWNS - HIDE'!$G$34:$G$36</xm:f>
          </x14:formula1>
          <xm:sqref>C105</xm:sqref>
        </x14:dataValidation>
        <x14:dataValidation type="list" allowBlank="1" showInputMessage="1" showErrorMessage="1" xr:uid="{E2D2A518-858A-4390-854E-69BB1B78F877}">
          <x14:formula1>
            <xm:f>'DROPDOWNS - HIDE'!$G$29:$G$32</xm:f>
          </x14:formula1>
          <xm:sqref>C104</xm:sqref>
        </x14:dataValidation>
        <x14:dataValidation type="list" allowBlank="1" showInputMessage="1" showErrorMessage="1" xr:uid="{7A2BA018-1D0D-44D2-93BC-EF58B3E72140}">
          <x14:formula1>
            <xm:f>'DROPDOWNS - HIDE'!$D$64:$D$66</xm:f>
          </x14:formula1>
          <xm:sqref>C131 C127 C129</xm:sqref>
        </x14:dataValidation>
        <x14:dataValidation type="list" allowBlank="1" showInputMessage="1" showErrorMessage="1" xr:uid="{0787D598-060E-47D7-9525-6A2792EC2788}">
          <x14:formula1>
            <xm:f>'DROPDOWNS - HIDE'!$I$87:$I$90</xm:f>
          </x14:formula1>
          <xm:sqref>C132:C133</xm:sqref>
        </x14:dataValidation>
        <x14:dataValidation type="list" allowBlank="1" showInputMessage="1" showErrorMessage="1" xr:uid="{74DEF66C-1464-4584-954D-42315DEB227F}">
          <x14:formula1>
            <xm:f>'DROPDOWNS - HIDE'!$D$47:$D$53</xm:f>
          </x14:formula1>
          <xm:sqref>C130</xm:sqref>
        </x14:dataValidation>
        <x14:dataValidation type="list" allowBlank="1" showInputMessage="1" showErrorMessage="1" xr:uid="{3EF2334D-876B-4206-A1CE-C60F64005CFB}">
          <x14:formula1>
            <xm:f>'DROPDOWNS - HIDE'!$H$29:$H$35</xm:f>
          </x14:formula1>
          <xm:sqref>C106</xm:sqref>
        </x14:dataValidation>
        <x14:dataValidation type="list" allowBlank="1" showInputMessage="1" showErrorMessage="1" xr:uid="{01AA08A0-387B-4AE5-AF81-E17D6EFEF4CF}">
          <x14:formula1>
            <xm:f>'DROPDOWNS - HIDE'!$A$19:$A$25</xm:f>
          </x14:formula1>
          <xm:sqref>C138</xm:sqref>
        </x14:dataValidation>
        <x14:dataValidation type="list" allowBlank="1" showInputMessage="1" showErrorMessage="1" xr:uid="{1B81964B-5315-4AE3-8550-C4E68CF9FED4}">
          <x14:formula1>
            <xm:f>'DROPDOWNS - HIDE'!$C$47:$C$54</xm:f>
          </x14:formula1>
          <xm:sqref>C128</xm:sqref>
        </x14:dataValidation>
        <x14:dataValidation type="list" allowBlank="1" showInputMessage="1" showErrorMessage="1" xr:uid="{7F6A2C4E-601F-4F68-AF46-8AA5B685C736}">
          <x14:formula1>
            <xm:f>'DROPDOWNS - HIDE'!$B$47:$B$56</xm:f>
          </x14:formula1>
          <xm:sqref>C126</xm:sqref>
        </x14:dataValidation>
        <x14:dataValidation type="list" allowBlank="1" showInputMessage="1" showErrorMessage="1" xr:uid="{09F4C0AA-1FEE-44DA-A5E9-C75009424554}">
          <x14:formula1>
            <xm:f>'DROPDOWNS - HIDE'!$H$17:$H$19</xm:f>
          </x14:formula1>
          <xm:sqref>C112 C110</xm:sqref>
        </x14:dataValidation>
        <x14:dataValidation type="list" allowBlank="1" showInputMessage="1" showErrorMessage="1" xr:uid="{00000000-0002-0000-0200-00000A000000}">
          <x14:formula1>
            <xm:f>'DROPDOWNS - HIDE'!$A$4:$A$7</xm:f>
          </x14:formula1>
          <xm:sqref>C13</xm:sqref>
        </x14:dataValidation>
        <x14:dataValidation type="list" allowBlank="1" showInputMessage="1" showErrorMessage="1" xr:uid="{77A80CD1-2061-4871-BAFF-0384DD927BBA}">
          <x14:formula1>
            <xm:f>'DROPDOWNS - HIDE'!$A$3:$A$7</xm:f>
          </x14:formula1>
          <xm:sqref>C17:D17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C1:F31"/>
  <sheetViews>
    <sheetView showGridLines="0" zoomScaleNormal="100" workbookViewId="0">
      <selection activeCell="I20" sqref="I20"/>
    </sheetView>
  </sheetViews>
  <sheetFormatPr defaultColWidth="9.140625" defaultRowHeight="14.25"/>
  <cols>
    <col min="1" max="1" width="9.140625" style="33" customWidth="1"/>
    <col min="2" max="2" width="3" style="33" customWidth="1"/>
    <col min="3" max="3" width="42.7109375" style="33" customWidth="1"/>
    <col min="4" max="4" width="46.5703125" style="43" customWidth="1"/>
    <col min="5" max="5" width="2.85546875" style="33" customWidth="1"/>
    <col min="6" max="6" width="4.5703125" style="33" customWidth="1"/>
    <col min="7" max="16384" width="9.140625" style="33"/>
  </cols>
  <sheetData>
    <row r="1" spans="3:6">
      <c r="C1" s="54"/>
      <c r="D1" s="34"/>
    </row>
    <row r="2" spans="3:6" ht="33" customHeight="1">
      <c r="C2" s="549" t="s">
        <v>197</v>
      </c>
      <c r="D2" s="549"/>
    </row>
    <row r="3" spans="3:6">
      <c r="C3" s="550" t="s">
        <v>198</v>
      </c>
      <c r="D3" s="550"/>
    </row>
    <row r="4" spans="3:6" ht="75.75" customHeight="1">
      <c r="C4" s="551" t="s">
        <v>199</v>
      </c>
      <c r="D4" s="551"/>
    </row>
    <row r="5" spans="3:6" ht="32.25" customHeight="1">
      <c r="C5" s="552" t="s">
        <v>200</v>
      </c>
      <c r="D5" s="552"/>
      <c r="F5" s="35"/>
    </row>
    <row r="6" spans="3:6" ht="12" customHeight="1">
      <c r="C6" s="90"/>
      <c r="D6" s="90"/>
      <c r="F6" s="35"/>
    </row>
    <row r="7" spans="3:6">
      <c r="C7" s="40" t="s">
        <v>201</v>
      </c>
      <c r="D7" s="55"/>
    </row>
    <row r="8" spans="3:6">
      <c r="C8" s="40"/>
      <c r="D8" s="55"/>
    </row>
    <row r="9" spans="3:6">
      <c r="C9" s="51" t="str">
        <f>'PROJ SUMMARY'!B7</f>
        <v>Developer/ Sponsor Name:</v>
      </c>
      <c r="D9" s="50"/>
    </row>
    <row r="10" spans="3:6">
      <c r="C10" s="51" t="str">
        <f>'PROJ SUMMARY'!B8</f>
        <v>Architect of Record:</v>
      </c>
      <c r="D10" s="50"/>
    </row>
    <row r="11" spans="3:6">
      <c r="C11" s="51" t="str">
        <f>'PROJ SUMMARY'!B19</f>
        <v xml:space="preserve">HPD 5-digit Project ID: </v>
      </c>
      <c r="D11" s="50"/>
    </row>
    <row r="12" spans="3:6">
      <c r="C12" s="51" t="str">
        <f>'PROJ SUMMARY'!B20</f>
        <v>HPD Project Name:</v>
      </c>
      <c r="D12" s="50"/>
    </row>
    <row r="13" spans="3:6">
      <c r="C13" s="51" t="str">
        <f>'PROJ SUMMARY'!B22</f>
        <v>HPD Primary Program:</v>
      </c>
      <c r="D13" s="50"/>
    </row>
    <row r="14" spans="3:6">
      <c r="C14" s="70" t="s">
        <v>202</v>
      </c>
      <c r="D14" s="50"/>
    </row>
    <row r="15" spans="3:6" ht="40.5" customHeight="1">
      <c r="C15" s="51" t="s">
        <v>203</v>
      </c>
      <c r="D15" s="50"/>
    </row>
    <row r="16" spans="3:6" ht="15.75" customHeight="1">
      <c r="C16" s="51" t="s">
        <v>204</v>
      </c>
      <c r="D16" s="50"/>
    </row>
    <row r="17" spans="3:6" ht="15" customHeight="1">
      <c r="C17" s="51" t="s">
        <v>205</v>
      </c>
      <c r="D17" s="50"/>
    </row>
    <row r="18" spans="3:6" ht="21.75" customHeight="1">
      <c r="D18" s="33"/>
    </row>
    <row r="19" spans="3:6">
      <c r="C19" s="474" t="s">
        <v>206</v>
      </c>
      <c r="D19" s="475"/>
    </row>
    <row r="20" spans="3:6">
      <c r="C20" s="71" t="s">
        <v>207</v>
      </c>
      <c r="D20" s="52"/>
      <c r="F20" s="35"/>
    </row>
    <row r="21" spans="3:6">
      <c r="C21" s="72" t="s">
        <v>208</v>
      </c>
      <c r="D21" s="56"/>
    </row>
    <row r="22" spans="3:6" ht="24.75" customHeight="1">
      <c r="C22" s="73" t="s">
        <v>209</v>
      </c>
      <c r="D22" s="52"/>
      <c r="E22" s="57"/>
    </row>
    <row r="23" spans="3:6" ht="114" customHeight="1">
      <c r="C23" s="73" t="s">
        <v>210</v>
      </c>
      <c r="D23" s="58"/>
      <c r="E23" s="57"/>
    </row>
    <row r="24" spans="3:6" ht="43.5" customHeight="1">
      <c r="C24" s="74" t="s">
        <v>211</v>
      </c>
      <c r="D24" s="59"/>
    </row>
    <row r="25" spans="3:6" ht="41.25" customHeight="1">
      <c r="C25" s="75" t="s">
        <v>212</v>
      </c>
      <c r="D25" s="60"/>
    </row>
    <row r="26" spans="3:6" ht="18.75" customHeight="1" thickBot="1">
      <c r="C26" s="61"/>
      <c r="D26" s="62"/>
    </row>
    <row r="27" spans="3:6">
      <c r="C27" s="63" t="s">
        <v>213</v>
      </c>
      <c r="D27" s="64"/>
    </row>
    <row r="28" spans="3:6">
      <c r="C28" s="65" t="s">
        <v>214</v>
      </c>
      <c r="D28" s="66"/>
    </row>
    <row r="29" spans="3:6">
      <c r="C29" s="65" t="s">
        <v>215</v>
      </c>
      <c r="D29" s="66"/>
    </row>
    <row r="30" spans="3:6">
      <c r="C30" s="67" t="s">
        <v>216</v>
      </c>
      <c r="D30" s="66"/>
    </row>
    <row r="31" spans="3:6">
      <c r="C31" s="68" t="s">
        <v>193</v>
      </c>
      <c r="D31" s="69"/>
    </row>
  </sheetData>
  <mergeCells count="4">
    <mergeCell ref="C2:D2"/>
    <mergeCell ref="C3:D3"/>
    <mergeCell ref="C4:D4"/>
    <mergeCell ref="C5:D5"/>
  </mergeCells>
  <hyperlinks>
    <hyperlink ref="C5:D5" r:id="rId1" display="Have questions or need a Preliminary Design Consultation to talk designing for resiliency or electrification?  Reach out to HPD here: https://tinyurl.com/5n6sbh73   " xr:uid="{86C231E0-2AEE-43BF-B61F-499F9ABB9E57}"/>
  </hyperlinks>
  <pageMargins left="0.7" right="0.7" top="0.75" bottom="0.75" header="0.3" footer="0.3"/>
  <pageSetup scale="90" fitToHeight="0" orientation="portrait" r:id="rId2"/>
  <headerFooter>
    <oddHeader>&amp;LDESIGN WAIVER&amp;RPage &amp;P</oddHeader>
    <oddFooter>&amp;LNC HPD Design Guidelines &amp;RVersion 1.1</oddFooter>
  </headerFooter>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400-00000D000000}">
          <x14:formula1>
            <xm:f>'DROPDOWNS - HIDE'!$C$114:$C$123</xm:f>
          </x14:formula1>
          <xm:sqref>D22</xm:sqref>
        </x14:dataValidation>
        <x14:dataValidation type="list" allowBlank="1" showInputMessage="1" showErrorMessage="1" xr:uid="{ADAD5955-4437-4BC5-B2B9-EE62394D8E57}">
          <x14:formula1>
            <xm:f>'DROPDOWNS - HIDE'!$G$3:$G$4</xm:f>
          </x14:formula1>
          <xm:sqref>D14:D17</xm:sqref>
        </x14:dataValidation>
        <x14:dataValidation type="list" allowBlank="1" showInputMessage="1" showErrorMessage="1" xr:uid="{62AEAC62-574D-4525-9DFA-1D9FA3577F90}">
          <x14:formula1>
            <xm:f>'DROPDOWNS - HIDE'!$B$3:$B$8</xm:f>
          </x14:formula1>
          <xm:sqref>D13</xm:sqref>
        </x14:dataValidation>
        <x14:dataValidation type="list" allowBlank="1" showInputMessage="1" showErrorMessage="1" xr:uid="{00000000-0002-0000-0400-00000E000000}">
          <x14:formula1>
            <xm:f>'DROPDOWNS - HIDE'!$C$126:$C$134</xm:f>
          </x14:formula1>
          <xm:sqref>D20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dimension ref="B1:K39"/>
  <sheetViews>
    <sheetView showGridLines="0" zoomScaleNormal="100" workbookViewId="0">
      <selection activeCell="I35" sqref="I35"/>
    </sheetView>
  </sheetViews>
  <sheetFormatPr defaultRowHeight="15" customHeight="1"/>
  <cols>
    <col min="2" max="2" width="21.42578125" customWidth="1"/>
    <col min="3" max="9" width="10" customWidth="1"/>
  </cols>
  <sheetData>
    <row r="1" spans="2:11" ht="28.5">
      <c r="B1" s="519" t="s">
        <v>217</v>
      </c>
      <c r="C1" s="519"/>
      <c r="D1" s="107"/>
      <c r="E1" s="107"/>
      <c r="F1" s="107"/>
      <c r="G1" s="107"/>
      <c r="H1" s="107"/>
      <c r="I1" s="107"/>
    </row>
    <row r="2" spans="2:11" ht="14.25">
      <c r="B2" s="553" t="s">
        <v>218</v>
      </c>
      <c r="C2" s="553"/>
      <c r="D2" s="553"/>
      <c r="E2" s="553"/>
      <c r="F2" s="553"/>
      <c r="G2" s="553"/>
      <c r="H2" s="553"/>
      <c r="I2" s="553"/>
    </row>
    <row r="3" spans="2:11" ht="14.25">
      <c r="B3" s="553"/>
      <c r="C3" s="553"/>
      <c r="D3" s="553"/>
      <c r="E3" s="553"/>
      <c r="F3" s="553"/>
      <c r="G3" s="553"/>
      <c r="H3" s="553"/>
      <c r="I3" s="553"/>
    </row>
    <row r="4" spans="2:11" ht="14.25">
      <c r="B4" s="559" t="s">
        <v>219</v>
      </c>
      <c r="C4" s="559"/>
      <c r="D4" s="559"/>
      <c r="E4" s="559"/>
      <c r="F4" s="559"/>
      <c r="G4" s="559"/>
      <c r="H4" s="559"/>
      <c r="I4" s="559"/>
    </row>
    <row r="5" spans="2:11" ht="15" customHeight="1">
      <c r="B5" s="23"/>
      <c r="C5" s="23" t="s">
        <v>220</v>
      </c>
      <c r="D5" s="23" t="s">
        <v>221</v>
      </c>
      <c r="E5" s="23" t="s">
        <v>222</v>
      </c>
      <c r="F5" s="23" t="s">
        <v>223</v>
      </c>
      <c r="G5" s="23" t="s">
        <v>224</v>
      </c>
      <c r="H5" s="23" t="s">
        <v>225</v>
      </c>
      <c r="I5" s="23" t="s">
        <v>226</v>
      </c>
      <c r="K5" s="311"/>
    </row>
    <row r="6" spans="2:11" ht="15" customHeight="1">
      <c r="B6" s="409" t="s">
        <v>227</v>
      </c>
      <c r="C6" s="155">
        <v>0</v>
      </c>
      <c r="D6" s="155">
        <v>0</v>
      </c>
      <c r="E6" s="155">
        <v>0</v>
      </c>
      <c r="F6" s="155">
        <v>0</v>
      </c>
      <c r="G6" s="155">
        <v>0</v>
      </c>
      <c r="H6" s="155">
        <v>0</v>
      </c>
      <c r="I6" s="156">
        <f>SUM(C6:H6)</f>
        <v>0</v>
      </c>
    </row>
    <row r="7" spans="2:11" ht="15" customHeight="1">
      <c r="B7" s="410" t="s">
        <v>228</v>
      </c>
      <c r="C7" s="411">
        <v>0</v>
      </c>
      <c r="D7" s="411">
        <v>0</v>
      </c>
      <c r="E7" s="411">
        <v>0</v>
      </c>
      <c r="F7" s="411">
        <v>0</v>
      </c>
      <c r="G7" s="411">
        <v>0</v>
      </c>
      <c r="H7" s="411">
        <v>0</v>
      </c>
      <c r="I7" s="156">
        <f t="shared" ref="I7" si="0">SUM(C7:H7)</f>
        <v>0</v>
      </c>
    </row>
    <row r="8" spans="2:11" ht="15" customHeight="1">
      <c r="B8" s="412" t="s">
        <v>229</v>
      </c>
      <c r="C8" s="413">
        <v>0</v>
      </c>
      <c r="D8" s="413">
        <v>0</v>
      </c>
      <c r="E8" s="413">
        <v>0</v>
      </c>
      <c r="F8" s="413">
        <v>0</v>
      </c>
      <c r="G8" s="413">
        <v>0</v>
      </c>
      <c r="H8" s="413">
        <v>0</v>
      </c>
      <c r="I8" s="156">
        <f>SUM(C8:H8)</f>
        <v>0</v>
      </c>
    </row>
    <row r="9" spans="2:11" ht="15" customHeight="1">
      <c r="B9" s="407" t="s">
        <v>230</v>
      </c>
      <c r="C9" s="408">
        <v>0</v>
      </c>
      <c r="D9" s="408">
        <v>0</v>
      </c>
      <c r="E9" s="408">
        <v>0</v>
      </c>
      <c r="F9" s="408">
        <v>0</v>
      </c>
      <c r="G9" s="408">
        <v>0</v>
      </c>
      <c r="H9" s="408">
        <v>0</v>
      </c>
      <c r="I9" s="156">
        <f t="shared" ref="I9:I11" si="1">SUM(C9:H9)</f>
        <v>0</v>
      </c>
    </row>
    <row r="10" spans="2:11" ht="15" customHeight="1">
      <c r="B10" s="417" t="s">
        <v>231</v>
      </c>
      <c r="C10" s="418">
        <v>0</v>
      </c>
      <c r="D10" s="418">
        <v>0</v>
      </c>
      <c r="E10" s="418">
        <v>0</v>
      </c>
      <c r="F10" s="418">
        <v>0</v>
      </c>
      <c r="G10" s="418">
        <v>0</v>
      </c>
      <c r="H10" s="418">
        <v>0</v>
      </c>
      <c r="I10" s="156">
        <f t="shared" si="1"/>
        <v>0</v>
      </c>
    </row>
    <row r="11" spans="2:11" ht="14.25">
      <c r="B11" s="423" t="s">
        <v>232</v>
      </c>
      <c r="C11" s="424">
        <v>0</v>
      </c>
      <c r="D11" s="424">
        <v>0</v>
      </c>
      <c r="E11" s="424">
        <v>0</v>
      </c>
      <c r="F11" s="424">
        <v>0</v>
      </c>
      <c r="G11" s="424">
        <v>0</v>
      </c>
      <c r="H11" s="424">
        <v>0</v>
      </c>
      <c r="I11" s="156">
        <f t="shared" si="1"/>
        <v>0</v>
      </c>
    </row>
    <row r="12" spans="2:11" ht="15" customHeight="1">
      <c r="B12" s="154" t="s">
        <v>233</v>
      </c>
      <c r="C12" s="154">
        <f t="shared" ref="C12:I12" si="2">SUM(C6:C11)</f>
        <v>0</v>
      </c>
      <c r="D12" s="154">
        <f t="shared" si="2"/>
        <v>0</v>
      </c>
      <c r="E12" s="154">
        <f t="shared" si="2"/>
        <v>0</v>
      </c>
      <c r="F12" s="154">
        <f t="shared" si="2"/>
        <v>0</v>
      </c>
      <c r="G12" s="154">
        <f t="shared" si="2"/>
        <v>0</v>
      </c>
      <c r="H12" s="154">
        <f t="shared" si="2"/>
        <v>0</v>
      </c>
      <c r="I12" s="154">
        <f t="shared" si="2"/>
        <v>0</v>
      </c>
    </row>
    <row r="13" spans="2:11" ht="15" customHeight="1">
      <c r="B13" s="154" t="s">
        <v>234</v>
      </c>
      <c r="C13" s="157" t="e">
        <f>C12/$I$12</f>
        <v>#DIV/0!</v>
      </c>
      <c r="D13" s="157" t="e">
        <f>D12/$I$12</f>
        <v>#DIV/0!</v>
      </c>
      <c r="E13" s="157" t="e">
        <f t="shared" ref="E13:H13" si="3">E12/$I$12</f>
        <v>#DIV/0!</v>
      </c>
      <c r="F13" s="157" t="e">
        <f t="shared" si="3"/>
        <v>#DIV/0!</v>
      </c>
      <c r="G13" s="157" t="e">
        <f t="shared" si="3"/>
        <v>#DIV/0!</v>
      </c>
      <c r="H13" s="157" t="e">
        <f t="shared" si="3"/>
        <v>#DIV/0!</v>
      </c>
      <c r="I13" s="157" t="e">
        <f>I12/$I$12</f>
        <v>#DIV/0!</v>
      </c>
      <c r="K13" s="1"/>
    </row>
    <row r="14" spans="2:11" ht="15" customHeight="1">
      <c r="B14" s="158"/>
      <c r="C14" s="159"/>
      <c r="D14" s="159"/>
      <c r="E14" s="159"/>
      <c r="F14" s="159"/>
      <c r="G14" s="159"/>
      <c r="H14" s="159"/>
      <c r="I14" s="159"/>
      <c r="K14" s="1"/>
    </row>
    <row r="16" spans="2:11" ht="3.75" customHeight="1"/>
    <row r="17" spans="2:9" ht="14.25">
      <c r="B17" s="559" t="s">
        <v>235</v>
      </c>
      <c r="C17" s="560"/>
      <c r="D17" s="560"/>
      <c r="E17" s="560"/>
      <c r="F17" s="560"/>
      <c r="G17" s="560"/>
      <c r="H17" s="560"/>
      <c r="I17" s="560"/>
    </row>
    <row r="18" spans="2:9" ht="15" customHeight="1">
      <c r="B18" s="23"/>
      <c r="C18" s="23" t="s">
        <v>220</v>
      </c>
      <c r="D18" s="23" t="s">
        <v>221</v>
      </c>
      <c r="E18" s="23" t="s">
        <v>222</v>
      </c>
      <c r="F18" s="23" t="s">
        <v>223</v>
      </c>
      <c r="G18" s="23" t="s">
        <v>224</v>
      </c>
      <c r="H18" s="23" t="s">
        <v>225</v>
      </c>
      <c r="I18" s="23" t="s">
        <v>226</v>
      </c>
    </row>
    <row r="19" spans="2:9" ht="15" customHeight="1">
      <c r="B19" s="337" t="s">
        <v>236</v>
      </c>
      <c r="C19" s="337">
        <v>0</v>
      </c>
      <c r="D19" s="337">
        <v>0</v>
      </c>
      <c r="E19" s="337">
        <v>0</v>
      </c>
      <c r="F19" s="337">
        <v>0</v>
      </c>
      <c r="G19" s="337">
        <v>0</v>
      </c>
      <c r="H19" s="337">
        <v>0</v>
      </c>
      <c r="I19" s="338">
        <f>SUM(C19:H19)</f>
        <v>0</v>
      </c>
    </row>
    <row r="20" spans="2:9" ht="15" customHeight="1">
      <c r="B20" s="337" t="s">
        <v>237</v>
      </c>
      <c r="C20" s="337">
        <v>0</v>
      </c>
      <c r="D20" s="337">
        <v>0</v>
      </c>
      <c r="E20" s="337">
        <v>0</v>
      </c>
      <c r="F20" s="337">
        <v>0</v>
      </c>
      <c r="G20" s="337">
        <v>0</v>
      </c>
      <c r="H20" s="337">
        <v>0</v>
      </c>
      <c r="I20" s="338">
        <f t="shared" ref="I20" si="4">SUM(C20:H20)</f>
        <v>0</v>
      </c>
    </row>
    <row r="21" spans="2:9" ht="15" customHeight="1">
      <c r="B21" s="419" t="s">
        <v>238</v>
      </c>
      <c r="C21" s="419">
        <v>0</v>
      </c>
      <c r="D21" s="419">
        <v>0</v>
      </c>
      <c r="E21" s="419">
        <v>0</v>
      </c>
      <c r="F21" s="419">
        <v>0</v>
      </c>
      <c r="G21" s="419">
        <v>0</v>
      </c>
      <c r="H21" s="419">
        <v>0</v>
      </c>
      <c r="I21" s="338">
        <f t="shared" ref="I21:I27" si="5">SUM(C21:H21)</f>
        <v>0</v>
      </c>
    </row>
    <row r="22" spans="2:9" ht="15" customHeight="1">
      <c r="B22" s="419" t="s">
        <v>239</v>
      </c>
      <c r="C22" s="419">
        <v>0</v>
      </c>
      <c r="D22" s="419">
        <v>0</v>
      </c>
      <c r="E22" s="419">
        <v>0</v>
      </c>
      <c r="F22" s="419">
        <v>0</v>
      </c>
      <c r="G22" s="419">
        <v>0</v>
      </c>
      <c r="H22" s="419">
        <v>0</v>
      </c>
      <c r="I22" s="338">
        <f t="shared" si="5"/>
        <v>0</v>
      </c>
    </row>
    <row r="23" spans="2:9" ht="15" customHeight="1">
      <c r="B23" s="421" t="s">
        <v>240</v>
      </c>
      <c r="C23" s="421">
        <v>0</v>
      </c>
      <c r="D23" s="421">
        <v>0</v>
      </c>
      <c r="E23" s="421">
        <v>0</v>
      </c>
      <c r="F23" s="421">
        <v>0</v>
      </c>
      <c r="G23" s="421">
        <v>0</v>
      </c>
      <c r="H23" s="421">
        <v>0</v>
      </c>
      <c r="I23" s="338">
        <f t="shared" si="5"/>
        <v>0</v>
      </c>
    </row>
    <row r="24" spans="2:9" ht="15" customHeight="1">
      <c r="B24" s="421" t="s">
        <v>241</v>
      </c>
      <c r="C24" s="421">
        <v>0</v>
      </c>
      <c r="D24" s="421">
        <v>0</v>
      </c>
      <c r="E24" s="421">
        <v>0</v>
      </c>
      <c r="F24" s="421">
        <v>0</v>
      </c>
      <c r="G24" s="421">
        <v>0</v>
      </c>
      <c r="H24" s="421">
        <v>0</v>
      </c>
      <c r="I24" s="338">
        <f t="shared" si="5"/>
        <v>0</v>
      </c>
    </row>
    <row r="25" spans="2:9" ht="15" customHeight="1">
      <c r="B25" s="422" t="s">
        <v>242</v>
      </c>
      <c r="C25" s="422">
        <v>0</v>
      </c>
      <c r="D25" s="422">
        <v>0</v>
      </c>
      <c r="E25" s="422">
        <v>0</v>
      </c>
      <c r="F25" s="422">
        <v>0</v>
      </c>
      <c r="G25" s="422">
        <v>0</v>
      </c>
      <c r="H25" s="422">
        <v>0</v>
      </c>
      <c r="I25" s="338">
        <f t="shared" si="5"/>
        <v>0</v>
      </c>
    </row>
    <row r="26" spans="2:9" ht="15" customHeight="1">
      <c r="B26" s="422" t="s">
        <v>243</v>
      </c>
      <c r="C26" s="422">
        <v>0</v>
      </c>
      <c r="D26" s="422">
        <v>0</v>
      </c>
      <c r="E26" s="422">
        <v>0</v>
      </c>
      <c r="F26" s="422">
        <v>0</v>
      </c>
      <c r="G26" s="422">
        <v>0</v>
      </c>
      <c r="H26" s="422">
        <v>0</v>
      </c>
      <c r="I26" s="338">
        <f t="shared" si="5"/>
        <v>0</v>
      </c>
    </row>
    <row r="27" spans="2:9" ht="15" customHeight="1">
      <c r="B27" s="420" t="s">
        <v>244</v>
      </c>
      <c r="C27" s="420">
        <v>0</v>
      </c>
      <c r="D27" s="420">
        <v>0</v>
      </c>
      <c r="E27" s="420">
        <v>0</v>
      </c>
      <c r="F27" s="420">
        <v>0</v>
      </c>
      <c r="G27" s="420">
        <v>0</v>
      </c>
      <c r="H27" s="420">
        <v>0</v>
      </c>
      <c r="I27" s="338">
        <f t="shared" si="5"/>
        <v>0</v>
      </c>
    </row>
    <row r="28" spans="2:9" ht="14.25">
      <c r="B28" s="420" t="s">
        <v>245</v>
      </c>
      <c r="C28" s="420">
        <v>0</v>
      </c>
      <c r="D28" s="420">
        <v>0</v>
      </c>
      <c r="E28" s="420">
        <v>0</v>
      </c>
      <c r="F28" s="420">
        <v>0</v>
      </c>
      <c r="G28" s="420">
        <v>0</v>
      </c>
      <c r="H28" s="420">
        <v>0</v>
      </c>
      <c r="I28" s="338">
        <f t="shared" ref="I28" si="6">SUM(C28:H28)</f>
        <v>0</v>
      </c>
    </row>
    <row r="29" spans="2:9" ht="15" customHeight="1">
      <c r="B29" s="24" t="s">
        <v>246</v>
      </c>
      <c r="C29" s="24">
        <f>SUM(C19:C28)</f>
        <v>0</v>
      </c>
      <c r="D29" s="24">
        <f t="shared" ref="D29:H29" si="7">SUM(D19:D28)</f>
        <v>0</v>
      </c>
      <c r="E29" s="24">
        <f t="shared" si="7"/>
        <v>0</v>
      </c>
      <c r="F29" s="24">
        <f t="shared" si="7"/>
        <v>0</v>
      </c>
      <c r="G29" s="24">
        <f t="shared" si="7"/>
        <v>0</v>
      </c>
      <c r="H29" s="24">
        <f t="shared" si="7"/>
        <v>0</v>
      </c>
      <c r="I29" s="24">
        <f>SUM(I19:I28)</f>
        <v>0</v>
      </c>
    </row>
    <row r="30" spans="2:9" ht="15" customHeight="1">
      <c r="B30" s="24" t="s">
        <v>234</v>
      </c>
      <c r="C30" s="339" t="e">
        <f>C29/$I$29</f>
        <v>#DIV/0!</v>
      </c>
      <c r="D30" s="339" t="e">
        <f t="shared" ref="D30:I30" si="8">D29/$I$29</f>
        <v>#DIV/0!</v>
      </c>
      <c r="E30" s="339" t="e">
        <f t="shared" si="8"/>
        <v>#DIV/0!</v>
      </c>
      <c r="F30" s="339" t="e">
        <f t="shared" si="8"/>
        <v>#DIV/0!</v>
      </c>
      <c r="G30" s="339" t="e">
        <f t="shared" si="8"/>
        <v>#DIV/0!</v>
      </c>
      <c r="H30" s="339" t="e">
        <f t="shared" si="8"/>
        <v>#DIV/0!</v>
      </c>
      <c r="I30" s="339" t="e">
        <f t="shared" si="8"/>
        <v>#DIV/0!</v>
      </c>
    </row>
    <row r="31" spans="2:9" ht="15" customHeight="1">
      <c r="B31" s="561"/>
      <c r="C31" s="561"/>
    </row>
    <row r="32" spans="2:9" ht="15" customHeight="1">
      <c r="B32" s="562"/>
      <c r="C32" s="562"/>
      <c r="E32" s="557" t="s">
        <v>247</v>
      </c>
      <c r="F32" s="557"/>
      <c r="G32" s="557"/>
      <c r="H32" s="558"/>
      <c r="I32" s="340">
        <f>I19+I21+I23+I25+I27</f>
        <v>0</v>
      </c>
    </row>
    <row r="33" spans="2:9" ht="15" customHeight="1" thickBot="1">
      <c r="E33" s="563"/>
      <c r="F33" s="563"/>
      <c r="G33" s="563"/>
      <c r="H33" s="564"/>
      <c r="I33" s="341" t="e">
        <f>I32/I12</f>
        <v>#DIV/0!</v>
      </c>
    </row>
    <row r="34" spans="2:9" ht="15" customHeight="1">
      <c r="E34" s="555" t="s">
        <v>248</v>
      </c>
      <c r="F34" s="555"/>
      <c r="G34" s="555"/>
      <c r="H34" s="556"/>
      <c r="I34" s="342">
        <f>I20+I22+I24+I26+I28</f>
        <v>0</v>
      </c>
    </row>
    <row r="35" spans="2:9" ht="15" customHeight="1">
      <c r="E35" s="557"/>
      <c r="F35" s="557"/>
      <c r="G35" s="557"/>
      <c r="H35" s="558"/>
      <c r="I35" s="343" t="e">
        <f>I34/I12</f>
        <v>#DIV/0!</v>
      </c>
    </row>
    <row r="37" spans="2:9" ht="15" customHeight="1">
      <c r="B37" s="25"/>
    </row>
    <row r="38" spans="2:9" ht="15" customHeight="1">
      <c r="B38" s="554"/>
      <c r="C38" s="554"/>
      <c r="D38" s="160"/>
      <c r="E38" s="105"/>
      <c r="F38" s="105"/>
      <c r="G38" s="105"/>
      <c r="H38" s="105"/>
      <c r="I38" s="105"/>
    </row>
    <row r="39" spans="2:9" ht="15" customHeight="1">
      <c r="B39" s="554"/>
      <c r="C39" s="554"/>
      <c r="D39" s="160"/>
      <c r="E39" s="105"/>
      <c r="F39" s="105"/>
      <c r="G39" s="105"/>
      <c r="H39" s="105"/>
      <c r="I39" s="105"/>
    </row>
  </sheetData>
  <mergeCells count="9">
    <mergeCell ref="B2:I3"/>
    <mergeCell ref="B38:C38"/>
    <mergeCell ref="B39:C39"/>
    <mergeCell ref="E34:H35"/>
    <mergeCell ref="B4:I4"/>
    <mergeCell ref="B17:I17"/>
    <mergeCell ref="B31:C31"/>
    <mergeCell ref="B32:C32"/>
    <mergeCell ref="E32:H33"/>
  </mergeCells>
  <phoneticPr fontId="76" type="noConversion"/>
  <conditionalFormatting sqref="C13:I13">
    <cfRule type="containsErrors" dxfId="2" priority="3">
      <formula>ISERROR(C13)</formula>
    </cfRule>
  </conditionalFormatting>
  <conditionalFormatting sqref="C30:I30">
    <cfRule type="containsErrors" dxfId="1" priority="2">
      <formula>ISERROR(C30)</formula>
    </cfRule>
  </conditionalFormatting>
  <conditionalFormatting sqref="I33 I35">
    <cfRule type="containsErrors" dxfId="0" priority="1">
      <formula>ISERROR(I33)</formula>
    </cfRule>
  </conditionalFormatting>
  <pageMargins left="0.7" right="0.7" top="0.75" bottom="0.75" header="0.3" footer="0.3"/>
  <pageSetup scale="98"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dimension ref="A1:CH35"/>
  <sheetViews>
    <sheetView showGridLines="0" zoomScaleNormal="100" workbookViewId="0">
      <pane xSplit="4" ySplit="8" topLeftCell="E9" activePane="bottomRight" state="frozen"/>
      <selection pane="bottomRight" activeCell="E4" sqref="E4"/>
      <selection pane="bottomLeft"/>
      <selection pane="topRight"/>
    </sheetView>
  </sheetViews>
  <sheetFormatPr defaultRowHeight="15" customHeight="1"/>
  <cols>
    <col min="1" max="1" width="6.28515625" customWidth="1"/>
    <col min="2" max="2" width="3.7109375" customWidth="1"/>
    <col min="3" max="3" width="9" customWidth="1"/>
    <col min="4" max="4" width="37" customWidth="1"/>
    <col min="5" max="6" width="8.7109375" customWidth="1"/>
    <col min="7" max="9" width="10" customWidth="1"/>
    <col min="10" max="10" width="10.7109375" customWidth="1"/>
    <col min="11" max="17" width="10" customWidth="1"/>
    <col min="18" max="18" width="7.5703125" customWidth="1"/>
    <col min="19" max="19" width="10.85546875" customWidth="1"/>
    <col min="20" max="20" width="10.140625" customWidth="1"/>
    <col min="21" max="21" width="13.28515625" customWidth="1"/>
    <col min="22" max="22" width="11.5703125" customWidth="1"/>
    <col min="23" max="52" width="10" customWidth="1"/>
    <col min="53" max="53" width="1.28515625" style="507" customWidth="1"/>
    <col min="54" max="57" width="11.140625" customWidth="1"/>
    <col min="58" max="58" width="1" customWidth="1"/>
    <col min="59" max="59" width="11.140625" customWidth="1"/>
    <col min="60" max="61" width="15" customWidth="1"/>
    <col min="62" max="62" width="11.42578125" customWidth="1"/>
    <col min="63" max="65" width="11.85546875" customWidth="1"/>
    <col min="66" max="66" width="1.28515625" customWidth="1"/>
    <col min="67" max="67" width="17.85546875" customWidth="1"/>
    <col min="68" max="68" width="11.42578125" customWidth="1"/>
    <col min="69" max="69" width="14.140625" customWidth="1"/>
    <col min="70" max="70" width="11" customWidth="1"/>
    <col min="71" max="71" width="14.85546875" customWidth="1"/>
    <col min="72" max="72" width="9.7109375" customWidth="1"/>
    <col min="73" max="73" width="14" customWidth="1"/>
    <col min="74" max="74" width="1.28515625" customWidth="1"/>
    <col min="75" max="75" width="9" customWidth="1"/>
    <col min="76" max="77" width="11.85546875" customWidth="1"/>
    <col min="78" max="78" width="1.28515625" customWidth="1"/>
    <col min="79" max="79" width="11.85546875" customWidth="1"/>
    <col min="80" max="80" width="12.28515625" customWidth="1"/>
    <col min="81" max="81" width="11.85546875" customWidth="1"/>
    <col min="82" max="82" width="1" customWidth="1"/>
    <col min="83" max="83" width="10.85546875" customWidth="1"/>
    <col min="84" max="84" width="11.28515625" customWidth="1"/>
    <col min="85" max="85" width="14.7109375" customWidth="1"/>
    <col min="86" max="86" width="17" customWidth="1"/>
  </cols>
  <sheetData>
    <row r="1" spans="1:86" ht="23.25" customHeight="1">
      <c r="B1" s="479" t="s">
        <v>249</v>
      </c>
      <c r="C1" s="31"/>
      <c r="D1" s="31"/>
      <c r="E1" s="31"/>
      <c r="F1" s="31"/>
      <c r="G1" s="31"/>
      <c r="H1" s="31"/>
      <c r="I1" s="31"/>
      <c r="J1" s="31"/>
      <c r="K1" s="31"/>
      <c r="L1" s="31"/>
      <c r="M1" s="31"/>
      <c r="N1" s="31"/>
      <c r="O1" s="31"/>
      <c r="P1" s="31"/>
      <c r="Q1" s="31"/>
      <c r="R1" s="31"/>
      <c r="S1" s="31"/>
      <c r="T1" s="31"/>
      <c r="U1" s="31"/>
      <c r="V1" s="31"/>
      <c r="W1" s="31"/>
      <c r="X1" s="31"/>
      <c r="Y1" s="31"/>
      <c r="Z1" s="31"/>
      <c r="AA1" s="31"/>
      <c r="AB1" s="31"/>
      <c r="AC1" s="31"/>
      <c r="AD1" s="31"/>
      <c r="AE1" s="31"/>
      <c r="AF1" s="31"/>
      <c r="AG1" s="31"/>
      <c r="AH1" s="31"/>
      <c r="AI1" s="31"/>
      <c r="AJ1" s="31"/>
      <c r="AK1" s="31"/>
      <c r="AL1" s="31"/>
      <c r="AM1" s="31"/>
      <c r="AN1" s="31"/>
      <c r="AO1" s="31"/>
      <c r="AP1" s="31"/>
      <c r="AQ1" s="31"/>
      <c r="AR1" s="31"/>
      <c r="AS1" s="31"/>
      <c r="AT1" s="31"/>
      <c r="AU1" s="31"/>
      <c r="AV1" s="31"/>
      <c r="AW1" s="31"/>
      <c r="AX1" s="31"/>
      <c r="AY1" s="31"/>
      <c r="AZ1" s="31"/>
      <c r="BA1" s="498"/>
      <c r="BB1" s="399"/>
      <c r="BC1" s="107"/>
      <c r="BD1" s="107"/>
      <c r="BE1" s="107"/>
      <c r="BF1" s="107"/>
      <c r="BG1" s="107"/>
      <c r="BH1" s="107"/>
      <c r="BI1" s="107"/>
      <c r="BJ1" s="107"/>
      <c r="BK1" s="107"/>
      <c r="BL1" s="107"/>
      <c r="BM1" s="107"/>
      <c r="BN1" s="107"/>
    </row>
    <row r="2" spans="1:86" ht="19.5" customHeight="1">
      <c r="B2" s="566" t="s">
        <v>250</v>
      </c>
      <c r="C2" s="566"/>
      <c r="D2" s="566"/>
      <c r="E2" s="129"/>
      <c r="F2" s="129"/>
      <c r="G2" s="129"/>
      <c r="H2" s="129"/>
      <c r="I2" s="129"/>
      <c r="J2" s="129"/>
      <c r="K2" s="129"/>
      <c r="L2" s="129"/>
      <c r="M2" s="129"/>
      <c r="N2" s="129"/>
      <c r="O2" s="129"/>
      <c r="P2" s="129"/>
      <c r="Q2" s="129"/>
      <c r="R2" s="129"/>
      <c r="S2" s="129"/>
      <c r="T2" s="129"/>
      <c r="U2" s="129"/>
      <c r="V2" s="129"/>
      <c r="W2" s="129"/>
      <c r="X2" s="129"/>
      <c r="Y2" s="129"/>
      <c r="Z2" s="129"/>
      <c r="AA2" s="129"/>
      <c r="AB2" s="129"/>
      <c r="AC2" s="129"/>
      <c r="AD2" s="129"/>
      <c r="AE2" s="129"/>
      <c r="AF2" s="129"/>
      <c r="AG2" s="129"/>
      <c r="AH2" s="129"/>
      <c r="AI2" s="129"/>
      <c r="AJ2" s="129"/>
      <c r="AK2" s="129"/>
      <c r="AL2" s="129"/>
      <c r="AM2" s="129"/>
      <c r="AN2" s="129"/>
      <c r="AO2" s="129"/>
      <c r="AP2" s="129"/>
      <c r="AQ2" s="129"/>
      <c r="AR2" s="129"/>
      <c r="AS2" s="129"/>
      <c r="AT2" s="129"/>
      <c r="AU2" s="129"/>
      <c r="AV2" s="129"/>
      <c r="AW2" s="129"/>
      <c r="AX2" s="129"/>
      <c r="AY2" s="129"/>
      <c r="AZ2" s="129"/>
      <c r="BA2" s="499"/>
      <c r="BB2" s="400"/>
      <c r="BC2" s="108"/>
      <c r="BD2" s="108"/>
      <c r="BE2" s="109"/>
      <c r="BF2" s="109"/>
      <c r="BG2" s="109"/>
      <c r="BH2" s="109"/>
      <c r="BI2" s="109"/>
      <c r="BJ2" s="109"/>
      <c r="BK2" s="109"/>
      <c r="BL2" s="109"/>
      <c r="BM2" s="109"/>
      <c r="BN2" s="109"/>
    </row>
    <row r="3" spans="1:86" ht="50.25" customHeight="1">
      <c r="B3" s="566"/>
      <c r="C3" s="566"/>
      <c r="D3" s="566"/>
      <c r="E3" s="129"/>
      <c r="F3" s="129"/>
      <c r="G3" s="129"/>
      <c r="H3" s="129"/>
      <c r="I3" s="129"/>
      <c r="J3" s="129"/>
      <c r="K3" s="129"/>
      <c r="L3" s="129"/>
      <c r="M3" s="129"/>
      <c r="N3" s="129"/>
      <c r="O3" s="129"/>
      <c r="P3" s="129"/>
      <c r="Q3" s="129"/>
      <c r="R3" s="129"/>
      <c r="S3" s="129"/>
      <c r="T3" s="129"/>
      <c r="U3" s="129"/>
      <c r="V3" s="129"/>
      <c r="W3" s="129"/>
      <c r="X3" s="129"/>
      <c r="Y3" s="129"/>
      <c r="Z3" s="129"/>
      <c r="AA3" s="129"/>
      <c r="AB3" s="129"/>
      <c r="AC3" s="129"/>
      <c r="AD3" s="129"/>
      <c r="AE3" s="129"/>
      <c r="AF3" s="129"/>
      <c r="AG3" s="129"/>
      <c r="AH3" s="129"/>
      <c r="AI3" s="129"/>
      <c r="AJ3" s="129"/>
      <c r="AK3" s="129"/>
      <c r="AL3" s="129"/>
      <c r="AM3" s="129"/>
      <c r="AN3" s="129"/>
      <c r="AO3" s="129"/>
      <c r="AP3" s="129"/>
      <c r="AQ3" s="129"/>
      <c r="AR3" s="129"/>
      <c r="AS3" s="129"/>
      <c r="AT3" s="129"/>
      <c r="AU3" s="129"/>
      <c r="AV3" s="129"/>
      <c r="AW3" s="129"/>
      <c r="AX3" s="129"/>
      <c r="AY3" s="129"/>
      <c r="AZ3" s="129"/>
      <c r="BA3" s="499"/>
      <c r="BB3" s="400"/>
      <c r="BC3" s="108"/>
      <c r="BD3" s="108"/>
      <c r="BE3" s="109"/>
      <c r="BF3" s="109"/>
      <c r="BG3" s="109"/>
      <c r="BH3" s="109"/>
      <c r="BI3" s="109"/>
      <c r="BJ3" s="109"/>
      <c r="BK3" s="109"/>
      <c r="BL3" s="109"/>
      <c r="BM3" s="109"/>
      <c r="BN3" s="109"/>
    </row>
    <row r="4" spans="1:86" s="26" customFormat="1" ht="45" customHeight="1">
      <c r="B4" s="565" t="s">
        <v>251</v>
      </c>
      <c r="C4" s="565"/>
      <c r="D4" s="565"/>
      <c r="E4" s="330"/>
      <c r="F4" s="330"/>
      <c r="G4" s="152"/>
      <c r="H4" s="152"/>
      <c r="I4" s="152"/>
      <c r="J4" s="152"/>
      <c r="K4" s="152"/>
      <c r="L4" s="152"/>
      <c r="M4" s="152"/>
      <c r="N4" s="152"/>
      <c r="O4" s="152"/>
      <c r="P4" s="128"/>
      <c r="Q4" s="152"/>
      <c r="R4" s="152"/>
      <c r="S4" s="152"/>
      <c r="T4" s="152"/>
      <c r="U4" s="152"/>
      <c r="V4" s="53"/>
      <c r="W4" s="152"/>
      <c r="X4" s="152"/>
      <c r="Y4" s="567"/>
      <c r="Z4" s="568"/>
      <c r="AA4" s="568"/>
      <c r="AB4" s="568"/>
      <c r="AC4" s="568"/>
      <c r="AD4" s="568"/>
      <c r="AE4" s="568"/>
      <c r="AF4" s="568"/>
      <c r="AG4" s="568"/>
      <c r="AH4" s="567"/>
      <c r="AI4" s="569"/>
      <c r="AJ4" s="569"/>
      <c r="AK4" s="569"/>
      <c r="AL4" s="569"/>
      <c r="AM4" s="569"/>
      <c r="AN4" s="569"/>
      <c r="AO4" s="569"/>
      <c r="AP4" s="569"/>
      <c r="AQ4" s="152"/>
      <c r="AR4" s="152"/>
      <c r="AS4" s="152"/>
      <c r="AT4" s="152"/>
      <c r="AU4" s="152"/>
      <c r="AV4" s="431"/>
      <c r="AW4" s="152"/>
      <c r="AX4" s="152"/>
      <c r="AY4" s="152"/>
      <c r="AZ4" s="152"/>
      <c r="BA4" s="500"/>
      <c r="BB4" s="401"/>
      <c r="BC4" s="352"/>
      <c r="BD4" s="352"/>
      <c r="BE4" s="405"/>
      <c r="BF4" s="353"/>
      <c r="BG4" s="352"/>
      <c r="BH4" s="352"/>
      <c r="BI4" s="352"/>
      <c r="BJ4" s="352"/>
      <c r="BK4" s="352"/>
      <c r="BL4" s="352"/>
      <c r="BM4" s="352"/>
      <c r="BN4" s="353"/>
      <c r="BO4" s="354"/>
      <c r="BP4" s="354"/>
      <c r="BQ4" s="27"/>
      <c r="CC4" s="356"/>
      <c r="CD4" s="356"/>
      <c r="CG4" s="363"/>
    </row>
    <row r="5" spans="1:86" s="26" customFormat="1" ht="11.25" customHeight="1">
      <c r="B5" s="128"/>
      <c r="C5" s="128"/>
      <c r="D5" s="128"/>
      <c r="E5" s="128"/>
      <c r="F5" s="128"/>
      <c r="G5" s="128"/>
      <c r="H5" s="128"/>
      <c r="I5" s="128"/>
      <c r="J5" s="128"/>
      <c r="K5" s="128"/>
      <c r="L5" s="128"/>
      <c r="M5" s="128"/>
      <c r="N5" s="128"/>
      <c r="O5" s="128"/>
      <c r="Q5" s="128"/>
      <c r="R5" s="128"/>
      <c r="S5" s="128"/>
      <c r="T5" s="128"/>
      <c r="U5" s="128"/>
      <c r="V5" s="53"/>
      <c r="W5" s="128"/>
      <c r="X5" s="128"/>
      <c r="Y5" s="568"/>
      <c r="Z5" s="568"/>
      <c r="AA5" s="568"/>
      <c r="AB5" s="568"/>
      <c r="AC5" s="568"/>
      <c r="AD5" s="568"/>
      <c r="AE5" s="568"/>
      <c r="AF5" s="568"/>
      <c r="AG5" s="568"/>
      <c r="AH5" s="569"/>
      <c r="AI5" s="569"/>
      <c r="AJ5" s="569"/>
      <c r="AK5" s="569"/>
      <c r="AL5" s="569"/>
      <c r="AM5" s="569"/>
      <c r="AN5" s="569"/>
      <c r="AO5" s="569"/>
      <c r="AP5" s="569"/>
      <c r="AQ5" s="128"/>
      <c r="AR5" s="128"/>
      <c r="AS5" s="128"/>
      <c r="AT5" s="128"/>
      <c r="AU5" s="128"/>
      <c r="AV5" s="128"/>
      <c r="AW5" s="128"/>
      <c r="AX5" s="128"/>
      <c r="AY5" s="128"/>
      <c r="AZ5" s="128"/>
      <c r="BA5" s="500"/>
      <c r="BB5" s="402"/>
      <c r="BC5" s="353"/>
      <c r="BD5" s="353"/>
      <c r="BE5" s="353"/>
      <c r="BF5" s="353"/>
      <c r="BG5" s="353"/>
      <c r="BH5" s="355"/>
      <c r="BI5" s="355"/>
      <c r="BJ5" s="355"/>
      <c r="BK5" s="355"/>
      <c r="BL5" s="355"/>
      <c r="BM5" s="355"/>
      <c r="BN5" s="355"/>
      <c r="BO5" s="354"/>
      <c r="BP5" s="354"/>
      <c r="BQ5" s="27"/>
    </row>
    <row r="6" spans="1:86" s="26" customFormat="1" ht="18.75" customHeight="1">
      <c r="B6" s="434" t="s">
        <v>252</v>
      </c>
      <c r="C6" s="435"/>
      <c r="D6" s="436"/>
      <c r="E6" s="436"/>
      <c r="F6" s="436"/>
      <c r="G6" s="436"/>
      <c r="H6" s="436"/>
      <c r="I6" s="436"/>
      <c r="J6" s="436"/>
      <c r="K6" s="436"/>
      <c r="L6" s="436"/>
      <c r="M6" s="436"/>
      <c r="N6" s="436"/>
      <c r="O6" s="436"/>
      <c r="P6" s="436"/>
      <c r="Q6" s="436"/>
      <c r="R6" s="436"/>
      <c r="S6" s="436"/>
      <c r="T6" s="436"/>
      <c r="U6" s="436"/>
      <c r="V6" s="436"/>
      <c r="W6" s="436"/>
      <c r="X6" s="436"/>
      <c r="Y6" s="436"/>
      <c r="Z6" s="436"/>
      <c r="AA6" s="436"/>
      <c r="AB6" s="436"/>
      <c r="AC6" s="436"/>
      <c r="AD6" s="436"/>
      <c r="AE6" s="436"/>
      <c r="AF6" s="436"/>
      <c r="AG6" s="436"/>
      <c r="AH6" s="437"/>
      <c r="AI6" s="437"/>
      <c r="AJ6" s="437"/>
      <c r="AK6" s="437"/>
      <c r="AL6" s="437"/>
      <c r="AM6" s="437"/>
      <c r="AN6" s="437"/>
      <c r="AO6" s="437"/>
      <c r="AP6" s="437"/>
      <c r="AQ6" s="436"/>
      <c r="AR6" s="436"/>
      <c r="AS6" s="436"/>
      <c r="AT6" s="436"/>
      <c r="AU6" s="436"/>
      <c r="AV6" s="436"/>
      <c r="AW6" s="436"/>
      <c r="AX6" s="436"/>
      <c r="AY6" s="436"/>
      <c r="AZ6" s="436"/>
      <c r="BA6" s="442"/>
      <c r="BB6" s="473"/>
      <c r="BC6" s="435"/>
      <c r="BD6" s="435"/>
      <c r="BE6" s="436"/>
      <c r="BF6" s="449"/>
      <c r="BG6" s="450"/>
      <c r="BH6" s="436"/>
      <c r="BI6" s="436"/>
      <c r="BJ6" s="436"/>
      <c r="BK6" s="436"/>
      <c r="BL6" s="436"/>
      <c r="BM6" s="438"/>
      <c r="BN6" s="452"/>
      <c r="BO6" s="456"/>
      <c r="BP6" s="457"/>
      <c r="BQ6" s="457"/>
      <c r="BR6" s="457"/>
      <c r="BS6" s="457"/>
      <c r="BT6" s="457"/>
      <c r="BU6" s="457"/>
      <c r="BV6" s="463"/>
      <c r="BW6" s="453"/>
      <c r="BX6" s="454"/>
      <c r="BY6" s="454"/>
      <c r="BZ6" s="463"/>
      <c r="CA6" s="453"/>
      <c r="CB6" s="454"/>
      <c r="CC6" s="454"/>
      <c r="CD6" s="463"/>
      <c r="CE6" s="466"/>
      <c r="CF6" s="467"/>
      <c r="CG6" s="467"/>
      <c r="CH6" s="468"/>
    </row>
    <row r="7" spans="1:86" ht="15" customHeight="1">
      <c r="B7" s="149" t="s">
        <v>253</v>
      </c>
      <c r="C7" s="150"/>
      <c r="D7" s="150"/>
      <c r="E7" s="579" t="s">
        <v>254</v>
      </c>
      <c r="F7" s="570"/>
      <c r="G7" s="570"/>
      <c r="H7" s="570"/>
      <c r="I7" s="570"/>
      <c r="J7" s="570"/>
      <c r="K7" s="570"/>
      <c r="L7" s="570"/>
      <c r="M7" s="580"/>
      <c r="N7" s="576" t="s">
        <v>255</v>
      </c>
      <c r="O7" s="576"/>
      <c r="P7" s="576"/>
      <c r="Q7" s="576"/>
      <c r="R7" s="576"/>
      <c r="S7" s="576"/>
      <c r="T7" s="576"/>
      <c r="U7" s="576"/>
      <c r="V7" s="577"/>
      <c r="W7" s="581" t="s">
        <v>256</v>
      </c>
      <c r="X7" s="577"/>
      <c r="Y7" s="581" t="s">
        <v>257</v>
      </c>
      <c r="Z7" s="576"/>
      <c r="AA7" s="576"/>
      <c r="AB7" s="576"/>
      <c r="AC7" s="576"/>
      <c r="AD7" s="576"/>
      <c r="AE7" s="576"/>
      <c r="AF7" s="576"/>
      <c r="AG7" s="576"/>
      <c r="AH7" s="581" t="s">
        <v>258</v>
      </c>
      <c r="AI7" s="576"/>
      <c r="AJ7" s="576"/>
      <c r="AK7" s="576"/>
      <c r="AL7" s="576"/>
      <c r="AM7" s="576"/>
      <c r="AN7" s="576"/>
      <c r="AO7" s="576"/>
      <c r="AP7" s="576"/>
      <c r="AQ7" s="581" t="s">
        <v>259</v>
      </c>
      <c r="AR7" s="576"/>
      <c r="AS7" s="576"/>
      <c r="AT7" s="576"/>
      <c r="AU7" s="576"/>
      <c r="AV7" s="576"/>
      <c r="AW7" s="576"/>
      <c r="AX7" s="576"/>
      <c r="AY7" s="576"/>
      <c r="AZ7" s="576"/>
      <c r="BA7" s="501"/>
      <c r="BB7" s="570" t="s">
        <v>260</v>
      </c>
      <c r="BC7" s="570"/>
      <c r="BD7" s="570"/>
      <c r="BE7" s="570"/>
      <c r="BF7" s="443"/>
      <c r="BG7" s="576" t="s">
        <v>261</v>
      </c>
      <c r="BH7" s="576"/>
      <c r="BI7" s="576"/>
      <c r="BJ7" s="576"/>
      <c r="BK7" s="576"/>
      <c r="BL7" s="576"/>
      <c r="BM7" s="577"/>
      <c r="BN7" s="441"/>
      <c r="BO7" s="574" t="s">
        <v>262</v>
      </c>
      <c r="BP7" s="575"/>
      <c r="BQ7" s="575"/>
      <c r="BR7" s="575"/>
      <c r="BS7" s="575"/>
      <c r="BT7" s="575"/>
      <c r="BU7" s="575"/>
      <c r="BV7" s="461"/>
      <c r="BW7" s="571" t="s">
        <v>263</v>
      </c>
      <c r="BX7" s="571"/>
      <c r="BY7" s="571"/>
      <c r="BZ7" s="464"/>
      <c r="CA7" s="571" t="s">
        <v>264</v>
      </c>
      <c r="CB7" s="571"/>
      <c r="CC7" s="571"/>
      <c r="CD7" s="465"/>
      <c r="CE7" s="572" t="s">
        <v>265</v>
      </c>
      <c r="CF7" s="572"/>
      <c r="CG7" s="572"/>
      <c r="CH7" s="573"/>
    </row>
    <row r="8" spans="1:86" ht="99" customHeight="1">
      <c r="B8" s="208" t="s">
        <v>266</v>
      </c>
      <c r="C8" s="207" t="s">
        <v>267</v>
      </c>
      <c r="D8" s="209" t="s">
        <v>268</v>
      </c>
      <c r="E8" s="207" t="s">
        <v>269</v>
      </c>
      <c r="F8" s="207" t="s">
        <v>270</v>
      </c>
      <c r="G8" s="208" t="s">
        <v>271</v>
      </c>
      <c r="H8" s="207" t="s">
        <v>272</v>
      </c>
      <c r="I8" s="207" t="s">
        <v>273</v>
      </c>
      <c r="J8" s="207" t="s">
        <v>274</v>
      </c>
      <c r="K8" s="207" t="s">
        <v>275</v>
      </c>
      <c r="L8" s="207" t="s">
        <v>276</v>
      </c>
      <c r="M8" s="208" t="s">
        <v>277</v>
      </c>
      <c r="N8" s="208" t="s">
        <v>278</v>
      </c>
      <c r="O8" s="207" t="s">
        <v>125</v>
      </c>
      <c r="P8" s="208" t="s">
        <v>279</v>
      </c>
      <c r="Q8" s="208" t="s">
        <v>127</v>
      </c>
      <c r="R8" s="208" t="s">
        <v>280</v>
      </c>
      <c r="S8" s="208" t="s">
        <v>281</v>
      </c>
      <c r="T8" s="208" t="s">
        <v>282</v>
      </c>
      <c r="U8" s="207" t="s">
        <v>283</v>
      </c>
      <c r="V8" s="208" t="s">
        <v>284</v>
      </c>
      <c r="W8" s="207" t="s">
        <v>285</v>
      </c>
      <c r="X8" s="207" t="s">
        <v>286</v>
      </c>
      <c r="Y8" s="432" t="s">
        <v>287</v>
      </c>
      <c r="Z8" s="432" t="s">
        <v>288</v>
      </c>
      <c r="AA8" s="432" t="s">
        <v>289</v>
      </c>
      <c r="AB8" s="432" t="s">
        <v>290</v>
      </c>
      <c r="AC8" s="432" t="s">
        <v>291</v>
      </c>
      <c r="AD8" s="432" t="s">
        <v>292</v>
      </c>
      <c r="AE8" s="432" t="s">
        <v>293</v>
      </c>
      <c r="AF8" s="432" t="s">
        <v>294</v>
      </c>
      <c r="AG8" s="432" t="s">
        <v>295</v>
      </c>
      <c r="AH8" s="433" t="s">
        <v>296</v>
      </c>
      <c r="AI8" s="433" t="s">
        <v>297</v>
      </c>
      <c r="AJ8" s="433" t="s">
        <v>298</v>
      </c>
      <c r="AK8" s="433" t="s">
        <v>299</v>
      </c>
      <c r="AL8" s="433" t="s">
        <v>300</v>
      </c>
      <c r="AM8" s="433" t="s">
        <v>301</v>
      </c>
      <c r="AN8" s="433" t="s">
        <v>302</v>
      </c>
      <c r="AO8" s="433" t="s">
        <v>303</v>
      </c>
      <c r="AP8" s="433" t="s">
        <v>304</v>
      </c>
      <c r="AQ8" s="432" t="s">
        <v>305</v>
      </c>
      <c r="AR8" s="432" t="s">
        <v>306</v>
      </c>
      <c r="AS8" s="432" t="s">
        <v>307</v>
      </c>
      <c r="AT8" s="432" t="s">
        <v>308</v>
      </c>
      <c r="AU8" s="432" t="s">
        <v>309</v>
      </c>
      <c r="AV8" s="432" t="s">
        <v>310</v>
      </c>
      <c r="AW8" s="432" t="s">
        <v>311</v>
      </c>
      <c r="AX8" s="432" t="s">
        <v>312</v>
      </c>
      <c r="AY8" s="432" t="s">
        <v>313</v>
      </c>
      <c r="AZ8" s="433" t="s">
        <v>314</v>
      </c>
      <c r="BA8" s="446"/>
      <c r="BB8" s="460" t="s">
        <v>315</v>
      </c>
      <c r="BC8" s="207" t="s">
        <v>316</v>
      </c>
      <c r="BD8" s="210" t="s">
        <v>317</v>
      </c>
      <c r="BE8" s="439" t="s">
        <v>318</v>
      </c>
      <c r="BF8" s="446"/>
      <c r="BG8" s="440" t="s">
        <v>319</v>
      </c>
      <c r="BH8" s="210" t="s">
        <v>320</v>
      </c>
      <c r="BI8" s="210" t="s">
        <v>321</v>
      </c>
      <c r="BJ8" s="210" t="s">
        <v>322</v>
      </c>
      <c r="BK8" s="210" t="s">
        <v>323</v>
      </c>
      <c r="BL8" s="210" t="s">
        <v>324</v>
      </c>
      <c r="BM8" s="210" t="s">
        <v>325</v>
      </c>
      <c r="BN8" s="451"/>
      <c r="BO8" s="364" t="s">
        <v>326</v>
      </c>
      <c r="BP8" s="364" t="s">
        <v>327</v>
      </c>
      <c r="BQ8" s="364" t="s">
        <v>328</v>
      </c>
      <c r="BR8" s="364" t="s">
        <v>329</v>
      </c>
      <c r="BS8" s="207" t="s">
        <v>330</v>
      </c>
      <c r="BT8" s="207" t="s">
        <v>331</v>
      </c>
      <c r="BU8" s="207" t="s">
        <v>332</v>
      </c>
      <c r="BV8" s="446"/>
      <c r="BW8" s="460" t="s">
        <v>333</v>
      </c>
      <c r="BX8" s="207" t="s">
        <v>334</v>
      </c>
      <c r="BY8" s="207" t="s">
        <v>335</v>
      </c>
      <c r="BZ8" s="446"/>
      <c r="CA8" s="460" t="s">
        <v>336</v>
      </c>
      <c r="CB8" s="207" t="s">
        <v>337</v>
      </c>
      <c r="CC8" s="207" t="s">
        <v>338</v>
      </c>
      <c r="CD8" s="455"/>
      <c r="CE8" s="470" t="s">
        <v>339</v>
      </c>
      <c r="CF8" s="470" t="s">
        <v>340</v>
      </c>
      <c r="CG8" s="470" t="s">
        <v>341</v>
      </c>
      <c r="CH8" s="471" t="s">
        <v>342</v>
      </c>
    </row>
    <row r="9" spans="1:86" s="97" customFormat="1" ht="13.15">
      <c r="A9" s="94"/>
      <c r="B9" s="85">
        <v>1</v>
      </c>
      <c r="C9" s="85"/>
      <c r="D9" s="95"/>
      <c r="E9" s="103"/>
      <c r="F9" s="376"/>
      <c r="G9" s="83"/>
      <c r="H9" s="427"/>
      <c r="I9" s="427"/>
      <c r="J9" s="92"/>
      <c r="K9" s="374"/>
      <c r="L9" s="168"/>
      <c r="M9" s="375"/>
      <c r="N9" s="168"/>
      <c r="O9" s="168"/>
      <c r="P9" s="168"/>
      <c r="Q9" s="168"/>
      <c r="R9" s="169"/>
      <c r="S9" s="169"/>
      <c r="T9" s="169"/>
      <c r="U9" s="377"/>
      <c r="V9" s="483">
        <f>SUM(N9:T9)</f>
        <v>0</v>
      </c>
      <c r="W9" s="91"/>
      <c r="X9" s="91"/>
      <c r="Y9" s="91"/>
      <c r="Z9" s="91"/>
      <c r="AA9" s="91"/>
      <c r="AB9" s="91"/>
      <c r="AC9" s="91"/>
      <c r="AD9" s="91"/>
      <c r="AE9" s="91"/>
      <c r="AF9" s="91"/>
      <c r="AG9" s="91"/>
      <c r="AH9" s="91"/>
      <c r="AI9" s="91"/>
      <c r="AJ9" s="91"/>
      <c r="AK9" s="91"/>
      <c r="AL9" s="91"/>
      <c r="AM9" s="91"/>
      <c r="AN9" s="91"/>
      <c r="AO9" s="91"/>
      <c r="AP9" s="91"/>
      <c r="AQ9" s="91"/>
      <c r="AR9" s="91"/>
      <c r="AS9" s="91"/>
      <c r="AT9" s="91"/>
      <c r="AU9" s="91"/>
      <c r="AV9" s="91"/>
      <c r="AW9" s="91"/>
      <c r="AX9" s="91"/>
      <c r="AY9" s="91"/>
      <c r="AZ9" s="472"/>
      <c r="BA9" s="502"/>
      <c r="BB9" s="445"/>
      <c r="BC9" s="83"/>
      <c r="BD9" s="83"/>
      <c r="BE9" s="345"/>
      <c r="BF9" s="447"/>
      <c r="BG9" s="445"/>
      <c r="BH9" s="83"/>
      <c r="BI9" s="83"/>
      <c r="BJ9" s="83"/>
      <c r="BK9" s="83"/>
      <c r="BL9" s="83"/>
      <c r="BM9" s="83"/>
      <c r="BN9" s="384"/>
      <c r="BO9" s="96"/>
      <c r="BP9" s="71"/>
      <c r="BQ9" s="96"/>
      <c r="BR9" s="84"/>
      <c r="BS9" s="84"/>
      <c r="BT9" s="414"/>
      <c r="BU9" s="458"/>
      <c r="BV9" s="462"/>
      <c r="BW9" s="415"/>
      <c r="BX9" s="84"/>
      <c r="BY9" s="414"/>
      <c r="BZ9" s="462"/>
      <c r="CA9" s="415"/>
      <c r="CB9" s="84"/>
      <c r="CC9" s="414"/>
      <c r="CD9" s="462"/>
      <c r="CE9" s="469"/>
      <c r="CF9" s="96"/>
      <c r="CG9" s="96"/>
      <c r="CH9" s="96"/>
    </row>
    <row r="10" spans="1:86" s="98" customFormat="1" ht="13.15">
      <c r="B10" s="99">
        <f>B9+1</f>
        <v>2</v>
      </c>
      <c r="C10" s="344"/>
      <c r="D10" s="100"/>
      <c r="E10" s="103"/>
      <c r="F10" s="376"/>
      <c r="G10" s="425"/>
      <c r="H10" s="428"/>
      <c r="I10" s="428"/>
      <c r="J10" s="92"/>
      <c r="K10" s="170"/>
      <c r="L10" s="170"/>
      <c r="M10" s="169"/>
      <c r="N10" s="170"/>
      <c r="O10" s="170"/>
      <c r="P10" s="170"/>
      <c r="Q10" s="170"/>
      <c r="R10" s="169"/>
      <c r="S10" s="169"/>
      <c r="T10" s="169"/>
      <c r="U10" s="93"/>
      <c r="V10" s="483">
        <f t="shared" ref="V10:V28" si="0">SUM(N10:T10)</f>
        <v>0</v>
      </c>
      <c r="W10" s="99"/>
      <c r="X10" s="99"/>
      <c r="Y10" s="99"/>
      <c r="Z10" s="99"/>
      <c r="AA10" s="99"/>
      <c r="AB10" s="99"/>
      <c r="AC10" s="99"/>
      <c r="AD10" s="99"/>
      <c r="AE10" s="99"/>
      <c r="AF10" s="99"/>
      <c r="AG10" s="99"/>
      <c r="AH10" s="99"/>
      <c r="AI10" s="99"/>
      <c r="AJ10" s="99"/>
      <c r="AK10" s="99"/>
      <c r="AL10" s="99"/>
      <c r="AM10" s="99"/>
      <c r="AN10" s="99"/>
      <c r="AO10" s="99"/>
      <c r="AP10" s="99"/>
      <c r="AQ10" s="99"/>
      <c r="AR10" s="99"/>
      <c r="AS10" s="99"/>
      <c r="AT10" s="99"/>
      <c r="AU10" s="99"/>
      <c r="AV10" s="99"/>
      <c r="AW10" s="99"/>
      <c r="AX10" s="99"/>
      <c r="AY10" s="99"/>
      <c r="AZ10" s="344"/>
      <c r="BA10" s="502"/>
      <c r="BB10" s="445"/>
      <c r="BC10" s="83"/>
      <c r="BD10" s="83"/>
      <c r="BE10" s="345"/>
      <c r="BF10" s="447"/>
      <c r="BG10" s="91"/>
      <c r="BH10" s="83"/>
      <c r="BI10" s="83"/>
      <c r="BJ10" s="83"/>
      <c r="BK10" s="83"/>
      <c r="BL10" s="83"/>
      <c r="BM10" s="83"/>
      <c r="BN10" s="384"/>
      <c r="BO10" s="96"/>
      <c r="BP10" s="416"/>
      <c r="BQ10" s="96"/>
      <c r="BR10" s="84"/>
      <c r="BS10" s="84"/>
      <c r="BT10" s="414"/>
      <c r="BU10" s="459"/>
      <c r="BV10" s="462"/>
      <c r="BW10" s="415"/>
      <c r="BX10" s="84"/>
      <c r="BY10" s="414"/>
      <c r="BZ10" s="462"/>
      <c r="CA10" s="415"/>
      <c r="CB10" s="84"/>
      <c r="CC10" s="414"/>
      <c r="CD10" s="462"/>
      <c r="CE10" s="415"/>
      <c r="CF10" s="84"/>
      <c r="CG10" s="84"/>
      <c r="CH10" s="84"/>
    </row>
    <row r="11" spans="1:86" s="98" customFormat="1" ht="13.15">
      <c r="B11" s="83">
        <f t="shared" ref="B11:B27" si="1">B10+1</f>
        <v>3</v>
      </c>
      <c r="C11" s="345"/>
      <c r="D11" s="100"/>
      <c r="E11" s="103"/>
      <c r="F11" s="376"/>
      <c r="G11" s="426"/>
      <c r="H11" s="429"/>
      <c r="I11" s="429"/>
      <c r="J11" s="92"/>
      <c r="K11" s="171"/>
      <c r="L11" s="171"/>
      <c r="M11" s="169"/>
      <c r="N11" s="171"/>
      <c r="O11" s="171"/>
      <c r="P11" s="171"/>
      <c r="Q11" s="171"/>
      <c r="R11" s="169"/>
      <c r="S11" s="169"/>
      <c r="T11" s="169"/>
      <c r="U11" s="93"/>
      <c r="V11" s="483">
        <f t="shared" si="0"/>
        <v>0</v>
      </c>
      <c r="W11" s="83"/>
      <c r="X11" s="83"/>
      <c r="Y11" s="83"/>
      <c r="Z11" s="83"/>
      <c r="AA11" s="83"/>
      <c r="AB11" s="83"/>
      <c r="AC11" s="83"/>
      <c r="AD11" s="83"/>
      <c r="AE11" s="83"/>
      <c r="AF11" s="83"/>
      <c r="AG11" s="83"/>
      <c r="AH11" s="83"/>
      <c r="AI11" s="83"/>
      <c r="AJ11" s="83"/>
      <c r="AK11" s="83"/>
      <c r="AL11" s="83"/>
      <c r="AM11" s="83"/>
      <c r="AN11" s="83"/>
      <c r="AO11" s="83"/>
      <c r="AP11" s="83"/>
      <c r="AQ11" s="83"/>
      <c r="AR11" s="83"/>
      <c r="AS11" s="83"/>
      <c r="AT11" s="83"/>
      <c r="AU11" s="83"/>
      <c r="AV11" s="83"/>
      <c r="AW11" s="83"/>
      <c r="AX11" s="83"/>
      <c r="AY11" s="83"/>
      <c r="AZ11" s="345"/>
      <c r="BA11" s="502"/>
      <c r="BB11" s="445"/>
      <c r="BC11" s="83"/>
      <c r="BD11" s="83"/>
      <c r="BE11" s="345"/>
      <c r="BF11" s="447"/>
      <c r="BG11" s="91"/>
      <c r="BH11" s="83"/>
      <c r="BI11" s="83"/>
      <c r="BJ11" s="83"/>
      <c r="BK11" s="83"/>
      <c r="BL11" s="83"/>
      <c r="BM11" s="83"/>
      <c r="BN11" s="384"/>
      <c r="BO11" s="96"/>
      <c r="BP11" s="416"/>
      <c r="BQ11" s="96"/>
      <c r="BR11" s="84"/>
      <c r="BS11" s="84"/>
      <c r="BT11" s="414"/>
      <c r="BU11" s="459"/>
      <c r="BV11" s="462"/>
      <c r="BW11" s="415"/>
      <c r="BX11" s="84"/>
      <c r="BY11" s="414"/>
      <c r="BZ11" s="462"/>
      <c r="CA11" s="415"/>
      <c r="CB11" s="84"/>
      <c r="CC11" s="414"/>
      <c r="CD11" s="462"/>
      <c r="CE11" s="415"/>
      <c r="CF11" s="84"/>
      <c r="CG11" s="84"/>
      <c r="CH11" s="84"/>
    </row>
    <row r="12" spans="1:86" s="98" customFormat="1" ht="13.15">
      <c r="B12" s="83">
        <f t="shared" si="1"/>
        <v>4</v>
      </c>
      <c r="C12" s="345"/>
      <c r="D12" s="100"/>
      <c r="E12" s="103"/>
      <c r="F12" s="376"/>
      <c r="G12" s="426"/>
      <c r="H12" s="429"/>
      <c r="I12" s="429"/>
      <c r="J12" s="92"/>
      <c r="K12" s="171"/>
      <c r="L12" s="171"/>
      <c r="M12" s="169"/>
      <c r="N12" s="171"/>
      <c r="O12" s="171"/>
      <c r="P12" s="171"/>
      <c r="Q12" s="171"/>
      <c r="R12" s="169"/>
      <c r="S12" s="169"/>
      <c r="T12" s="169"/>
      <c r="U12" s="93"/>
      <c r="V12" s="483">
        <f t="shared" si="0"/>
        <v>0</v>
      </c>
      <c r="W12" s="83"/>
      <c r="X12" s="83"/>
      <c r="Y12" s="83"/>
      <c r="Z12" s="83"/>
      <c r="AA12" s="83"/>
      <c r="AB12" s="83"/>
      <c r="AC12" s="83"/>
      <c r="AD12" s="83"/>
      <c r="AE12" s="83"/>
      <c r="AF12" s="83"/>
      <c r="AG12" s="83"/>
      <c r="AH12" s="83"/>
      <c r="AI12" s="83"/>
      <c r="AJ12" s="83"/>
      <c r="AK12" s="83"/>
      <c r="AL12" s="83"/>
      <c r="AM12" s="83"/>
      <c r="AN12" s="83"/>
      <c r="AO12" s="83"/>
      <c r="AP12" s="83"/>
      <c r="AQ12" s="83"/>
      <c r="AR12" s="83"/>
      <c r="AS12" s="83"/>
      <c r="AT12" s="83"/>
      <c r="AU12" s="83"/>
      <c r="AV12" s="83"/>
      <c r="AW12" s="83"/>
      <c r="AX12" s="83"/>
      <c r="AY12" s="83"/>
      <c r="AZ12" s="345"/>
      <c r="BA12" s="502"/>
      <c r="BB12" s="445"/>
      <c r="BC12" s="83"/>
      <c r="BD12" s="83"/>
      <c r="BE12" s="345"/>
      <c r="BF12" s="447"/>
      <c r="BG12" s="91"/>
      <c r="BH12" s="83"/>
      <c r="BI12" s="83"/>
      <c r="BJ12" s="83"/>
      <c r="BK12" s="83"/>
      <c r="BL12" s="83"/>
      <c r="BM12" s="83"/>
      <c r="BN12" s="384"/>
      <c r="BO12" s="96"/>
      <c r="BP12" s="416"/>
      <c r="BQ12" s="96"/>
      <c r="BR12" s="84"/>
      <c r="BS12" s="84"/>
      <c r="BT12" s="414"/>
      <c r="BU12" s="459"/>
      <c r="BV12" s="462"/>
      <c r="BW12" s="415"/>
      <c r="BX12" s="84"/>
      <c r="BY12" s="414"/>
      <c r="BZ12" s="462"/>
      <c r="CA12" s="415"/>
      <c r="CB12" s="84"/>
      <c r="CC12" s="414"/>
      <c r="CD12" s="462"/>
      <c r="CE12" s="415"/>
      <c r="CF12" s="84"/>
      <c r="CG12" s="84"/>
      <c r="CH12" s="84"/>
    </row>
    <row r="13" spans="1:86" s="98" customFormat="1" ht="13.15">
      <c r="B13" s="83">
        <f t="shared" si="1"/>
        <v>5</v>
      </c>
      <c r="C13" s="345"/>
      <c r="D13" s="100"/>
      <c r="E13" s="103"/>
      <c r="F13" s="376"/>
      <c r="G13" s="426"/>
      <c r="H13" s="429"/>
      <c r="I13" s="429"/>
      <c r="J13" s="92"/>
      <c r="K13" s="171"/>
      <c r="L13" s="171"/>
      <c r="M13" s="169"/>
      <c r="N13" s="171"/>
      <c r="O13" s="171"/>
      <c r="P13" s="171"/>
      <c r="Q13" s="171"/>
      <c r="R13" s="169"/>
      <c r="S13" s="169"/>
      <c r="T13" s="169"/>
      <c r="U13" s="93"/>
      <c r="V13" s="483">
        <f t="shared" si="0"/>
        <v>0</v>
      </c>
      <c r="W13" s="83"/>
      <c r="X13" s="83"/>
      <c r="Y13" s="83"/>
      <c r="Z13" s="83"/>
      <c r="AA13" s="83"/>
      <c r="AB13" s="83"/>
      <c r="AC13" s="83"/>
      <c r="AD13" s="83"/>
      <c r="AE13" s="83"/>
      <c r="AF13" s="83"/>
      <c r="AG13" s="83"/>
      <c r="AH13" s="83"/>
      <c r="AI13" s="83"/>
      <c r="AJ13" s="83"/>
      <c r="AK13" s="83"/>
      <c r="AL13" s="83"/>
      <c r="AM13" s="83"/>
      <c r="AN13" s="83"/>
      <c r="AO13" s="83"/>
      <c r="AP13" s="83"/>
      <c r="AQ13" s="83"/>
      <c r="AR13" s="83"/>
      <c r="AS13" s="83"/>
      <c r="AT13" s="83"/>
      <c r="AU13" s="83"/>
      <c r="AV13" s="83"/>
      <c r="AW13" s="83"/>
      <c r="AX13" s="83"/>
      <c r="AY13" s="83"/>
      <c r="AZ13" s="345"/>
      <c r="BA13" s="502"/>
      <c r="BB13" s="445"/>
      <c r="BC13" s="83"/>
      <c r="BD13" s="83"/>
      <c r="BE13" s="345"/>
      <c r="BF13" s="447"/>
      <c r="BG13" s="91"/>
      <c r="BH13" s="83"/>
      <c r="BI13" s="83"/>
      <c r="BJ13" s="83"/>
      <c r="BK13" s="83"/>
      <c r="BL13" s="83"/>
      <c r="BM13" s="83"/>
      <c r="BN13" s="384"/>
      <c r="BO13" s="96"/>
      <c r="BP13" s="416"/>
      <c r="BQ13" s="96"/>
      <c r="BR13" s="84"/>
      <c r="BS13" s="84"/>
      <c r="BT13" s="414"/>
      <c r="BU13" s="459"/>
      <c r="BV13" s="462"/>
      <c r="BW13" s="415"/>
      <c r="BX13" s="84"/>
      <c r="BY13" s="414"/>
      <c r="BZ13" s="462"/>
      <c r="CA13" s="415"/>
      <c r="CB13" s="84"/>
      <c r="CC13" s="414"/>
      <c r="CD13" s="462"/>
      <c r="CE13" s="415"/>
      <c r="CF13" s="84"/>
      <c r="CG13" s="84"/>
      <c r="CH13" s="84"/>
    </row>
    <row r="14" spans="1:86" s="98" customFormat="1" ht="13.15">
      <c r="B14" s="83">
        <f t="shared" si="1"/>
        <v>6</v>
      </c>
      <c r="C14" s="345"/>
      <c r="D14" s="100"/>
      <c r="E14" s="103"/>
      <c r="F14" s="376"/>
      <c r="G14" s="426"/>
      <c r="H14" s="429"/>
      <c r="I14" s="429"/>
      <c r="J14" s="92"/>
      <c r="K14" s="171"/>
      <c r="L14" s="171"/>
      <c r="M14" s="169"/>
      <c r="N14" s="171"/>
      <c r="O14" s="171"/>
      <c r="P14" s="171"/>
      <c r="Q14" s="171"/>
      <c r="R14" s="169"/>
      <c r="S14" s="169"/>
      <c r="T14" s="169"/>
      <c r="U14" s="93"/>
      <c r="V14" s="483">
        <f t="shared" si="0"/>
        <v>0</v>
      </c>
      <c r="W14" s="83"/>
      <c r="X14" s="83"/>
      <c r="Y14" s="83"/>
      <c r="Z14" s="83"/>
      <c r="AA14" s="83"/>
      <c r="AB14" s="83"/>
      <c r="AC14" s="83"/>
      <c r="AD14" s="83"/>
      <c r="AE14" s="83"/>
      <c r="AF14" s="83"/>
      <c r="AG14" s="83"/>
      <c r="AH14" s="83"/>
      <c r="AI14" s="83"/>
      <c r="AJ14" s="83"/>
      <c r="AK14" s="83"/>
      <c r="AL14" s="83"/>
      <c r="AM14" s="83"/>
      <c r="AN14" s="83"/>
      <c r="AO14" s="83"/>
      <c r="AP14" s="83"/>
      <c r="AQ14" s="83"/>
      <c r="AR14" s="83"/>
      <c r="AS14" s="83"/>
      <c r="AT14" s="83"/>
      <c r="AU14" s="83"/>
      <c r="AV14" s="83"/>
      <c r="AW14" s="83"/>
      <c r="AX14" s="83"/>
      <c r="AY14" s="83"/>
      <c r="AZ14" s="345"/>
      <c r="BA14" s="502"/>
      <c r="BB14" s="445"/>
      <c r="BC14" s="83"/>
      <c r="BD14" s="83"/>
      <c r="BE14" s="345"/>
      <c r="BF14" s="447"/>
      <c r="BG14" s="91"/>
      <c r="BH14" s="83"/>
      <c r="BI14" s="83"/>
      <c r="BJ14" s="83"/>
      <c r="BK14" s="83"/>
      <c r="BL14" s="83"/>
      <c r="BM14" s="83"/>
      <c r="BN14" s="384"/>
      <c r="BO14" s="96"/>
      <c r="BP14" s="416"/>
      <c r="BQ14" s="96"/>
      <c r="BR14" s="84"/>
      <c r="BS14" s="84"/>
      <c r="BT14" s="414"/>
      <c r="BU14" s="459"/>
      <c r="BV14" s="462"/>
      <c r="BW14" s="415"/>
      <c r="BX14" s="84"/>
      <c r="BY14" s="414"/>
      <c r="BZ14" s="462"/>
      <c r="CA14" s="415"/>
      <c r="CB14" s="84"/>
      <c r="CC14" s="414"/>
      <c r="CD14" s="462"/>
      <c r="CE14" s="415"/>
      <c r="CF14" s="84"/>
      <c r="CG14" s="84"/>
      <c r="CH14" s="84"/>
    </row>
    <row r="15" spans="1:86" s="98" customFormat="1" ht="13.15">
      <c r="B15" s="83">
        <f t="shared" si="1"/>
        <v>7</v>
      </c>
      <c r="C15" s="345"/>
      <c r="D15" s="100"/>
      <c r="E15" s="103"/>
      <c r="F15" s="376"/>
      <c r="G15" s="426"/>
      <c r="H15" s="429"/>
      <c r="I15" s="429"/>
      <c r="J15" s="92"/>
      <c r="K15" s="171"/>
      <c r="L15" s="171"/>
      <c r="M15" s="169"/>
      <c r="N15" s="171"/>
      <c r="O15" s="171"/>
      <c r="P15" s="171"/>
      <c r="Q15" s="171"/>
      <c r="R15" s="169"/>
      <c r="S15" s="169"/>
      <c r="T15" s="169"/>
      <c r="U15" s="93"/>
      <c r="V15" s="483">
        <f t="shared" si="0"/>
        <v>0</v>
      </c>
      <c r="W15" s="83"/>
      <c r="X15" s="83"/>
      <c r="Y15" s="83"/>
      <c r="Z15" s="83"/>
      <c r="AA15" s="83"/>
      <c r="AB15" s="83"/>
      <c r="AC15" s="83"/>
      <c r="AD15" s="83"/>
      <c r="AE15" s="83"/>
      <c r="AF15" s="83"/>
      <c r="AG15" s="83"/>
      <c r="AH15" s="83"/>
      <c r="AI15" s="83"/>
      <c r="AJ15" s="83"/>
      <c r="AK15" s="83"/>
      <c r="AL15" s="83"/>
      <c r="AM15" s="83"/>
      <c r="AN15" s="83"/>
      <c r="AO15" s="83"/>
      <c r="AP15" s="83"/>
      <c r="AQ15" s="83"/>
      <c r="AR15" s="83"/>
      <c r="AS15" s="83"/>
      <c r="AT15" s="83"/>
      <c r="AU15" s="83"/>
      <c r="AV15" s="83"/>
      <c r="AW15" s="83"/>
      <c r="AX15" s="83"/>
      <c r="AY15" s="83"/>
      <c r="AZ15" s="345"/>
      <c r="BA15" s="502"/>
      <c r="BB15" s="445"/>
      <c r="BC15" s="83"/>
      <c r="BD15" s="83"/>
      <c r="BE15" s="345"/>
      <c r="BF15" s="447"/>
      <c r="BG15" s="91"/>
      <c r="BH15" s="83"/>
      <c r="BI15" s="83"/>
      <c r="BJ15" s="83"/>
      <c r="BK15" s="83"/>
      <c r="BL15" s="83"/>
      <c r="BM15" s="83"/>
      <c r="BN15" s="384"/>
      <c r="BO15" s="96"/>
      <c r="BP15" s="416"/>
      <c r="BQ15" s="96"/>
      <c r="BR15" s="84"/>
      <c r="BS15" s="84"/>
      <c r="BT15" s="414"/>
      <c r="BU15" s="459"/>
      <c r="BV15" s="462"/>
      <c r="BW15" s="415"/>
      <c r="BX15" s="84"/>
      <c r="BY15" s="414"/>
      <c r="BZ15" s="462"/>
      <c r="CA15" s="415"/>
      <c r="CB15" s="84"/>
      <c r="CC15" s="414"/>
      <c r="CD15" s="462"/>
      <c r="CE15" s="415"/>
      <c r="CF15" s="84"/>
      <c r="CG15" s="84"/>
      <c r="CH15" s="84"/>
    </row>
    <row r="16" spans="1:86" s="98" customFormat="1" ht="13.15">
      <c r="B16" s="83">
        <f t="shared" si="1"/>
        <v>8</v>
      </c>
      <c r="C16" s="345"/>
      <c r="D16" s="100"/>
      <c r="E16" s="103"/>
      <c r="F16" s="376"/>
      <c r="G16" s="426"/>
      <c r="H16" s="429"/>
      <c r="I16" s="429"/>
      <c r="J16" s="92"/>
      <c r="K16" s="171"/>
      <c r="L16" s="171"/>
      <c r="M16" s="169"/>
      <c r="N16" s="171"/>
      <c r="O16" s="171"/>
      <c r="P16" s="171"/>
      <c r="Q16" s="171"/>
      <c r="R16" s="169"/>
      <c r="S16" s="169"/>
      <c r="T16" s="169"/>
      <c r="U16" s="93"/>
      <c r="V16" s="483">
        <f t="shared" si="0"/>
        <v>0</v>
      </c>
      <c r="W16" s="83"/>
      <c r="X16" s="83"/>
      <c r="Y16" s="83"/>
      <c r="Z16" s="83"/>
      <c r="AA16" s="83"/>
      <c r="AB16" s="83"/>
      <c r="AC16" s="83"/>
      <c r="AD16" s="83"/>
      <c r="AE16" s="83"/>
      <c r="AF16" s="83"/>
      <c r="AG16" s="83"/>
      <c r="AH16" s="83"/>
      <c r="AI16" s="83"/>
      <c r="AJ16" s="83"/>
      <c r="AK16" s="83"/>
      <c r="AL16" s="83"/>
      <c r="AM16" s="83"/>
      <c r="AN16" s="83"/>
      <c r="AO16" s="83"/>
      <c r="AP16" s="83"/>
      <c r="AQ16" s="83"/>
      <c r="AR16" s="83"/>
      <c r="AS16" s="83"/>
      <c r="AT16" s="83"/>
      <c r="AU16" s="83"/>
      <c r="AV16" s="83"/>
      <c r="AW16" s="83"/>
      <c r="AX16" s="83"/>
      <c r="AY16" s="83"/>
      <c r="AZ16" s="345"/>
      <c r="BA16" s="502"/>
      <c r="BB16" s="445"/>
      <c r="BC16" s="83"/>
      <c r="BD16" s="83"/>
      <c r="BE16" s="345"/>
      <c r="BF16" s="447"/>
      <c r="BG16" s="91"/>
      <c r="BH16" s="83"/>
      <c r="BI16" s="83"/>
      <c r="BJ16" s="83"/>
      <c r="BK16" s="83"/>
      <c r="BL16" s="83"/>
      <c r="BM16" s="83"/>
      <c r="BN16" s="384"/>
      <c r="BO16" s="96"/>
      <c r="BP16" s="416"/>
      <c r="BQ16" s="96"/>
      <c r="BR16" s="84"/>
      <c r="BS16" s="84"/>
      <c r="BT16" s="414"/>
      <c r="BU16" s="459"/>
      <c r="BV16" s="462"/>
      <c r="BW16" s="415"/>
      <c r="BX16" s="84"/>
      <c r="BY16" s="414"/>
      <c r="BZ16" s="462"/>
      <c r="CA16" s="415"/>
      <c r="CB16" s="84"/>
      <c r="CC16" s="414"/>
      <c r="CD16" s="462"/>
      <c r="CE16" s="415"/>
      <c r="CF16" s="84"/>
      <c r="CG16" s="84"/>
      <c r="CH16" s="84"/>
    </row>
    <row r="17" spans="1:86" s="98" customFormat="1" ht="13.15">
      <c r="B17" s="83">
        <f t="shared" si="1"/>
        <v>9</v>
      </c>
      <c r="C17" s="345"/>
      <c r="D17" s="100"/>
      <c r="E17" s="103"/>
      <c r="F17" s="376"/>
      <c r="G17" s="426"/>
      <c r="H17" s="429"/>
      <c r="I17" s="429"/>
      <c r="J17" s="92"/>
      <c r="K17" s="171"/>
      <c r="L17" s="171"/>
      <c r="M17" s="169"/>
      <c r="N17" s="171"/>
      <c r="O17" s="171"/>
      <c r="P17" s="171"/>
      <c r="Q17" s="171"/>
      <c r="R17" s="169"/>
      <c r="S17" s="169"/>
      <c r="T17" s="169"/>
      <c r="U17" s="93"/>
      <c r="V17" s="483">
        <f t="shared" si="0"/>
        <v>0</v>
      </c>
      <c r="W17" s="83"/>
      <c r="X17" s="83"/>
      <c r="Y17" s="83"/>
      <c r="Z17" s="83"/>
      <c r="AA17" s="83"/>
      <c r="AB17" s="83"/>
      <c r="AC17" s="83"/>
      <c r="AD17" s="83"/>
      <c r="AE17" s="83"/>
      <c r="AF17" s="83"/>
      <c r="AG17" s="83"/>
      <c r="AH17" s="83"/>
      <c r="AI17" s="83"/>
      <c r="AJ17" s="83"/>
      <c r="AK17" s="83"/>
      <c r="AL17" s="83"/>
      <c r="AM17" s="83"/>
      <c r="AN17" s="83"/>
      <c r="AO17" s="83"/>
      <c r="AP17" s="83"/>
      <c r="AQ17" s="83"/>
      <c r="AR17" s="83"/>
      <c r="AS17" s="83"/>
      <c r="AT17" s="83"/>
      <c r="AU17" s="83"/>
      <c r="AV17" s="83"/>
      <c r="AW17" s="83"/>
      <c r="AX17" s="83"/>
      <c r="AY17" s="83"/>
      <c r="AZ17" s="345"/>
      <c r="BA17" s="502"/>
      <c r="BB17" s="445"/>
      <c r="BC17" s="83"/>
      <c r="BD17" s="83"/>
      <c r="BE17" s="345"/>
      <c r="BF17" s="447"/>
      <c r="BG17" s="91"/>
      <c r="BH17" s="83"/>
      <c r="BI17" s="83"/>
      <c r="BJ17" s="83"/>
      <c r="BK17" s="83"/>
      <c r="BL17" s="83"/>
      <c r="BM17" s="83"/>
      <c r="BN17" s="384"/>
      <c r="BO17" s="96"/>
      <c r="BP17" s="416"/>
      <c r="BQ17" s="96"/>
      <c r="BR17" s="84"/>
      <c r="BS17" s="84"/>
      <c r="BT17" s="414"/>
      <c r="BU17" s="459"/>
      <c r="BV17" s="462"/>
      <c r="BW17" s="415"/>
      <c r="BX17" s="84"/>
      <c r="BY17" s="414"/>
      <c r="BZ17" s="462"/>
      <c r="CA17" s="415"/>
      <c r="CB17" s="84"/>
      <c r="CC17" s="414"/>
      <c r="CD17" s="462"/>
      <c r="CE17" s="415"/>
      <c r="CF17" s="84"/>
      <c r="CG17" s="84"/>
      <c r="CH17" s="84"/>
    </row>
    <row r="18" spans="1:86" s="98" customFormat="1" ht="13.15">
      <c r="B18" s="83">
        <f t="shared" si="1"/>
        <v>10</v>
      </c>
      <c r="C18" s="345"/>
      <c r="D18" s="100"/>
      <c r="E18" s="103"/>
      <c r="F18" s="376"/>
      <c r="G18" s="426"/>
      <c r="H18" s="429"/>
      <c r="I18" s="429"/>
      <c r="J18" s="92"/>
      <c r="K18" s="171"/>
      <c r="L18" s="171"/>
      <c r="M18" s="169"/>
      <c r="N18" s="171"/>
      <c r="O18" s="171"/>
      <c r="P18" s="171"/>
      <c r="Q18" s="171"/>
      <c r="R18" s="169"/>
      <c r="S18" s="169"/>
      <c r="T18" s="169"/>
      <c r="U18" s="93"/>
      <c r="V18" s="483">
        <f t="shared" si="0"/>
        <v>0</v>
      </c>
      <c r="W18" s="83"/>
      <c r="X18" s="83"/>
      <c r="Y18" s="83"/>
      <c r="Z18" s="83"/>
      <c r="AA18" s="83"/>
      <c r="AB18" s="83"/>
      <c r="AC18" s="83"/>
      <c r="AD18" s="83"/>
      <c r="AE18" s="83"/>
      <c r="AF18" s="83"/>
      <c r="AG18" s="83"/>
      <c r="AH18" s="83"/>
      <c r="AI18" s="83"/>
      <c r="AJ18" s="83"/>
      <c r="AK18" s="83"/>
      <c r="AL18" s="83"/>
      <c r="AM18" s="83"/>
      <c r="AN18" s="83"/>
      <c r="AO18" s="83"/>
      <c r="AP18" s="83"/>
      <c r="AQ18" s="83"/>
      <c r="AR18" s="83"/>
      <c r="AS18" s="83"/>
      <c r="AT18" s="83"/>
      <c r="AU18" s="83"/>
      <c r="AV18" s="83"/>
      <c r="AW18" s="83"/>
      <c r="AX18" s="83"/>
      <c r="AY18" s="83"/>
      <c r="AZ18" s="345"/>
      <c r="BA18" s="502"/>
      <c r="BB18" s="445"/>
      <c r="BC18" s="83"/>
      <c r="BD18" s="83"/>
      <c r="BE18" s="345"/>
      <c r="BF18" s="447"/>
      <c r="BG18" s="91"/>
      <c r="BH18" s="83"/>
      <c r="BI18" s="83"/>
      <c r="BJ18" s="83"/>
      <c r="BK18" s="83"/>
      <c r="BL18" s="83"/>
      <c r="BM18" s="83"/>
      <c r="BN18" s="384"/>
      <c r="BO18" s="96"/>
      <c r="BP18" s="416"/>
      <c r="BQ18" s="96"/>
      <c r="BR18" s="84"/>
      <c r="BS18" s="84"/>
      <c r="BT18" s="414"/>
      <c r="BU18" s="459"/>
      <c r="BV18" s="462"/>
      <c r="BW18" s="415"/>
      <c r="BX18" s="84"/>
      <c r="BY18" s="414"/>
      <c r="BZ18" s="462"/>
      <c r="CA18" s="415"/>
      <c r="CB18" s="84"/>
      <c r="CC18" s="414"/>
      <c r="CD18" s="462"/>
      <c r="CE18" s="415"/>
      <c r="CF18" s="84"/>
      <c r="CG18" s="84"/>
      <c r="CH18" s="84"/>
    </row>
    <row r="19" spans="1:86" s="98" customFormat="1" ht="13.15">
      <c r="B19" s="83">
        <f t="shared" si="1"/>
        <v>11</v>
      </c>
      <c r="C19" s="345"/>
      <c r="D19" s="100"/>
      <c r="E19" s="103"/>
      <c r="F19" s="376"/>
      <c r="G19" s="426"/>
      <c r="H19" s="429"/>
      <c r="I19" s="429"/>
      <c r="J19" s="92"/>
      <c r="K19" s="171"/>
      <c r="L19" s="171"/>
      <c r="M19" s="169"/>
      <c r="N19" s="171"/>
      <c r="O19" s="171"/>
      <c r="P19" s="171"/>
      <c r="Q19" s="171"/>
      <c r="R19" s="169"/>
      <c r="S19" s="169"/>
      <c r="T19" s="169"/>
      <c r="U19" s="93"/>
      <c r="V19" s="483">
        <f t="shared" si="0"/>
        <v>0</v>
      </c>
      <c r="W19" s="83"/>
      <c r="X19" s="83"/>
      <c r="Y19" s="83"/>
      <c r="Z19" s="83"/>
      <c r="AA19" s="83"/>
      <c r="AB19" s="83"/>
      <c r="AC19" s="83"/>
      <c r="AD19" s="83"/>
      <c r="AE19" s="83"/>
      <c r="AF19" s="83"/>
      <c r="AG19" s="83"/>
      <c r="AH19" s="83"/>
      <c r="AI19" s="83"/>
      <c r="AJ19" s="83"/>
      <c r="AK19" s="83"/>
      <c r="AL19" s="83"/>
      <c r="AM19" s="83"/>
      <c r="AN19" s="83"/>
      <c r="AO19" s="83"/>
      <c r="AP19" s="83"/>
      <c r="AQ19" s="83"/>
      <c r="AR19" s="83"/>
      <c r="AS19" s="83"/>
      <c r="AT19" s="83"/>
      <c r="AU19" s="83"/>
      <c r="AV19" s="83"/>
      <c r="AW19" s="83"/>
      <c r="AX19" s="83"/>
      <c r="AY19" s="83"/>
      <c r="AZ19" s="345"/>
      <c r="BA19" s="502"/>
      <c r="BB19" s="445"/>
      <c r="BC19" s="83"/>
      <c r="BD19" s="83"/>
      <c r="BE19" s="345"/>
      <c r="BF19" s="447"/>
      <c r="BG19" s="91"/>
      <c r="BH19" s="83"/>
      <c r="BI19" s="83"/>
      <c r="BJ19" s="83"/>
      <c r="BK19" s="83"/>
      <c r="BL19" s="83"/>
      <c r="BM19" s="83"/>
      <c r="BN19" s="384"/>
      <c r="BO19" s="96"/>
      <c r="BP19" s="416"/>
      <c r="BQ19" s="96"/>
      <c r="BR19" s="84"/>
      <c r="BS19" s="84"/>
      <c r="BT19" s="414"/>
      <c r="BU19" s="459"/>
      <c r="BV19" s="462"/>
      <c r="BW19" s="415"/>
      <c r="BX19" s="84"/>
      <c r="BY19" s="414"/>
      <c r="BZ19" s="462"/>
      <c r="CA19" s="415"/>
      <c r="CB19" s="84"/>
      <c r="CC19" s="414"/>
      <c r="CD19" s="462"/>
      <c r="CE19" s="415"/>
      <c r="CF19" s="84"/>
      <c r="CG19" s="84"/>
      <c r="CH19" s="84"/>
    </row>
    <row r="20" spans="1:86" s="98" customFormat="1" ht="13.15">
      <c r="B20" s="83">
        <f t="shared" si="1"/>
        <v>12</v>
      </c>
      <c r="C20" s="345"/>
      <c r="D20" s="100"/>
      <c r="E20" s="103"/>
      <c r="F20" s="376"/>
      <c r="G20" s="426"/>
      <c r="H20" s="429"/>
      <c r="I20" s="429"/>
      <c r="J20" s="92"/>
      <c r="K20" s="171"/>
      <c r="L20" s="171"/>
      <c r="M20" s="169"/>
      <c r="N20" s="171"/>
      <c r="O20" s="171"/>
      <c r="P20" s="171"/>
      <c r="Q20" s="171"/>
      <c r="R20" s="169"/>
      <c r="S20" s="169"/>
      <c r="T20" s="169"/>
      <c r="U20" s="93"/>
      <c r="V20" s="483">
        <f t="shared" si="0"/>
        <v>0</v>
      </c>
      <c r="W20" s="83"/>
      <c r="X20" s="83"/>
      <c r="Y20" s="83"/>
      <c r="Z20" s="83"/>
      <c r="AA20" s="83"/>
      <c r="AB20" s="83"/>
      <c r="AC20" s="83"/>
      <c r="AD20" s="83"/>
      <c r="AE20" s="83"/>
      <c r="AF20" s="83"/>
      <c r="AG20" s="83"/>
      <c r="AH20" s="83"/>
      <c r="AI20" s="83"/>
      <c r="AJ20" s="83"/>
      <c r="AK20" s="83"/>
      <c r="AL20" s="83"/>
      <c r="AM20" s="83"/>
      <c r="AN20" s="83"/>
      <c r="AO20" s="83"/>
      <c r="AP20" s="83"/>
      <c r="AQ20" s="83"/>
      <c r="AR20" s="83"/>
      <c r="AS20" s="83"/>
      <c r="AT20" s="83"/>
      <c r="AU20" s="83"/>
      <c r="AV20" s="83"/>
      <c r="AW20" s="83"/>
      <c r="AX20" s="83"/>
      <c r="AY20" s="83"/>
      <c r="AZ20" s="345"/>
      <c r="BA20" s="502"/>
      <c r="BB20" s="445"/>
      <c r="BC20" s="83"/>
      <c r="BD20" s="83"/>
      <c r="BE20" s="345"/>
      <c r="BF20" s="447"/>
      <c r="BG20" s="91"/>
      <c r="BH20" s="83"/>
      <c r="BI20" s="83"/>
      <c r="BJ20" s="83"/>
      <c r="BK20" s="83"/>
      <c r="BL20" s="83"/>
      <c r="BM20" s="83"/>
      <c r="BN20" s="384"/>
      <c r="BO20" s="96"/>
      <c r="BP20" s="416"/>
      <c r="BQ20" s="96"/>
      <c r="BR20" s="84"/>
      <c r="BS20" s="84"/>
      <c r="BT20" s="414"/>
      <c r="BU20" s="459"/>
      <c r="BV20" s="462"/>
      <c r="BW20" s="415"/>
      <c r="BX20" s="84"/>
      <c r="BY20" s="414"/>
      <c r="BZ20" s="462"/>
      <c r="CA20" s="415"/>
      <c r="CB20" s="84"/>
      <c r="CC20" s="414"/>
      <c r="CD20" s="462"/>
      <c r="CE20" s="415"/>
      <c r="CF20" s="84"/>
      <c r="CG20" s="84"/>
      <c r="CH20" s="84"/>
    </row>
    <row r="21" spans="1:86" s="98" customFormat="1" ht="13.15">
      <c r="B21" s="83">
        <f t="shared" si="1"/>
        <v>13</v>
      </c>
      <c r="C21" s="345"/>
      <c r="D21" s="100"/>
      <c r="E21" s="103"/>
      <c r="F21" s="376"/>
      <c r="G21" s="426"/>
      <c r="H21" s="429"/>
      <c r="I21" s="429"/>
      <c r="J21" s="92"/>
      <c r="K21" s="171"/>
      <c r="L21" s="171"/>
      <c r="M21" s="169"/>
      <c r="N21" s="171"/>
      <c r="O21" s="171"/>
      <c r="P21" s="171"/>
      <c r="Q21" s="171"/>
      <c r="R21" s="169"/>
      <c r="S21" s="169"/>
      <c r="T21" s="169"/>
      <c r="U21" s="93"/>
      <c r="V21" s="483">
        <f t="shared" si="0"/>
        <v>0</v>
      </c>
      <c r="W21" s="83"/>
      <c r="X21" s="83"/>
      <c r="Y21" s="83"/>
      <c r="Z21" s="83"/>
      <c r="AA21" s="83"/>
      <c r="AB21" s="83"/>
      <c r="AC21" s="83"/>
      <c r="AD21" s="83"/>
      <c r="AE21" s="83"/>
      <c r="AF21" s="83"/>
      <c r="AG21" s="83"/>
      <c r="AH21" s="83"/>
      <c r="AI21" s="83"/>
      <c r="AJ21" s="83"/>
      <c r="AK21" s="83"/>
      <c r="AL21" s="83"/>
      <c r="AM21" s="83"/>
      <c r="AN21" s="83"/>
      <c r="AO21" s="83"/>
      <c r="AP21" s="83"/>
      <c r="AQ21" s="83"/>
      <c r="AR21" s="83"/>
      <c r="AS21" s="83"/>
      <c r="AT21" s="83"/>
      <c r="AU21" s="83"/>
      <c r="AV21" s="83"/>
      <c r="AW21" s="83"/>
      <c r="AX21" s="83"/>
      <c r="AY21" s="83"/>
      <c r="AZ21" s="345"/>
      <c r="BA21" s="502"/>
      <c r="BB21" s="445"/>
      <c r="BC21" s="83"/>
      <c r="BD21" s="83"/>
      <c r="BE21" s="345"/>
      <c r="BF21" s="447"/>
      <c r="BG21" s="91"/>
      <c r="BH21" s="83"/>
      <c r="BI21" s="83"/>
      <c r="BJ21" s="83"/>
      <c r="BK21" s="83"/>
      <c r="BL21" s="83"/>
      <c r="BM21" s="83"/>
      <c r="BN21" s="384"/>
      <c r="BO21" s="96"/>
      <c r="BP21" s="416"/>
      <c r="BQ21" s="96"/>
      <c r="BR21" s="84"/>
      <c r="BS21" s="84"/>
      <c r="BT21" s="414"/>
      <c r="BU21" s="459"/>
      <c r="BV21" s="462"/>
      <c r="BW21" s="415"/>
      <c r="BX21" s="84"/>
      <c r="BY21" s="414"/>
      <c r="BZ21" s="462"/>
      <c r="CA21" s="415"/>
      <c r="CB21" s="84"/>
      <c r="CC21" s="414"/>
      <c r="CD21" s="462"/>
      <c r="CE21" s="415"/>
      <c r="CF21" s="84"/>
      <c r="CG21" s="84"/>
      <c r="CH21" s="84"/>
    </row>
    <row r="22" spans="1:86" s="98" customFormat="1" ht="13.15">
      <c r="B22" s="83">
        <f t="shared" si="1"/>
        <v>14</v>
      </c>
      <c r="C22" s="345"/>
      <c r="D22" s="100"/>
      <c r="E22" s="103"/>
      <c r="F22" s="376"/>
      <c r="G22" s="426"/>
      <c r="H22" s="429"/>
      <c r="I22" s="429"/>
      <c r="J22" s="92"/>
      <c r="K22" s="171"/>
      <c r="L22" s="171"/>
      <c r="M22" s="169"/>
      <c r="N22" s="171"/>
      <c r="O22" s="171"/>
      <c r="P22" s="171"/>
      <c r="Q22" s="171"/>
      <c r="R22" s="169"/>
      <c r="S22" s="169"/>
      <c r="T22" s="169"/>
      <c r="U22" s="93"/>
      <c r="V22" s="483">
        <f t="shared" si="0"/>
        <v>0</v>
      </c>
      <c r="W22" s="83"/>
      <c r="X22" s="83"/>
      <c r="Y22" s="83"/>
      <c r="Z22" s="83"/>
      <c r="AA22" s="83"/>
      <c r="AB22" s="83"/>
      <c r="AC22" s="83"/>
      <c r="AD22" s="83"/>
      <c r="AE22" s="83"/>
      <c r="AF22" s="83"/>
      <c r="AG22" s="83"/>
      <c r="AH22" s="83"/>
      <c r="AI22" s="83"/>
      <c r="AJ22" s="83"/>
      <c r="AK22" s="83"/>
      <c r="AL22" s="83"/>
      <c r="AM22" s="83"/>
      <c r="AN22" s="83"/>
      <c r="AO22" s="83"/>
      <c r="AP22" s="83"/>
      <c r="AQ22" s="83"/>
      <c r="AR22" s="83"/>
      <c r="AS22" s="83"/>
      <c r="AT22" s="83"/>
      <c r="AU22" s="83"/>
      <c r="AV22" s="83"/>
      <c r="AW22" s="83"/>
      <c r="AX22" s="83"/>
      <c r="AY22" s="83"/>
      <c r="AZ22" s="345"/>
      <c r="BA22" s="502"/>
      <c r="BB22" s="445"/>
      <c r="BC22" s="83"/>
      <c r="BD22" s="83"/>
      <c r="BE22" s="345"/>
      <c r="BF22" s="447"/>
      <c r="BG22" s="91"/>
      <c r="BH22" s="83"/>
      <c r="BI22" s="83"/>
      <c r="BJ22" s="83"/>
      <c r="BK22" s="83"/>
      <c r="BL22" s="83"/>
      <c r="BM22" s="83"/>
      <c r="BN22" s="384"/>
      <c r="BO22" s="96"/>
      <c r="BP22" s="416"/>
      <c r="BQ22" s="96"/>
      <c r="BR22" s="84"/>
      <c r="BS22" s="84"/>
      <c r="BT22" s="414"/>
      <c r="BU22" s="459"/>
      <c r="BV22" s="462"/>
      <c r="BW22" s="415"/>
      <c r="BX22" s="84"/>
      <c r="BY22" s="414"/>
      <c r="BZ22" s="462"/>
      <c r="CA22" s="415"/>
      <c r="CB22" s="84"/>
      <c r="CC22" s="414"/>
      <c r="CD22" s="462"/>
      <c r="CE22" s="415"/>
      <c r="CF22" s="84"/>
      <c r="CG22" s="84"/>
      <c r="CH22" s="84"/>
    </row>
    <row r="23" spans="1:86" s="98" customFormat="1" ht="13.15">
      <c r="B23" s="83">
        <f t="shared" si="1"/>
        <v>15</v>
      </c>
      <c r="C23" s="345"/>
      <c r="D23" s="100"/>
      <c r="E23" s="103"/>
      <c r="F23" s="376"/>
      <c r="G23" s="426"/>
      <c r="H23" s="429"/>
      <c r="I23" s="429"/>
      <c r="J23" s="92"/>
      <c r="K23" s="171"/>
      <c r="L23" s="171"/>
      <c r="M23" s="169"/>
      <c r="N23" s="171"/>
      <c r="O23" s="171"/>
      <c r="P23" s="171"/>
      <c r="Q23" s="171"/>
      <c r="R23" s="169"/>
      <c r="S23" s="169"/>
      <c r="T23" s="169"/>
      <c r="U23" s="93"/>
      <c r="V23" s="483">
        <f t="shared" si="0"/>
        <v>0</v>
      </c>
      <c r="W23" s="83"/>
      <c r="X23" s="83"/>
      <c r="Y23" s="83"/>
      <c r="Z23" s="83"/>
      <c r="AA23" s="83"/>
      <c r="AB23" s="83"/>
      <c r="AC23" s="83"/>
      <c r="AD23" s="83"/>
      <c r="AE23" s="83"/>
      <c r="AF23" s="83"/>
      <c r="AG23" s="83"/>
      <c r="AH23" s="83"/>
      <c r="AI23" s="83"/>
      <c r="AJ23" s="83"/>
      <c r="AK23" s="83"/>
      <c r="AL23" s="83"/>
      <c r="AM23" s="83"/>
      <c r="AN23" s="83"/>
      <c r="AO23" s="83"/>
      <c r="AP23" s="83"/>
      <c r="AQ23" s="83"/>
      <c r="AR23" s="83"/>
      <c r="AS23" s="83"/>
      <c r="AT23" s="83"/>
      <c r="AU23" s="83"/>
      <c r="AV23" s="83"/>
      <c r="AW23" s="83"/>
      <c r="AX23" s="83"/>
      <c r="AY23" s="83"/>
      <c r="AZ23" s="345"/>
      <c r="BA23" s="502"/>
      <c r="BB23" s="445"/>
      <c r="BC23" s="83"/>
      <c r="BD23" s="83"/>
      <c r="BE23" s="345"/>
      <c r="BF23" s="447"/>
      <c r="BG23" s="91"/>
      <c r="BH23" s="83"/>
      <c r="BI23" s="83"/>
      <c r="BJ23" s="83"/>
      <c r="BK23" s="83"/>
      <c r="BL23" s="83"/>
      <c r="BM23" s="83"/>
      <c r="BN23" s="384"/>
      <c r="BO23" s="96"/>
      <c r="BP23" s="416"/>
      <c r="BQ23" s="96"/>
      <c r="BR23" s="84"/>
      <c r="BS23" s="84"/>
      <c r="BT23" s="414"/>
      <c r="BU23" s="459"/>
      <c r="BV23" s="462"/>
      <c r="BW23" s="415"/>
      <c r="BX23" s="84"/>
      <c r="BY23" s="414"/>
      <c r="BZ23" s="462"/>
      <c r="CA23" s="415"/>
      <c r="CB23" s="84"/>
      <c r="CC23" s="414"/>
      <c r="CD23" s="462"/>
      <c r="CE23" s="415"/>
      <c r="CF23" s="84"/>
      <c r="CG23" s="84"/>
      <c r="CH23" s="84"/>
    </row>
    <row r="24" spans="1:86" s="98" customFormat="1" ht="13.15">
      <c r="B24" s="83">
        <f t="shared" si="1"/>
        <v>16</v>
      </c>
      <c r="C24" s="345"/>
      <c r="D24" s="100"/>
      <c r="E24" s="103"/>
      <c r="F24" s="376"/>
      <c r="G24" s="426"/>
      <c r="H24" s="429"/>
      <c r="I24" s="429"/>
      <c r="J24" s="92"/>
      <c r="K24" s="171"/>
      <c r="L24" s="171"/>
      <c r="M24" s="169"/>
      <c r="N24" s="171"/>
      <c r="O24" s="171"/>
      <c r="P24" s="171"/>
      <c r="Q24" s="171"/>
      <c r="R24" s="169"/>
      <c r="S24" s="169"/>
      <c r="T24" s="169"/>
      <c r="U24" s="93"/>
      <c r="V24" s="483">
        <f t="shared" si="0"/>
        <v>0</v>
      </c>
      <c r="W24" s="83"/>
      <c r="X24" s="83"/>
      <c r="Y24" s="83"/>
      <c r="Z24" s="83"/>
      <c r="AA24" s="83"/>
      <c r="AB24" s="83"/>
      <c r="AC24" s="83"/>
      <c r="AD24" s="83"/>
      <c r="AE24" s="83"/>
      <c r="AF24" s="83"/>
      <c r="AG24" s="83"/>
      <c r="AH24" s="83"/>
      <c r="AI24" s="83"/>
      <c r="AJ24" s="83"/>
      <c r="AK24" s="83"/>
      <c r="AL24" s="83"/>
      <c r="AM24" s="83"/>
      <c r="AN24" s="83"/>
      <c r="AO24" s="83"/>
      <c r="AP24" s="83"/>
      <c r="AQ24" s="83"/>
      <c r="AR24" s="83"/>
      <c r="AS24" s="83"/>
      <c r="AT24" s="83"/>
      <c r="AU24" s="83"/>
      <c r="AV24" s="83"/>
      <c r="AW24" s="83"/>
      <c r="AX24" s="83"/>
      <c r="AY24" s="83"/>
      <c r="AZ24" s="345"/>
      <c r="BA24" s="502"/>
      <c r="BB24" s="445"/>
      <c r="BC24" s="83"/>
      <c r="BD24" s="83"/>
      <c r="BE24" s="345"/>
      <c r="BF24" s="447"/>
      <c r="BG24" s="91"/>
      <c r="BH24" s="83"/>
      <c r="BI24" s="83"/>
      <c r="BJ24" s="83"/>
      <c r="BK24" s="83"/>
      <c r="BL24" s="83"/>
      <c r="BM24" s="83"/>
      <c r="BN24" s="384"/>
      <c r="BO24" s="96"/>
      <c r="BP24" s="416"/>
      <c r="BQ24" s="96"/>
      <c r="BR24" s="84"/>
      <c r="BS24" s="84"/>
      <c r="BT24" s="414"/>
      <c r="BU24" s="459"/>
      <c r="BV24" s="462"/>
      <c r="BW24" s="415"/>
      <c r="BX24" s="84"/>
      <c r="BY24" s="414"/>
      <c r="BZ24" s="462"/>
      <c r="CA24" s="415"/>
      <c r="CB24" s="84"/>
      <c r="CC24" s="414"/>
      <c r="CD24" s="462"/>
      <c r="CE24" s="415"/>
      <c r="CF24" s="84"/>
      <c r="CG24" s="84"/>
      <c r="CH24" s="84"/>
    </row>
    <row r="25" spans="1:86" s="98" customFormat="1" ht="13.15">
      <c r="B25" s="83">
        <f t="shared" si="1"/>
        <v>17</v>
      </c>
      <c r="C25" s="345"/>
      <c r="D25" s="100"/>
      <c r="E25" s="103"/>
      <c r="F25" s="376"/>
      <c r="G25" s="426"/>
      <c r="H25" s="429"/>
      <c r="I25" s="429"/>
      <c r="J25" s="92"/>
      <c r="K25" s="171"/>
      <c r="L25" s="171"/>
      <c r="M25" s="169"/>
      <c r="N25" s="171"/>
      <c r="O25" s="171"/>
      <c r="P25" s="171"/>
      <c r="Q25" s="171"/>
      <c r="R25" s="169"/>
      <c r="S25" s="169"/>
      <c r="T25" s="169"/>
      <c r="U25" s="93"/>
      <c r="V25" s="483">
        <f t="shared" si="0"/>
        <v>0</v>
      </c>
      <c r="W25" s="83"/>
      <c r="X25" s="83"/>
      <c r="Y25" s="83"/>
      <c r="Z25" s="83"/>
      <c r="AA25" s="83"/>
      <c r="AB25" s="83"/>
      <c r="AC25" s="83"/>
      <c r="AD25" s="83"/>
      <c r="AE25" s="83"/>
      <c r="AF25" s="83"/>
      <c r="AG25" s="83"/>
      <c r="AH25" s="83"/>
      <c r="AI25" s="83"/>
      <c r="AJ25" s="83"/>
      <c r="AK25" s="83"/>
      <c r="AL25" s="83"/>
      <c r="AM25" s="83"/>
      <c r="AN25" s="83"/>
      <c r="AO25" s="83"/>
      <c r="AP25" s="83"/>
      <c r="AQ25" s="83"/>
      <c r="AR25" s="83"/>
      <c r="AS25" s="83"/>
      <c r="AT25" s="83"/>
      <c r="AU25" s="83"/>
      <c r="AV25" s="83"/>
      <c r="AW25" s="83"/>
      <c r="AX25" s="83"/>
      <c r="AY25" s="83"/>
      <c r="AZ25" s="345"/>
      <c r="BA25" s="502"/>
      <c r="BB25" s="445"/>
      <c r="BC25" s="83"/>
      <c r="BD25" s="83"/>
      <c r="BE25" s="345"/>
      <c r="BF25" s="447"/>
      <c r="BG25" s="91"/>
      <c r="BH25" s="83"/>
      <c r="BI25" s="83"/>
      <c r="BJ25" s="83"/>
      <c r="BK25" s="83"/>
      <c r="BL25" s="83"/>
      <c r="BM25" s="83"/>
      <c r="BN25" s="384"/>
      <c r="BO25" s="96"/>
      <c r="BP25" s="416"/>
      <c r="BQ25" s="96"/>
      <c r="BR25" s="84"/>
      <c r="BS25" s="84"/>
      <c r="BT25" s="414"/>
      <c r="BU25" s="459"/>
      <c r="BV25" s="462"/>
      <c r="BW25" s="415"/>
      <c r="BX25" s="84"/>
      <c r="BY25" s="414"/>
      <c r="BZ25" s="462"/>
      <c r="CA25" s="415"/>
      <c r="CB25" s="84"/>
      <c r="CC25" s="414"/>
      <c r="CD25" s="462"/>
      <c r="CE25" s="415"/>
      <c r="CF25" s="84"/>
      <c r="CG25" s="84"/>
      <c r="CH25" s="84"/>
    </row>
    <row r="26" spans="1:86" s="98" customFormat="1" ht="13.15">
      <c r="B26" s="83">
        <f t="shared" si="1"/>
        <v>18</v>
      </c>
      <c r="C26" s="345"/>
      <c r="D26" s="100"/>
      <c r="E26" s="103"/>
      <c r="F26" s="376"/>
      <c r="G26" s="426"/>
      <c r="H26" s="429"/>
      <c r="I26" s="429"/>
      <c r="J26" s="92"/>
      <c r="K26" s="171"/>
      <c r="L26" s="171"/>
      <c r="M26" s="169"/>
      <c r="N26" s="171"/>
      <c r="O26" s="171"/>
      <c r="P26" s="171"/>
      <c r="Q26" s="171"/>
      <c r="R26" s="169"/>
      <c r="S26" s="169"/>
      <c r="T26" s="169"/>
      <c r="U26" s="93"/>
      <c r="V26" s="483">
        <f t="shared" si="0"/>
        <v>0</v>
      </c>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345"/>
      <c r="BA26" s="502"/>
      <c r="BB26" s="445"/>
      <c r="BC26" s="83"/>
      <c r="BD26" s="83"/>
      <c r="BE26" s="345"/>
      <c r="BF26" s="447"/>
      <c r="BG26" s="91"/>
      <c r="BH26" s="83"/>
      <c r="BI26" s="83"/>
      <c r="BJ26" s="83"/>
      <c r="BK26" s="83"/>
      <c r="BL26" s="83"/>
      <c r="BM26" s="83"/>
      <c r="BN26" s="384"/>
      <c r="BO26" s="96"/>
      <c r="BP26" s="416"/>
      <c r="BQ26" s="96"/>
      <c r="BR26" s="84"/>
      <c r="BS26" s="84"/>
      <c r="BT26" s="414"/>
      <c r="BU26" s="459"/>
      <c r="BV26" s="462"/>
      <c r="BW26" s="415"/>
      <c r="BX26" s="84"/>
      <c r="BY26" s="414"/>
      <c r="BZ26" s="462"/>
      <c r="CA26" s="415"/>
      <c r="CB26" s="84"/>
      <c r="CC26" s="414"/>
      <c r="CD26" s="462"/>
      <c r="CE26" s="415"/>
      <c r="CF26" s="84"/>
      <c r="CG26" s="84"/>
      <c r="CH26" s="84"/>
    </row>
    <row r="27" spans="1:86" s="98" customFormat="1" ht="13.15">
      <c r="B27" s="83">
        <f t="shared" si="1"/>
        <v>19</v>
      </c>
      <c r="C27" s="345"/>
      <c r="D27" s="100"/>
      <c r="E27" s="103"/>
      <c r="F27" s="376"/>
      <c r="G27" s="426"/>
      <c r="H27" s="429"/>
      <c r="I27" s="429"/>
      <c r="J27" s="92"/>
      <c r="K27" s="171"/>
      <c r="L27" s="171"/>
      <c r="M27" s="169"/>
      <c r="N27" s="171"/>
      <c r="O27" s="171"/>
      <c r="P27" s="171"/>
      <c r="Q27" s="171"/>
      <c r="R27" s="169"/>
      <c r="S27" s="169"/>
      <c r="T27" s="169"/>
      <c r="U27" s="93"/>
      <c r="V27" s="483">
        <f t="shared" si="0"/>
        <v>0</v>
      </c>
      <c r="W27" s="83"/>
      <c r="X27" s="83"/>
      <c r="Y27" s="83"/>
      <c r="Z27" s="83"/>
      <c r="AA27" s="83"/>
      <c r="AB27" s="83"/>
      <c r="AC27" s="83"/>
      <c r="AD27" s="83"/>
      <c r="AE27" s="83"/>
      <c r="AF27" s="83"/>
      <c r="AG27" s="83"/>
      <c r="AH27" s="83"/>
      <c r="AI27" s="83"/>
      <c r="AJ27" s="83"/>
      <c r="AK27" s="83"/>
      <c r="AL27" s="83"/>
      <c r="AM27" s="83"/>
      <c r="AN27" s="83"/>
      <c r="AO27" s="83"/>
      <c r="AP27" s="83"/>
      <c r="AQ27" s="83"/>
      <c r="AR27" s="83"/>
      <c r="AS27" s="83"/>
      <c r="AT27" s="83"/>
      <c r="AU27" s="83"/>
      <c r="AV27" s="83"/>
      <c r="AW27" s="83"/>
      <c r="AX27" s="83"/>
      <c r="AY27" s="83"/>
      <c r="AZ27" s="345"/>
      <c r="BA27" s="502"/>
      <c r="BB27" s="445"/>
      <c r="BC27" s="83"/>
      <c r="BD27" s="83"/>
      <c r="BE27" s="345"/>
      <c r="BF27" s="447"/>
      <c r="BG27" s="91"/>
      <c r="BH27" s="83"/>
      <c r="BI27" s="83"/>
      <c r="BJ27" s="83"/>
      <c r="BK27" s="83"/>
      <c r="BL27" s="83"/>
      <c r="BM27" s="83"/>
      <c r="BN27" s="384"/>
      <c r="BO27" s="96"/>
      <c r="BP27" s="416"/>
      <c r="BQ27" s="96"/>
      <c r="BR27" s="84"/>
      <c r="BS27" s="84"/>
      <c r="BT27" s="414"/>
      <c r="BU27" s="459"/>
      <c r="BV27" s="462"/>
      <c r="BW27" s="415"/>
      <c r="BX27" s="84"/>
      <c r="BY27" s="414"/>
      <c r="BZ27" s="462"/>
      <c r="CA27" s="415"/>
      <c r="CB27" s="84"/>
      <c r="CC27" s="414"/>
      <c r="CD27" s="462"/>
      <c r="CE27" s="415"/>
      <c r="CF27" s="84"/>
      <c r="CG27" s="84"/>
      <c r="CH27" s="84"/>
    </row>
    <row r="28" spans="1:86" s="98" customFormat="1" ht="13.15">
      <c r="B28" s="163">
        <f>B27+1</f>
        <v>20</v>
      </c>
      <c r="C28" s="346"/>
      <c r="D28" s="164"/>
      <c r="E28" s="165"/>
      <c r="F28" s="376"/>
      <c r="G28" s="426"/>
      <c r="H28" s="430"/>
      <c r="I28" s="430"/>
      <c r="J28" s="92"/>
      <c r="K28" s="172"/>
      <c r="L28" s="172"/>
      <c r="M28" s="173"/>
      <c r="N28" s="172"/>
      <c r="O28" s="172"/>
      <c r="P28" s="172"/>
      <c r="Q28" s="172"/>
      <c r="R28" s="173"/>
      <c r="S28" s="173"/>
      <c r="T28" s="173"/>
      <c r="U28" s="166"/>
      <c r="V28" s="483">
        <f t="shared" si="0"/>
        <v>0</v>
      </c>
      <c r="W28" s="163"/>
      <c r="X28" s="163"/>
      <c r="Y28" s="163"/>
      <c r="Z28" s="163"/>
      <c r="AA28" s="163"/>
      <c r="AB28" s="163"/>
      <c r="AC28" s="163"/>
      <c r="AD28" s="163"/>
      <c r="AE28" s="163"/>
      <c r="AF28" s="163"/>
      <c r="AG28" s="163"/>
      <c r="AH28" s="163"/>
      <c r="AI28" s="163"/>
      <c r="AJ28" s="163"/>
      <c r="AK28" s="163"/>
      <c r="AL28" s="163"/>
      <c r="AM28" s="163"/>
      <c r="AN28" s="163"/>
      <c r="AO28" s="163"/>
      <c r="AP28" s="163"/>
      <c r="AQ28" s="163"/>
      <c r="AR28" s="163"/>
      <c r="AS28" s="163"/>
      <c r="AT28" s="163"/>
      <c r="AU28" s="163"/>
      <c r="AV28" s="163"/>
      <c r="AW28" s="163"/>
      <c r="AX28" s="163"/>
      <c r="AY28" s="163"/>
      <c r="AZ28" s="346"/>
      <c r="BA28" s="502"/>
      <c r="BB28" s="445"/>
      <c r="BC28" s="372"/>
      <c r="BD28" s="372"/>
      <c r="BE28" s="444"/>
      <c r="BF28" s="448"/>
      <c r="BG28" s="445"/>
      <c r="BH28" s="372"/>
      <c r="BI28" s="372"/>
      <c r="BJ28" s="83"/>
      <c r="BK28" s="83"/>
      <c r="BL28" s="83"/>
      <c r="BM28" s="83"/>
      <c r="BN28" s="385"/>
      <c r="BO28" s="96"/>
      <c r="BP28" s="416"/>
      <c r="BQ28" s="96"/>
      <c r="BR28" s="84"/>
      <c r="BS28" s="84"/>
      <c r="BT28" s="414"/>
      <c r="BU28" s="459"/>
      <c r="BV28" s="462"/>
      <c r="BW28" s="415"/>
      <c r="BX28" s="84"/>
      <c r="BY28" s="414"/>
      <c r="BZ28" s="462"/>
      <c r="CA28" s="415"/>
      <c r="CB28" s="84"/>
      <c r="CC28" s="414"/>
      <c r="CD28" s="462"/>
      <c r="CE28" s="415"/>
      <c r="CF28" s="84"/>
      <c r="CG28" s="84"/>
      <c r="CH28" s="167"/>
    </row>
    <row r="29" spans="1:86" s="497" customFormat="1" ht="11.65">
      <c r="A29" s="578"/>
      <c r="B29" s="485" t="s">
        <v>343</v>
      </c>
      <c r="C29" s="485"/>
      <c r="D29" s="486"/>
      <c r="E29" s="486"/>
      <c r="F29" s="486"/>
      <c r="G29" s="486"/>
      <c r="H29" s="487"/>
      <c r="I29" s="486"/>
      <c r="J29" s="488"/>
      <c r="K29" s="486"/>
      <c r="L29" s="489">
        <f t="shared" ref="L29:T29" si="2">SUM(L9:L28)</f>
        <v>0</v>
      </c>
      <c r="M29" s="488">
        <f t="shared" si="2"/>
        <v>0</v>
      </c>
      <c r="N29" s="488">
        <f t="shared" si="2"/>
        <v>0</v>
      </c>
      <c r="O29" s="488">
        <f t="shared" si="2"/>
        <v>0</v>
      </c>
      <c r="P29" s="488">
        <f t="shared" si="2"/>
        <v>0</v>
      </c>
      <c r="Q29" s="488">
        <f t="shared" si="2"/>
        <v>0</v>
      </c>
      <c r="R29" s="488">
        <f t="shared" si="2"/>
        <v>0</v>
      </c>
      <c r="S29" s="488">
        <f t="shared" si="2"/>
        <v>0</v>
      </c>
      <c r="T29" s="488">
        <f t="shared" si="2"/>
        <v>0</v>
      </c>
      <c r="U29" s="488"/>
      <c r="V29" s="488">
        <f>SUM(V9:V28)</f>
        <v>0</v>
      </c>
      <c r="W29" s="489"/>
      <c r="X29" s="489"/>
      <c r="Y29" s="489"/>
      <c r="Z29" s="489"/>
      <c r="AA29" s="489"/>
      <c r="AB29" s="489"/>
      <c r="AC29" s="489"/>
      <c r="AD29" s="489"/>
      <c r="AE29" s="489"/>
      <c r="AF29" s="489"/>
      <c r="AG29" s="489"/>
      <c r="AH29" s="489"/>
      <c r="AI29" s="489"/>
      <c r="AJ29" s="489"/>
      <c r="AK29" s="489"/>
      <c r="AL29" s="489"/>
      <c r="AM29" s="489"/>
      <c r="AN29" s="489"/>
      <c r="AO29" s="489"/>
      <c r="AP29" s="489"/>
      <c r="AQ29" s="489"/>
      <c r="AR29" s="489"/>
      <c r="AS29" s="489"/>
      <c r="AT29" s="489"/>
      <c r="AU29" s="489"/>
      <c r="AV29" s="489"/>
      <c r="AW29" s="489"/>
      <c r="AX29" s="489"/>
      <c r="AY29" s="489"/>
      <c r="AZ29" s="490"/>
      <c r="BA29" s="503"/>
      <c r="BB29" s="492"/>
      <c r="BC29" s="491"/>
      <c r="BD29" s="491">
        <f>SUM(BD9:BD28)</f>
        <v>0</v>
      </c>
      <c r="BE29" s="491">
        <f>SUM(BE9:BE28)</f>
        <v>0</v>
      </c>
      <c r="BF29" s="491"/>
      <c r="BG29" s="492"/>
      <c r="BH29" s="491"/>
      <c r="BI29" s="491"/>
      <c r="BJ29" s="491"/>
      <c r="BK29" s="491"/>
      <c r="BL29" s="491"/>
      <c r="BM29" s="491"/>
      <c r="BN29" s="491"/>
      <c r="BO29" s="493"/>
      <c r="BP29" s="493"/>
      <c r="BQ29" s="493"/>
      <c r="BR29" s="493"/>
      <c r="BS29" s="493"/>
      <c r="BT29" s="493"/>
      <c r="BU29" s="494"/>
      <c r="BV29" s="493"/>
      <c r="BW29" s="495"/>
      <c r="BX29" s="493"/>
      <c r="BY29" s="496"/>
      <c r="BZ29" s="493"/>
      <c r="CA29" s="495"/>
      <c r="CB29" s="493"/>
      <c r="CC29" s="496"/>
      <c r="CD29" s="493"/>
      <c r="CE29" s="495"/>
      <c r="CF29" s="493"/>
      <c r="CG29" s="493"/>
      <c r="CH29" s="493"/>
    </row>
    <row r="30" spans="1:86" s="101" customFormat="1">
      <c r="A30" s="578"/>
      <c r="B30" s="175" t="s">
        <v>344</v>
      </c>
      <c r="C30" s="175"/>
      <c r="D30" s="175"/>
      <c r="E30" s="162"/>
      <c r="F30" s="162"/>
      <c r="G30" s="162"/>
      <c r="H30" s="162"/>
      <c r="I30" s="162"/>
      <c r="K30" s="162"/>
      <c r="L30" s="162"/>
      <c r="N30" s="162"/>
      <c r="O30" s="162"/>
      <c r="P30" s="162"/>
      <c r="Q30" s="162"/>
      <c r="R30" s="153"/>
      <c r="S30" s="153"/>
      <c r="T30" s="153"/>
      <c r="U30" s="153"/>
      <c r="V30" s="153"/>
      <c r="W30" s="162"/>
      <c r="X30" s="162"/>
      <c r="Y30" s="162"/>
      <c r="Z30" s="162"/>
      <c r="AA30" s="162"/>
      <c r="AB30" s="162"/>
      <c r="AC30" s="162"/>
      <c r="AD30" s="162"/>
      <c r="AE30" s="162"/>
      <c r="AF30" s="162"/>
      <c r="AG30" s="162"/>
      <c r="AH30" s="162"/>
      <c r="AI30" s="162"/>
      <c r="AJ30" s="162"/>
      <c r="AK30" s="162"/>
      <c r="AL30" s="162"/>
      <c r="AM30" s="162"/>
      <c r="AN30" s="162"/>
      <c r="AO30" s="162"/>
      <c r="AP30" s="162"/>
      <c r="AQ30" s="162"/>
      <c r="AR30" s="162"/>
      <c r="AS30" s="162"/>
      <c r="AT30" s="162"/>
      <c r="AU30" s="162"/>
      <c r="AV30" s="162"/>
      <c r="AW30" s="162"/>
      <c r="AX30" s="162"/>
      <c r="AY30" s="162"/>
      <c r="AZ30" s="162"/>
      <c r="BA30" s="504"/>
      <c r="BB30" s="403"/>
      <c r="BC30" s="153"/>
      <c r="BD30" s="153"/>
      <c r="BE30" s="153"/>
      <c r="BF30" s="153"/>
      <c r="BG30" s="153"/>
      <c r="BH30" s="153"/>
      <c r="BI30" s="153"/>
      <c r="BJ30" s="153"/>
      <c r="BK30" s="153"/>
      <c r="BL30" s="153"/>
      <c r="BM30" s="153"/>
      <c r="BN30" s="153"/>
    </row>
    <row r="31" spans="1:86" s="101" customFormat="1">
      <c r="A31" s="578"/>
      <c r="B31" s="175" t="s">
        <v>345</v>
      </c>
      <c r="C31" s="175"/>
      <c r="D31" s="175"/>
      <c r="E31" s="162"/>
      <c r="F31" s="162"/>
      <c r="G31" s="162"/>
      <c r="H31" s="162"/>
      <c r="I31" s="162"/>
      <c r="K31" s="162"/>
      <c r="L31" s="162"/>
      <c r="N31" s="162"/>
      <c r="O31" s="162"/>
      <c r="P31" s="162"/>
      <c r="Q31" s="162"/>
      <c r="R31" s="153"/>
      <c r="S31" s="153"/>
      <c r="T31" s="153"/>
      <c r="U31" s="153"/>
      <c r="V31" s="153"/>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504"/>
      <c r="BB31" s="403"/>
      <c r="BC31" s="153"/>
      <c r="BD31" s="153"/>
      <c r="BE31" s="153"/>
      <c r="BF31" s="153"/>
      <c r="BG31" s="153"/>
      <c r="BH31" s="153"/>
      <c r="BI31" s="153"/>
      <c r="BJ31" s="153"/>
      <c r="BK31" s="153"/>
      <c r="BL31" s="153"/>
      <c r="BM31" s="153"/>
      <c r="BN31" s="153"/>
    </row>
    <row r="32" spans="1:86" s="101" customFormat="1">
      <c r="A32" s="578"/>
      <c r="B32" s="175" t="s">
        <v>346</v>
      </c>
      <c r="C32" s="175"/>
      <c r="D32" s="175"/>
      <c r="E32" s="162"/>
      <c r="F32" s="162"/>
      <c r="G32" s="162"/>
      <c r="H32" s="162"/>
      <c r="I32" s="162"/>
      <c r="K32" s="162"/>
      <c r="L32" s="162"/>
      <c r="N32" s="162"/>
      <c r="O32" s="162"/>
      <c r="P32" s="162"/>
      <c r="Q32" s="162"/>
      <c r="R32" s="153"/>
      <c r="S32" s="153"/>
      <c r="T32" s="153"/>
      <c r="U32" s="153"/>
      <c r="V32" s="153"/>
      <c r="W32" s="162"/>
      <c r="X32" s="162"/>
      <c r="Y32" s="162"/>
      <c r="Z32" s="162"/>
      <c r="AA32" s="162"/>
      <c r="AB32" s="162"/>
      <c r="AC32" s="162"/>
      <c r="AD32" s="162"/>
      <c r="AE32" s="162"/>
      <c r="AF32" s="162"/>
      <c r="AG32" s="162"/>
      <c r="AH32" s="162"/>
      <c r="AI32" s="162"/>
      <c r="AJ32" s="162"/>
      <c r="AK32" s="162"/>
      <c r="AL32" s="162"/>
      <c r="AM32" s="162"/>
      <c r="AN32" s="162"/>
      <c r="AO32" s="162"/>
      <c r="AP32" s="162"/>
      <c r="AQ32" s="162"/>
      <c r="AR32" s="162"/>
      <c r="AS32" s="162"/>
      <c r="AT32" s="162"/>
      <c r="AU32" s="162"/>
      <c r="AV32" s="162"/>
      <c r="AW32" s="162"/>
      <c r="AX32" s="162"/>
      <c r="AY32" s="162"/>
      <c r="AZ32" s="162"/>
      <c r="BA32" s="504"/>
      <c r="BB32" s="403"/>
      <c r="BC32" s="153"/>
      <c r="BD32" s="153"/>
      <c r="BE32" s="153"/>
      <c r="BF32" s="153"/>
      <c r="BG32" s="153"/>
      <c r="BH32" s="153"/>
      <c r="BI32" s="153"/>
      <c r="BJ32" s="153"/>
      <c r="BK32" s="153"/>
      <c r="BL32" s="153"/>
      <c r="BM32" s="153"/>
      <c r="BN32" s="153"/>
    </row>
    <row r="33" spans="1:66" s="101" customFormat="1">
      <c r="A33" s="578"/>
      <c r="B33" s="175" t="s">
        <v>347</v>
      </c>
      <c r="C33" s="175"/>
      <c r="D33" s="175"/>
      <c r="E33" s="162"/>
      <c r="F33" s="162"/>
      <c r="G33" s="162"/>
      <c r="H33" s="162"/>
      <c r="I33" s="162"/>
      <c r="J33" s="153"/>
      <c r="K33" s="162"/>
      <c r="L33" s="162"/>
      <c r="M33" s="153"/>
      <c r="N33" s="162"/>
      <c r="O33" s="162"/>
      <c r="P33" s="162"/>
      <c r="Q33" s="162"/>
      <c r="R33" s="162"/>
      <c r="S33" s="162"/>
      <c r="T33" s="162"/>
      <c r="U33" s="162"/>
      <c r="V33" s="162"/>
      <c r="W33" s="162"/>
      <c r="X33" s="162"/>
      <c r="Y33" s="162"/>
      <c r="Z33" s="162"/>
      <c r="AA33" s="162"/>
      <c r="AB33" s="162"/>
      <c r="AC33" s="162"/>
      <c r="AD33" s="162"/>
      <c r="AE33" s="162"/>
      <c r="AF33" s="162"/>
      <c r="AG33" s="162"/>
      <c r="AH33" s="162"/>
      <c r="AI33" s="162"/>
      <c r="AJ33" s="162"/>
      <c r="AK33" s="162"/>
      <c r="AL33" s="162"/>
      <c r="AM33" s="162"/>
      <c r="AN33" s="162"/>
      <c r="AO33" s="162"/>
      <c r="AP33" s="162"/>
      <c r="AQ33" s="162"/>
      <c r="AR33" s="162"/>
      <c r="AS33" s="162"/>
      <c r="AT33" s="162"/>
      <c r="AU33" s="162"/>
      <c r="AV33" s="162"/>
      <c r="AW33" s="162"/>
      <c r="AX33" s="162"/>
      <c r="AY33" s="162"/>
      <c r="AZ33" s="162"/>
      <c r="BA33" s="505"/>
      <c r="BB33" s="404"/>
      <c r="BC33" s="162"/>
      <c r="BD33" s="162"/>
      <c r="BE33" s="162"/>
      <c r="BF33" s="162"/>
      <c r="BG33" s="162"/>
      <c r="BH33" s="162"/>
      <c r="BI33" s="162"/>
      <c r="BJ33" s="162"/>
      <c r="BK33" s="162"/>
      <c r="BL33" s="162"/>
      <c r="BM33" s="162"/>
      <c r="BN33" s="162"/>
    </row>
    <row r="34" spans="1:66" s="101" customFormat="1" ht="14.25">
      <c r="A34" s="578"/>
      <c r="BA34" s="506"/>
    </row>
    <row r="35" spans="1:66" ht="14.25">
      <c r="A35" s="578"/>
    </row>
  </sheetData>
  <sheetProtection insertRows="0"/>
  <mergeCells count="17">
    <mergeCell ref="CA7:CC7"/>
    <mergeCell ref="CE7:CH7"/>
    <mergeCell ref="BO7:BU7"/>
    <mergeCell ref="BG7:BM7"/>
    <mergeCell ref="A29:A35"/>
    <mergeCell ref="E7:M7"/>
    <mergeCell ref="BW7:BY7"/>
    <mergeCell ref="N7:V7"/>
    <mergeCell ref="W7:X7"/>
    <mergeCell ref="Y7:AG7"/>
    <mergeCell ref="AH7:AP7"/>
    <mergeCell ref="AQ7:AZ7"/>
    <mergeCell ref="B4:D4"/>
    <mergeCell ref="B2:D3"/>
    <mergeCell ref="Y4:AG5"/>
    <mergeCell ref="AH4:AP5"/>
    <mergeCell ref="BB7:BE7"/>
  </mergeCells>
  <phoneticPr fontId="76" type="noConversion"/>
  <dataValidations count="1">
    <dataValidation allowBlank="1" showInputMessage="1" showErrorMessage="1" sqref="BD9:BD28" xr:uid="{E8B315FD-24EC-48A7-B282-AA03B452E6AD}"/>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9">
        <x14:dataValidation type="list" allowBlank="1" showInputMessage="1" showErrorMessage="1" xr:uid="{C02AD4F7-D561-4C1B-9A02-F6F1B38AEEFB}">
          <x14:formula1>
            <xm:f>'DROPDOWNS - HIDE'!$F$138:$F$142</xm:f>
          </x14:formula1>
          <xm:sqref>E9:E28</xm:sqref>
        </x14:dataValidation>
        <x14:dataValidation type="list" allowBlank="1" showInputMessage="1" showErrorMessage="1" xr:uid="{BE78A0F3-4169-4518-B153-9E0137BF7CFF}">
          <x14:formula1>
            <xm:f>'DROPDOWNS - HIDE'!$E$47:$E$49</xm:f>
          </x14:formula1>
          <xm:sqref>BW9:BW28</xm:sqref>
        </x14:dataValidation>
        <x14:dataValidation type="list" allowBlank="1" showInputMessage="1" showErrorMessage="1" xr:uid="{43648651-67A4-4C16-A922-C8D405162EFF}">
          <x14:formula1>
            <xm:f>'DROPDOWNS - HIDE'!$F$47:$F$51</xm:f>
          </x14:formula1>
          <xm:sqref>BY9:BZ28</xm:sqref>
        </x14:dataValidation>
        <x14:dataValidation type="list" allowBlank="1" showInputMessage="1" showErrorMessage="1" xr:uid="{BAFEAC3D-F76D-47DB-A6F7-7C4AEF7E3288}">
          <x14:formula1>
            <xm:f>'DROPDOWNS - HIDE'!$G$3:$G$4</xm:f>
          </x14:formula1>
          <xm:sqref>W9:AF28 AH9:AZ28 BG9:BK28</xm:sqref>
        </x14:dataValidation>
        <x14:dataValidation type="list" allowBlank="1" showInputMessage="1" showErrorMessage="1" xr:uid="{C3621B54-D063-4A57-A46C-E0E3CB97802E}">
          <x14:formula1>
            <xm:f>'DROPDOWNS - HIDE'!$A$60:$A$62</xm:f>
          </x14:formula1>
          <xm:sqref>CC9:CD28 CA9:CA28</xm:sqref>
        </x14:dataValidation>
        <x14:dataValidation type="list" allowBlank="1" showInputMessage="1" showErrorMessage="1" xr:uid="{DEC38AA3-21E0-4BA2-A49C-DE167F5F49C6}">
          <x14:formula1>
            <xm:f>'DROPDOWNS - HIDE'!$B$60:$B$64</xm:f>
          </x14:formula1>
          <xm:sqref>CE9:CE28</xm:sqref>
        </x14:dataValidation>
        <x14:dataValidation type="list" allowBlank="1" showInputMessage="1" showErrorMessage="1" xr:uid="{00000000-0002-0000-0A00-000010000000}">
          <x14:formula1>
            <xm:f>'DROPDOWNS - HIDE'!$D$64:$D$66</xm:f>
          </x14:formula1>
          <xm:sqref>BV9 BX9:BX28 CC9:CD28 BP9:BP28 BT9:BT28 BR9:BR28</xm:sqref>
        </x14:dataValidation>
        <x14:dataValidation type="list" allowBlank="1" showInputMessage="1" showErrorMessage="1" xr:uid="{00000000-0002-0000-0A00-000012000000}">
          <x14:formula1>
            <xm:f>'DROPDOWNS - HIDE'!$D$60:$D$61</xm:f>
          </x14:formula1>
          <xm:sqref>BV10:BV28</xm:sqref>
        </x14:dataValidation>
        <x14:dataValidation type="list" allowBlank="1" showInputMessage="1" showErrorMessage="1" xr:uid="{534AEB91-4833-41DE-8362-D7A3691EB912}">
          <x14:formula1>
            <xm:f>'DROPDOWNS - HIDE'!$B$37:$B$42</xm:f>
          </x14:formula1>
          <xm:sqref>BN9:BN28</xm:sqref>
        </x14:dataValidation>
        <x14:dataValidation type="list" allowBlank="1" showInputMessage="1" showErrorMessage="1" xr:uid="{E6606817-2BDC-4974-8994-1726E973F607}">
          <x14:formula1>
            <xm:f>'DROPDOWNS - HIDE'!$C$70:$C$71</xm:f>
          </x14:formula1>
          <xm:sqref>J9:J28</xm:sqref>
        </x14:dataValidation>
        <x14:dataValidation type="list" allowBlank="1" showInputMessage="1" showErrorMessage="1" xr:uid="{7F2C52FA-7F93-4C46-8256-F89E55ED3A3D}">
          <x14:formula1>
            <xm:f>'DROPDOWNS - HIDE'!$D$47:$D$53</xm:f>
          </x14:formula1>
          <xm:sqref>BS9:BS28</xm:sqref>
        </x14:dataValidation>
        <x14:dataValidation type="list" allowBlank="1" showInputMessage="1" showErrorMessage="1" xr:uid="{C04BEB12-6575-4BE6-8BC4-9720542FED08}">
          <x14:formula1>
            <xm:f>'DROPDOWNS - HIDE'!$A$47:$A$50</xm:f>
          </x14:formula1>
          <xm:sqref>BC9:BC28</xm:sqref>
        </x14:dataValidation>
        <x14:dataValidation type="list" allowBlank="1" showInputMessage="1" showErrorMessage="1" xr:uid="{00000000-0002-0000-0A00-00001A000000}">
          <x14:formula1>
            <xm:f>'DROPDOWNS - HIDE'!$C$47:$C$53</xm:f>
          </x14:formula1>
          <xm:sqref>BQ9:BQ28</xm:sqref>
        </x14:dataValidation>
        <x14:dataValidation type="list" allowBlank="1" showInputMessage="1" showErrorMessage="1" xr:uid="{37247D57-989D-431B-893E-2177037AC970}">
          <x14:formula1>
            <xm:f>'DROPDOWNS - HIDE'!$G$47:$G$51</xm:f>
          </x14:formula1>
          <xm:sqref>CG9:CG28</xm:sqref>
        </x14:dataValidation>
        <x14:dataValidation type="list" allowBlank="1" showInputMessage="1" showErrorMessage="1" xr:uid="{D092D7EA-256C-428E-A2EA-D7EE37611362}">
          <x14:formula1>
            <xm:f>'DROPDOWNS - HIDE'!$D$64:$D$67</xm:f>
          </x14:formula1>
          <xm:sqref>CB9:CB28</xm:sqref>
        </x14:dataValidation>
        <x14:dataValidation type="list" allowBlank="1" showInputMessage="1" showErrorMessage="1" xr:uid="{CB3323B5-F0D9-4BFB-858C-F5AE3FB1665D}">
          <x14:formula1>
            <xm:f>'DROPDOWNS - HIDE'!$B$47:$B$55</xm:f>
          </x14:formula1>
          <xm:sqref>BO9:BO28</xm:sqref>
        </x14:dataValidation>
        <x14:dataValidation type="list" allowBlank="1" showInputMessage="1" showErrorMessage="1" xr:uid="{34447A7C-9350-4F43-A334-E559A8E2E7C1}">
          <x14:formula1>
            <xm:f>'DROPDOWNS - HIDE'!$I$87:$I$90</xm:f>
          </x14:formula1>
          <xm:sqref>BU9:BU28</xm:sqref>
        </x14:dataValidation>
        <x14:dataValidation type="list" allowBlank="1" showInputMessage="1" showErrorMessage="1" xr:uid="{5443CA96-91F0-44AB-AA62-8B002785657C}">
          <x14:formula1>
            <xm:f>'DROPDOWNS - HIDE'!$G$12:$G$14</xm:f>
          </x14:formula1>
          <xm:sqref>BL9:BM28</xm:sqref>
        </x14:dataValidation>
        <x14:dataValidation type="list" allowBlank="1" showInputMessage="1" showErrorMessage="1" xr:uid="{8046778A-872B-4E29-A021-97476D4D2D82}">
          <x14:formula1>
            <xm:f>'DROPDOWNS - HIDE'!$G$29:$G$32</xm:f>
          </x14:formula1>
          <xm:sqref>BB9:BB28</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2:E58"/>
  <sheetViews>
    <sheetView showGridLines="0" zoomScaleNormal="100" workbookViewId="0">
      <selection activeCell="G20" sqref="G20"/>
    </sheetView>
  </sheetViews>
  <sheetFormatPr defaultColWidth="9.140625" defaultRowHeight="13.9"/>
  <cols>
    <col min="1" max="1" width="27" style="13" customWidth="1"/>
    <col min="2" max="2" width="46.85546875" style="2" customWidth="1"/>
    <col min="3" max="3" width="43" style="8" customWidth="1"/>
    <col min="4" max="4" width="20.5703125" style="2" customWidth="1"/>
    <col min="5" max="16384" width="9.140625" style="2"/>
  </cols>
  <sheetData>
    <row r="2" spans="2:5" ht="34.9" customHeight="1">
      <c r="B2" s="583" t="s">
        <v>348</v>
      </c>
      <c r="C2" s="583"/>
      <c r="D2" s="18" t="s">
        <v>349</v>
      </c>
      <c r="E2" s="21"/>
    </row>
    <row r="3" spans="2:5">
      <c r="B3" s="22" t="s">
        <v>198</v>
      </c>
    </row>
    <row r="4" spans="2:5">
      <c r="B4" s="3" t="s">
        <v>350</v>
      </c>
    </row>
    <row r="5" spans="2:5" ht="25.9" customHeight="1">
      <c r="B5" s="584" t="s">
        <v>351</v>
      </c>
      <c r="C5" s="584"/>
    </row>
    <row r="6" spans="2:5">
      <c r="B6" s="585" t="s">
        <v>352</v>
      </c>
      <c r="C6" s="585"/>
    </row>
    <row r="7" spans="2:5" ht="29.65" customHeight="1">
      <c r="B7" s="585" t="s">
        <v>353</v>
      </c>
      <c r="C7" s="585"/>
    </row>
    <row r="8" spans="2:5" ht="13.15" customHeight="1">
      <c r="B8" s="14" t="s">
        <v>354</v>
      </c>
      <c r="C8" s="15"/>
    </row>
    <row r="9" spans="2:5">
      <c r="B9" s="20" t="e">
        <f>'PROJ SUMMARY'!#REF!</f>
        <v>#REF!</v>
      </c>
      <c r="C9" s="20">
        <f>'PROJ SUMMARY'!C19</f>
        <v>0</v>
      </c>
    </row>
    <row r="10" spans="2:5" ht="22.5">
      <c r="B10" s="20" t="str">
        <f>'PROJ SUMMARY'!B106</f>
        <v>Is project being designed as all-electric, meeting LL97's 2050 GHG emission limits (excluding backup power generation)</v>
      </c>
      <c r="C10" s="20">
        <f>'PROJ SUMMARY'!C20</f>
        <v>0</v>
      </c>
      <c r="D10" s="19"/>
    </row>
    <row r="11" spans="2:5">
      <c r="B11" s="20" t="e">
        <f>'PROJ SUMMARY'!#REF!</f>
        <v>#REF!</v>
      </c>
      <c r="C11" s="20">
        <f>'PROJ SUMMARY'!C22</f>
        <v>0</v>
      </c>
      <c r="D11" s="19"/>
    </row>
    <row r="12" spans="2:5">
      <c r="B12" s="20" t="e">
        <f>'PROJ SUMMARY'!#REF!</f>
        <v>#REF!</v>
      </c>
      <c r="C12" s="20" t="e">
        <f>'PROJ SUMMARY'!#REF!</f>
        <v>#REF!</v>
      </c>
      <c r="D12" s="19"/>
    </row>
    <row r="13" spans="2:5">
      <c r="B13" s="20" t="e">
        <f>'PROJ SUMMARY'!#REF!</f>
        <v>#REF!</v>
      </c>
      <c r="C13" s="20" t="e">
        <f>'PROJ SUMMARY'!#REF!</f>
        <v>#REF!</v>
      </c>
      <c r="D13" s="19"/>
    </row>
    <row r="14" spans="2:5">
      <c r="B14" s="20" t="e">
        <f>'PROJ SUMMARY'!#REF!</f>
        <v>#REF!</v>
      </c>
      <c r="C14" s="20" t="e">
        <f>'PROJ SUMMARY'!#REF!</f>
        <v>#REF!</v>
      </c>
      <c r="D14" s="19"/>
    </row>
    <row r="15" spans="2:5">
      <c r="B15" s="20" t="e">
        <f>'PROJ SUMMARY'!#REF!</f>
        <v>#REF!</v>
      </c>
      <c r="C15" s="20" t="e">
        <f>'PROJ SUMMARY'!#REF!</f>
        <v>#REF!</v>
      </c>
      <c r="D15" s="19"/>
    </row>
    <row r="16" spans="2:5">
      <c r="B16" s="20" t="e">
        <f>'PROJ SUMMARY'!#REF!</f>
        <v>#REF!</v>
      </c>
      <c r="C16" s="20" t="e">
        <f>'PROJ SUMMARY'!#REF!</f>
        <v>#REF!</v>
      </c>
      <c r="D16" s="19"/>
    </row>
    <row r="17" spans="1:4">
      <c r="B17" s="20" t="e">
        <f>'PROJ SUMMARY'!#REF!</f>
        <v>#REF!</v>
      </c>
      <c r="C17" s="20" t="e">
        <f>'PROJ SUMMARY'!#REF!</f>
        <v>#REF!</v>
      </c>
      <c r="D17" s="19"/>
    </row>
    <row r="18" spans="1:4" ht="16.350000000000001" customHeight="1">
      <c r="B18" s="582"/>
      <c r="C18" s="582"/>
    </row>
    <row r="19" spans="1:4" s="11" customFormat="1" ht="12.75">
      <c r="A19" s="13"/>
      <c r="B19" s="14" t="s">
        <v>355</v>
      </c>
      <c r="C19" s="15"/>
    </row>
    <row r="20" spans="1:4">
      <c r="A20" s="13" t="s">
        <v>356</v>
      </c>
      <c r="B20" s="6" t="s">
        <v>357</v>
      </c>
      <c r="C20" s="10" t="s">
        <v>358</v>
      </c>
      <c r="D20" s="19" t="s">
        <v>359</v>
      </c>
    </row>
    <row r="21" spans="1:4">
      <c r="A21" s="13" t="s">
        <v>360</v>
      </c>
      <c r="B21" s="6" t="s">
        <v>361</v>
      </c>
      <c r="C21" s="10" t="s">
        <v>362</v>
      </c>
    </row>
    <row r="22" spans="1:4">
      <c r="A22" s="13" t="s">
        <v>363</v>
      </c>
      <c r="B22" s="6" t="s">
        <v>364</v>
      </c>
      <c r="C22" s="5" t="s">
        <v>365</v>
      </c>
    </row>
    <row r="23" spans="1:4">
      <c r="B23" s="6" t="s">
        <v>366</v>
      </c>
      <c r="C23" s="5" t="s">
        <v>367</v>
      </c>
    </row>
    <row r="24" spans="1:4">
      <c r="A24" s="13" t="s">
        <v>368</v>
      </c>
      <c r="B24" s="6" t="s">
        <v>369</v>
      </c>
      <c r="C24" s="10" t="s">
        <v>370</v>
      </c>
    </row>
    <row r="25" spans="1:4">
      <c r="A25" s="13" t="s">
        <v>371</v>
      </c>
      <c r="B25" s="4" t="s">
        <v>372</v>
      </c>
      <c r="C25" s="10" t="s">
        <v>373</v>
      </c>
    </row>
    <row r="26" spans="1:4">
      <c r="B26" s="4"/>
      <c r="C26" s="10"/>
      <c r="D26" s="19" t="s">
        <v>374</v>
      </c>
    </row>
    <row r="27" spans="1:4">
      <c r="B27" s="16" t="s">
        <v>375</v>
      </c>
      <c r="C27" s="17" t="s">
        <v>376</v>
      </c>
    </row>
    <row r="28" spans="1:4">
      <c r="A28" s="13" t="s">
        <v>377</v>
      </c>
      <c r="B28" s="6" t="s">
        <v>378</v>
      </c>
      <c r="C28" s="10" t="s">
        <v>379</v>
      </c>
    </row>
    <row r="29" spans="1:4">
      <c r="B29" s="6"/>
      <c r="C29" s="10"/>
      <c r="D29" s="19" t="s">
        <v>380</v>
      </c>
    </row>
    <row r="30" spans="1:4">
      <c r="B30" s="16" t="s">
        <v>375</v>
      </c>
      <c r="C30" s="17" t="s">
        <v>381</v>
      </c>
    </row>
    <row r="31" spans="1:4">
      <c r="A31" s="13" t="s">
        <v>382</v>
      </c>
      <c r="B31" s="6" t="s">
        <v>383</v>
      </c>
      <c r="C31" s="10" t="s">
        <v>384</v>
      </c>
    </row>
    <row r="32" spans="1:4">
      <c r="A32" s="13" t="s">
        <v>385</v>
      </c>
      <c r="B32" s="6" t="s">
        <v>386</v>
      </c>
      <c r="C32" s="10" t="s">
        <v>387</v>
      </c>
    </row>
    <row r="33" spans="2:4">
      <c r="B33" s="6"/>
      <c r="C33" s="10"/>
      <c r="D33" s="19" t="s">
        <v>380</v>
      </c>
    </row>
    <row r="34" spans="2:4">
      <c r="B34" s="16" t="s">
        <v>375</v>
      </c>
      <c r="C34" s="17" t="s">
        <v>381</v>
      </c>
    </row>
    <row r="35" spans="2:4">
      <c r="B35" s="6" t="s">
        <v>388</v>
      </c>
      <c r="C35" s="10" t="s">
        <v>389</v>
      </c>
    </row>
    <row r="36" spans="2:4">
      <c r="B36" s="6" t="s">
        <v>390</v>
      </c>
      <c r="C36" s="10" t="s">
        <v>391</v>
      </c>
    </row>
    <row r="37" spans="2:4">
      <c r="B37" s="6" t="s">
        <v>392</v>
      </c>
      <c r="C37" s="10" t="s">
        <v>393</v>
      </c>
    </row>
    <row r="38" spans="2:4">
      <c r="B38" s="6" t="s">
        <v>394</v>
      </c>
      <c r="C38" s="10" t="s">
        <v>395</v>
      </c>
    </row>
    <row r="39" spans="2:4">
      <c r="B39" s="6" t="s">
        <v>396</v>
      </c>
      <c r="C39" s="10" t="s">
        <v>397</v>
      </c>
    </row>
    <row r="40" spans="2:4">
      <c r="B40" s="6" t="s">
        <v>398</v>
      </c>
      <c r="C40" s="9">
        <v>0</v>
      </c>
    </row>
    <row r="41" spans="2:4">
      <c r="B41" s="6" t="s">
        <v>399</v>
      </c>
      <c r="C41" s="10" t="s">
        <v>400</v>
      </c>
    </row>
    <row r="42" spans="2:4">
      <c r="B42" s="16" t="s">
        <v>375</v>
      </c>
      <c r="C42" s="17" t="s">
        <v>376</v>
      </c>
    </row>
    <row r="43" spans="2:4">
      <c r="B43" s="6" t="s">
        <v>401</v>
      </c>
      <c r="C43" s="10" t="s">
        <v>402</v>
      </c>
    </row>
    <row r="44" spans="2:4">
      <c r="B44" s="16" t="s">
        <v>375</v>
      </c>
      <c r="C44" s="17" t="s">
        <v>376</v>
      </c>
    </row>
    <row r="45" spans="2:4">
      <c r="B45" s="6" t="s">
        <v>403</v>
      </c>
      <c r="C45" s="10" t="s">
        <v>404</v>
      </c>
    </row>
    <row r="46" spans="2:4">
      <c r="B46" s="6" t="s">
        <v>405</v>
      </c>
      <c r="C46" s="10" t="s">
        <v>406</v>
      </c>
    </row>
    <row r="47" spans="2:4">
      <c r="B47" s="14" t="s">
        <v>407</v>
      </c>
      <c r="C47" s="15"/>
    </row>
    <row r="48" spans="2:4">
      <c r="B48" s="12" t="s">
        <v>408</v>
      </c>
      <c r="C48" s="10" t="s">
        <v>409</v>
      </c>
    </row>
    <row r="49" spans="2:3">
      <c r="B49" s="7" t="s">
        <v>410</v>
      </c>
      <c r="C49" s="10" t="s">
        <v>411</v>
      </c>
    </row>
    <row r="50" spans="2:3">
      <c r="B50" s="7" t="s">
        <v>412</v>
      </c>
      <c r="C50" s="10" t="s">
        <v>413</v>
      </c>
    </row>
    <row r="51" spans="2:3">
      <c r="B51" s="7" t="s">
        <v>414</v>
      </c>
      <c r="C51" s="10" t="s">
        <v>413</v>
      </c>
    </row>
    <row r="52" spans="2:3">
      <c r="B52" s="14" t="s">
        <v>415</v>
      </c>
      <c r="C52" s="15"/>
    </row>
    <row r="53" spans="2:3">
      <c r="B53" s="12" t="s">
        <v>416</v>
      </c>
      <c r="C53" s="10" t="s">
        <v>391</v>
      </c>
    </row>
    <row r="54" spans="2:3">
      <c r="B54" s="14" t="s">
        <v>417</v>
      </c>
      <c r="C54" s="15"/>
    </row>
    <row r="55" spans="2:3">
      <c r="B55" s="6" t="s">
        <v>418</v>
      </c>
      <c r="C55" s="5" t="s">
        <v>419</v>
      </c>
    </row>
    <row r="56" spans="2:3">
      <c r="B56" s="6" t="s">
        <v>420</v>
      </c>
      <c r="C56" s="9">
        <v>0</v>
      </c>
    </row>
    <row r="57" spans="2:3" ht="25.5">
      <c r="B57" s="4" t="s">
        <v>421</v>
      </c>
      <c r="C57" s="9">
        <v>0</v>
      </c>
    </row>
    <row r="58" spans="2:3" ht="25.5">
      <c r="B58" s="4" t="s">
        <v>422</v>
      </c>
      <c r="C58" s="9">
        <v>0</v>
      </c>
    </row>
  </sheetData>
  <mergeCells count="5">
    <mergeCell ref="B18:C18"/>
    <mergeCell ref="B2:C2"/>
    <mergeCell ref="B5:C5"/>
    <mergeCell ref="B6:C6"/>
    <mergeCell ref="B7:C7"/>
  </mergeCells>
  <dataValidations count="3">
    <dataValidation type="list" allowBlank="1" showInputMessage="1" showErrorMessage="1" sqref="C55" xr:uid="{00000000-0002-0000-0900-000000000000}">
      <formula1>$B$55:$B$58</formula1>
    </dataValidation>
    <dataValidation type="list" allowBlank="1" showInputMessage="1" showErrorMessage="1" sqref="C43" xr:uid="{00000000-0002-0000-0900-000001000000}">
      <formula1>$C$46:$C$51</formula1>
    </dataValidation>
    <dataValidation type="list" allowBlank="1" showInputMessage="1" showErrorMessage="1" sqref="C53" xr:uid="{00000000-0002-0000-0900-000002000000}">
      <formula1>$D$46:$D$49</formula1>
    </dataValidation>
  </dataValidations>
  <pageMargins left="0.7" right="0.7" top="0.75" bottom="0.75" header="0.3" footer="0.3"/>
  <pageSetup orientation="portrait" r:id="rId1"/>
  <headerFooter>
    <oddHeader>&amp;R&amp;P of &amp;N</oddHeader>
    <oddFooter>&amp;LHPD Design Guidelines - Mod Rehab&amp;RVersion 1.1</oddFooter>
  </headerFooter>
  <extLst>
    <ext xmlns:x14="http://schemas.microsoft.com/office/spreadsheetml/2009/9/main" uri="{CCE6A557-97BC-4b89-ADB6-D9C93CAAB3DF}">
      <x14:dataValidations xmlns:xm="http://schemas.microsoft.com/office/excel/2006/main" count="21">
        <x14:dataValidation type="list" allowBlank="1" showInputMessage="1" showErrorMessage="1" xr:uid="{00000000-0002-0000-0900-000005000000}">
          <x14:formula1>
            <xm:f>'DROPDOWNS - HIDE'!$F$87:$F$93</xm:f>
          </x14:formula1>
          <xm:sqref>C31:C33</xm:sqref>
        </x14:dataValidation>
        <x14:dataValidation type="list" allowBlank="1" showInputMessage="1" showErrorMessage="1" xr:uid="{00000000-0002-0000-0900-000006000000}">
          <x14:formula1>
            <xm:f>'DROPDOWNS - HIDE'!$B$114:$B$117</xm:f>
          </x14:formula1>
          <xm:sqref>C23</xm:sqref>
        </x14:dataValidation>
        <x14:dataValidation type="list" allowBlank="1" showInputMessage="1" showErrorMessage="1" xr:uid="{00000000-0002-0000-0900-000007000000}">
          <x14:formula1>
            <xm:f>'DROPDOWNS - HIDE'!$A$114:$A$119</xm:f>
          </x14:formula1>
          <xm:sqref>C22</xm:sqref>
        </x14:dataValidation>
        <x14:dataValidation type="list" allowBlank="1" showInputMessage="1" showErrorMessage="1" xr:uid="{00000000-0002-0000-0900-000008000000}">
          <x14:formula1>
            <xm:f>'DROPDOWNS - HIDE'!$A$105:$A$108</xm:f>
          </x14:formula1>
          <xm:sqref>C31</xm:sqref>
        </x14:dataValidation>
        <x14:dataValidation type="list" allowBlank="1" showInputMessage="1" showErrorMessage="1" xr:uid="{00000000-0002-0000-0900-00000B000000}">
          <x14:formula1>
            <xm:f>'DROPDOWNS - HIDE'!$C$105:$C$110</xm:f>
          </x14:formula1>
          <xm:sqref>C41</xm:sqref>
        </x14:dataValidation>
        <x14:dataValidation type="list" allowBlank="1" showInputMessage="1" showErrorMessage="1" xr:uid="{00000000-0002-0000-0900-00000C000000}">
          <x14:formula1>
            <xm:f>'DROPDOWNS - HIDE'!$E$105:$E$109</xm:f>
          </x14:formula1>
          <xm:sqref>C46</xm:sqref>
        </x14:dataValidation>
        <x14:dataValidation type="list" allowBlank="1" showInputMessage="1" showErrorMessage="1" xr:uid="{00000000-0002-0000-0900-00000D000000}">
          <x14:formula1>
            <xm:f>'DROPDOWNS - HIDE'!$F$105:$F$107</xm:f>
          </x14:formula1>
          <xm:sqref>C49</xm:sqref>
        </x14:dataValidation>
        <x14:dataValidation type="list" allowBlank="1" showInputMessage="1" showErrorMessage="1" xr:uid="{00000000-0002-0000-0900-00000E000000}">
          <x14:formula1>
            <xm:f>'DROPDOWNS - HIDE'!$G$105:$G$107</xm:f>
          </x14:formula1>
          <xm:sqref>C48</xm:sqref>
        </x14:dataValidation>
        <x14:dataValidation type="list" allowBlank="1" showInputMessage="1" showErrorMessage="1" xr:uid="{00000000-0002-0000-0900-00000F000000}">
          <x14:formula1>
            <xm:f>'DROPDOWNS - HIDE'!$F$109:$F$110</xm:f>
          </x14:formula1>
          <xm:sqref>C50:C51</xm:sqref>
        </x14:dataValidation>
        <x14:dataValidation type="list" allowBlank="1" showInputMessage="1" showErrorMessage="1" xr:uid="{00000000-0002-0000-0900-000010000000}">
          <x14:formula1>
            <xm:f>'DROPDOWNS - HIDE'!$G$87:$G$90</xm:f>
          </x14:formula1>
          <xm:sqref>C28:C29</xm:sqref>
        </x14:dataValidation>
        <x14:dataValidation type="list" allowBlank="1" showInputMessage="1" showErrorMessage="1" xr:uid="{00000000-0002-0000-0900-000011000000}">
          <x14:formula1>
            <xm:f>'DROPDOWNS - HIDE'!$E$87:$E$99</xm:f>
          </x14:formula1>
          <xm:sqref>C24</xm:sqref>
        </x14:dataValidation>
        <x14:dataValidation type="list" allowBlank="1" showInputMessage="1" showErrorMessage="1" xr:uid="{00000000-0002-0000-0900-000012000000}">
          <x14:formula1>
            <xm:f>'DROPDOWNS - HIDE'!$E$87:$E$100</xm:f>
          </x14:formula1>
          <xm:sqref>C25:C26</xm:sqref>
        </x14:dataValidation>
        <x14:dataValidation type="list" allowBlank="1" showInputMessage="1" showErrorMessage="1" xr:uid="{00000000-0002-0000-0900-000015000000}">
          <x14:formula1>
            <xm:f>'DROPDOWNS - HIDE'!$D$105:$D$108</xm:f>
          </x14:formula1>
          <xm:sqref>C45</xm:sqref>
        </x14:dataValidation>
        <x14:dataValidation type="list" allowBlank="1" showInputMessage="1" showErrorMessage="1" xr:uid="{00000000-0002-0000-0900-000017000000}">
          <x14:formula1>
            <xm:f>'DROPDOWNS - HIDE'!$C$87:$C$94</xm:f>
          </x14:formula1>
          <xm:sqref>C21</xm:sqref>
        </x14:dataValidation>
        <x14:dataValidation type="list" allowBlank="1" showInputMessage="1" showErrorMessage="1" xr:uid="{00000000-0002-0000-0900-000004000000}">
          <x14:formula1>
            <xm:f>'DROPDOWNS - HIDE'!$A$29:$A$32</xm:f>
          </x14:formula1>
          <xm:sqref>C20</xm:sqref>
        </x14:dataValidation>
        <x14:dataValidation type="list" allowBlank="1" showInputMessage="1" showErrorMessage="1" xr:uid="{00000000-0002-0000-0900-00000A000000}">
          <x14:formula1>
            <xm:f>'DROPDOWNS - HIDE'!$E$29:$E$34</xm:f>
          </x14:formula1>
          <xm:sqref>C36</xm:sqref>
        </x14:dataValidation>
        <x14:dataValidation type="list" allowBlank="1" showInputMessage="1" showErrorMessage="1" xr:uid="{00000000-0002-0000-0900-000014000000}">
          <x14:formula1>
            <xm:f>'DROPDOWNS - HIDE'!$D$29:$D$34</xm:f>
          </x14:formula1>
          <xm:sqref>C37</xm:sqref>
        </x14:dataValidation>
        <x14:dataValidation type="list" allowBlank="1" showInputMessage="1" showErrorMessage="1" xr:uid="{00000000-0002-0000-0900-000009000000}">
          <x14:formula1>
            <xm:f>'DROPDOWNS - HIDE'!$F$29:$F$34</xm:f>
          </x14:formula1>
          <xm:sqref>C38</xm:sqref>
        </x14:dataValidation>
        <x14:dataValidation type="list" allowBlank="1" showInputMessage="1" showErrorMessage="1" xr:uid="{00000000-0002-0000-0900-000013000000}">
          <x14:formula1>
            <xm:f>'DROPDOWNS - HIDE'!$J$29:$J$34</xm:f>
          </x14:formula1>
          <xm:sqref>C39</xm:sqref>
        </x14:dataValidation>
        <x14:dataValidation type="list" allowBlank="1" showInputMessage="1" showErrorMessage="1" xr:uid="{00000000-0002-0000-0900-000003000000}">
          <x14:formula1>
            <xm:f>'DROPDOWNS - HIDE'!$A$71:$A$73</xm:f>
          </x14:formula1>
          <xm:sqref>C27 C30 C34 C42 C44</xm:sqref>
        </x14:dataValidation>
        <x14:dataValidation type="list" allowBlank="1" showInputMessage="1" showErrorMessage="1" xr:uid="{00000000-0002-0000-0900-000016000000}">
          <x14:formula1>
            <xm:f>'DROPDOWNS - HIDE'!$I$87:$I$293</xm:f>
          </x14:formula1>
          <xm:sqref>C35</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4"/>
  <dimension ref="A1:I147"/>
  <sheetViews>
    <sheetView workbookViewId="0">
      <selection activeCell="A8" sqref="A8"/>
    </sheetView>
  </sheetViews>
  <sheetFormatPr defaultColWidth="9.140625" defaultRowHeight="13.15"/>
  <cols>
    <col min="1" max="1" width="27.42578125" style="82" customWidth="1"/>
    <col min="2" max="2" width="80.28515625" style="82" bestFit="1" customWidth="1"/>
    <col min="3" max="3" width="30.140625" style="82" customWidth="1"/>
    <col min="4" max="4" width="26.5703125" style="82" customWidth="1"/>
    <col min="5" max="5" width="26" style="82" customWidth="1"/>
    <col min="6" max="6" width="27.140625" style="82" customWidth="1"/>
    <col min="7" max="8" width="31.42578125" style="82" customWidth="1"/>
    <col min="9" max="9" width="35.7109375" style="82" customWidth="1"/>
    <col min="10" max="16384" width="9.140625" style="82"/>
  </cols>
  <sheetData>
    <row r="1" spans="1:8" ht="13.5" thickBot="1">
      <c r="A1" s="314" t="s">
        <v>423</v>
      </c>
      <c r="B1" s="312"/>
      <c r="C1" s="312"/>
      <c r="D1" s="312"/>
      <c r="E1" s="312"/>
      <c r="F1" s="312"/>
      <c r="G1" s="315" t="s">
        <v>424</v>
      </c>
    </row>
    <row r="2" spans="1:8" s="134" customFormat="1">
      <c r="A2" s="110" t="s">
        <v>425</v>
      </c>
      <c r="B2" s="110" t="s">
        <v>426</v>
      </c>
      <c r="C2" s="110" t="s">
        <v>427</v>
      </c>
      <c r="D2" s="110" t="s">
        <v>428</v>
      </c>
      <c r="E2" s="110" t="s">
        <v>429</v>
      </c>
      <c r="F2" s="143" t="s">
        <v>430</v>
      </c>
      <c r="G2" s="146" t="s">
        <v>431</v>
      </c>
    </row>
    <row r="3" spans="1:8">
      <c r="A3" s="82" t="s">
        <v>432</v>
      </c>
      <c r="B3" s="79" t="s">
        <v>433</v>
      </c>
      <c r="C3" s="111" t="s">
        <v>434</v>
      </c>
      <c r="D3" s="79" t="s">
        <v>435</v>
      </c>
      <c r="E3" s="79" t="s">
        <v>436</v>
      </c>
      <c r="F3" s="135" t="s">
        <v>437</v>
      </c>
      <c r="G3" s="176" t="s">
        <v>438</v>
      </c>
    </row>
    <row r="4" spans="1:8" ht="13.5" thickBot="1">
      <c r="A4" s="113" t="s">
        <v>439</v>
      </c>
      <c r="B4" s="79" t="s">
        <v>440</v>
      </c>
      <c r="C4" s="111" t="s">
        <v>441</v>
      </c>
      <c r="D4" s="79" t="s">
        <v>442</v>
      </c>
      <c r="E4" s="79" t="s">
        <v>443</v>
      </c>
      <c r="F4" s="135" t="s">
        <v>444</v>
      </c>
      <c r="G4" s="177" t="s">
        <v>445</v>
      </c>
    </row>
    <row r="5" spans="1:8" ht="13.5" thickBot="1">
      <c r="A5" s="113" t="s">
        <v>446</v>
      </c>
      <c r="B5" s="82" t="s">
        <v>447</v>
      </c>
      <c r="C5" s="111" t="s">
        <v>448</v>
      </c>
      <c r="D5" s="79" t="s">
        <v>449</v>
      </c>
      <c r="E5" s="79" t="s">
        <v>450</v>
      </c>
      <c r="F5" s="135" t="s">
        <v>451</v>
      </c>
      <c r="G5" s="142"/>
    </row>
    <row r="6" spans="1:8">
      <c r="A6" s="113" t="s">
        <v>452</v>
      </c>
      <c r="B6" s="79" t="s">
        <v>453</v>
      </c>
      <c r="C6" s="111" t="s">
        <v>454</v>
      </c>
      <c r="D6" s="79" t="s">
        <v>455</v>
      </c>
      <c r="E6" s="79" t="s">
        <v>456</v>
      </c>
      <c r="F6" s="140"/>
      <c r="G6" s="146" t="s">
        <v>457</v>
      </c>
    </row>
    <row r="7" spans="1:8">
      <c r="A7" s="113" t="s">
        <v>458</v>
      </c>
      <c r="B7" s="357" t="s">
        <v>459</v>
      </c>
      <c r="C7" s="111" t="s">
        <v>460</v>
      </c>
      <c r="D7" s="79" t="s">
        <v>461</v>
      </c>
      <c r="E7" s="79" t="s">
        <v>462</v>
      </c>
      <c r="F7" s="141" t="s">
        <v>463</v>
      </c>
      <c r="G7" s="144" t="s">
        <v>438</v>
      </c>
      <c r="H7" s="367" t="s">
        <v>438</v>
      </c>
    </row>
    <row r="8" spans="1:8">
      <c r="B8" s="357" t="s">
        <v>464</v>
      </c>
      <c r="D8" s="79" t="s">
        <v>465</v>
      </c>
      <c r="E8" s="79" t="s">
        <v>466</v>
      </c>
      <c r="F8" s="135" t="s">
        <v>437</v>
      </c>
      <c r="G8" s="144" t="s">
        <v>445</v>
      </c>
      <c r="H8" s="367" t="s">
        <v>445</v>
      </c>
    </row>
    <row r="9" spans="1:8" ht="13.5" thickBot="1">
      <c r="B9" s="79" t="s">
        <v>467</v>
      </c>
      <c r="C9" s="139" t="s">
        <v>468</v>
      </c>
      <c r="D9" s="79" t="s">
        <v>469</v>
      </c>
      <c r="E9" s="79" t="s">
        <v>470</v>
      </c>
      <c r="F9" s="79" t="s">
        <v>471</v>
      </c>
      <c r="G9" s="145" t="s">
        <v>472</v>
      </c>
      <c r="H9" s="368" t="s">
        <v>472</v>
      </c>
    </row>
    <row r="10" spans="1:8" ht="13.5" thickBot="1">
      <c r="B10" s="79" t="s">
        <v>473</v>
      </c>
      <c r="C10" s="111" t="s">
        <v>474</v>
      </c>
      <c r="D10" s="79" t="s">
        <v>475</v>
      </c>
      <c r="E10" s="79" t="s">
        <v>476</v>
      </c>
      <c r="F10" s="136" t="s">
        <v>444</v>
      </c>
      <c r="H10" s="82" t="s">
        <v>477</v>
      </c>
    </row>
    <row r="11" spans="1:8">
      <c r="B11" s="79" t="s">
        <v>478</v>
      </c>
      <c r="C11" s="111">
        <v>2014</v>
      </c>
      <c r="D11" s="79" t="s">
        <v>479</v>
      </c>
      <c r="E11" s="79" t="s">
        <v>480</v>
      </c>
      <c r="F11" s="113" t="s">
        <v>481</v>
      </c>
      <c r="G11" s="146" t="s">
        <v>482</v>
      </c>
    </row>
    <row r="12" spans="1:8">
      <c r="B12" s="79" t="s">
        <v>483</v>
      </c>
      <c r="C12" s="111">
        <v>2022</v>
      </c>
      <c r="D12" s="79" t="s">
        <v>484</v>
      </c>
      <c r="E12" s="79" t="s">
        <v>485</v>
      </c>
      <c r="F12" s="136" t="s">
        <v>451</v>
      </c>
      <c r="G12" s="144" t="s">
        <v>438</v>
      </c>
      <c r="H12" s="367" t="s">
        <v>438</v>
      </c>
    </row>
    <row r="13" spans="1:8">
      <c r="B13" s="79" t="s">
        <v>486</v>
      </c>
      <c r="D13" s="79" t="s">
        <v>487</v>
      </c>
      <c r="E13" s="79" t="s">
        <v>488</v>
      </c>
      <c r="G13" s="144" t="s">
        <v>445</v>
      </c>
      <c r="H13" s="367" t="s">
        <v>445</v>
      </c>
    </row>
    <row r="14" spans="1:8" ht="13.5" thickBot="1">
      <c r="A14" s="360"/>
      <c r="B14" s="359"/>
      <c r="C14" s="358" t="s">
        <v>489</v>
      </c>
      <c r="D14" s="79" t="s">
        <v>490</v>
      </c>
      <c r="E14" s="79" t="s">
        <v>491</v>
      </c>
      <c r="F14" s="139" t="s">
        <v>492</v>
      </c>
      <c r="G14" s="145" t="s">
        <v>493</v>
      </c>
      <c r="H14" s="368" t="s">
        <v>494</v>
      </c>
    </row>
    <row r="15" spans="1:8" ht="13.5" thickBot="1">
      <c r="B15" s="82" t="s">
        <v>495</v>
      </c>
      <c r="C15" s="82" t="s">
        <v>496</v>
      </c>
      <c r="D15" s="79" t="s">
        <v>497</v>
      </c>
      <c r="E15" s="79" t="s">
        <v>498</v>
      </c>
      <c r="F15" s="137" t="s">
        <v>499</v>
      </c>
    </row>
    <row r="16" spans="1:8">
      <c r="C16" s="82" t="s">
        <v>500</v>
      </c>
      <c r="D16" s="79" t="s">
        <v>501</v>
      </c>
      <c r="E16" s="79" t="s">
        <v>502</v>
      </c>
      <c r="F16" s="118" t="s">
        <v>503</v>
      </c>
      <c r="G16" s="146" t="s">
        <v>504</v>
      </c>
    </row>
    <row r="17" spans="1:9">
      <c r="A17" s="371"/>
      <c r="C17" s="82" t="s">
        <v>505</v>
      </c>
      <c r="E17" s="79" t="s">
        <v>506</v>
      </c>
      <c r="F17" s="137" t="s">
        <v>507</v>
      </c>
      <c r="G17" s="144" t="s">
        <v>438</v>
      </c>
      <c r="H17" s="367" t="s">
        <v>438</v>
      </c>
    </row>
    <row r="18" spans="1:9">
      <c r="A18" s="373" t="s">
        <v>508</v>
      </c>
      <c r="B18" s="373" t="s">
        <v>509</v>
      </c>
      <c r="C18" s="82" t="s">
        <v>493</v>
      </c>
      <c r="D18" s="110" t="s">
        <v>510</v>
      </c>
      <c r="E18" s="79" t="s">
        <v>511</v>
      </c>
      <c r="F18" s="118" t="s">
        <v>493</v>
      </c>
      <c r="G18" s="144" t="s">
        <v>445</v>
      </c>
      <c r="H18" s="367" t="s">
        <v>445</v>
      </c>
    </row>
    <row r="19" spans="1:9" ht="13.5" thickBot="1">
      <c r="A19" s="82" t="s">
        <v>512</v>
      </c>
      <c r="B19" s="82" t="s">
        <v>513</v>
      </c>
      <c r="D19" s="79" t="s">
        <v>514</v>
      </c>
      <c r="E19" s="79" t="s">
        <v>515</v>
      </c>
      <c r="F19" s="137"/>
      <c r="G19" s="145" t="s">
        <v>516</v>
      </c>
      <c r="H19" s="82" t="s">
        <v>517</v>
      </c>
    </row>
    <row r="20" spans="1:9">
      <c r="A20" s="82" t="s">
        <v>518</v>
      </c>
      <c r="B20" s="82" t="s">
        <v>519</v>
      </c>
      <c r="D20" s="79" t="s">
        <v>520</v>
      </c>
      <c r="E20" s="79" t="s">
        <v>521</v>
      </c>
    </row>
    <row r="21" spans="1:9">
      <c r="A21" s="82" t="s">
        <v>522</v>
      </c>
      <c r="B21" s="82" t="s">
        <v>523</v>
      </c>
      <c r="D21" s="79" t="s">
        <v>524</v>
      </c>
      <c r="E21" s="79" t="s">
        <v>525</v>
      </c>
      <c r="F21" s="110" t="s">
        <v>526</v>
      </c>
    </row>
    <row r="22" spans="1:9">
      <c r="A22" s="82" t="s">
        <v>527</v>
      </c>
      <c r="B22" s="82" t="s">
        <v>528</v>
      </c>
      <c r="D22" s="79" t="s">
        <v>529</v>
      </c>
      <c r="E22" s="79" t="s">
        <v>530</v>
      </c>
      <c r="F22" s="79" t="s">
        <v>531</v>
      </c>
    </row>
    <row r="23" spans="1:9">
      <c r="A23" s="82" t="s">
        <v>532</v>
      </c>
      <c r="D23" s="79" t="s">
        <v>533</v>
      </c>
      <c r="E23" s="79" t="s">
        <v>534</v>
      </c>
      <c r="F23" s="135" t="s">
        <v>535</v>
      </c>
    </row>
    <row r="24" spans="1:9">
      <c r="A24" s="82" t="s">
        <v>536</v>
      </c>
      <c r="D24" s="79" t="s">
        <v>537</v>
      </c>
      <c r="E24" s="79" t="s">
        <v>538</v>
      </c>
      <c r="F24" s="135" t="s">
        <v>539</v>
      </c>
    </row>
    <row r="25" spans="1:9">
      <c r="A25" s="82" t="s">
        <v>540</v>
      </c>
      <c r="D25" s="79" t="s">
        <v>541</v>
      </c>
      <c r="E25" s="79" t="s">
        <v>542</v>
      </c>
    </row>
    <row r="26" spans="1:9">
      <c r="D26" s="79" t="s">
        <v>543</v>
      </c>
      <c r="E26" s="79" t="s">
        <v>544</v>
      </c>
    </row>
    <row r="28" spans="1:9">
      <c r="A28" s="110" t="s">
        <v>545</v>
      </c>
      <c r="B28" s="110" t="s">
        <v>546</v>
      </c>
      <c r="C28" s="141" t="s">
        <v>547</v>
      </c>
      <c r="D28" s="110" t="s">
        <v>548</v>
      </c>
      <c r="E28" s="110" t="s">
        <v>549</v>
      </c>
      <c r="F28" s="141" t="s">
        <v>550</v>
      </c>
      <c r="G28" s="110" t="s">
        <v>545</v>
      </c>
      <c r="H28" s="110" t="s">
        <v>551</v>
      </c>
      <c r="I28" s="82" t="s">
        <v>552</v>
      </c>
    </row>
    <row r="29" spans="1:9" ht="14.25">
      <c r="A29" s="79" t="s">
        <v>553</v>
      </c>
      <c r="B29" s="79" t="s">
        <v>554</v>
      </c>
      <c r="C29" s="111" t="s">
        <v>555</v>
      </c>
      <c r="D29" s="79" t="s">
        <v>556</v>
      </c>
      <c r="E29" s="79" t="s">
        <v>557</v>
      </c>
      <c r="F29" s="113" t="s">
        <v>558</v>
      </c>
      <c r="G29" s="79" t="s">
        <v>358</v>
      </c>
      <c r="H29" s="334" t="s">
        <v>438</v>
      </c>
    </row>
    <row r="30" spans="1:9" ht="14.25">
      <c r="A30" s="79" t="s">
        <v>559</v>
      </c>
      <c r="B30" s="79" t="s">
        <v>560</v>
      </c>
      <c r="C30" s="111" t="s">
        <v>561</v>
      </c>
      <c r="D30" s="79" t="s">
        <v>562</v>
      </c>
      <c r="E30" s="79" t="s">
        <v>563</v>
      </c>
      <c r="F30" s="113" t="s">
        <v>156</v>
      </c>
      <c r="G30" s="79" t="s">
        <v>564</v>
      </c>
      <c r="H30" s="82" t="s">
        <v>565</v>
      </c>
      <c r="I30" s="334" t="s">
        <v>566</v>
      </c>
    </row>
    <row r="31" spans="1:9" ht="14.25">
      <c r="A31" s="79" t="s">
        <v>567</v>
      </c>
      <c r="B31" s="79" t="s">
        <v>568</v>
      </c>
      <c r="C31" s="113" t="s">
        <v>569</v>
      </c>
      <c r="D31" s="79" t="s">
        <v>570</v>
      </c>
      <c r="E31" s="79" t="s">
        <v>571</v>
      </c>
      <c r="F31" s="113" t="s">
        <v>572</v>
      </c>
      <c r="G31" s="79" t="s">
        <v>573</v>
      </c>
      <c r="H31" s="82" t="s">
        <v>574</v>
      </c>
      <c r="I31" s="365" t="s">
        <v>575</v>
      </c>
    </row>
    <row r="32" spans="1:9" ht="14.25">
      <c r="A32" s="79" t="s">
        <v>576</v>
      </c>
      <c r="B32" s="79" t="s">
        <v>577</v>
      </c>
      <c r="D32" s="79" t="s">
        <v>578</v>
      </c>
      <c r="E32" s="79" t="s">
        <v>579</v>
      </c>
      <c r="G32" s="79" t="s">
        <v>580</v>
      </c>
      <c r="I32" s="334" t="s">
        <v>581</v>
      </c>
    </row>
    <row r="33" spans="1:9" ht="14.25">
      <c r="D33" s="79" t="s">
        <v>582</v>
      </c>
      <c r="E33" s="79" t="s">
        <v>583</v>
      </c>
      <c r="I33" s="365" t="s">
        <v>584</v>
      </c>
    </row>
    <row r="34" spans="1:9">
      <c r="D34" s="79" t="s">
        <v>585</v>
      </c>
      <c r="E34" s="79" t="s">
        <v>586</v>
      </c>
      <c r="G34" s="79" t="s">
        <v>587</v>
      </c>
      <c r="I34" s="82" t="s">
        <v>588</v>
      </c>
    </row>
    <row r="35" spans="1:9">
      <c r="G35" s="79" t="s">
        <v>589</v>
      </c>
      <c r="I35" s="82" t="s">
        <v>590</v>
      </c>
    </row>
    <row r="36" spans="1:9">
      <c r="A36" s="110" t="s">
        <v>591</v>
      </c>
      <c r="B36" s="110" t="s">
        <v>592</v>
      </c>
      <c r="C36" s="110" t="s">
        <v>593</v>
      </c>
      <c r="D36" s="110" t="s">
        <v>594</v>
      </c>
      <c r="E36" s="110" t="s">
        <v>595</v>
      </c>
      <c r="G36" s="82" t="s">
        <v>493</v>
      </c>
    </row>
    <row r="37" spans="1:9">
      <c r="A37" s="79">
        <v>1</v>
      </c>
      <c r="B37" s="79" t="s">
        <v>596</v>
      </c>
      <c r="C37" s="79" t="s">
        <v>597</v>
      </c>
      <c r="D37" s="79" t="s">
        <v>598</v>
      </c>
      <c r="E37" s="82" t="s">
        <v>599</v>
      </c>
      <c r="G37" s="82" t="s">
        <v>600</v>
      </c>
      <c r="I37" s="82" t="s">
        <v>601</v>
      </c>
    </row>
    <row r="38" spans="1:9">
      <c r="A38" s="79">
        <v>2</v>
      </c>
      <c r="B38" s="79" t="s">
        <v>602</v>
      </c>
      <c r="C38" s="79" t="s">
        <v>603</v>
      </c>
      <c r="D38" s="79" t="s">
        <v>604</v>
      </c>
      <c r="E38" s="82" t="s">
        <v>605</v>
      </c>
      <c r="G38" s="82" t="s">
        <v>606</v>
      </c>
      <c r="I38" s="82" t="s">
        <v>607</v>
      </c>
    </row>
    <row r="39" spans="1:9">
      <c r="A39" s="79">
        <v>3</v>
      </c>
      <c r="B39" s="79" t="s">
        <v>603</v>
      </c>
      <c r="C39" s="79" t="s">
        <v>608</v>
      </c>
      <c r="D39" s="79" t="s">
        <v>609</v>
      </c>
      <c r="I39" s="82" t="s">
        <v>610</v>
      </c>
    </row>
    <row r="40" spans="1:9">
      <c r="A40" s="79">
        <v>4</v>
      </c>
      <c r="B40" s="79" t="s">
        <v>608</v>
      </c>
      <c r="C40" s="79" t="s">
        <v>611</v>
      </c>
      <c r="D40" s="79" t="s">
        <v>612</v>
      </c>
      <c r="I40" s="82" t="s">
        <v>613</v>
      </c>
    </row>
    <row r="41" spans="1:9">
      <c r="A41" s="79">
        <v>5</v>
      </c>
      <c r="B41" s="79" t="s">
        <v>611</v>
      </c>
      <c r="C41" s="79" t="s">
        <v>614</v>
      </c>
      <c r="D41" s="79" t="s">
        <v>615</v>
      </c>
    </row>
    <row r="42" spans="1:9">
      <c r="B42" s="79" t="s">
        <v>614</v>
      </c>
    </row>
    <row r="45" spans="1:9">
      <c r="A45" s="314" t="s">
        <v>616</v>
      </c>
      <c r="B45" s="313"/>
      <c r="C45" s="313"/>
      <c r="D45" s="313"/>
      <c r="E45" s="313"/>
      <c r="F45" s="313"/>
    </row>
    <row r="46" spans="1:9">
      <c r="A46" s="110" t="s">
        <v>617</v>
      </c>
      <c r="B46" s="110" t="s">
        <v>618</v>
      </c>
      <c r="C46" s="110" t="s">
        <v>619</v>
      </c>
      <c r="D46" s="110" t="s">
        <v>620</v>
      </c>
      <c r="E46" s="110" t="s">
        <v>621</v>
      </c>
      <c r="F46" s="110" t="s">
        <v>622</v>
      </c>
      <c r="G46" s="110" t="s">
        <v>623</v>
      </c>
    </row>
    <row r="47" spans="1:9">
      <c r="A47" s="113" t="s">
        <v>624</v>
      </c>
      <c r="B47" s="79" t="s">
        <v>625</v>
      </c>
      <c r="C47" s="113" t="s">
        <v>626</v>
      </c>
      <c r="D47" s="79" t="s">
        <v>627</v>
      </c>
      <c r="E47" s="113" t="s">
        <v>519</v>
      </c>
      <c r="F47" s="79" t="s">
        <v>628</v>
      </c>
      <c r="G47" s="79" t="s">
        <v>629</v>
      </c>
    </row>
    <row r="48" spans="1:9">
      <c r="A48" s="113" t="s">
        <v>630</v>
      </c>
      <c r="B48" s="79" t="s">
        <v>631</v>
      </c>
      <c r="C48" s="113" t="s">
        <v>632</v>
      </c>
      <c r="D48" s="79" t="s">
        <v>633</v>
      </c>
      <c r="E48" s="113" t="s">
        <v>634</v>
      </c>
      <c r="F48" s="79" t="s">
        <v>635</v>
      </c>
      <c r="G48" s="79" t="s">
        <v>636</v>
      </c>
    </row>
    <row r="49" spans="1:7">
      <c r="A49" s="113" t="s">
        <v>637</v>
      </c>
      <c r="B49" s="79" t="s">
        <v>638</v>
      </c>
      <c r="C49" s="113" t="s">
        <v>639</v>
      </c>
      <c r="D49" s="79" t="s">
        <v>640</v>
      </c>
      <c r="E49" s="113" t="s">
        <v>513</v>
      </c>
      <c r="F49" s="79" t="s">
        <v>641</v>
      </c>
      <c r="G49" s="79" t="s">
        <v>642</v>
      </c>
    </row>
    <row r="50" spans="1:7">
      <c r="A50" s="113" t="s">
        <v>643</v>
      </c>
      <c r="B50" s="79" t="s">
        <v>644</v>
      </c>
      <c r="C50" s="113"/>
      <c r="D50" s="79" t="s">
        <v>645</v>
      </c>
      <c r="F50" s="79" t="s">
        <v>646</v>
      </c>
      <c r="G50" s="79"/>
    </row>
    <row r="51" spans="1:7">
      <c r="B51" s="79" t="s">
        <v>647</v>
      </c>
      <c r="C51" s="113"/>
      <c r="D51" s="82" t="s">
        <v>648</v>
      </c>
      <c r="F51" s="79" t="s">
        <v>649</v>
      </c>
      <c r="G51" s="79"/>
    </row>
    <row r="52" spans="1:7">
      <c r="B52" s="79" t="s">
        <v>650</v>
      </c>
      <c r="D52" s="79" t="s">
        <v>651</v>
      </c>
    </row>
    <row r="53" spans="1:7">
      <c r="B53" s="79" t="s">
        <v>652</v>
      </c>
      <c r="C53" s="113"/>
      <c r="D53" s="79" t="s">
        <v>653</v>
      </c>
    </row>
    <row r="54" spans="1:7">
      <c r="B54" s="79" t="s">
        <v>654</v>
      </c>
      <c r="F54" s="79"/>
    </row>
    <row r="55" spans="1:7">
      <c r="B55" s="79" t="s">
        <v>639</v>
      </c>
    </row>
    <row r="56" spans="1:7">
      <c r="B56" s="79"/>
    </row>
    <row r="59" spans="1:7">
      <c r="A59" s="110" t="s">
        <v>655</v>
      </c>
      <c r="B59" s="110" t="s">
        <v>656</v>
      </c>
      <c r="C59" s="110" t="s">
        <v>657</v>
      </c>
      <c r="D59" s="110" t="s">
        <v>658</v>
      </c>
    </row>
    <row r="60" spans="1:7">
      <c r="A60" s="113" t="s">
        <v>659</v>
      </c>
      <c r="B60" s="79" t="s">
        <v>660</v>
      </c>
      <c r="C60" s="79" t="s">
        <v>661</v>
      </c>
      <c r="D60" s="79" t="s">
        <v>555</v>
      </c>
    </row>
    <row r="61" spans="1:7">
      <c r="A61" s="113" t="s">
        <v>662</v>
      </c>
      <c r="B61" s="79" t="s">
        <v>663</v>
      </c>
      <c r="C61" s="79" t="s">
        <v>664</v>
      </c>
      <c r="D61" s="79" t="s">
        <v>665</v>
      </c>
    </row>
    <row r="62" spans="1:7">
      <c r="A62" s="113" t="s">
        <v>666</v>
      </c>
      <c r="B62" s="79" t="s">
        <v>667</v>
      </c>
      <c r="C62" s="79" t="s">
        <v>668</v>
      </c>
    </row>
    <row r="63" spans="1:7">
      <c r="B63" s="79" t="s">
        <v>669</v>
      </c>
      <c r="C63" s="79" t="s">
        <v>670</v>
      </c>
      <c r="D63" s="110" t="s">
        <v>671</v>
      </c>
    </row>
    <row r="64" spans="1:7">
      <c r="B64" s="79" t="s">
        <v>582</v>
      </c>
      <c r="C64" s="79" t="s">
        <v>672</v>
      </c>
      <c r="D64" s="79" t="s">
        <v>555</v>
      </c>
    </row>
    <row r="65" spans="1:7">
      <c r="C65" s="118" t="s">
        <v>673</v>
      </c>
      <c r="D65" s="79" t="s">
        <v>674</v>
      </c>
      <c r="G65" s="316"/>
    </row>
    <row r="66" spans="1:7">
      <c r="D66" s="79" t="s">
        <v>675</v>
      </c>
    </row>
    <row r="67" spans="1:7">
      <c r="D67" s="79" t="s">
        <v>676</v>
      </c>
    </row>
    <row r="69" spans="1:7">
      <c r="A69" s="314" t="s">
        <v>677</v>
      </c>
      <c r="B69" s="313"/>
      <c r="C69" s="313"/>
      <c r="D69" s="313"/>
      <c r="E69" s="313"/>
      <c r="F69" s="313"/>
    </row>
    <row r="70" spans="1:7">
      <c r="A70" s="139" t="s">
        <v>678</v>
      </c>
      <c r="C70" s="136" t="s">
        <v>438</v>
      </c>
      <c r="D70" s="112" t="s">
        <v>438</v>
      </c>
      <c r="F70" s="142"/>
    </row>
    <row r="71" spans="1:7">
      <c r="A71" s="140" t="s">
        <v>381</v>
      </c>
      <c r="B71" s="137" t="s">
        <v>438</v>
      </c>
      <c r="C71" s="113" t="s">
        <v>445</v>
      </c>
      <c r="D71" s="112" t="s">
        <v>679</v>
      </c>
    </row>
    <row r="72" spans="1:7">
      <c r="A72" s="140" t="s">
        <v>680</v>
      </c>
      <c r="B72" s="137" t="s">
        <v>681</v>
      </c>
      <c r="C72" s="79" t="s">
        <v>682</v>
      </c>
    </row>
    <row r="73" spans="1:7">
      <c r="A73" s="140" t="s">
        <v>376</v>
      </c>
      <c r="B73" s="137" t="s">
        <v>683</v>
      </c>
      <c r="C73" s="79" t="s">
        <v>684</v>
      </c>
    </row>
    <row r="74" spans="1:7">
      <c r="B74" s="137" t="s">
        <v>685</v>
      </c>
    </row>
    <row r="75" spans="1:7">
      <c r="B75" s="118"/>
    </row>
    <row r="76" spans="1:7">
      <c r="B76" s="118" t="s">
        <v>686</v>
      </c>
    </row>
    <row r="77" spans="1:7">
      <c r="B77" s="118" t="s">
        <v>381</v>
      </c>
    </row>
    <row r="78" spans="1:7">
      <c r="B78" s="137" t="s">
        <v>687</v>
      </c>
    </row>
    <row r="83" spans="1:9">
      <c r="A83" s="161" t="s">
        <v>688</v>
      </c>
    </row>
    <row r="86" spans="1:9">
      <c r="A86" s="110" t="s">
        <v>689</v>
      </c>
      <c r="B86" s="110" t="s">
        <v>690</v>
      </c>
      <c r="C86" s="110" t="s">
        <v>691</v>
      </c>
      <c r="D86" s="110" t="s">
        <v>692</v>
      </c>
      <c r="E86" s="110" t="s">
        <v>693</v>
      </c>
      <c r="F86" s="110" t="s">
        <v>694</v>
      </c>
      <c r="G86" s="110" t="s">
        <v>619</v>
      </c>
      <c r="H86" s="110"/>
      <c r="I86" s="110" t="s">
        <v>695</v>
      </c>
    </row>
    <row r="87" spans="1:9">
      <c r="A87" s="119" t="s">
        <v>696</v>
      </c>
      <c r="B87" s="79" t="s">
        <v>438</v>
      </c>
      <c r="C87" s="79" t="s">
        <v>697</v>
      </c>
      <c r="D87" s="79" t="s">
        <v>698</v>
      </c>
      <c r="E87" s="79" t="s">
        <v>699</v>
      </c>
      <c r="F87" s="79" t="s">
        <v>384</v>
      </c>
      <c r="G87" s="79" t="s">
        <v>700</v>
      </c>
      <c r="H87" s="79"/>
      <c r="I87" s="79" t="s">
        <v>701</v>
      </c>
    </row>
    <row r="88" spans="1:9" ht="26.25">
      <c r="A88" s="82" t="s">
        <v>702</v>
      </c>
      <c r="B88" s="79" t="s">
        <v>445</v>
      </c>
      <c r="C88" s="79" t="s">
        <v>362</v>
      </c>
      <c r="D88" s="79" t="s">
        <v>703</v>
      </c>
      <c r="E88" s="79" t="s">
        <v>370</v>
      </c>
      <c r="F88" s="79" t="s">
        <v>704</v>
      </c>
      <c r="G88" s="81" t="s">
        <v>705</v>
      </c>
      <c r="H88" s="81"/>
      <c r="I88" s="79" t="s">
        <v>706</v>
      </c>
    </row>
    <row r="89" spans="1:9">
      <c r="A89" s="119" t="s">
        <v>707</v>
      </c>
      <c r="B89" s="82" t="s">
        <v>708</v>
      </c>
      <c r="C89" s="79" t="s">
        <v>709</v>
      </c>
      <c r="D89" s="79" t="s">
        <v>710</v>
      </c>
      <c r="E89" s="79" t="s">
        <v>711</v>
      </c>
      <c r="F89" s="79" t="s">
        <v>712</v>
      </c>
      <c r="G89" s="79" t="s">
        <v>713</v>
      </c>
      <c r="H89" s="79"/>
      <c r="I89" s="82" t="s">
        <v>714</v>
      </c>
    </row>
    <row r="90" spans="1:9">
      <c r="A90" s="79" t="s">
        <v>715</v>
      </c>
      <c r="B90" s="79"/>
      <c r="C90" s="79" t="s">
        <v>716</v>
      </c>
      <c r="D90" s="79" t="s">
        <v>717</v>
      </c>
      <c r="E90" s="79" t="s">
        <v>718</v>
      </c>
      <c r="F90" s="79" t="s">
        <v>387</v>
      </c>
      <c r="G90" s="114" t="s">
        <v>719</v>
      </c>
      <c r="H90" s="114"/>
      <c r="I90" s="79" t="s">
        <v>720</v>
      </c>
    </row>
    <row r="91" spans="1:9">
      <c r="A91" s="79" t="s">
        <v>721</v>
      </c>
      <c r="B91" s="79"/>
      <c r="C91" s="124" t="s">
        <v>722</v>
      </c>
      <c r="D91" s="79" t="s">
        <v>519</v>
      </c>
      <c r="E91" s="79" t="s">
        <v>723</v>
      </c>
      <c r="F91" s="113" t="s">
        <v>724</v>
      </c>
      <c r="G91" s="112" t="s">
        <v>725</v>
      </c>
      <c r="I91" s="82" t="s">
        <v>726</v>
      </c>
    </row>
    <row r="92" spans="1:9">
      <c r="A92" s="82" t="s">
        <v>727</v>
      </c>
      <c r="B92" s="79"/>
      <c r="C92" s="79" t="s">
        <v>728</v>
      </c>
      <c r="D92" s="79" t="s">
        <v>729</v>
      </c>
      <c r="E92" s="79" t="s">
        <v>730</v>
      </c>
      <c r="F92" s="80" t="s">
        <v>731</v>
      </c>
      <c r="G92" s="79" t="s">
        <v>732</v>
      </c>
    </row>
    <row r="93" spans="1:9">
      <c r="B93" s="79"/>
      <c r="C93" s="79" t="s">
        <v>733</v>
      </c>
      <c r="D93" s="79" t="s">
        <v>734</v>
      </c>
      <c r="E93" s="82" t="s">
        <v>735</v>
      </c>
      <c r="F93" s="79" t="s">
        <v>719</v>
      </c>
    </row>
    <row r="94" spans="1:9">
      <c r="A94" s="79" t="s">
        <v>736</v>
      </c>
      <c r="B94" s="79" t="s">
        <v>737</v>
      </c>
      <c r="C94" s="79" t="s">
        <v>738</v>
      </c>
      <c r="E94" s="82" t="s">
        <v>739</v>
      </c>
      <c r="G94" s="110" t="s">
        <v>740</v>
      </c>
      <c r="H94" s="110"/>
      <c r="I94" s="110" t="s">
        <v>741</v>
      </c>
    </row>
    <row r="95" spans="1:9">
      <c r="A95" s="82" t="s">
        <v>742</v>
      </c>
      <c r="B95" s="115" t="s">
        <v>743</v>
      </c>
      <c r="C95" s="82" t="s">
        <v>744</v>
      </c>
      <c r="E95" s="82" t="s">
        <v>745</v>
      </c>
      <c r="G95" s="82" t="s">
        <v>746</v>
      </c>
      <c r="I95" s="82" t="s">
        <v>747</v>
      </c>
    </row>
    <row r="96" spans="1:9">
      <c r="A96" s="82" t="s">
        <v>748</v>
      </c>
      <c r="B96" s="82" t="s">
        <v>749</v>
      </c>
      <c r="E96" s="79" t="s">
        <v>711</v>
      </c>
      <c r="G96" s="82" t="s">
        <v>750</v>
      </c>
      <c r="I96" s="82" t="s">
        <v>751</v>
      </c>
    </row>
    <row r="97" spans="1:9">
      <c r="A97" s="82" t="s">
        <v>752</v>
      </c>
      <c r="B97" s="82" t="s">
        <v>753</v>
      </c>
      <c r="C97" s="79"/>
      <c r="D97" s="116" t="s">
        <v>754</v>
      </c>
      <c r="E97" s="82" t="s">
        <v>718</v>
      </c>
      <c r="G97" s="82" t="s">
        <v>755</v>
      </c>
      <c r="I97" s="82" t="s">
        <v>493</v>
      </c>
    </row>
    <row r="98" spans="1:9">
      <c r="D98" s="116"/>
      <c r="E98" s="82" t="s">
        <v>723</v>
      </c>
      <c r="G98" s="82" t="s">
        <v>493</v>
      </c>
    </row>
    <row r="99" spans="1:9">
      <c r="A99" s="82" t="s">
        <v>756</v>
      </c>
      <c r="E99" s="82" t="s">
        <v>757</v>
      </c>
    </row>
    <row r="100" spans="1:9">
      <c r="E100" s="82" t="s">
        <v>758</v>
      </c>
    </row>
    <row r="101" spans="1:9">
      <c r="E101" s="82" t="s">
        <v>759</v>
      </c>
    </row>
    <row r="104" spans="1:9">
      <c r="A104" s="110" t="s">
        <v>760</v>
      </c>
      <c r="B104" s="117" t="s">
        <v>761</v>
      </c>
      <c r="C104" s="110" t="s">
        <v>762</v>
      </c>
      <c r="D104" s="110" t="s">
        <v>763</v>
      </c>
      <c r="E104" s="110" t="s">
        <v>764</v>
      </c>
      <c r="F104" s="110" t="s">
        <v>765</v>
      </c>
      <c r="G104" s="110" t="s">
        <v>766</v>
      </c>
      <c r="H104" s="110"/>
      <c r="I104" s="110" t="s">
        <v>767</v>
      </c>
    </row>
    <row r="105" spans="1:9">
      <c r="A105" s="113" t="s">
        <v>768</v>
      </c>
      <c r="B105" s="112" t="s">
        <v>438</v>
      </c>
      <c r="C105" s="118" t="s">
        <v>769</v>
      </c>
      <c r="D105" s="79" t="s">
        <v>770</v>
      </c>
      <c r="E105" s="79" t="s">
        <v>771</v>
      </c>
      <c r="F105" s="79" t="s">
        <v>772</v>
      </c>
      <c r="G105" s="79" t="s">
        <v>773</v>
      </c>
      <c r="H105" s="79"/>
      <c r="I105" s="79" t="s">
        <v>438</v>
      </c>
    </row>
    <row r="106" spans="1:9">
      <c r="A106" s="113" t="s">
        <v>774</v>
      </c>
      <c r="B106" s="112" t="s">
        <v>775</v>
      </c>
      <c r="C106" s="118" t="s">
        <v>776</v>
      </c>
      <c r="D106" s="79" t="s">
        <v>777</v>
      </c>
      <c r="E106" s="79" t="s">
        <v>406</v>
      </c>
      <c r="F106" s="79" t="s">
        <v>778</v>
      </c>
      <c r="G106" s="79" t="s">
        <v>409</v>
      </c>
      <c r="H106" s="79"/>
      <c r="I106" s="79" t="s">
        <v>779</v>
      </c>
    </row>
    <row r="107" spans="1:9">
      <c r="A107" s="113" t="s">
        <v>780</v>
      </c>
      <c r="B107" s="112" t="s">
        <v>445</v>
      </c>
      <c r="C107" s="118" t="s">
        <v>513</v>
      </c>
      <c r="E107" s="79" t="s">
        <v>781</v>
      </c>
      <c r="F107" s="82" t="s">
        <v>782</v>
      </c>
      <c r="G107" s="79" t="s">
        <v>783</v>
      </c>
      <c r="H107" s="79"/>
      <c r="I107" s="79" t="s">
        <v>784</v>
      </c>
    </row>
    <row r="108" spans="1:9">
      <c r="A108" s="113"/>
      <c r="B108" s="112" t="s">
        <v>785</v>
      </c>
      <c r="C108" s="118" t="s">
        <v>786</v>
      </c>
      <c r="D108" s="79"/>
      <c r="E108" s="79" t="s">
        <v>787</v>
      </c>
      <c r="F108" s="79"/>
      <c r="G108" s="79"/>
      <c r="H108" s="79"/>
      <c r="I108" s="79" t="s">
        <v>732</v>
      </c>
    </row>
    <row r="109" spans="1:9">
      <c r="A109" s="79"/>
      <c r="C109" s="79" t="s">
        <v>788</v>
      </c>
      <c r="D109" s="79"/>
      <c r="E109" s="79"/>
      <c r="F109" s="79" t="s">
        <v>789</v>
      </c>
      <c r="G109" s="79"/>
      <c r="H109" s="79"/>
      <c r="I109" s="79"/>
    </row>
    <row r="110" spans="1:9">
      <c r="A110" s="79"/>
      <c r="C110" s="79"/>
      <c r="D110" s="79"/>
      <c r="E110" s="79"/>
      <c r="F110" s="79" t="s">
        <v>413</v>
      </c>
    </row>
    <row r="113" spans="1:9">
      <c r="A113" s="110" t="s">
        <v>790</v>
      </c>
      <c r="B113" s="110" t="s">
        <v>791</v>
      </c>
      <c r="C113" s="110" t="s">
        <v>792</v>
      </c>
      <c r="D113" s="110" t="s">
        <v>621</v>
      </c>
      <c r="E113" s="110" t="s">
        <v>622</v>
      </c>
      <c r="F113" s="110" t="s">
        <v>793</v>
      </c>
      <c r="G113" s="110" t="s">
        <v>794</v>
      </c>
      <c r="H113" s="110"/>
      <c r="I113" s="110" t="s">
        <v>795</v>
      </c>
    </row>
    <row r="114" spans="1:9">
      <c r="A114" s="79" t="s">
        <v>796</v>
      </c>
      <c r="B114" s="79" t="s">
        <v>419</v>
      </c>
      <c r="C114" s="79" t="s">
        <v>797</v>
      </c>
      <c r="D114" s="82" t="s">
        <v>798</v>
      </c>
      <c r="E114" s="82" t="s">
        <v>799</v>
      </c>
      <c r="F114" s="79" t="s">
        <v>800</v>
      </c>
      <c r="G114" s="79" t="s">
        <v>445</v>
      </c>
      <c r="I114" s="82" t="s">
        <v>801</v>
      </c>
    </row>
    <row r="115" spans="1:9">
      <c r="A115" s="79" t="s">
        <v>802</v>
      </c>
      <c r="B115" s="79" t="s">
        <v>803</v>
      </c>
      <c r="C115" s="82" t="s">
        <v>804</v>
      </c>
      <c r="D115" s="82" t="s">
        <v>805</v>
      </c>
      <c r="E115" s="82" t="s">
        <v>806</v>
      </c>
      <c r="F115" s="79" t="s">
        <v>807</v>
      </c>
      <c r="G115" s="79" t="s">
        <v>438</v>
      </c>
      <c r="I115" s="82" t="s">
        <v>808</v>
      </c>
    </row>
    <row r="116" spans="1:9">
      <c r="A116" s="79" t="s">
        <v>809</v>
      </c>
      <c r="B116" s="79" t="s">
        <v>367</v>
      </c>
      <c r="C116" s="79" t="s">
        <v>810</v>
      </c>
      <c r="D116" s="82" t="s">
        <v>811</v>
      </c>
      <c r="E116" s="82" t="s">
        <v>812</v>
      </c>
      <c r="F116" s="119" t="s">
        <v>779</v>
      </c>
      <c r="G116" s="119" t="s">
        <v>813</v>
      </c>
      <c r="H116" s="175"/>
    </row>
    <row r="117" spans="1:9">
      <c r="A117" s="79" t="s">
        <v>814</v>
      </c>
      <c r="B117" s="79" t="s">
        <v>815</v>
      </c>
      <c r="C117" s="119" t="s">
        <v>816</v>
      </c>
      <c r="D117" s="82" t="s">
        <v>817</v>
      </c>
      <c r="E117" s="82" t="s">
        <v>818</v>
      </c>
      <c r="F117" s="79"/>
      <c r="G117" s="79"/>
    </row>
    <row r="118" spans="1:9">
      <c r="A118" s="79"/>
      <c r="B118" s="79"/>
      <c r="C118" s="79" t="s">
        <v>819</v>
      </c>
      <c r="D118" s="82" t="s">
        <v>820</v>
      </c>
      <c r="F118" s="79"/>
      <c r="G118" s="79"/>
    </row>
    <row r="119" spans="1:9">
      <c r="A119" s="79" t="s">
        <v>821</v>
      </c>
      <c r="B119" s="79" t="s">
        <v>821</v>
      </c>
      <c r="C119" s="79" t="s">
        <v>822</v>
      </c>
      <c r="D119" s="82">
        <v>0</v>
      </c>
      <c r="F119" s="79"/>
      <c r="G119" s="79"/>
    </row>
    <row r="120" spans="1:9">
      <c r="A120" s="79"/>
      <c r="B120" s="79"/>
      <c r="C120" s="82" t="s">
        <v>823</v>
      </c>
      <c r="D120" s="82">
        <v>0</v>
      </c>
      <c r="F120" s="79"/>
      <c r="G120" s="79"/>
    </row>
    <row r="121" spans="1:9">
      <c r="A121" s="79"/>
      <c r="B121" s="79"/>
      <c r="C121" s="79"/>
      <c r="F121" s="79"/>
      <c r="G121" s="79"/>
    </row>
    <row r="122" spans="1:9">
      <c r="E122" s="110" t="s">
        <v>824</v>
      </c>
      <c r="F122" s="110" t="s">
        <v>825</v>
      </c>
      <c r="G122" s="86" t="s">
        <v>826</v>
      </c>
      <c r="H122" s="86"/>
      <c r="I122" s="86" t="s">
        <v>827</v>
      </c>
    </row>
    <row r="123" spans="1:9">
      <c r="A123" s="110" t="s">
        <v>828</v>
      </c>
      <c r="B123" s="110" t="s">
        <v>829</v>
      </c>
      <c r="E123" s="82" t="s">
        <v>830</v>
      </c>
      <c r="F123" s="120" t="s">
        <v>438</v>
      </c>
      <c r="G123" s="87" t="s">
        <v>493</v>
      </c>
      <c r="H123" s="87"/>
      <c r="I123" s="87" t="s">
        <v>831</v>
      </c>
    </row>
    <row r="124" spans="1:9">
      <c r="A124" s="79" t="s">
        <v>832</v>
      </c>
      <c r="B124" s="79" t="s">
        <v>833</v>
      </c>
      <c r="C124" s="110"/>
      <c r="E124" s="82" t="s">
        <v>834</v>
      </c>
      <c r="F124" s="121" t="s">
        <v>445</v>
      </c>
      <c r="G124" s="88">
        <v>0.2</v>
      </c>
      <c r="H124" s="88"/>
      <c r="I124" s="88" t="s">
        <v>835</v>
      </c>
    </row>
    <row r="125" spans="1:9">
      <c r="A125" s="79" t="s">
        <v>836</v>
      </c>
      <c r="B125" s="79" t="s">
        <v>837</v>
      </c>
      <c r="C125" s="110" t="s">
        <v>838</v>
      </c>
      <c r="E125" s="82" t="s">
        <v>839</v>
      </c>
      <c r="G125" s="87" t="s">
        <v>840</v>
      </c>
      <c r="H125" s="87"/>
      <c r="I125" s="87" t="s">
        <v>841</v>
      </c>
    </row>
    <row r="126" spans="1:9">
      <c r="A126" s="79" t="s">
        <v>842</v>
      </c>
      <c r="B126" s="79" t="s">
        <v>843</v>
      </c>
      <c r="C126" s="122" t="s">
        <v>844</v>
      </c>
      <c r="E126" s="82" t="s">
        <v>493</v>
      </c>
    </row>
    <row r="127" spans="1:9" ht="26.25">
      <c r="A127" s="79"/>
      <c r="B127" s="79" t="s">
        <v>845</v>
      </c>
      <c r="C127" s="127" t="s">
        <v>846</v>
      </c>
      <c r="I127" s="138" t="s">
        <v>847</v>
      </c>
    </row>
    <row r="128" spans="1:9">
      <c r="A128" s="79"/>
      <c r="B128" s="79" t="s">
        <v>848</v>
      </c>
      <c r="C128" s="82" t="s">
        <v>849</v>
      </c>
      <c r="I128" s="138" t="s">
        <v>850</v>
      </c>
    </row>
    <row r="129" spans="1:9" ht="52.5">
      <c r="A129" s="79"/>
      <c r="B129" s="79" t="s">
        <v>851</v>
      </c>
      <c r="C129" s="127" t="s">
        <v>852</v>
      </c>
      <c r="I129" s="82" t="s">
        <v>493</v>
      </c>
    </row>
    <row r="130" spans="1:9" ht="52.5">
      <c r="A130" s="79"/>
      <c r="C130" s="81" t="s">
        <v>853</v>
      </c>
    </row>
    <row r="131" spans="1:9" ht="52.5">
      <c r="C131" s="81" t="s">
        <v>854</v>
      </c>
    </row>
    <row r="132" spans="1:9">
      <c r="C132" s="122" t="s">
        <v>855</v>
      </c>
    </row>
    <row r="133" spans="1:9">
      <c r="C133" s="123" t="s">
        <v>856</v>
      </c>
    </row>
    <row r="134" spans="1:9">
      <c r="C134" s="82" t="s">
        <v>857</v>
      </c>
    </row>
    <row r="137" spans="1:9">
      <c r="A137" s="110" t="s">
        <v>858</v>
      </c>
      <c r="B137" s="110" t="s">
        <v>859</v>
      </c>
      <c r="C137" s="110" t="s">
        <v>860</v>
      </c>
      <c r="D137" s="110" t="s">
        <v>861</v>
      </c>
      <c r="E137" s="110" t="s">
        <v>79</v>
      </c>
      <c r="F137" s="78" t="s">
        <v>862</v>
      </c>
    </row>
    <row r="138" spans="1:9">
      <c r="A138" s="79" t="s">
        <v>863</v>
      </c>
      <c r="B138" s="79" t="s">
        <v>296</v>
      </c>
      <c r="C138" s="82" t="s">
        <v>864</v>
      </c>
      <c r="D138" s="82" t="s">
        <v>865</v>
      </c>
      <c r="E138" s="82" t="s">
        <v>499</v>
      </c>
      <c r="F138" s="82" t="s">
        <v>434</v>
      </c>
    </row>
    <row r="139" spans="1:9">
      <c r="A139" s="79" t="s">
        <v>866</v>
      </c>
      <c r="B139" s="79" t="s">
        <v>297</v>
      </c>
      <c r="C139" s="82" t="s">
        <v>867</v>
      </c>
      <c r="D139" s="82" t="s">
        <v>868</v>
      </c>
      <c r="E139" s="82" t="s">
        <v>503</v>
      </c>
      <c r="F139" s="82" t="s">
        <v>454</v>
      </c>
    </row>
    <row r="140" spans="1:9">
      <c r="A140" s="79" t="s">
        <v>869</v>
      </c>
      <c r="B140" s="79" t="s">
        <v>298</v>
      </c>
      <c r="D140" s="82" t="s">
        <v>870</v>
      </c>
      <c r="E140" s="82" t="s">
        <v>507</v>
      </c>
      <c r="F140" s="82" t="s">
        <v>441</v>
      </c>
    </row>
    <row r="141" spans="1:9">
      <c r="A141" s="79" t="s">
        <v>719</v>
      </c>
      <c r="B141" s="79" t="s">
        <v>299</v>
      </c>
      <c r="E141" s="82" t="s">
        <v>493</v>
      </c>
      <c r="F141" s="82" t="s">
        <v>460</v>
      </c>
    </row>
    <row r="142" spans="1:9">
      <c r="A142" s="79"/>
      <c r="B142" s="79" t="s">
        <v>300</v>
      </c>
      <c r="F142" s="82" t="s">
        <v>448</v>
      </c>
    </row>
    <row r="143" spans="1:9">
      <c r="A143" s="79"/>
      <c r="B143" s="79" t="s">
        <v>301</v>
      </c>
    </row>
    <row r="144" spans="1:9">
      <c r="A144" s="79"/>
      <c r="B144" s="79" t="s">
        <v>302</v>
      </c>
    </row>
    <row r="145" spans="2:2">
      <c r="B145" s="79" t="s">
        <v>303</v>
      </c>
    </row>
    <row r="146" spans="2:2">
      <c r="B146" s="79" t="s">
        <v>304</v>
      </c>
    </row>
    <row r="147" spans="2:2">
      <c r="B147" s="79" t="s">
        <v>871</v>
      </c>
    </row>
  </sheetData>
  <phoneticPr fontId="76" type="noConversion"/>
  <pageMargins left="0.7" right="0.7" top="0.75" bottom="0.75" header="0.3" footer="0.3"/>
  <pageSetup orientation="portrait"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8C65A5-6B83-40FB-B895-B6BF8FD668AF}">
  <dimension ref="B5:H252"/>
  <sheetViews>
    <sheetView showGridLines="0" topLeftCell="A14" workbookViewId="0">
      <selection activeCell="L17" sqref="L17"/>
    </sheetView>
  </sheetViews>
  <sheetFormatPr defaultColWidth="9.140625" defaultRowHeight="25.5" customHeight="1"/>
  <cols>
    <col min="1" max="2" width="9.140625" style="270"/>
    <col min="3" max="3" width="7.42578125" style="270" customWidth="1"/>
    <col min="4" max="4" width="54.28515625" style="270" customWidth="1"/>
    <col min="5" max="5" width="24.42578125" style="270" customWidth="1"/>
    <col min="6" max="6" width="14.85546875" style="270" customWidth="1"/>
    <col min="7" max="16384" width="9.140625" style="270"/>
  </cols>
  <sheetData>
    <row r="5" spans="2:8" ht="25.5" customHeight="1">
      <c r="B5" s="216"/>
      <c r="C5" s="272" t="s">
        <v>872</v>
      </c>
      <c r="D5" s="217"/>
      <c r="E5" s="218"/>
      <c r="F5" s="216"/>
      <c r="G5" s="521"/>
      <c r="H5" s="218"/>
    </row>
    <row r="6" spans="2:8" ht="25.5" customHeight="1">
      <c r="B6" s="236"/>
      <c r="C6" s="273" t="s">
        <v>873</v>
      </c>
      <c r="D6" s="274"/>
      <c r="E6" s="275"/>
      <c r="F6" s="276" t="s">
        <v>872</v>
      </c>
      <c r="G6" s="521"/>
      <c r="H6" s="218"/>
    </row>
    <row r="7" spans="2:8" ht="25.5" customHeight="1">
      <c r="B7" s="236"/>
      <c r="C7" s="592" t="s">
        <v>874</v>
      </c>
      <c r="D7" s="592"/>
      <c r="E7" s="592"/>
      <c r="F7" s="592"/>
      <c r="G7" s="322" t="s">
        <v>875</v>
      </c>
      <c r="H7" s="218"/>
    </row>
    <row r="8" spans="2:8" ht="25.5" customHeight="1">
      <c r="B8" s="236"/>
      <c r="C8" s="277" t="s">
        <v>876</v>
      </c>
      <c r="D8" s="218"/>
      <c r="E8" s="522"/>
      <c r="F8" s="522"/>
      <c r="G8" s="322"/>
      <c r="H8" s="218"/>
    </row>
    <row r="9" spans="2:8" ht="25.5" customHeight="1">
      <c r="B9" s="236"/>
      <c r="C9" s="219" t="s">
        <v>40</v>
      </c>
      <c r="D9" s="593" t="s">
        <v>877</v>
      </c>
      <c r="E9" s="593"/>
      <c r="F9" s="593"/>
      <c r="G9" s="521"/>
      <c r="H9" s="278"/>
    </row>
    <row r="10" spans="2:8" ht="25.5" customHeight="1">
      <c r="B10" s="236"/>
      <c r="C10" s="220" t="s">
        <v>878</v>
      </c>
      <c r="D10" s="594" t="s">
        <v>879</v>
      </c>
      <c r="E10" s="594"/>
      <c r="F10" s="594"/>
      <c r="G10" s="521"/>
      <c r="H10" s="278"/>
    </row>
    <row r="11" spans="2:8" ht="25.5" customHeight="1">
      <c r="B11" s="236"/>
      <c r="C11" s="222" t="s">
        <v>880</v>
      </c>
      <c r="D11" s="593" t="s">
        <v>881</v>
      </c>
      <c r="E11" s="593"/>
      <c r="F11" s="593"/>
      <c r="G11" s="521"/>
      <c r="H11" s="278"/>
    </row>
    <row r="12" spans="2:8" ht="25.5" customHeight="1">
      <c r="B12" s="236"/>
      <c r="C12" s="223" t="s">
        <v>882</v>
      </c>
      <c r="D12" s="279" t="s">
        <v>883</v>
      </c>
      <c r="E12" s="224"/>
      <c r="F12" s="225" t="s">
        <v>872</v>
      </c>
      <c r="G12" s="521"/>
      <c r="H12" s="218"/>
    </row>
    <row r="13" spans="2:8" ht="25.5" customHeight="1">
      <c r="B13" s="236"/>
      <c r="C13" s="280" t="s">
        <v>872</v>
      </c>
      <c r="D13" s="595"/>
      <c r="E13" s="595"/>
      <c r="F13" s="226"/>
      <c r="G13" s="521"/>
      <c r="H13" s="218"/>
    </row>
    <row r="14" spans="2:8" ht="25.5" customHeight="1">
      <c r="B14" s="281"/>
      <c r="C14" s="271" t="s">
        <v>884</v>
      </c>
      <c r="D14" s="229" t="s">
        <v>872</v>
      </c>
      <c r="E14" s="229" t="s">
        <v>872</v>
      </c>
      <c r="F14" s="257" t="s">
        <v>872</v>
      </c>
      <c r="G14" s="521"/>
      <c r="H14" s="218"/>
    </row>
    <row r="15" spans="2:8" ht="25.5" customHeight="1">
      <c r="B15" s="282"/>
      <c r="C15" s="219" t="s">
        <v>40</v>
      </c>
      <c r="D15" s="227" t="s">
        <v>885</v>
      </c>
      <c r="E15" s="228">
        <v>0</v>
      </c>
      <c r="F15" s="227" t="s">
        <v>872</v>
      </c>
      <c r="G15" s="521"/>
      <c r="H15" s="218"/>
    </row>
    <row r="16" spans="2:8" ht="25.5" customHeight="1">
      <c r="B16" s="236"/>
      <c r="C16" s="219" t="s">
        <v>40</v>
      </c>
      <c r="D16" s="227" t="s">
        <v>886</v>
      </c>
      <c r="E16" s="228">
        <v>0</v>
      </c>
      <c r="F16" s="227" t="s">
        <v>872</v>
      </c>
      <c r="G16" s="521"/>
      <c r="H16" s="218"/>
    </row>
    <row r="17" spans="2:8" ht="25.5" customHeight="1">
      <c r="B17" s="236"/>
      <c r="C17" s="586" t="s">
        <v>887</v>
      </c>
      <c r="D17" s="587"/>
      <c r="E17" s="229" t="s">
        <v>888</v>
      </c>
      <c r="F17" s="283" t="s">
        <v>872</v>
      </c>
      <c r="G17" s="521"/>
      <c r="H17" s="218"/>
    </row>
    <row r="18" spans="2:8" ht="25.5" customHeight="1">
      <c r="B18" s="236"/>
      <c r="C18" s="284">
        <v>1.1000000000000001</v>
      </c>
      <c r="D18" s="230" t="s">
        <v>889</v>
      </c>
      <c r="E18" s="285" t="s">
        <v>872</v>
      </c>
      <c r="F18" s="230" t="s">
        <v>872</v>
      </c>
      <c r="G18" s="521"/>
      <c r="H18" s="218"/>
    </row>
    <row r="19" spans="2:8" ht="25.5" customHeight="1">
      <c r="B19" s="236"/>
      <c r="C19" s="219" t="s">
        <v>872</v>
      </c>
      <c r="D19" s="227" t="s">
        <v>890</v>
      </c>
      <c r="E19" s="231" t="s">
        <v>872</v>
      </c>
      <c r="F19" s="286" t="s">
        <v>872</v>
      </c>
      <c r="G19" s="521"/>
      <c r="H19" s="218"/>
    </row>
    <row r="20" spans="2:8" ht="25.5" customHeight="1">
      <c r="B20" s="236"/>
      <c r="C20" s="219" t="s">
        <v>872</v>
      </c>
      <c r="D20" s="227" t="s">
        <v>891</v>
      </c>
      <c r="E20" s="231" t="s">
        <v>872</v>
      </c>
      <c r="F20" s="286" t="s">
        <v>872</v>
      </c>
      <c r="G20" s="521"/>
      <c r="H20" s="218"/>
    </row>
    <row r="21" spans="2:8" ht="25.5" customHeight="1">
      <c r="B21" s="236"/>
      <c r="C21" s="232" t="s">
        <v>872</v>
      </c>
      <c r="D21" s="523" t="s">
        <v>892</v>
      </c>
      <c r="E21" s="233" t="s">
        <v>872</v>
      </c>
      <c r="F21" s="286" t="s">
        <v>872</v>
      </c>
      <c r="G21" s="521"/>
      <c r="H21" s="218"/>
    </row>
    <row r="22" spans="2:8" ht="25.5" customHeight="1">
      <c r="B22" s="236"/>
      <c r="C22" s="222" t="s">
        <v>880</v>
      </c>
      <c r="D22" s="234" t="s">
        <v>893</v>
      </c>
      <c r="E22" s="231" t="s">
        <v>872</v>
      </c>
      <c r="F22" s="287" t="s">
        <v>872</v>
      </c>
      <c r="G22" s="521"/>
      <c r="H22" s="218"/>
    </row>
    <row r="23" spans="2:8" ht="25.5" customHeight="1">
      <c r="B23" s="236"/>
      <c r="C23" s="232" t="s">
        <v>872</v>
      </c>
      <c r="D23" s="235" t="s">
        <v>894</v>
      </c>
      <c r="E23" s="231" t="s">
        <v>872</v>
      </c>
      <c r="F23" s="287" t="s">
        <v>872</v>
      </c>
      <c r="G23" s="521"/>
      <c r="H23" s="218"/>
    </row>
    <row r="24" spans="2:8" ht="25.5" customHeight="1">
      <c r="B24" s="236"/>
      <c r="C24" s="284">
        <v>1.2</v>
      </c>
      <c r="D24" s="230" t="s">
        <v>895</v>
      </c>
      <c r="E24" s="285" t="s">
        <v>872</v>
      </c>
      <c r="F24" s="230" t="s">
        <v>872</v>
      </c>
      <c r="G24" s="521"/>
      <c r="H24" s="218"/>
    </row>
    <row r="25" spans="2:8" ht="36.75" customHeight="1">
      <c r="B25" s="288"/>
      <c r="C25" s="219" t="s">
        <v>872</v>
      </c>
      <c r="D25" s="227" t="s">
        <v>896</v>
      </c>
      <c r="E25" s="231" t="s">
        <v>872</v>
      </c>
      <c r="F25" s="286" t="s">
        <v>872</v>
      </c>
      <c r="G25" s="521"/>
      <c r="H25" s="218"/>
    </row>
    <row r="26" spans="2:8" ht="36.75" customHeight="1">
      <c r="B26" s="236"/>
      <c r="C26" s="219" t="s">
        <v>872</v>
      </c>
      <c r="D26" s="227" t="s">
        <v>897</v>
      </c>
      <c r="E26" s="231" t="s">
        <v>872</v>
      </c>
      <c r="F26" s="286" t="s">
        <v>872</v>
      </c>
      <c r="G26" s="521"/>
      <c r="H26" s="218"/>
    </row>
    <row r="27" spans="2:8" ht="25.5" customHeight="1">
      <c r="B27" s="236"/>
      <c r="C27" s="219" t="s">
        <v>872</v>
      </c>
      <c r="D27" s="237" t="s">
        <v>898</v>
      </c>
      <c r="E27" s="231" t="s">
        <v>872</v>
      </c>
      <c r="F27" s="286" t="s">
        <v>872</v>
      </c>
      <c r="G27" s="521"/>
      <c r="H27" s="218"/>
    </row>
    <row r="28" spans="2:8" ht="25.5" customHeight="1">
      <c r="B28" s="288"/>
      <c r="C28" s="222" t="s">
        <v>880</v>
      </c>
      <c r="D28" s="238" t="s">
        <v>899</v>
      </c>
      <c r="E28" s="231" t="s">
        <v>872</v>
      </c>
      <c r="F28" s="287" t="s">
        <v>872</v>
      </c>
      <c r="G28" s="521"/>
      <c r="H28" s="218"/>
    </row>
    <row r="29" spans="2:8" ht="25.5" customHeight="1">
      <c r="B29" s="288"/>
      <c r="C29" s="221" t="s">
        <v>872</v>
      </c>
      <c r="D29" s="235" t="s">
        <v>900</v>
      </c>
      <c r="E29" s="231" t="s">
        <v>872</v>
      </c>
      <c r="F29" s="287" t="s">
        <v>872</v>
      </c>
      <c r="G29" s="521"/>
      <c r="H29" s="218"/>
    </row>
    <row r="30" spans="2:8" ht="25.5" customHeight="1">
      <c r="B30" s="288"/>
      <c r="C30" s="222" t="s">
        <v>880</v>
      </c>
      <c r="D30" s="238" t="s">
        <v>901</v>
      </c>
      <c r="E30" s="231" t="s">
        <v>872</v>
      </c>
      <c r="F30" s="287" t="s">
        <v>872</v>
      </c>
      <c r="G30" s="521"/>
      <c r="H30" s="218"/>
    </row>
    <row r="31" spans="2:8" ht="25.5" customHeight="1">
      <c r="B31" s="288"/>
      <c r="C31" s="586" t="s">
        <v>902</v>
      </c>
      <c r="D31" s="587"/>
      <c r="E31" s="229" t="s">
        <v>888</v>
      </c>
      <c r="F31" s="229" t="s">
        <v>903</v>
      </c>
      <c r="G31" s="521"/>
      <c r="H31" s="289"/>
    </row>
    <row r="32" spans="2:8" ht="25.5" customHeight="1">
      <c r="B32" s="288"/>
      <c r="C32" s="284">
        <v>2.1</v>
      </c>
      <c r="D32" s="230" t="s">
        <v>904</v>
      </c>
      <c r="E32" s="285" t="s">
        <v>872</v>
      </c>
      <c r="F32" s="230" t="s">
        <v>872</v>
      </c>
      <c r="G32" s="521"/>
      <c r="H32" s="278"/>
    </row>
    <row r="33" spans="2:8" ht="25.5" customHeight="1">
      <c r="B33" s="288"/>
      <c r="C33" s="219" t="s">
        <v>40</v>
      </c>
      <c r="D33" s="227" t="s">
        <v>905</v>
      </c>
      <c r="E33" s="231" t="s">
        <v>872</v>
      </c>
      <c r="F33" s="287" t="s">
        <v>872</v>
      </c>
      <c r="G33" s="521"/>
      <c r="H33" s="218"/>
    </row>
    <row r="34" spans="2:8" ht="50.25" customHeight="1">
      <c r="B34" s="288"/>
      <c r="C34" s="219" t="s">
        <v>872</v>
      </c>
      <c r="D34" s="227" t="s">
        <v>906</v>
      </c>
      <c r="E34" s="231" t="s">
        <v>872</v>
      </c>
      <c r="F34" s="287" t="s">
        <v>872</v>
      </c>
      <c r="G34" s="521"/>
      <c r="H34" s="218"/>
    </row>
    <row r="35" spans="2:8" ht="96" customHeight="1">
      <c r="B35" s="288"/>
      <c r="C35" s="239" t="s">
        <v>872</v>
      </c>
      <c r="D35" s="240" t="s">
        <v>907</v>
      </c>
      <c r="E35" s="231" t="s">
        <v>872</v>
      </c>
      <c r="F35" s="287" t="s">
        <v>872</v>
      </c>
      <c r="G35" s="521"/>
      <c r="H35" s="218"/>
    </row>
    <row r="36" spans="2:8" ht="53.25" customHeight="1">
      <c r="B36" s="288"/>
      <c r="C36" s="219" t="s">
        <v>872</v>
      </c>
      <c r="D36" s="240" t="s">
        <v>908</v>
      </c>
      <c r="E36" s="231" t="s">
        <v>872</v>
      </c>
      <c r="F36" s="287" t="s">
        <v>872</v>
      </c>
      <c r="G36" s="521"/>
      <c r="H36" s="218"/>
    </row>
    <row r="37" spans="2:8" ht="25.5" customHeight="1">
      <c r="B37" s="288"/>
      <c r="C37" s="219" t="s">
        <v>872</v>
      </c>
      <c r="D37" s="227" t="s">
        <v>909</v>
      </c>
      <c r="E37" s="231" t="s">
        <v>872</v>
      </c>
      <c r="F37" s="287" t="s">
        <v>872</v>
      </c>
      <c r="G37" s="521"/>
      <c r="H37" s="218"/>
    </row>
    <row r="38" spans="2:8" ht="25.5" customHeight="1">
      <c r="B38" s="288"/>
      <c r="C38" s="219" t="s">
        <v>872</v>
      </c>
      <c r="D38" s="227" t="s">
        <v>910</v>
      </c>
      <c r="E38" s="231" t="s">
        <v>872</v>
      </c>
      <c r="F38" s="287" t="s">
        <v>872</v>
      </c>
      <c r="G38" s="521"/>
      <c r="H38" s="218"/>
    </row>
    <row r="39" spans="2:8" ht="25.5" customHeight="1">
      <c r="B39" s="236"/>
      <c r="C39" s="219" t="s">
        <v>872</v>
      </c>
      <c r="D39" s="227" t="s">
        <v>911</v>
      </c>
      <c r="E39" s="231" t="s">
        <v>872</v>
      </c>
      <c r="F39" s="287" t="s">
        <v>872</v>
      </c>
      <c r="G39" s="521"/>
      <c r="H39" s="218"/>
    </row>
    <row r="40" spans="2:8" ht="39.75" customHeight="1">
      <c r="B40" s="236"/>
      <c r="C40" s="219" t="s">
        <v>872</v>
      </c>
      <c r="D40" s="227" t="s">
        <v>912</v>
      </c>
      <c r="E40" s="231" t="s">
        <v>872</v>
      </c>
      <c r="F40" s="287" t="s">
        <v>872</v>
      </c>
      <c r="G40" s="521"/>
      <c r="H40" s="218"/>
    </row>
    <row r="41" spans="2:8" ht="25.5" customHeight="1">
      <c r="B41" s="236"/>
      <c r="C41" s="219" t="s">
        <v>872</v>
      </c>
      <c r="D41" s="241" t="s">
        <v>913</v>
      </c>
      <c r="E41" s="231" t="s">
        <v>872</v>
      </c>
      <c r="F41" s="287" t="s">
        <v>872</v>
      </c>
      <c r="G41" s="218"/>
      <c r="H41" s="218"/>
    </row>
    <row r="42" spans="2:8" ht="36.75" customHeight="1">
      <c r="B42" s="236"/>
      <c r="C42" s="222" t="s">
        <v>880</v>
      </c>
      <c r="D42" s="234" t="s">
        <v>914</v>
      </c>
      <c r="E42" s="231" t="s">
        <v>872</v>
      </c>
      <c r="F42" s="287" t="s">
        <v>872</v>
      </c>
      <c r="G42" s="521"/>
      <c r="H42" s="218"/>
    </row>
    <row r="43" spans="2:8" ht="39.75" customHeight="1">
      <c r="B43" s="236"/>
      <c r="C43" s="222" t="s">
        <v>880</v>
      </c>
      <c r="D43" s="238" t="s">
        <v>915</v>
      </c>
      <c r="E43" s="231" t="s">
        <v>872</v>
      </c>
      <c r="F43" s="287" t="s">
        <v>872</v>
      </c>
      <c r="G43" s="521"/>
      <c r="H43" s="218"/>
    </row>
    <row r="44" spans="2:8" ht="25.5" customHeight="1">
      <c r="B44" s="288"/>
      <c r="C44" s="222" t="s">
        <v>880</v>
      </c>
      <c r="D44" s="238" t="s">
        <v>916</v>
      </c>
      <c r="E44" s="231" t="s">
        <v>872</v>
      </c>
      <c r="F44" s="287" t="s">
        <v>872</v>
      </c>
      <c r="G44" s="521"/>
      <c r="H44" s="278"/>
    </row>
    <row r="45" spans="2:8" ht="25.5" customHeight="1">
      <c r="B45" s="288"/>
      <c r="C45" s="284">
        <v>2.2000000000000002</v>
      </c>
      <c r="D45" s="230" t="s">
        <v>917</v>
      </c>
      <c r="E45" s="285" t="s">
        <v>872</v>
      </c>
      <c r="F45" s="230" t="s">
        <v>872</v>
      </c>
      <c r="G45" s="521"/>
      <c r="H45" s="278"/>
    </row>
    <row r="46" spans="2:8" ht="25.5" customHeight="1">
      <c r="B46" s="288"/>
      <c r="C46" s="219" t="s">
        <v>40</v>
      </c>
      <c r="D46" s="241" t="s">
        <v>918</v>
      </c>
      <c r="E46" s="231" t="s">
        <v>872</v>
      </c>
      <c r="F46" s="287" t="s">
        <v>872</v>
      </c>
      <c r="G46" s="521"/>
      <c r="H46" s="218"/>
    </row>
    <row r="47" spans="2:8" ht="60.75" customHeight="1">
      <c r="B47" s="288"/>
      <c r="C47" s="220" t="s">
        <v>878</v>
      </c>
      <c r="D47" s="242" t="s">
        <v>919</v>
      </c>
      <c r="E47" s="231" t="s">
        <v>872</v>
      </c>
      <c r="F47" s="290" t="s">
        <v>872</v>
      </c>
      <c r="G47" s="521"/>
      <c r="H47" s="278"/>
    </row>
    <row r="48" spans="2:8" ht="25.5" customHeight="1">
      <c r="B48" s="236"/>
      <c r="C48" s="222" t="s">
        <v>880</v>
      </c>
      <c r="D48" s="234" t="s">
        <v>920</v>
      </c>
      <c r="E48" s="243" t="s">
        <v>872</v>
      </c>
      <c r="F48" s="291" t="s">
        <v>872</v>
      </c>
      <c r="G48" s="521"/>
      <c r="H48" s="218"/>
    </row>
    <row r="49" spans="2:8" ht="47.25" customHeight="1">
      <c r="B49" s="236"/>
      <c r="C49" s="222" t="s">
        <v>880</v>
      </c>
      <c r="D49" s="238" t="s">
        <v>921</v>
      </c>
      <c r="E49" s="231" t="s">
        <v>872</v>
      </c>
      <c r="F49" s="290" t="s">
        <v>872</v>
      </c>
      <c r="G49" s="521"/>
      <c r="H49" s="218"/>
    </row>
    <row r="50" spans="2:8" ht="25.5" customHeight="1">
      <c r="B50" s="236"/>
      <c r="C50" s="284">
        <v>2.2999999999999998</v>
      </c>
      <c r="D50" s="230" t="s">
        <v>922</v>
      </c>
      <c r="E50" s="285" t="s">
        <v>872</v>
      </c>
      <c r="F50" s="244" t="s">
        <v>872</v>
      </c>
      <c r="G50" s="245"/>
      <c r="H50" s="218"/>
    </row>
    <row r="51" spans="2:8" ht="49.5" customHeight="1">
      <c r="B51" s="236"/>
      <c r="C51" s="219" t="s">
        <v>40</v>
      </c>
      <c r="D51" s="246" t="s">
        <v>923</v>
      </c>
      <c r="E51" s="231" t="s">
        <v>872</v>
      </c>
      <c r="F51" s="247" t="s">
        <v>872</v>
      </c>
      <c r="G51" s="256"/>
      <c r="H51" s="292"/>
    </row>
    <row r="52" spans="2:8" ht="75" customHeight="1">
      <c r="B52" s="236"/>
      <c r="C52" s="219" t="s">
        <v>40</v>
      </c>
      <c r="D52" s="248" t="s">
        <v>924</v>
      </c>
      <c r="E52" s="231" t="s">
        <v>872</v>
      </c>
      <c r="F52" s="247" t="s">
        <v>872</v>
      </c>
      <c r="G52" s="521"/>
      <c r="H52" s="218"/>
    </row>
    <row r="53" spans="2:8" ht="41.25" customHeight="1">
      <c r="B53" s="236"/>
      <c r="C53" s="222" t="s">
        <v>880</v>
      </c>
      <c r="D53" s="238" t="s">
        <v>925</v>
      </c>
      <c r="E53" s="249" t="s">
        <v>872</v>
      </c>
      <c r="F53" s="290" t="s">
        <v>872</v>
      </c>
      <c r="G53" s="591" t="s">
        <v>872</v>
      </c>
      <c r="H53" s="591"/>
    </row>
    <row r="54" spans="2:8" ht="25.5" customHeight="1">
      <c r="B54" s="236"/>
      <c r="C54" s="222" t="s">
        <v>880</v>
      </c>
      <c r="D54" s="238" t="s">
        <v>926</v>
      </c>
      <c r="E54" s="250" t="s">
        <v>872</v>
      </c>
      <c r="F54" s="293" t="s">
        <v>872</v>
      </c>
      <c r="G54" s="256"/>
      <c r="H54" s="292"/>
    </row>
    <row r="55" spans="2:8" ht="36.75" customHeight="1">
      <c r="B55" s="236"/>
      <c r="C55" s="222" t="s">
        <v>880</v>
      </c>
      <c r="D55" s="238" t="s">
        <v>927</v>
      </c>
      <c r="E55" s="251" t="s">
        <v>872</v>
      </c>
      <c r="F55" s="294" t="s">
        <v>872</v>
      </c>
      <c r="G55" s="256"/>
      <c r="H55" s="256"/>
    </row>
    <row r="56" spans="2:8" ht="36" customHeight="1">
      <c r="B56" s="236"/>
      <c r="C56" s="222" t="s">
        <v>880</v>
      </c>
      <c r="D56" s="238" t="s">
        <v>928</v>
      </c>
      <c r="E56" s="251" t="s">
        <v>872</v>
      </c>
      <c r="F56" s="294" t="s">
        <v>872</v>
      </c>
      <c r="G56" s="256"/>
      <c r="H56" s="292"/>
    </row>
    <row r="57" spans="2:8" ht="62.25" customHeight="1">
      <c r="B57" s="236"/>
      <c r="C57" s="222" t="s">
        <v>880</v>
      </c>
      <c r="D57" s="238" t="s">
        <v>929</v>
      </c>
      <c r="E57" s="251" t="s">
        <v>872</v>
      </c>
      <c r="F57" s="294" t="s">
        <v>872</v>
      </c>
      <c r="G57" s="216"/>
      <c r="H57" s="218"/>
    </row>
    <row r="58" spans="2:8" ht="25.5" customHeight="1">
      <c r="B58" s="236"/>
      <c r="C58" s="284">
        <v>2.4</v>
      </c>
      <c r="D58" s="230" t="s">
        <v>930</v>
      </c>
      <c r="E58" s="285" t="s">
        <v>872</v>
      </c>
      <c r="F58" s="230" t="s">
        <v>872</v>
      </c>
      <c r="G58" s="256"/>
      <c r="H58" s="256"/>
    </row>
    <row r="59" spans="2:8" ht="25.5" customHeight="1">
      <c r="B59" s="236"/>
      <c r="C59" s="221" t="s">
        <v>872</v>
      </c>
      <c r="D59" s="248" t="s">
        <v>931</v>
      </c>
      <c r="E59" s="231" t="s">
        <v>872</v>
      </c>
      <c r="F59" s="287" t="s">
        <v>872</v>
      </c>
      <c r="G59" s="521"/>
      <c r="H59" s="218"/>
    </row>
    <row r="60" spans="2:8" ht="39.75" customHeight="1">
      <c r="B60" s="236"/>
      <c r="C60" s="232" t="s">
        <v>872</v>
      </c>
      <c r="D60" s="248" t="s">
        <v>932</v>
      </c>
      <c r="E60" s="231" t="s">
        <v>872</v>
      </c>
      <c r="F60" s="287" t="s">
        <v>872</v>
      </c>
      <c r="G60" s="256"/>
      <c r="H60" s="256"/>
    </row>
    <row r="61" spans="2:8" ht="29.25" customHeight="1">
      <c r="B61" s="236"/>
      <c r="C61" s="232" t="s">
        <v>872</v>
      </c>
      <c r="D61" s="248" t="s">
        <v>933</v>
      </c>
      <c r="E61" s="231" t="s">
        <v>872</v>
      </c>
      <c r="F61" s="287" t="s">
        <v>872</v>
      </c>
      <c r="G61" s="256"/>
      <c r="H61" s="256"/>
    </row>
    <row r="62" spans="2:8" ht="34.5" customHeight="1">
      <c r="B62" s="236"/>
      <c r="C62" s="232" t="s">
        <v>872</v>
      </c>
      <c r="D62" s="248" t="s">
        <v>934</v>
      </c>
      <c r="E62" s="231" t="s">
        <v>872</v>
      </c>
      <c r="F62" s="287" t="s">
        <v>872</v>
      </c>
      <c r="G62" s="521"/>
      <c r="H62" s="218"/>
    </row>
    <row r="63" spans="2:8" ht="34.5" customHeight="1">
      <c r="B63" s="236"/>
      <c r="C63" s="252" t="s">
        <v>872</v>
      </c>
      <c r="D63" s="253" t="s">
        <v>935</v>
      </c>
      <c r="E63" s="249" t="s">
        <v>872</v>
      </c>
      <c r="F63" s="290" t="s">
        <v>872</v>
      </c>
      <c r="G63" s="521"/>
      <c r="H63" s="218"/>
    </row>
    <row r="64" spans="2:8" ht="25.5" customHeight="1">
      <c r="B64" s="236"/>
      <c r="C64" s="255" t="s">
        <v>880</v>
      </c>
      <c r="D64" s="234" t="s">
        <v>936</v>
      </c>
      <c r="E64" s="250" t="s">
        <v>872</v>
      </c>
      <c r="F64" s="293" t="s">
        <v>872</v>
      </c>
      <c r="G64" s="521"/>
      <c r="H64" s="218"/>
    </row>
    <row r="65" spans="2:8" ht="49.5" customHeight="1">
      <c r="B65" s="236"/>
      <c r="C65" s="222" t="s">
        <v>880</v>
      </c>
      <c r="D65" s="238" t="s">
        <v>937</v>
      </c>
      <c r="E65" s="231" t="s">
        <v>872</v>
      </c>
      <c r="F65" s="290" t="s">
        <v>872</v>
      </c>
      <c r="G65" s="256"/>
      <c r="H65" s="256"/>
    </row>
    <row r="66" spans="2:8" ht="25.5" customHeight="1">
      <c r="B66" s="236"/>
      <c r="C66" s="586" t="s">
        <v>938</v>
      </c>
      <c r="D66" s="587"/>
      <c r="E66" s="229" t="s">
        <v>888</v>
      </c>
      <c r="F66" s="257" t="s">
        <v>939</v>
      </c>
      <c r="G66" s="256"/>
      <c r="H66" s="218"/>
    </row>
    <row r="67" spans="2:8" ht="25.5" customHeight="1">
      <c r="B67" s="236"/>
      <c r="C67" s="284">
        <v>3.1</v>
      </c>
      <c r="D67" s="230" t="s">
        <v>940</v>
      </c>
      <c r="E67" s="285" t="s">
        <v>872</v>
      </c>
      <c r="F67" s="230" t="s">
        <v>872</v>
      </c>
      <c r="G67" s="521"/>
      <c r="H67" s="218"/>
    </row>
    <row r="68" spans="2:8" ht="35.25" customHeight="1">
      <c r="B68" s="236"/>
      <c r="C68" s="221" t="s">
        <v>872</v>
      </c>
      <c r="D68" s="248" t="s">
        <v>941</v>
      </c>
      <c r="E68" s="231" t="s">
        <v>872</v>
      </c>
      <c r="F68" s="287" t="s">
        <v>872</v>
      </c>
      <c r="G68" s="521"/>
      <c r="H68" s="218"/>
    </row>
    <row r="69" spans="2:8" ht="30" customHeight="1">
      <c r="B69" s="236"/>
      <c r="C69" s="221" t="s">
        <v>872</v>
      </c>
      <c r="D69" s="248" t="s">
        <v>942</v>
      </c>
      <c r="E69" s="231" t="s">
        <v>872</v>
      </c>
      <c r="F69" s="287" t="s">
        <v>872</v>
      </c>
      <c r="G69" s="521"/>
      <c r="H69" s="218"/>
    </row>
    <row r="70" spans="2:8" ht="25.5" customHeight="1">
      <c r="B70" s="236"/>
      <c r="C70" s="221" t="s">
        <v>872</v>
      </c>
      <c r="D70" s="248" t="s">
        <v>943</v>
      </c>
      <c r="E70" s="231" t="s">
        <v>872</v>
      </c>
      <c r="F70" s="287" t="s">
        <v>872</v>
      </c>
      <c r="G70" s="521"/>
      <c r="H70" s="218"/>
    </row>
    <row r="71" spans="2:8" ht="25.5" customHeight="1">
      <c r="B71" s="236"/>
      <c r="C71" s="221" t="s">
        <v>872</v>
      </c>
      <c r="D71" s="248" t="s">
        <v>944</v>
      </c>
      <c r="E71" s="231" t="s">
        <v>872</v>
      </c>
      <c r="F71" s="287" t="s">
        <v>872</v>
      </c>
      <c r="G71" s="521"/>
      <c r="H71" s="218"/>
    </row>
    <row r="72" spans="2:8" ht="25.5" customHeight="1">
      <c r="B72" s="236"/>
      <c r="C72" s="221" t="s">
        <v>872</v>
      </c>
      <c r="D72" s="248" t="s">
        <v>945</v>
      </c>
      <c r="E72" s="231" t="s">
        <v>872</v>
      </c>
      <c r="F72" s="287" t="s">
        <v>872</v>
      </c>
      <c r="G72" s="521"/>
      <c r="H72" s="278"/>
    </row>
    <row r="73" spans="2:8" ht="25.5" customHeight="1">
      <c r="B73" s="236"/>
      <c r="C73" s="232" t="s">
        <v>872</v>
      </c>
      <c r="D73" s="248" t="s">
        <v>946</v>
      </c>
      <c r="E73" s="231" t="s">
        <v>872</v>
      </c>
      <c r="F73" s="258" t="s">
        <v>872</v>
      </c>
      <c r="G73" s="521"/>
      <c r="H73" s="218"/>
    </row>
    <row r="74" spans="2:8" ht="25.5" customHeight="1">
      <c r="B74" s="236"/>
      <c r="C74" s="252" t="s">
        <v>872</v>
      </c>
      <c r="D74" s="253" t="s">
        <v>947</v>
      </c>
      <c r="E74" s="249" t="s">
        <v>872</v>
      </c>
      <c r="F74" s="259" t="s">
        <v>872</v>
      </c>
      <c r="G74" s="521"/>
      <c r="H74" s="218"/>
    </row>
    <row r="75" spans="2:8" ht="25.5" customHeight="1">
      <c r="B75" s="236"/>
      <c r="C75" s="255" t="s">
        <v>880</v>
      </c>
      <c r="D75" s="234" t="s">
        <v>948</v>
      </c>
      <c r="E75" s="250" t="s">
        <v>872</v>
      </c>
      <c r="F75" s="260" t="s">
        <v>872</v>
      </c>
      <c r="G75" s="521"/>
      <c r="H75" s="218"/>
    </row>
    <row r="76" spans="2:8" ht="25.5" customHeight="1">
      <c r="B76" s="236"/>
      <c r="C76" s="222" t="s">
        <v>880</v>
      </c>
      <c r="D76" s="238" t="s">
        <v>949</v>
      </c>
      <c r="E76" s="251" t="s">
        <v>872</v>
      </c>
      <c r="F76" s="261" t="s">
        <v>872</v>
      </c>
      <c r="G76" s="521"/>
      <c r="H76" s="218"/>
    </row>
    <row r="77" spans="2:8" ht="25.5" customHeight="1">
      <c r="B77" s="236"/>
      <c r="C77" s="222" t="s">
        <v>880</v>
      </c>
      <c r="D77" s="238" t="s">
        <v>950</v>
      </c>
      <c r="E77" s="251" t="s">
        <v>872</v>
      </c>
      <c r="F77" s="261" t="s">
        <v>872</v>
      </c>
      <c r="G77" s="295" t="s">
        <v>951</v>
      </c>
      <c r="H77" s="218"/>
    </row>
    <row r="78" spans="2:8" ht="25.5" customHeight="1">
      <c r="B78" s="236"/>
      <c r="C78" s="284">
        <v>3.2</v>
      </c>
      <c r="D78" s="230" t="s">
        <v>952</v>
      </c>
      <c r="E78" s="285" t="s">
        <v>872</v>
      </c>
      <c r="F78" s="230" t="s">
        <v>872</v>
      </c>
      <c r="G78" s="521"/>
      <c r="H78" s="218"/>
    </row>
    <row r="79" spans="2:8" ht="38.25" customHeight="1">
      <c r="B79" s="236"/>
      <c r="C79" s="220" t="s">
        <v>878</v>
      </c>
      <c r="D79" s="228" t="s">
        <v>953</v>
      </c>
      <c r="E79" s="231" t="s">
        <v>872</v>
      </c>
      <c r="F79" s="262" t="s">
        <v>872</v>
      </c>
      <c r="G79" s="521"/>
      <c r="H79" s="218"/>
    </row>
    <row r="80" spans="2:8" ht="25.5" customHeight="1">
      <c r="B80" s="236"/>
      <c r="C80" s="219" t="s">
        <v>40</v>
      </c>
      <c r="D80" s="227" t="s">
        <v>954</v>
      </c>
      <c r="E80" s="231" t="s">
        <v>872</v>
      </c>
      <c r="F80" s="262" t="s">
        <v>872</v>
      </c>
      <c r="G80" s="521"/>
      <c r="H80" s="218"/>
    </row>
    <row r="81" spans="2:8" ht="25.5" customHeight="1">
      <c r="B81" s="236"/>
      <c r="C81" s="219" t="s">
        <v>40</v>
      </c>
      <c r="D81" s="228" t="s">
        <v>955</v>
      </c>
      <c r="E81" s="231" t="s">
        <v>872</v>
      </c>
      <c r="F81" s="258" t="s">
        <v>872</v>
      </c>
      <c r="G81" s="521"/>
      <c r="H81" s="218"/>
    </row>
    <row r="82" spans="2:8" ht="25.5" customHeight="1">
      <c r="B82" s="236"/>
      <c r="C82" s="219" t="s">
        <v>40</v>
      </c>
      <c r="D82" s="228" t="s">
        <v>956</v>
      </c>
      <c r="E82" s="231" t="s">
        <v>872</v>
      </c>
      <c r="F82" s="258" t="s">
        <v>872</v>
      </c>
      <c r="G82" s="521"/>
      <c r="H82" s="218"/>
    </row>
    <row r="83" spans="2:8" ht="36.75" customHeight="1">
      <c r="B83" s="236"/>
      <c r="C83" s="219" t="s">
        <v>40</v>
      </c>
      <c r="D83" s="228" t="s">
        <v>957</v>
      </c>
      <c r="E83" s="231" t="s">
        <v>872</v>
      </c>
      <c r="F83" s="258" t="s">
        <v>872</v>
      </c>
      <c r="G83" s="521"/>
      <c r="H83" s="218"/>
    </row>
    <row r="84" spans="2:8" ht="25.5" customHeight="1">
      <c r="B84" s="236"/>
      <c r="C84" s="219" t="s">
        <v>40</v>
      </c>
      <c r="D84" s="228" t="s">
        <v>958</v>
      </c>
      <c r="E84" s="231" t="s">
        <v>872</v>
      </c>
      <c r="F84" s="258" t="s">
        <v>872</v>
      </c>
      <c r="G84" s="521"/>
      <c r="H84" s="218"/>
    </row>
    <row r="85" spans="2:8" ht="47.25" customHeight="1">
      <c r="B85" s="236"/>
      <c r="C85" s="219" t="s">
        <v>40</v>
      </c>
      <c r="D85" s="228" t="s">
        <v>959</v>
      </c>
      <c r="E85" s="231" t="s">
        <v>872</v>
      </c>
      <c r="F85" s="258" t="s">
        <v>872</v>
      </c>
      <c r="G85" s="521"/>
      <c r="H85" s="218"/>
    </row>
    <row r="86" spans="2:8" ht="25.5" customHeight="1">
      <c r="B86" s="236"/>
      <c r="C86" s="222" t="s">
        <v>880</v>
      </c>
      <c r="D86" s="238" t="s">
        <v>960</v>
      </c>
      <c r="E86" s="231" t="s">
        <v>872</v>
      </c>
      <c r="F86" s="258" t="s">
        <v>872</v>
      </c>
      <c r="G86" s="521"/>
      <c r="H86" s="218"/>
    </row>
    <row r="87" spans="2:8" ht="50.25" customHeight="1">
      <c r="B87" s="236"/>
      <c r="C87" s="222" t="s">
        <v>880</v>
      </c>
      <c r="D87" s="238" t="s">
        <v>961</v>
      </c>
      <c r="E87" s="231" t="s">
        <v>872</v>
      </c>
      <c r="F87" s="258" t="s">
        <v>872</v>
      </c>
      <c r="G87" s="521"/>
      <c r="H87" s="218"/>
    </row>
    <row r="88" spans="2:8" ht="25.5" customHeight="1">
      <c r="B88" s="236"/>
      <c r="C88" s="284">
        <v>3.3</v>
      </c>
      <c r="D88" s="230" t="s">
        <v>962</v>
      </c>
      <c r="E88" s="230" t="s">
        <v>872</v>
      </c>
      <c r="F88" s="230" t="s">
        <v>872</v>
      </c>
      <c r="G88" s="521"/>
      <c r="H88" s="218"/>
    </row>
    <row r="89" spans="2:8" ht="34.5" customHeight="1">
      <c r="B89" s="236"/>
      <c r="C89" s="219" t="s">
        <v>40</v>
      </c>
      <c r="D89" s="228" t="s">
        <v>963</v>
      </c>
      <c r="E89" s="231" t="s">
        <v>872</v>
      </c>
      <c r="F89" s="258" t="s">
        <v>872</v>
      </c>
      <c r="G89" s="521"/>
      <c r="H89" s="218"/>
    </row>
    <row r="90" spans="2:8" ht="48.75" customHeight="1">
      <c r="B90" s="236"/>
      <c r="C90" s="219" t="s">
        <v>40</v>
      </c>
      <c r="D90" s="228" t="s">
        <v>964</v>
      </c>
      <c r="E90" s="231" t="s">
        <v>872</v>
      </c>
      <c r="F90" s="262" t="s">
        <v>872</v>
      </c>
      <c r="G90" s="521"/>
      <c r="H90" s="218"/>
    </row>
    <row r="91" spans="2:8" ht="34.5" customHeight="1">
      <c r="B91" s="236"/>
      <c r="C91" s="219" t="s">
        <v>40</v>
      </c>
      <c r="D91" s="227" t="s">
        <v>965</v>
      </c>
      <c r="E91" s="231" t="s">
        <v>872</v>
      </c>
      <c r="F91" s="262" t="s">
        <v>872</v>
      </c>
      <c r="G91" s="521"/>
      <c r="H91" s="218"/>
    </row>
    <row r="92" spans="2:8" ht="25.5" customHeight="1">
      <c r="B92" s="236"/>
      <c r="C92" s="222" t="s">
        <v>880</v>
      </c>
      <c r="D92" s="263" t="s">
        <v>966</v>
      </c>
      <c r="E92" s="231" t="s">
        <v>872</v>
      </c>
      <c r="F92" s="258" t="s">
        <v>872</v>
      </c>
      <c r="G92" s="521"/>
      <c r="H92" s="218"/>
    </row>
    <row r="93" spans="2:8" ht="38.25" customHeight="1">
      <c r="B93" s="236"/>
      <c r="C93" s="222" t="s">
        <v>880</v>
      </c>
      <c r="D93" s="263" t="s">
        <v>967</v>
      </c>
      <c r="E93" s="231" t="s">
        <v>872</v>
      </c>
      <c r="F93" s="258" t="s">
        <v>872</v>
      </c>
      <c r="G93" s="521"/>
      <c r="H93" s="218"/>
    </row>
    <row r="94" spans="2:8" ht="25.5" customHeight="1">
      <c r="B94" s="236"/>
      <c r="C94" s="222" t="s">
        <v>880</v>
      </c>
      <c r="D94" s="263" t="s">
        <v>968</v>
      </c>
      <c r="E94" s="231" t="s">
        <v>872</v>
      </c>
      <c r="F94" s="258" t="s">
        <v>872</v>
      </c>
      <c r="G94" s="256"/>
      <c r="H94" s="296"/>
    </row>
    <row r="95" spans="2:8" ht="25.5" customHeight="1">
      <c r="B95" s="236"/>
      <c r="C95" s="284">
        <v>3.4</v>
      </c>
      <c r="D95" s="230" t="s">
        <v>969</v>
      </c>
      <c r="E95" s="230" t="s">
        <v>872</v>
      </c>
      <c r="F95" s="230" t="s">
        <v>872</v>
      </c>
      <c r="G95" s="322"/>
      <c r="H95" s="218"/>
    </row>
    <row r="96" spans="2:8" ht="25.5" customHeight="1">
      <c r="B96" s="236"/>
      <c r="C96" s="219" t="s">
        <v>40</v>
      </c>
      <c r="D96" s="228" t="s">
        <v>970</v>
      </c>
      <c r="E96" s="231" t="s">
        <v>872</v>
      </c>
      <c r="F96" s="262" t="s">
        <v>872</v>
      </c>
      <c r="G96" s="521"/>
      <c r="H96" s="218"/>
    </row>
    <row r="97" spans="2:8" ht="25.5" customHeight="1">
      <c r="B97" s="236"/>
      <c r="C97" s="219" t="s">
        <v>40</v>
      </c>
      <c r="D97" s="227" t="s">
        <v>971</v>
      </c>
      <c r="E97" s="231" t="s">
        <v>872</v>
      </c>
      <c r="F97" s="262" t="s">
        <v>872</v>
      </c>
      <c r="G97" s="521"/>
      <c r="H97" s="218"/>
    </row>
    <row r="98" spans="2:8" ht="25.5" customHeight="1">
      <c r="B98" s="236"/>
      <c r="C98" s="264" t="s">
        <v>880</v>
      </c>
      <c r="D98" s="263" t="s">
        <v>972</v>
      </c>
      <c r="E98" s="231" t="s">
        <v>872</v>
      </c>
      <c r="F98" s="262" t="s">
        <v>872</v>
      </c>
      <c r="G98" s="521"/>
      <c r="H98" s="218"/>
    </row>
    <row r="99" spans="2:8" ht="25.5" customHeight="1">
      <c r="B99" s="236"/>
      <c r="C99" s="264" t="s">
        <v>880</v>
      </c>
      <c r="D99" s="263" t="s">
        <v>973</v>
      </c>
      <c r="E99" s="231" t="s">
        <v>872</v>
      </c>
      <c r="F99" s="262" t="s">
        <v>872</v>
      </c>
      <c r="G99" s="521"/>
      <c r="H99" s="218"/>
    </row>
    <row r="100" spans="2:8" ht="25.5" customHeight="1">
      <c r="B100" s="236"/>
      <c r="C100" s="284">
        <v>3.5</v>
      </c>
      <c r="D100" s="230" t="s">
        <v>974</v>
      </c>
      <c r="E100" s="230" t="s">
        <v>872</v>
      </c>
      <c r="F100" s="230" t="s">
        <v>872</v>
      </c>
      <c r="G100" s="521"/>
      <c r="H100" s="218"/>
    </row>
    <row r="101" spans="2:8" ht="71.25" customHeight="1">
      <c r="B101" s="236"/>
      <c r="C101" s="219" t="s">
        <v>872</v>
      </c>
      <c r="D101" s="227" t="s">
        <v>975</v>
      </c>
      <c r="E101" s="231" t="s">
        <v>872</v>
      </c>
      <c r="F101" s="262" t="s">
        <v>872</v>
      </c>
      <c r="G101" s="521"/>
      <c r="H101" s="218"/>
    </row>
    <row r="102" spans="2:8" ht="36.75" customHeight="1">
      <c r="B102" s="236"/>
      <c r="C102" s="220" t="s">
        <v>878</v>
      </c>
      <c r="D102" s="227" t="s">
        <v>976</v>
      </c>
      <c r="E102" s="231" t="s">
        <v>872</v>
      </c>
      <c r="F102" s="258" t="s">
        <v>872</v>
      </c>
      <c r="G102" s="521"/>
      <c r="H102" s="218"/>
    </row>
    <row r="103" spans="2:8" ht="25.5" customHeight="1">
      <c r="B103" s="236"/>
      <c r="C103" s="264" t="s">
        <v>880</v>
      </c>
      <c r="D103" s="227" t="s">
        <v>977</v>
      </c>
      <c r="E103" s="231" t="s">
        <v>872</v>
      </c>
      <c r="F103" s="258" t="s">
        <v>872</v>
      </c>
      <c r="G103" s="322"/>
      <c r="H103" s="218"/>
    </row>
    <row r="104" spans="2:8" ht="25.5" customHeight="1">
      <c r="B104" s="236"/>
      <c r="C104" s="284">
        <v>3.6</v>
      </c>
      <c r="D104" s="230" t="s">
        <v>978</v>
      </c>
      <c r="E104" s="230" t="s">
        <v>872</v>
      </c>
      <c r="F104" s="230" t="s">
        <v>872</v>
      </c>
      <c r="G104" s="521"/>
      <c r="H104" s="218"/>
    </row>
    <row r="105" spans="2:8" ht="25.5" customHeight="1">
      <c r="B105" s="236"/>
      <c r="C105" s="219" t="s">
        <v>872</v>
      </c>
      <c r="D105" s="265" t="s">
        <v>872</v>
      </c>
      <c r="E105" s="231" t="s">
        <v>872</v>
      </c>
      <c r="F105" s="258" t="s">
        <v>872</v>
      </c>
      <c r="G105" s="521"/>
      <c r="H105" s="218"/>
    </row>
    <row r="106" spans="2:8" ht="25.5" customHeight="1">
      <c r="B106" s="266"/>
      <c r="C106" s="586" t="s">
        <v>979</v>
      </c>
      <c r="D106" s="587"/>
      <c r="E106" s="229" t="s">
        <v>888</v>
      </c>
      <c r="F106" s="229" t="s">
        <v>939</v>
      </c>
      <c r="G106" s="521"/>
      <c r="H106" s="218"/>
    </row>
    <row r="107" spans="2:8" ht="25.5" customHeight="1">
      <c r="B107" s="266"/>
      <c r="C107" s="284">
        <v>4.0999999999999996</v>
      </c>
      <c r="D107" s="230" t="s">
        <v>980</v>
      </c>
      <c r="E107" s="230" t="s">
        <v>872</v>
      </c>
      <c r="F107" s="230" t="s">
        <v>872</v>
      </c>
      <c r="G107" s="521"/>
      <c r="H107" s="218"/>
    </row>
    <row r="108" spans="2:8" ht="25.5" customHeight="1">
      <c r="B108" s="236"/>
      <c r="C108" s="219" t="s">
        <v>40</v>
      </c>
      <c r="D108" s="248" t="s">
        <v>981</v>
      </c>
      <c r="E108" s="231" t="s">
        <v>872</v>
      </c>
      <c r="F108" s="258" t="s">
        <v>872</v>
      </c>
      <c r="G108" s="521"/>
      <c r="H108" s="218"/>
    </row>
    <row r="109" spans="2:8" ht="25.5" customHeight="1">
      <c r="B109" s="236"/>
      <c r="C109" s="219" t="s">
        <v>40</v>
      </c>
      <c r="D109" s="248" t="s">
        <v>872</v>
      </c>
      <c r="E109" s="231" t="s">
        <v>872</v>
      </c>
      <c r="F109" s="258" t="s">
        <v>872</v>
      </c>
      <c r="G109" s="521"/>
      <c r="H109" s="218"/>
    </row>
    <row r="110" spans="2:8" ht="25.5" customHeight="1">
      <c r="B110" s="236"/>
      <c r="C110" s="222" t="s">
        <v>880</v>
      </c>
      <c r="D110" s="238" t="s">
        <v>872</v>
      </c>
      <c r="E110" s="231" t="s">
        <v>872</v>
      </c>
      <c r="F110" s="258" t="s">
        <v>872</v>
      </c>
      <c r="G110" s="521"/>
      <c r="H110" s="218"/>
    </row>
    <row r="111" spans="2:8" ht="25.5" customHeight="1">
      <c r="B111" s="236"/>
      <c r="C111" s="222" t="s">
        <v>880</v>
      </c>
      <c r="D111" s="238" t="s">
        <v>872</v>
      </c>
      <c r="E111" s="231" t="s">
        <v>872</v>
      </c>
      <c r="F111" s="258" t="s">
        <v>872</v>
      </c>
      <c r="G111" s="521"/>
      <c r="H111" s="218"/>
    </row>
    <row r="112" spans="2:8" ht="25.5" customHeight="1">
      <c r="B112" s="236"/>
      <c r="C112" s="222" t="s">
        <v>880</v>
      </c>
      <c r="D112" s="238" t="s">
        <v>872</v>
      </c>
      <c r="E112" s="231" t="s">
        <v>872</v>
      </c>
      <c r="F112" s="258" t="s">
        <v>872</v>
      </c>
      <c r="G112" s="521"/>
      <c r="H112" s="218"/>
    </row>
    <row r="113" spans="2:8" ht="25.5" customHeight="1">
      <c r="B113" s="236"/>
      <c r="C113" s="284">
        <v>4.2</v>
      </c>
      <c r="D113" s="230" t="s">
        <v>263</v>
      </c>
      <c r="E113" s="230" t="s">
        <v>872</v>
      </c>
      <c r="F113" s="230" t="s">
        <v>872</v>
      </c>
      <c r="G113" s="521"/>
      <c r="H113" s="218"/>
    </row>
    <row r="114" spans="2:8" ht="25.5" customHeight="1">
      <c r="B114" s="236"/>
      <c r="C114" s="220" t="s">
        <v>878</v>
      </c>
      <c r="D114" s="228" t="s">
        <v>982</v>
      </c>
      <c r="E114" s="231" t="s">
        <v>872</v>
      </c>
      <c r="F114" s="258" t="s">
        <v>872</v>
      </c>
      <c r="G114" s="521"/>
      <c r="H114" s="218"/>
    </row>
    <row r="115" spans="2:8" ht="63.75" customHeight="1">
      <c r="B115" s="236"/>
      <c r="C115" s="219" t="s">
        <v>40</v>
      </c>
      <c r="D115" s="227" t="s">
        <v>983</v>
      </c>
      <c r="E115" s="231" t="s">
        <v>872</v>
      </c>
      <c r="F115" s="258" t="s">
        <v>872</v>
      </c>
      <c r="G115" s="521"/>
      <c r="H115" s="218"/>
    </row>
    <row r="116" spans="2:8" ht="41.25" customHeight="1">
      <c r="B116" s="236"/>
      <c r="C116" s="222" t="s">
        <v>880</v>
      </c>
      <c r="D116" s="238" t="s">
        <v>984</v>
      </c>
      <c r="E116" s="231" t="s">
        <v>872</v>
      </c>
      <c r="F116" s="258" t="s">
        <v>872</v>
      </c>
      <c r="G116" s="521"/>
      <c r="H116" s="218"/>
    </row>
    <row r="117" spans="2:8" ht="25.5" customHeight="1">
      <c r="B117" s="236"/>
      <c r="C117" s="284">
        <v>4.3</v>
      </c>
      <c r="D117" s="230" t="s">
        <v>985</v>
      </c>
      <c r="E117" s="285" t="s">
        <v>872</v>
      </c>
      <c r="F117" s="230" t="s">
        <v>872</v>
      </c>
      <c r="G117" s="521"/>
      <c r="H117" s="218"/>
    </row>
    <row r="118" spans="2:8" ht="60.75" customHeight="1">
      <c r="B118" s="236"/>
      <c r="C118" s="219" t="s">
        <v>40</v>
      </c>
      <c r="D118" s="228" t="s">
        <v>986</v>
      </c>
      <c r="E118" s="231" t="s">
        <v>872</v>
      </c>
      <c r="F118" s="262" t="s">
        <v>872</v>
      </c>
      <c r="G118" s="521"/>
      <c r="H118" s="218"/>
    </row>
    <row r="119" spans="2:8" ht="63" customHeight="1">
      <c r="B119" s="236"/>
      <c r="C119" s="219" t="s">
        <v>40</v>
      </c>
      <c r="D119" s="228" t="s">
        <v>987</v>
      </c>
      <c r="E119" s="231" t="s">
        <v>872</v>
      </c>
      <c r="F119" s="258" t="s">
        <v>872</v>
      </c>
      <c r="G119" s="521"/>
      <c r="H119" s="218"/>
    </row>
    <row r="120" spans="2:8" ht="40.5" customHeight="1">
      <c r="B120" s="297" t="s">
        <v>872</v>
      </c>
      <c r="C120" s="219" t="s">
        <v>40</v>
      </c>
      <c r="D120" s="228" t="s">
        <v>988</v>
      </c>
      <c r="E120" s="231" t="s">
        <v>872</v>
      </c>
      <c r="F120" s="258" t="s">
        <v>872</v>
      </c>
      <c r="G120" s="521"/>
      <c r="H120" s="218"/>
    </row>
    <row r="121" spans="2:8" ht="25.5" customHeight="1">
      <c r="B121" s="236"/>
      <c r="C121" s="219" t="s">
        <v>40</v>
      </c>
      <c r="D121" s="228" t="s">
        <v>989</v>
      </c>
      <c r="E121" s="231" t="s">
        <v>872</v>
      </c>
      <c r="F121" s="258" t="s">
        <v>872</v>
      </c>
      <c r="G121" s="521"/>
      <c r="H121" s="218"/>
    </row>
    <row r="122" spans="2:8" ht="25.5" customHeight="1">
      <c r="B122" s="236"/>
      <c r="C122" s="222" t="s">
        <v>880</v>
      </c>
      <c r="D122" s="238" t="s">
        <v>990</v>
      </c>
      <c r="E122" s="231" t="s">
        <v>872</v>
      </c>
      <c r="F122" s="258" t="s">
        <v>872</v>
      </c>
      <c r="G122" s="521"/>
      <c r="H122" s="218"/>
    </row>
    <row r="123" spans="2:8" ht="25.5" customHeight="1">
      <c r="B123" s="236"/>
      <c r="C123" s="222" t="s">
        <v>880</v>
      </c>
      <c r="D123" s="238" t="s">
        <v>991</v>
      </c>
      <c r="E123" s="231" t="s">
        <v>872</v>
      </c>
      <c r="F123" s="258" t="s">
        <v>872</v>
      </c>
      <c r="G123" s="521"/>
      <c r="H123" s="218"/>
    </row>
    <row r="124" spans="2:8" ht="25.5" customHeight="1">
      <c r="B124" s="236"/>
      <c r="C124" s="222" t="s">
        <v>880</v>
      </c>
      <c r="D124" s="238" t="s">
        <v>992</v>
      </c>
      <c r="E124" s="231" t="s">
        <v>872</v>
      </c>
      <c r="F124" s="258" t="s">
        <v>872</v>
      </c>
      <c r="G124" s="521"/>
      <c r="H124" s="218"/>
    </row>
    <row r="125" spans="2:8" ht="25.5" customHeight="1">
      <c r="B125" s="236"/>
      <c r="C125" s="284">
        <v>4.4000000000000004</v>
      </c>
      <c r="D125" s="230" t="s">
        <v>993</v>
      </c>
      <c r="E125" s="285" t="s">
        <v>872</v>
      </c>
      <c r="F125" s="230" t="s">
        <v>872</v>
      </c>
      <c r="G125" s="521"/>
      <c r="H125" s="218"/>
    </row>
    <row r="126" spans="2:8" ht="25.5" customHeight="1">
      <c r="B126" s="236"/>
      <c r="C126" s="219" t="s">
        <v>872</v>
      </c>
      <c r="D126" s="228" t="s">
        <v>994</v>
      </c>
      <c r="E126" s="231" t="s">
        <v>872</v>
      </c>
      <c r="F126" s="258" t="s">
        <v>872</v>
      </c>
      <c r="G126" s="521"/>
      <c r="H126" s="218"/>
    </row>
    <row r="127" spans="2:8" ht="25.5" customHeight="1">
      <c r="B127" s="236"/>
      <c r="C127" s="219" t="s">
        <v>872</v>
      </c>
      <c r="D127" s="228" t="s">
        <v>995</v>
      </c>
      <c r="E127" s="231" t="s">
        <v>872</v>
      </c>
      <c r="F127" s="258" t="s">
        <v>872</v>
      </c>
      <c r="G127" s="521"/>
      <c r="H127" s="218"/>
    </row>
    <row r="128" spans="2:8" ht="51" customHeight="1">
      <c r="B128" s="236"/>
      <c r="C128" s="222" t="s">
        <v>880</v>
      </c>
      <c r="D128" s="238" t="s">
        <v>996</v>
      </c>
      <c r="E128" s="231" t="s">
        <v>872</v>
      </c>
      <c r="F128" s="258" t="s">
        <v>872</v>
      </c>
      <c r="G128" s="521"/>
      <c r="H128" s="218"/>
    </row>
    <row r="129" spans="2:8" ht="36.75" customHeight="1">
      <c r="B129" s="236"/>
      <c r="C129" s="222" t="s">
        <v>880</v>
      </c>
      <c r="D129" s="238" t="s">
        <v>997</v>
      </c>
      <c r="E129" s="231" t="s">
        <v>872</v>
      </c>
      <c r="F129" s="258" t="s">
        <v>872</v>
      </c>
      <c r="G129" s="521"/>
      <c r="H129" s="254" t="s">
        <v>872</v>
      </c>
    </row>
    <row r="130" spans="2:8" ht="25.5" customHeight="1">
      <c r="B130" s="236"/>
      <c r="C130" s="586" t="s">
        <v>998</v>
      </c>
      <c r="D130" s="587"/>
      <c r="E130" s="229" t="s">
        <v>888</v>
      </c>
      <c r="F130" s="229" t="s">
        <v>903</v>
      </c>
      <c r="G130" s="521"/>
      <c r="H130" s="218"/>
    </row>
    <row r="131" spans="2:8" ht="25.5" customHeight="1">
      <c r="B131" s="236"/>
      <c r="C131" s="284">
        <v>5.0999999999999996</v>
      </c>
      <c r="D131" s="230" t="s">
        <v>999</v>
      </c>
      <c r="E131" s="285" t="s">
        <v>872</v>
      </c>
      <c r="F131" s="230" t="s">
        <v>872</v>
      </c>
      <c r="G131" s="521"/>
      <c r="H131" s="218"/>
    </row>
    <row r="132" spans="2:8" ht="62.25" customHeight="1">
      <c r="B132" s="236"/>
      <c r="C132" s="219" t="s">
        <v>40</v>
      </c>
      <c r="D132" s="228" t="s">
        <v>1000</v>
      </c>
      <c r="E132" s="231" t="s">
        <v>872</v>
      </c>
      <c r="F132" s="258" t="s">
        <v>872</v>
      </c>
      <c r="G132" s="521"/>
      <c r="H132" s="218"/>
    </row>
    <row r="133" spans="2:8" ht="38.25" customHeight="1">
      <c r="B133" s="236"/>
      <c r="C133" s="219" t="s">
        <v>40</v>
      </c>
      <c r="D133" s="227" t="s">
        <v>1001</v>
      </c>
      <c r="E133" s="231" t="s">
        <v>872</v>
      </c>
      <c r="F133" s="258" t="s">
        <v>872</v>
      </c>
      <c r="G133" s="521"/>
      <c r="H133" s="218"/>
    </row>
    <row r="134" spans="2:8" ht="25.5" customHeight="1">
      <c r="B134" s="236"/>
      <c r="C134" s="222" t="s">
        <v>880</v>
      </c>
      <c r="D134" s="238" t="s">
        <v>1002</v>
      </c>
      <c r="E134" s="231" t="s">
        <v>872</v>
      </c>
      <c r="F134" s="258" t="s">
        <v>872</v>
      </c>
      <c r="G134" s="521"/>
      <c r="H134" s="218"/>
    </row>
    <row r="135" spans="2:8" ht="25.5" customHeight="1">
      <c r="B135" s="236"/>
      <c r="C135" s="222" t="s">
        <v>880</v>
      </c>
      <c r="D135" s="238" t="s">
        <v>1003</v>
      </c>
      <c r="E135" s="231" t="s">
        <v>872</v>
      </c>
      <c r="F135" s="258" t="s">
        <v>872</v>
      </c>
      <c r="G135" s="521"/>
      <c r="H135" s="218"/>
    </row>
    <row r="136" spans="2:8" ht="36.75" customHeight="1">
      <c r="B136" s="236"/>
      <c r="C136" s="221" t="s">
        <v>872</v>
      </c>
      <c r="D136" s="238" t="s">
        <v>1004</v>
      </c>
      <c r="E136" s="231" t="s">
        <v>872</v>
      </c>
      <c r="F136" s="258" t="s">
        <v>872</v>
      </c>
      <c r="G136" s="521"/>
      <c r="H136" s="218"/>
    </row>
    <row r="137" spans="2:8" ht="25.5" customHeight="1">
      <c r="B137" s="236"/>
      <c r="C137" s="221" t="s">
        <v>872</v>
      </c>
      <c r="D137" s="238" t="s">
        <v>1005</v>
      </c>
      <c r="E137" s="231" t="s">
        <v>872</v>
      </c>
      <c r="F137" s="258" t="s">
        <v>872</v>
      </c>
      <c r="G137" s="521"/>
      <c r="H137" s="218"/>
    </row>
    <row r="138" spans="2:8" ht="25.5" customHeight="1">
      <c r="B138" s="236"/>
      <c r="C138" s="221" t="s">
        <v>872</v>
      </c>
      <c r="D138" s="238" t="s">
        <v>1006</v>
      </c>
      <c r="E138" s="231" t="s">
        <v>872</v>
      </c>
      <c r="F138" s="258" t="s">
        <v>872</v>
      </c>
      <c r="G138" s="218" t="s">
        <v>1007</v>
      </c>
      <c r="H138" s="218"/>
    </row>
    <row r="139" spans="2:8" ht="25.5" customHeight="1">
      <c r="B139" s="236"/>
      <c r="C139" s="221" t="s">
        <v>872</v>
      </c>
      <c r="D139" s="238" t="s">
        <v>1008</v>
      </c>
      <c r="E139" s="231" t="s">
        <v>872</v>
      </c>
      <c r="F139" s="258" t="s">
        <v>872</v>
      </c>
      <c r="G139" s="521"/>
      <c r="H139" s="218"/>
    </row>
    <row r="140" spans="2:8" ht="25.5" customHeight="1">
      <c r="B140" s="236"/>
      <c r="C140" s="284">
        <v>5.2</v>
      </c>
      <c r="D140" s="230" t="s">
        <v>1009</v>
      </c>
      <c r="E140" s="285" t="s">
        <v>872</v>
      </c>
      <c r="F140" s="230" t="s">
        <v>872</v>
      </c>
      <c r="G140" s="521"/>
      <c r="H140" s="218"/>
    </row>
    <row r="141" spans="2:8" ht="25.5" customHeight="1">
      <c r="B141" s="236"/>
      <c r="C141" s="219" t="s">
        <v>872</v>
      </c>
      <c r="D141" s="228" t="s">
        <v>1010</v>
      </c>
      <c r="E141" s="231" t="s">
        <v>872</v>
      </c>
      <c r="F141" s="258" t="s">
        <v>872</v>
      </c>
      <c r="G141" s="521"/>
      <c r="H141" s="218"/>
    </row>
    <row r="142" spans="2:8" ht="25.5" customHeight="1">
      <c r="B142" s="236"/>
      <c r="C142" s="219" t="s">
        <v>872</v>
      </c>
      <c r="D142" s="228" t="s">
        <v>1011</v>
      </c>
      <c r="E142" s="231" t="s">
        <v>872</v>
      </c>
      <c r="F142" s="258" t="s">
        <v>872</v>
      </c>
      <c r="G142" s="521"/>
      <c r="H142" s="218"/>
    </row>
    <row r="143" spans="2:8" ht="25.5" customHeight="1">
      <c r="B143" s="236"/>
      <c r="C143" s="219" t="s">
        <v>872</v>
      </c>
      <c r="D143" s="228" t="s">
        <v>1012</v>
      </c>
      <c r="E143" s="231" t="s">
        <v>872</v>
      </c>
      <c r="F143" s="258" t="s">
        <v>872</v>
      </c>
      <c r="G143" s="521"/>
      <c r="H143" s="218"/>
    </row>
    <row r="144" spans="2:8" ht="25.5" customHeight="1">
      <c r="B144" s="236"/>
      <c r="C144" s="219" t="s">
        <v>872</v>
      </c>
      <c r="D144" s="228" t="s">
        <v>1013</v>
      </c>
      <c r="E144" s="231" t="s">
        <v>872</v>
      </c>
      <c r="F144" s="258" t="s">
        <v>872</v>
      </c>
      <c r="G144" s="521"/>
      <c r="H144" s="218"/>
    </row>
    <row r="145" spans="2:8" ht="25.5" customHeight="1">
      <c r="B145" s="236"/>
      <c r="C145" s="267" t="s">
        <v>880</v>
      </c>
      <c r="D145" s="238" t="s">
        <v>1014</v>
      </c>
      <c r="E145" s="231" t="s">
        <v>872</v>
      </c>
      <c r="F145" s="258" t="s">
        <v>872</v>
      </c>
      <c r="G145" s="521"/>
      <c r="H145" s="218"/>
    </row>
    <row r="146" spans="2:8" ht="25.5" customHeight="1">
      <c r="B146" s="236"/>
      <c r="C146" s="267" t="s">
        <v>880</v>
      </c>
      <c r="D146" s="238" t="s">
        <v>1015</v>
      </c>
      <c r="E146" s="231" t="s">
        <v>872</v>
      </c>
      <c r="F146" s="258" t="s">
        <v>872</v>
      </c>
      <c r="G146" s="521"/>
      <c r="H146" s="218"/>
    </row>
    <row r="147" spans="2:8" ht="25.5" customHeight="1">
      <c r="B147" s="236"/>
      <c r="C147" s="586" t="s">
        <v>1016</v>
      </c>
      <c r="D147" s="587"/>
      <c r="E147" s="229" t="s">
        <v>888</v>
      </c>
      <c r="F147" s="229" t="s">
        <v>939</v>
      </c>
      <c r="G147" s="521"/>
      <c r="H147" s="218"/>
    </row>
    <row r="148" spans="2:8" ht="25.5" customHeight="1">
      <c r="B148" s="236"/>
      <c r="C148" s="284">
        <v>6.2</v>
      </c>
      <c r="D148" s="230" t="s">
        <v>1017</v>
      </c>
      <c r="E148" s="285" t="s">
        <v>872</v>
      </c>
      <c r="F148" s="230" t="s">
        <v>872</v>
      </c>
      <c r="G148" s="521"/>
      <c r="H148" s="218"/>
    </row>
    <row r="149" spans="2:8" ht="25.5" customHeight="1">
      <c r="B149" s="236"/>
      <c r="C149" s="219" t="s">
        <v>40</v>
      </c>
      <c r="D149" s="228" t="s">
        <v>1018</v>
      </c>
      <c r="E149" s="231" t="s">
        <v>872</v>
      </c>
      <c r="F149" s="287" t="s">
        <v>872</v>
      </c>
      <c r="G149" s="521"/>
      <c r="H149" s="218"/>
    </row>
    <row r="150" spans="2:8" ht="25.5" customHeight="1">
      <c r="B150" s="236"/>
      <c r="C150" s="219" t="s">
        <v>872</v>
      </c>
      <c r="D150" s="228" t="s">
        <v>1019</v>
      </c>
      <c r="E150" s="231" t="s">
        <v>872</v>
      </c>
      <c r="F150" s="290" t="s">
        <v>872</v>
      </c>
      <c r="G150" s="521"/>
      <c r="H150" s="218"/>
    </row>
    <row r="151" spans="2:8" ht="25.5" customHeight="1">
      <c r="B151" s="236"/>
      <c r="C151" s="219" t="s">
        <v>872</v>
      </c>
      <c r="D151" s="228" t="s">
        <v>1020</v>
      </c>
      <c r="E151" s="231" t="s">
        <v>872</v>
      </c>
      <c r="F151" s="298" t="s">
        <v>872</v>
      </c>
      <c r="G151" s="521"/>
      <c r="H151" s="218"/>
    </row>
    <row r="152" spans="2:8" ht="25.5" customHeight="1">
      <c r="B152" s="236"/>
      <c r="C152" s="219" t="s">
        <v>872</v>
      </c>
      <c r="D152" s="228" t="s">
        <v>1021</v>
      </c>
      <c r="E152" s="231" t="s">
        <v>872</v>
      </c>
      <c r="F152" s="298" t="s">
        <v>872</v>
      </c>
      <c r="G152" s="521"/>
      <c r="H152" s="218"/>
    </row>
    <row r="153" spans="2:8" ht="25.5" customHeight="1">
      <c r="B153" s="236"/>
      <c r="C153" s="222" t="s">
        <v>880</v>
      </c>
      <c r="D153" s="238" t="s">
        <v>1022</v>
      </c>
      <c r="E153" s="231" t="s">
        <v>872</v>
      </c>
      <c r="F153" s="298" t="s">
        <v>872</v>
      </c>
      <c r="G153" s="521"/>
      <c r="H153" s="218"/>
    </row>
    <row r="154" spans="2:8" ht="25.5" customHeight="1">
      <c r="B154" s="236"/>
      <c r="C154" s="586" t="s">
        <v>1023</v>
      </c>
      <c r="D154" s="587"/>
      <c r="E154" s="229" t="s">
        <v>888</v>
      </c>
      <c r="F154" s="257" t="s">
        <v>939</v>
      </c>
      <c r="G154" s="521"/>
      <c r="H154" s="218"/>
    </row>
    <row r="155" spans="2:8" ht="25.5" customHeight="1">
      <c r="B155" s="236"/>
      <c r="C155" s="219" t="s">
        <v>40</v>
      </c>
      <c r="D155" s="228" t="s">
        <v>1024</v>
      </c>
      <c r="E155" s="231" t="s">
        <v>872</v>
      </c>
      <c r="F155" s="287" t="s">
        <v>872</v>
      </c>
      <c r="G155" s="521"/>
      <c r="H155" s="218"/>
    </row>
    <row r="156" spans="2:8" ht="25.5" customHeight="1">
      <c r="B156" s="236"/>
      <c r="C156" s="219" t="s">
        <v>40</v>
      </c>
      <c r="D156" s="228" t="s">
        <v>1025</v>
      </c>
      <c r="E156" s="231" t="s">
        <v>872</v>
      </c>
      <c r="F156" s="287" t="s">
        <v>872</v>
      </c>
      <c r="G156" s="521"/>
      <c r="H156" s="218"/>
    </row>
    <row r="157" spans="2:8" ht="25.5" customHeight="1">
      <c r="B157" s="236"/>
      <c r="C157" s="219" t="s">
        <v>872</v>
      </c>
      <c r="D157" s="228" t="s">
        <v>1026</v>
      </c>
      <c r="E157" s="231" t="s">
        <v>872</v>
      </c>
      <c r="F157" s="287" t="s">
        <v>872</v>
      </c>
      <c r="G157" s="521"/>
      <c r="H157" s="218"/>
    </row>
    <row r="158" spans="2:8" ht="25.5" customHeight="1">
      <c r="B158" s="236"/>
      <c r="C158" s="219" t="s">
        <v>872</v>
      </c>
      <c r="D158" s="228" t="s">
        <v>1027</v>
      </c>
      <c r="E158" s="231" t="s">
        <v>872</v>
      </c>
      <c r="F158" s="287" t="s">
        <v>872</v>
      </c>
      <c r="G158" s="521"/>
      <c r="H158" s="218"/>
    </row>
    <row r="159" spans="2:8" ht="25.5" customHeight="1">
      <c r="B159" s="236"/>
      <c r="C159" s="219" t="s">
        <v>872</v>
      </c>
      <c r="D159" s="228" t="s">
        <v>1028</v>
      </c>
      <c r="E159" s="231" t="s">
        <v>872</v>
      </c>
      <c r="F159" s="287" t="s">
        <v>872</v>
      </c>
      <c r="G159" s="521"/>
      <c r="H159" s="218"/>
    </row>
    <row r="160" spans="2:8" ht="25.5" customHeight="1">
      <c r="B160" s="236"/>
      <c r="C160" s="219" t="s">
        <v>872</v>
      </c>
      <c r="D160" s="228" t="s">
        <v>1029</v>
      </c>
      <c r="E160" s="231" t="s">
        <v>872</v>
      </c>
      <c r="F160" s="287" t="s">
        <v>872</v>
      </c>
      <c r="G160" s="521"/>
      <c r="H160" s="218"/>
    </row>
    <row r="161" spans="2:8" ht="25.5" customHeight="1">
      <c r="B161" s="236"/>
      <c r="C161" s="219" t="s">
        <v>872</v>
      </c>
      <c r="D161" s="228" t="s">
        <v>1030</v>
      </c>
      <c r="E161" s="231" t="s">
        <v>872</v>
      </c>
      <c r="F161" s="287" t="s">
        <v>872</v>
      </c>
      <c r="G161" s="218"/>
      <c r="H161" s="278"/>
    </row>
    <row r="162" spans="2:8" ht="25.5" customHeight="1">
      <c r="B162" s="236"/>
      <c r="C162" s="219" t="s">
        <v>872</v>
      </c>
      <c r="D162" s="228" t="s">
        <v>1031</v>
      </c>
      <c r="E162" s="231" t="s">
        <v>872</v>
      </c>
      <c r="F162" s="287" t="s">
        <v>872</v>
      </c>
      <c r="G162" s="295" t="s">
        <v>1032</v>
      </c>
      <c r="H162" s="299"/>
    </row>
    <row r="163" spans="2:8" ht="25.5" customHeight="1">
      <c r="B163" s="236"/>
      <c r="C163" s="219" t="s">
        <v>872</v>
      </c>
      <c r="D163" s="228" t="s">
        <v>1033</v>
      </c>
      <c r="E163" s="231" t="s">
        <v>872</v>
      </c>
      <c r="F163" s="287" t="s">
        <v>872</v>
      </c>
      <c r="G163" s="521"/>
      <c r="H163" s="218"/>
    </row>
    <row r="164" spans="2:8" ht="25.5" customHeight="1">
      <c r="B164" s="236"/>
      <c r="C164" s="219" t="s">
        <v>872</v>
      </c>
      <c r="D164" s="228" t="s">
        <v>1034</v>
      </c>
      <c r="E164" s="231" t="s">
        <v>872</v>
      </c>
      <c r="F164" s="287" t="s">
        <v>872</v>
      </c>
      <c r="G164" s="521"/>
      <c r="H164" s="218"/>
    </row>
    <row r="165" spans="2:8" ht="25.5" customHeight="1">
      <c r="B165" s="236"/>
      <c r="C165" s="219" t="s">
        <v>872</v>
      </c>
      <c r="D165" s="228" t="s">
        <v>1035</v>
      </c>
      <c r="E165" s="231" t="s">
        <v>872</v>
      </c>
      <c r="F165" s="287" t="s">
        <v>872</v>
      </c>
      <c r="G165" s="521"/>
      <c r="H165" s="218"/>
    </row>
    <row r="166" spans="2:8" ht="25.5" customHeight="1">
      <c r="B166" s="236"/>
      <c r="C166" s="219" t="s">
        <v>40</v>
      </c>
      <c r="D166" s="228" t="s">
        <v>1036</v>
      </c>
      <c r="E166" s="231" t="s">
        <v>872</v>
      </c>
      <c r="F166" s="287" t="s">
        <v>872</v>
      </c>
      <c r="G166" s="521"/>
      <c r="H166" s="218"/>
    </row>
    <row r="167" spans="2:8" ht="25.5" customHeight="1">
      <c r="B167" s="236"/>
      <c r="C167" s="222" t="s">
        <v>880</v>
      </c>
      <c r="D167" s="238" t="s">
        <v>1037</v>
      </c>
      <c r="E167" s="231" t="s">
        <v>872</v>
      </c>
      <c r="F167" s="287" t="s">
        <v>872</v>
      </c>
      <c r="G167" s="521"/>
      <c r="H167" s="218"/>
    </row>
    <row r="168" spans="2:8" ht="25.5" customHeight="1">
      <c r="B168" s="236"/>
      <c r="C168" s="222" t="s">
        <v>880</v>
      </c>
      <c r="D168" s="238" t="s">
        <v>1038</v>
      </c>
      <c r="E168" s="231" t="s">
        <v>872</v>
      </c>
      <c r="F168" s="287" t="s">
        <v>872</v>
      </c>
      <c r="G168" s="521"/>
      <c r="H168" s="218"/>
    </row>
    <row r="169" spans="2:8" ht="25.5" customHeight="1">
      <c r="B169" s="236"/>
      <c r="C169" s="586" t="s">
        <v>1039</v>
      </c>
      <c r="D169" s="587"/>
      <c r="E169" s="229" t="s">
        <v>888</v>
      </c>
      <c r="F169" s="229" t="s">
        <v>939</v>
      </c>
      <c r="G169" s="521"/>
      <c r="H169" s="218"/>
    </row>
    <row r="170" spans="2:8" ht="25.5" customHeight="1">
      <c r="B170" s="236"/>
      <c r="C170" s="284">
        <v>8.1</v>
      </c>
      <c r="D170" s="230" t="s">
        <v>1040</v>
      </c>
      <c r="E170" s="285" t="s">
        <v>872</v>
      </c>
      <c r="F170" s="268" t="s">
        <v>872</v>
      </c>
      <c r="G170" s="521"/>
      <c r="H170" s="218"/>
    </row>
    <row r="171" spans="2:8" ht="25.5" customHeight="1">
      <c r="B171" s="236"/>
      <c r="C171" s="219" t="s">
        <v>40</v>
      </c>
      <c r="D171" s="228" t="s">
        <v>1041</v>
      </c>
      <c r="E171" s="231" t="s">
        <v>872</v>
      </c>
      <c r="F171" s="300" t="s">
        <v>872</v>
      </c>
      <c r="G171" s="521"/>
      <c r="H171" s="218"/>
    </row>
    <row r="172" spans="2:8" ht="25.5" customHeight="1">
      <c r="B172" s="236"/>
      <c r="C172" s="219" t="s">
        <v>40</v>
      </c>
      <c r="D172" s="228" t="s">
        <v>1042</v>
      </c>
      <c r="E172" s="231" t="s">
        <v>872</v>
      </c>
      <c r="F172" s="287" t="s">
        <v>872</v>
      </c>
      <c r="G172" s="521"/>
      <c r="H172" s="218"/>
    </row>
    <row r="173" spans="2:8" ht="25.5" customHeight="1">
      <c r="B173" s="236"/>
      <c r="C173" s="222" t="s">
        <v>880</v>
      </c>
      <c r="D173" s="238" t="s">
        <v>1043</v>
      </c>
      <c r="E173" s="231" t="s">
        <v>872</v>
      </c>
      <c r="F173" s="287" t="s">
        <v>872</v>
      </c>
      <c r="G173" s="521"/>
      <c r="H173" s="218"/>
    </row>
    <row r="174" spans="2:8" ht="25.5" customHeight="1">
      <c r="B174" s="236"/>
      <c r="C174" s="222" t="s">
        <v>880</v>
      </c>
      <c r="D174" s="238" t="s">
        <v>872</v>
      </c>
      <c r="E174" s="231" t="s">
        <v>872</v>
      </c>
      <c r="F174" s="287" t="s">
        <v>872</v>
      </c>
      <c r="G174" s="521"/>
      <c r="H174" s="218"/>
    </row>
    <row r="175" spans="2:8" ht="25.5" customHeight="1">
      <c r="B175" s="236"/>
      <c r="C175" s="586" t="s">
        <v>998</v>
      </c>
      <c r="D175" s="587"/>
      <c r="E175" s="229" t="s">
        <v>888</v>
      </c>
      <c r="F175" s="229" t="s">
        <v>939</v>
      </c>
      <c r="G175" s="521"/>
      <c r="H175" s="218"/>
    </row>
    <row r="176" spans="2:8" ht="25.5" customHeight="1">
      <c r="B176" s="236"/>
      <c r="C176" s="284">
        <v>5.0999999999999996</v>
      </c>
      <c r="D176" s="230" t="s">
        <v>1044</v>
      </c>
      <c r="E176" s="285" t="s">
        <v>872</v>
      </c>
      <c r="F176" s="268" t="s">
        <v>872</v>
      </c>
      <c r="G176" s="521"/>
      <c r="H176" s="218"/>
    </row>
    <row r="177" spans="2:8" ht="25.5" customHeight="1">
      <c r="B177" s="236"/>
      <c r="C177" s="219" t="s">
        <v>40</v>
      </c>
      <c r="D177" s="227" t="s">
        <v>1045</v>
      </c>
      <c r="E177" s="243" t="s">
        <v>872</v>
      </c>
      <c r="F177" s="301" t="s">
        <v>872</v>
      </c>
      <c r="G177" s="521"/>
      <c r="H177" s="218"/>
    </row>
    <row r="178" spans="2:8" ht="25.5" customHeight="1">
      <c r="B178" s="236"/>
      <c r="C178" s="219" t="s">
        <v>40</v>
      </c>
      <c r="D178" s="227" t="s">
        <v>1046</v>
      </c>
      <c r="E178" s="243" t="s">
        <v>872</v>
      </c>
      <c r="F178" s="302" t="s">
        <v>872</v>
      </c>
      <c r="G178" s="521"/>
      <c r="H178" s="218"/>
    </row>
    <row r="179" spans="2:8" ht="25.5" customHeight="1">
      <c r="B179" s="236"/>
      <c r="C179" s="219" t="s">
        <v>40</v>
      </c>
      <c r="D179" s="227" t="s">
        <v>1047</v>
      </c>
      <c r="E179" s="243" t="s">
        <v>872</v>
      </c>
      <c r="F179" s="302" t="s">
        <v>872</v>
      </c>
      <c r="G179" s="521"/>
      <c r="H179" s="218"/>
    </row>
    <row r="180" spans="2:8" ht="25.5" customHeight="1">
      <c r="B180" s="236"/>
      <c r="C180" s="219" t="s">
        <v>40</v>
      </c>
      <c r="D180" s="227" t="s">
        <v>1048</v>
      </c>
      <c r="E180" s="243" t="s">
        <v>872</v>
      </c>
      <c r="F180" s="302" t="s">
        <v>872</v>
      </c>
      <c r="G180" s="521"/>
      <c r="H180" s="218"/>
    </row>
    <row r="181" spans="2:8" ht="25.5" customHeight="1">
      <c r="B181" s="236"/>
      <c r="C181" s="222" t="s">
        <v>880</v>
      </c>
      <c r="D181" s="238" t="s">
        <v>1049</v>
      </c>
      <c r="E181" s="243" t="s">
        <v>872</v>
      </c>
      <c r="F181" s="302" t="s">
        <v>872</v>
      </c>
      <c r="G181" s="521"/>
      <c r="H181" s="218"/>
    </row>
    <row r="182" spans="2:8" ht="25.5" customHeight="1">
      <c r="B182" s="236"/>
      <c r="C182" s="222" t="s">
        <v>880</v>
      </c>
      <c r="D182" s="238" t="s">
        <v>1050</v>
      </c>
      <c r="E182" s="243" t="s">
        <v>872</v>
      </c>
      <c r="F182" s="302" t="s">
        <v>872</v>
      </c>
      <c r="G182" s="521"/>
      <c r="H182" s="218"/>
    </row>
    <row r="183" spans="2:8" ht="25.5" customHeight="1">
      <c r="B183" s="236"/>
      <c r="C183" s="284">
        <v>5.2</v>
      </c>
      <c r="D183" s="230" t="s">
        <v>1051</v>
      </c>
      <c r="E183" s="285" t="s">
        <v>872</v>
      </c>
      <c r="F183" s="230" t="s">
        <v>872</v>
      </c>
      <c r="G183" s="521"/>
      <c r="H183" s="218"/>
    </row>
    <row r="184" spans="2:8" ht="25.5" customHeight="1">
      <c r="B184" s="236"/>
      <c r="C184" s="219" t="s">
        <v>40</v>
      </c>
      <c r="D184" s="227" t="s">
        <v>1052</v>
      </c>
      <c r="E184" s="231" t="s">
        <v>872</v>
      </c>
      <c r="F184" s="287" t="s">
        <v>872</v>
      </c>
      <c r="G184" s="521"/>
      <c r="H184" s="218"/>
    </row>
    <row r="185" spans="2:8" ht="25.5" customHeight="1">
      <c r="B185" s="236"/>
      <c r="C185" s="219" t="s">
        <v>40</v>
      </c>
      <c r="D185" s="228" t="s">
        <v>1053</v>
      </c>
      <c r="E185" s="303" t="s">
        <v>872</v>
      </c>
      <c r="F185" s="302" t="s">
        <v>872</v>
      </c>
      <c r="G185" s="521"/>
      <c r="H185" s="218"/>
    </row>
    <row r="186" spans="2:8" ht="25.5" customHeight="1">
      <c r="B186" s="236"/>
      <c r="C186" s="284">
        <v>5.3</v>
      </c>
      <c r="D186" s="230" t="s">
        <v>1054</v>
      </c>
      <c r="E186" s="304" t="s">
        <v>872</v>
      </c>
      <c r="F186" s="230" t="s">
        <v>872</v>
      </c>
      <c r="G186" s="521"/>
      <c r="H186" s="218"/>
    </row>
    <row r="187" spans="2:8" ht="25.5" customHeight="1">
      <c r="B187" s="236"/>
      <c r="C187" s="219" t="s">
        <v>40</v>
      </c>
      <c r="D187" s="227" t="s">
        <v>1055</v>
      </c>
      <c r="E187" s="231" t="s">
        <v>872</v>
      </c>
      <c r="F187" s="231" t="s">
        <v>872</v>
      </c>
      <c r="G187" s="521"/>
      <c r="H187" s="218"/>
    </row>
    <row r="188" spans="2:8" ht="25.5" customHeight="1">
      <c r="B188" s="236"/>
      <c r="C188" s="284">
        <v>5.4</v>
      </c>
      <c r="D188" s="230" t="s">
        <v>1056</v>
      </c>
      <c r="E188" s="285" t="s">
        <v>872</v>
      </c>
      <c r="F188" s="230" t="s">
        <v>872</v>
      </c>
      <c r="G188" s="521"/>
      <c r="H188" s="218"/>
    </row>
    <row r="189" spans="2:8" ht="25.5" customHeight="1">
      <c r="B189" s="236"/>
      <c r="C189" s="219" t="s">
        <v>40</v>
      </c>
      <c r="D189" s="227" t="s">
        <v>1055</v>
      </c>
      <c r="E189" s="231" t="s">
        <v>872</v>
      </c>
      <c r="F189" s="231" t="s">
        <v>872</v>
      </c>
      <c r="G189" s="521"/>
      <c r="H189" s="218"/>
    </row>
    <row r="190" spans="2:8" ht="25.5" customHeight="1">
      <c r="B190" s="236"/>
      <c r="C190" s="284">
        <v>5.5</v>
      </c>
      <c r="D190" s="230" t="s">
        <v>1057</v>
      </c>
      <c r="E190" s="285" t="s">
        <v>872</v>
      </c>
      <c r="F190" s="230" t="s">
        <v>872</v>
      </c>
      <c r="G190" s="521"/>
      <c r="H190" s="218"/>
    </row>
    <row r="191" spans="2:8" ht="25.5" customHeight="1">
      <c r="B191" s="236"/>
      <c r="C191" s="219" t="s">
        <v>40</v>
      </c>
      <c r="D191" s="227" t="s">
        <v>1058</v>
      </c>
      <c r="E191" s="231" t="s">
        <v>872</v>
      </c>
      <c r="F191" s="231" t="s">
        <v>872</v>
      </c>
      <c r="G191" s="521"/>
      <c r="H191" s="218"/>
    </row>
    <row r="192" spans="2:8" ht="25.5" customHeight="1">
      <c r="B192" s="236"/>
      <c r="C192" s="222" t="s">
        <v>880</v>
      </c>
      <c r="D192" s="238" t="s">
        <v>1059</v>
      </c>
      <c r="E192" s="231" t="s">
        <v>872</v>
      </c>
      <c r="F192" s="287" t="s">
        <v>872</v>
      </c>
      <c r="G192" s="521"/>
      <c r="H192" s="218"/>
    </row>
    <row r="193" spans="2:8" ht="25.5" customHeight="1">
      <c r="B193" s="236"/>
      <c r="C193" s="284">
        <v>5.6</v>
      </c>
      <c r="D193" s="230" t="s">
        <v>1009</v>
      </c>
      <c r="E193" s="285" t="s">
        <v>872</v>
      </c>
      <c r="F193" s="230" t="s">
        <v>872</v>
      </c>
      <c r="G193" s="521"/>
      <c r="H193" s="218"/>
    </row>
    <row r="194" spans="2:8" ht="35.25" customHeight="1">
      <c r="B194" s="236"/>
      <c r="C194" s="219" t="s">
        <v>40</v>
      </c>
      <c r="D194" s="227" t="s">
        <v>1060</v>
      </c>
      <c r="E194" s="231" t="s">
        <v>872</v>
      </c>
      <c r="F194" s="231" t="s">
        <v>872</v>
      </c>
      <c r="G194" s="521"/>
      <c r="H194" s="218"/>
    </row>
    <row r="195" spans="2:8" ht="25.5" customHeight="1">
      <c r="B195" s="236"/>
      <c r="C195" s="219" t="s">
        <v>40</v>
      </c>
      <c r="D195" s="227" t="s">
        <v>1061</v>
      </c>
      <c r="E195" s="231" t="s">
        <v>872</v>
      </c>
      <c r="F195" s="231" t="s">
        <v>872</v>
      </c>
      <c r="G195" s="521"/>
      <c r="H195" s="218"/>
    </row>
    <row r="196" spans="2:8" ht="33" customHeight="1">
      <c r="B196" s="236"/>
      <c r="C196" s="219" t="s">
        <v>40</v>
      </c>
      <c r="D196" s="227" t="s">
        <v>1062</v>
      </c>
      <c r="E196" s="231" t="s">
        <v>872</v>
      </c>
      <c r="F196" s="231" t="s">
        <v>872</v>
      </c>
      <c r="G196" s="521"/>
      <c r="H196" s="218"/>
    </row>
    <row r="197" spans="2:8" ht="25.5" customHeight="1">
      <c r="B197" s="236"/>
      <c r="C197" s="219" t="s">
        <v>40</v>
      </c>
      <c r="D197" s="227" t="s">
        <v>1063</v>
      </c>
      <c r="E197" s="231" t="s">
        <v>872</v>
      </c>
      <c r="F197" s="231" t="s">
        <v>872</v>
      </c>
      <c r="G197" s="521"/>
      <c r="H197" s="218"/>
    </row>
    <row r="198" spans="2:8" ht="25.5" customHeight="1">
      <c r="B198" s="236"/>
      <c r="C198" s="222" t="s">
        <v>880</v>
      </c>
      <c r="D198" s="238" t="s">
        <v>1064</v>
      </c>
      <c r="E198" s="231" t="s">
        <v>872</v>
      </c>
      <c r="F198" s="258" t="s">
        <v>872</v>
      </c>
      <c r="G198" s="521"/>
      <c r="H198" s="218"/>
    </row>
    <row r="199" spans="2:8" ht="25.5" customHeight="1">
      <c r="B199" s="236"/>
      <c r="C199" s="222" t="s">
        <v>880</v>
      </c>
      <c r="D199" s="238" t="s">
        <v>1065</v>
      </c>
      <c r="E199" s="231" t="s">
        <v>872</v>
      </c>
      <c r="F199" s="258" t="s">
        <v>872</v>
      </c>
      <c r="G199" s="521"/>
      <c r="H199" s="218"/>
    </row>
    <row r="200" spans="2:8" ht="25.5" customHeight="1">
      <c r="B200" s="236"/>
      <c r="C200" s="222" t="s">
        <v>880</v>
      </c>
      <c r="D200" s="238" t="s">
        <v>1066</v>
      </c>
      <c r="E200" s="231" t="s">
        <v>872</v>
      </c>
      <c r="F200" s="258" t="s">
        <v>872</v>
      </c>
      <c r="G200" s="521"/>
      <c r="H200" s="218"/>
    </row>
    <row r="201" spans="2:8" ht="25.5" customHeight="1">
      <c r="B201" s="236"/>
      <c r="C201" s="222" t="s">
        <v>880</v>
      </c>
      <c r="D201" s="238" t="s">
        <v>1067</v>
      </c>
      <c r="E201" s="231" t="s">
        <v>872</v>
      </c>
      <c r="F201" s="258" t="s">
        <v>872</v>
      </c>
      <c r="G201" s="521"/>
      <c r="H201" s="218"/>
    </row>
    <row r="202" spans="2:8" ht="25.5" customHeight="1">
      <c r="B202" s="236"/>
      <c r="C202" s="284">
        <v>5.7</v>
      </c>
      <c r="D202" s="230" t="s">
        <v>1068</v>
      </c>
      <c r="E202" s="285" t="s">
        <v>872</v>
      </c>
      <c r="F202" s="230" t="s">
        <v>872</v>
      </c>
      <c r="G202" s="521"/>
      <c r="H202" s="218"/>
    </row>
    <row r="203" spans="2:8" ht="39" customHeight="1">
      <c r="B203" s="236"/>
      <c r="C203" s="219" t="s">
        <v>40</v>
      </c>
      <c r="D203" s="228" t="s">
        <v>1069</v>
      </c>
      <c r="E203" s="231" t="s">
        <v>872</v>
      </c>
      <c r="F203" s="287" t="s">
        <v>872</v>
      </c>
      <c r="G203" s="521"/>
      <c r="H203" s="218"/>
    </row>
    <row r="204" spans="2:8" ht="25.5" customHeight="1">
      <c r="B204" s="236"/>
      <c r="C204" s="222" t="s">
        <v>880</v>
      </c>
      <c r="D204" s="263" t="s">
        <v>1070</v>
      </c>
      <c r="E204" s="231" t="s">
        <v>872</v>
      </c>
      <c r="F204" s="287" t="s">
        <v>872</v>
      </c>
      <c r="G204" s="521"/>
      <c r="H204" s="218"/>
    </row>
    <row r="205" spans="2:8" ht="25.5" customHeight="1">
      <c r="B205" s="236"/>
      <c r="C205" s="222" t="s">
        <v>880</v>
      </c>
      <c r="D205" s="263" t="s">
        <v>1071</v>
      </c>
      <c r="E205" s="231" t="s">
        <v>872</v>
      </c>
      <c r="F205" s="287" t="s">
        <v>872</v>
      </c>
      <c r="G205" s="521"/>
      <c r="H205" s="218"/>
    </row>
    <row r="206" spans="2:8" ht="25.5" customHeight="1">
      <c r="B206" s="236"/>
      <c r="C206" s="284">
        <v>5.8</v>
      </c>
      <c r="D206" s="230" t="s">
        <v>1072</v>
      </c>
      <c r="E206" s="285" t="s">
        <v>872</v>
      </c>
      <c r="F206" s="230" t="s">
        <v>872</v>
      </c>
      <c r="G206" s="521"/>
      <c r="H206" s="218"/>
    </row>
    <row r="207" spans="2:8" ht="25.5" customHeight="1">
      <c r="B207" s="236"/>
      <c r="C207" s="219" t="s">
        <v>40</v>
      </c>
      <c r="D207" s="228" t="s">
        <v>1073</v>
      </c>
      <c r="E207" s="231" t="s">
        <v>872</v>
      </c>
      <c r="F207" s="287" t="s">
        <v>872</v>
      </c>
      <c r="G207" s="521"/>
      <c r="H207" s="218"/>
    </row>
    <row r="208" spans="2:8" ht="25.5" customHeight="1">
      <c r="B208" s="236"/>
      <c r="C208" s="586" t="s">
        <v>1074</v>
      </c>
      <c r="D208" s="587"/>
      <c r="E208" s="229" t="s">
        <v>888</v>
      </c>
      <c r="F208" s="229" t="s">
        <v>939</v>
      </c>
      <c r="G208" s="521"/>
      <c r="H208" s="218"/>
    </row>
    <row r="209" spans="2:8" ht="25.5" customHeight="1">
      <c r="B209" s="236"/>
      <c r="C209" s="284">
        <v>6.1</v>
      </c>
      <c r="D209" s="230" t="s">
        <v>1075</v>
      </c>
      <c r="E209" s="285" t="s">
        <v>872</v>
      </c>
      <c r="F209" s="268" t="s">
        <v>872</v>
      </c>
      <c r="G209" s="521"/>
      <c r="H209" s="218"/>
    </row>
    <row r="210" spans="2:8" ht="25.5" customHeight="1">
      <c r="B210" s="236"/>
      <c r="C210" s="219" t="s">
        <v>40</v>
      </c>
      <c r="D210" s="228" t="s">
        <v>1076</v>
      </c>
      <c r="E210" s="243" t="s">
        <v>872</v>
      </c>
      <c r="F210" s="301" t="s">
        <v>872</v>
      </c>
      <c r="G210" s="521"/>
      <c r="H210" s="218"/>
    </row>
    <row r="211" spans="2:8" ht="35.25" customHeight="1">
      <c r="B211" s="236"/>
      <c r="C211" s="219" t="s">
        <v>40</v>
      </c>
      <c r="D211" s="228" t="s">
        <v>1077</v>
      </c>
      <c r="E211" s="243" t="s">
        <v>872</v>
      </c>
      <c r="F211" s="302" t="s">
        <v>872</v>
      </c>
      <c r="G211" s="521"/>
      <c r="H211" s="218"/>
    </row>
    <row r="212" spans="2:8" ht="25.5" customHeight="1">
      <c r="B212" s="236"/>
      <c r="C212" s="219" t="s">
        <v>40</v>
      </c>
      <c r="D212" s="228" t="s">
        <v>1078</v>
      </c>
      <c r="E212" s="243" t="s">
        <v>872</v>
      </c>
      <c r="F212" s="302" t="s">
        <v>872</v>
      </c>
      <c r="G212" s="521"/>
      <c r="H212" s="218"/>
    </row>
    <row r="213" spans="2:8" ht="25.5" customHeight="1">
      <c r="B213" s="236"/>
      <c r="C213" s="219" t="s">
        <v>40</v>
      </c>
      <c r="D213" s="227" t="s">
        <v>1079</v>
      </c>
      <c r="E213" s="243" t="s">
        <v>872</v>
      </c>
      <c r="F213" s="302" t="s">
        <v>872</v>
      </c>
      <c r="G213" s="521"/>
      <c r="H213" s="218"/>
    </row>
    <row r="214" spans="2:8" ht="25.5" customHeight="1">
      <c r="B214" s="236"/>
      <c r="C214" s="284">
        <v>6.2</v>
      </c>
      <c r="D214" s="230" t="s">
        <v>1080</v>
      </c>
      <c r="E214" s="285" t="s">
        <v>872</v>
      </c>
      <c r="F214" s="268" t="s">
        <v>872</v>
      </c>
      <c r="G214" s="521"/>
      <c r="H214" s="218"/>
    </row>
    <row r="215" spans="2:8" ht="25.5" customHeight="1">
      <c r="B215" s="236"/>
      <c r="C215" s="219" t="s">
        <v>40</v>
      </c>
      <c r="D215" s="228" t="s">
        <v>1081</v>
      </c>
      <c r="E215" s="243" t="s">
        <v>872</v>
      </c>
      <c r="F215" s="301" t="s">
        <v>872</v>
      </c>
      <c r="G215" s="521"/>
      <c r="H215" s="218"/>
    </row>
    <row r="216" spans="2:8" ht="25.5" customHeight="1">
      <c r="B216" s="236"/>
      <c r="C216" s="219" t="s">
        <v>40</v>
      </c>
      <c r="D216" s="228" t="s">
        <v>1082</v>
      </c>
      <c r="E216" s="243" t="s">
        <v>872</v>
      </c>
      <c r="F216" s="302" t="s">
        <v>872</v>
      </c>
      <c r="G216" s="521"/>
      <c r="H216" s="218"/>
    </row>
    <row r="217" spans="2:8" ht="25.5" customHeight="1">
      <c r="B217" s="236"/>
      <c r="C217" s="219" t="s">
        <v>40</v>
      </c>
      <c r="D217" s="228" t="s">
        <v>1083</v>
      </c>
      <c r="E217" s="243" t="s">
        <v>872</v>
      </c>
      <c r="F217" s="302" t="s">
        <v>872</v>
      </c>
      <c r="G217" s="521"/>
      <c r="H217" s="218"/>
    </row>
    <row r="218" spans="2:8" ht="48.75" customHeight="1">
      <c r="B218" s="236"/>
      <c r="C218" s="219" t="s">
        <v>40</v>
      </c>
      <c r="D218" s="228" t="s">
        <v>1084</v>
      </c>
      <c r="E218" s="243" t="s">
        <v>872</v>
      </c>
      <c r="F218" s="302" t="s">
        <v>872</v>
      </c>
      <c r="G218" s="521"/>
      <c r="H218" s="218"/>
    </row>
    <row r="219" spans="2:8" ht="25.5" customHeight="1">
      <c r="B219" s="236"/>
      <c r="C219" s="222" t="s">
        <v>880</v>
      </c>
      <c r="D219" s="238" t="s">
        <v>1085</v>
      </c>
      <c r="E219" s="243" t="s">
        <v>872</v>
      </c>
      <c r="F219" s="302" t="s">
        <v>872</v>
      </c>
      <c r="G219" s="521"/>
      <c r="H219" s="218"/>
    </row>
    <row r="220" spans="2:8" ht="25.5" customHeight="1">
      <c r="B220" s="236"/>
      <c r="C220" s="586" t="s">
        <v>1086</v>
      </c>
      <c r="D220" s="587"/>
      <c r="E220" s="229" t="s">
        <v>888</v>
      </c>
      <c r="F220" s="229" t="s">
        <v>939</v>
      </c>
      <c r="G220" s="521"/>
      <c r="H220" s="218"/>
    </row>
    <row r="221" spans="2:8" ht="25.5" customHeight="1">
      <c r="B221" s="236"/>
      <c r="C221" s="284">
        <v>7.1</v>
      </c>
      <c r="D221" s="230" t="s">
        <v>1087</v>
      </c>
      <c r="E221" s="285" t="s">
        <v>872</v>
      </c>
      <c r="F221" s="230" t="s">
        <v>872</v>
      </c>
      <c r="G221" s="521"/>
      <c r="H221" s="218"/>
    </row>
    <row r="222" spans="2:8" ht="25.5" customHeight="1">
      <c r="B222" s="236"/>
      <c r="C222" s="219" t="s">
        <v>40</v>
      </c>
      <c r="D222" s="228" t="s">
        <v>1088</v>
      </c>
      <c r="E222" s="231" t="s">
        <v>872</v>
      </c>
      <c r="F222" s="287" t="s">
        <v>872</v>
      </c>
      <c r="G222" s="521"/>
      <c r="H222" s="218"/>
    </row>
    <row r="223" spans="2:8" ht="25.5" customHeight="1">
      <c r="B223" s="236"/>
      <c r="C223" s="222" t="s">
        <v>880</v>
      </c>
      <c r="D223" s="238" t="s">
        <v>1089</v>
      </c>
      <c r="E223" s="231" t="s">
        <v>872</v>
      </c>
      <c r="F223" s="287" t="s">
        <v>872</v>
      </c>
      <c r="G223" s="521"/>
      <c r="H223" s="218"/>
    </row>
    <row r="224" spans="2:8" ht="25.5" customHeight="1">
      <c r="B224" s="236"/>
      <c r="C224" s="586" t="s">
        <v>1090</v>
      </c>
      <c r="D224" s="587"/>
      <c r="E224" s="229" t="s">
        <v>888</v>
      </c>
      <c r="F224" s="229" t="s">
        <v>939</v>
      </c>
      <c r="G224" s="521"/>
      <c r="H224" s="218"/>
    </row>
    <row r="225" spans="2:8" ht="25.5" customHeight="1">
      <c r="B225" s="236"/>
      <c r="C225" s="284">
        <v>8.1</v>
      </c>
      <c r="D225" s="230" t="s">
        <v>1091</v>
      </c>
      <c r="E225" s="285" t="s">
        <v>872</v>
      </c>
      <c r="F225" s="230" t="s">
        <v>872</v>
      </c>
      <c r="G225" s="521"/>
      <c r="H225" s="218"/>
    </row>
    <row r="226" spans="2:8" ht="35.25" customHeight="1">
      <c r="B226" s="236"/>
      <c r="C226" s="219" t="s">
        <v>40</v>
      </c>
      <c r="D226" s="227" t="s">
        <v>1092</v>
      </c>
      <c r="E226" s="231" t="s">
        <v>872</v>
      </c>
      <c r="F226" s="287" t="s">
        <v>872</v>
      </c>
      <c r="G226" s="521"/>
      <c r="H226" s="218"/>
    </row>
    <row r="227" spans="2:8" ht="40.5" customHeight="1">
      <c r="B227" s="236"/>
      <c r="C227" s="219" t="s">
        <v>40</v>
      </c>
      <c r="D227" s="227" t="s">
        <v>1093</v>
      </c>
      <c r="E227" s="231" t="s">
        <v>872</v>
      </c>
      <c r="F227" s="287" t="s">
        <v>872</v>
      </c>
      <c r="G227" s="521"/>
      <c r="H227" s="218"/>
    </row>
    <row r="228" spans="2:8" ht="37.5" customHeight="1">
      <c r="B228" s="236"/>
      <c r="C228" s="219" t="s">
        <v>40</v>
      </c>
      <c r="D228" s="227" t="s">
        <v>1094</v>
      </c>
      <c r="E228" s="231" t="s">
        <v>872</v>
      </c>
      <c r="F228" s="287" t="s">
        <v>872</v>
      </c>
      <c r="G228" s="521"/>
      <c r="H228" s="218"/>
    </row>
    <row r="229" spans="2:8" ht="25.5" customHeight="1">
      <c r="B229" s="236"/>
      <c r="C229" s="219" t="s">
        <v>40</v>
      </c>
      <c r="D229" s="227" t="s">
        <v>1095</v>
      </c>
      <c r="E229" s="231" t="s">
        <v>872</v>
      </c>
      <c r="F229" s="287" t="s">
        <v>872</v>
      </c>
      <c r="G229" s="521"/>
      <c r="H229" s="218"/>
    </row>
    <row r="230" spans="2:8" ht="25.5" customHeight="1">
      <c r="B230" s="236"/>
      <c r="C230" s="284">
        <v>8.1999999999999993</v>
      </c>
      <c r="D230" s="230" t="s">
        <v>1096</v>
      </c>
      <c r="E230" s="285" t="s">
        <v>872</v>
      </c>
      <c r="F230" s="230" t="s">
        <v>872</v>
      </c>
      <c r="G230" s="521"/>
      <c r="H230" s="218"/>
    </row>
    <row r="231" spans="2:8" ht="36" customHeight="1">
      <c r="B231" s="236"/>
      <c r="C231" s="219" t="s">
        <v>40</v>
      </c>
      <c r="D231" s="228" t="s">
        <v>1097</v>
      </c>
      <c r="E231" s="231" t="s">
        <v>872</v>
      </c>
      <c r="F231" s="287" t="s">
        <v>872</v>
      </c>
      <c r="G231" s="521"/>
      <c r="H231" s="218"/>
    </row>
    <row r="232" spans="2:8" ht="37.5" customHeight="1">
      <c r="B232" s="236"/>
      <c r="C232" s="219" t="s">
        <v>40</v>
      </c>
      <c r="D232" s="227" t="s">
        <v>1098</v>
      </c>
      <c r="E232" s="231" t="s">
        <v>872</v>
      </c>
      <c r="F232" s="287" t="s">
        <v>872</v>
      </c>
      <c r="G232" s="521"/>
      <c r="H232" s="218"/>
    </row>
    <row r="233" spans="2:8" ht="52.5" customHeight="1">
      <c r="B233" s="236"/>
      <c r="C233" s="222" t="s">
        <v>880</v>
      </c>
      <c r="D233" s="238" t="s">
        <v>1099</v>
      </c>
      <c r="E233" s="231" t="s">
        <v>872</v>
      </c>
      <c r="F233" s="287" t="s">
        <v>872</v>
      </c>
      <c r="G233" s="521"/>
      <c r="H233" s="218"/>
    </row>
    <row r="234" spans="2:8" ht="25.5" customHeight="1">
      <c r="B234" s="236"/>
      <c r="C234" s="284">
        <v>8.3000000000000007</v>
      </c>
      <c r="D234" s="230" t="s">
        <v>1100</v>
      </c>
      <c r="E234" s="285" t="s">
        <v>872</v>
      </c>
      <c r="F234" s="230" t="s">
        <v>872</v>
      </c>
      <c r="G234" s="521"/>
      <c r="H234" s="218"/>
    </row>
    <row r="235" spans="2:8" ht="25.5" customHeight="1">
      <c r="B235" s="236"/>
      <c r="C235" s="219" t="s">
        <v>40</v>
      </c>
      <c r="D235" s="227" t="s">
        <v>1101</v>
      </c>
      <c r="E235" s="231" t="s">
        <v>872</v>
      </c>
      <c r="F235" s="287" t="s">
        <v>872</v>
      </c>
      <c r="G235" s="521"/>
      <c r="H235" s="218"/>
    </row>
    <row r="236" spans="2:8" ht="25.5" customHeight="1">
      <c r="B236" s="236"/>
      <c r="C236" s="284">
        <v>8.4</v>
      </c>
      <c r="D236" s="230" t="s">
        <v>1102</v>
      </c>
      <c r="E236" s="285" t="s">
        <v>872</v>
      </c>
      <c r="F236" s="230" t="s">
        <v>872</v>
      </c>
      <c r="G236" s="521"/>
      <c r="H236" s="218"/>
    </row>
    <row r="237" spans="2:8" ht="25.5" customHeight="1">
      <c r="B237" s="236"/>
      <c r="C237" s="219" t="s">
        <v>40</v>
      </c>
      <c r="D237" s="228" t="s">
        <v>1103</v>
      </c>
      <c r="E237" s="231" t="s">
        <v>872</v>
      </c>
      <c r="F237" s="287" t="s">
        <v>872</v>
      </c>
      <c r="G237" s="521"/>
      <c r="H237" s="218"/>
    </row>
    <row r="238" spans="2:8" ht="25.5" customHeight="1">
      <c r="B238" s="236"/>
      <c r="C238" s="219" t="s">
        <v>40</v>
      </c>
      <c r="D238" s="228" t="s">
        <v>1104</v>
      </c>
      <c r="E238" s="231" t="s">
        <v>872</v>
      </c>
      <c r="F238" s="287" t="s">
        <v>872</v>
      </c>
      <c r="G238" s="521"/>
      <c r="H238" s="218"/>
    </row>
    <row r="239" spans="2:8" ht="25.5" customHeight="1">
      <c r="B239" s="236"/>
      <c r="C239" s="219" t="s">
        <v>40</v>
      </c>
      <c r="D239" s="228" t="s">
        <v>1105</v>
      </c>
      <c r="E239" s="231" t="s">
        <v>872</v>
      </c>
      <c r="F239" s="287" t="s">
        <v>872</v>
      </c>
      <c r="G239" s="521"/>
      <c r="H239" s="218"/>
    </row>
    <row r="240" spans="2:8" ht="25.5" customHeight="1">
      <c r="B240" s="236"/>
      <c r="C240" s="284">
        <v>8.5</v>
      </c>
      <c r="D240" s="230" t="s">
        <v>1106</v>
      </c>
      <c r="E240" s="285" t="s">
        <v>872</v>
      </c>
      <c r="F240" s="230" t="s">
        <v>872</v>
      </c>
      <c r="G240" s="521"/>
      <c r="H240" s="218"/>
    </row>
    <row r="241" spans="2:8" ht="34.5" customHeight="1">
      <c r="B241" s="236"/>
      <c r="C241" s="219" t="s">
        <v>40</v>
      </c>
      <c r="D241" s="228" t="s">
        <v>1107</v>
      </c>
      <c r="E241" s="231" t="s">
        <v>872</v>
      </c>
      <c r="F241" s="287" t="s">
        <v>872</v>
      </c>
      <c r="G241" s="521"/>
      <c r="H241" s="218"/>
    </row>
    <row r="242" spans="2:8" ht="34.5" customHeight="1">
      <c r="B242" s="236"/>
      <c r="C242" s="222" t="s">
        <v>880</v>
      </c>
      <c r="D242" s="263" t="s">
        <v>1108</v>
      </c>
      <c r="E242" s="231" t="s">
        <v>872</v>
      </c>
      <c r="F242" s="287" t="s">
        <v>872</v>
      </c>
      <c r="G242" s="521"/>
      <c r="H242" s="218"/>
    </row>
    <row r="243" spans="2:8" ht="25.5" customHeight="1">
      <c r="B243" s="236"/>
      <c r="C243" s="284" t="s">
        <v>872</v>
      </c>
      <c r="D243" s="230" t="s">
        <v>1109</v>
      </c>
      <c r="E243" s="285" t="s">
        <v>872</v>
      </c>
      <c r="F243" s="230" t="s">
        <v>872</v>
      </c>
      <c r="G243" s="521"/>
      <c r="H243" s="218"/>
    </row>
    <row r="244" spans="2:8" ht="25.5" customHeight="1">
      <c r="B244" s="236"/>
      <c r="C244" s="222" t="s">
        <v>880</v>
      </c>
      <c r="D244" s="263" t="s">
        <v>1110</v>
      </c>
      <c r="E244" s="231" t="s">
        <v>872</v>
      </c>
      <c r="F244" s="305" t="s">
        <v>872</v>
      </c>
      <c r="G244" s="521"/>
      <c r="H244" s="218"/>
    </row>
    <row r="245" spans="2:8" ht="25.5" customHeight="1">
      <c r="B245" s="236"/>
      <c r="C245" s="306" t="s">
        <v>872</v>
      </c>
      <c r="D245" s="216"/>
      <c r="E245" s="216"/>
      <c r="F245" s="225" t="s">
        <v>872</v>
      </c>
      <c r="G245" s="521"/>
      <c r="H245" s="218"/>
    </row>
    <row r="246" spans="2:8" ht="25.5" customHeight="1">
      <c r="B246" s="236"/>
      <c r="C246" s="588" t="s">
        <v>872</v>
      </c>
      <c r="D246" s="589"/>
      <c r="E246" s="590"/>
      <c r="F246" s="307"/>
      <c r="G246" s="521"/>
      <c r="H246" s="218"/>
    </row>
    <row r="247" spans="2:8" ht="25.5" customHeight="1">
      <c r="B247" s="236"/>
      <c r="C247" s="306" t="s">
        <v>191</v>
      </c>
      <c r="D247" s="235" t="s">
        <v>872</v>
      </c>
      <c r="E247" s="308" t="s">
        <v>1111</v>
      </c>
      <c r="F247" s="309"/>
      <c r="G247" s="521"/>
      <c r="H247" s="218"/>
    </row>
    <row r="248" spans="2:8" ht="25.5" customHeight="1">
      <c r="B248" s="236"/>
      <c r="C248" s="306" t="s">
        <v>192</v>
      </c>
      <c r="D248" s="235" t="s">
        <v>872</v>
      </c>
      <c r="E248" s="231" t="s">
        <v>872</v>
      </c>
      <c r="F248" s="216"/>
      <c r="G248" s="521"/>
      <c r="H248" s="218"/>
    </row>
    <row r="249" spans="2:8" ht="25.5" customHeight="1">
      <c r="B249" s="236"/>
      <c r="C249" s="306" t="s">
        <v>193</v>
      </c>
      <c r="D249" s="235" t="s">
        <v>872</v>
      </c>
      <c r="E249" s="258" t="s">
        <v>872</v>
      </c>
      <c r="F249" s="224"/>
      <c r="G249" s="521"/>
      <c r="H249" s="218"/>
    </row>
    <row r="250" spans="2:8" ht="25.5" customHeight="1">
      <c r="B250" s="236"/>
      <c r="C250" s="306" t="s">
        <v>194</v>
      </c>
      <c r="D250" s="235" t="s">
        <v>872</v>
      </c>
      <c r="E250" s="308" t="s">
        <v>1112</v>
      </c>
      <c r="F250" s="309"/>
      <c r="G250" s="521"/>
      <c r="H250" s="218"/>
    </row>
    <row r="251" spans="2:8" ht="25.5" customHeight="1">
      <c r="B251" s="236"/>
      <c r="C251" s="306" t="s">
        <v>195</v>
      </c>
      <c r="D251" s="235" t="s">
        <v>872</v>
      </c>
      <c r="E251" s="231" t="s">
        <v>872</v>
      </c>
      <c r="F251" s="216"/>
      <c r="G251" s="521"/>
      <c r="H251" s="218"/>
    </row>
    <row r="252" spans="2:8" ht="25.5" customHeight="1">
      <c r="B252" s="236"/>
      <c r="C252" s="306" t="s">
        <v>193</v>
      </c>
      <c r="D252" s="269" t="s">
        <v>872</v>
      </c>
      <c r="E252" s="310" t="s">
        <v>872</v>
      </c>
      <c r="F252" s="224"/>
      <c r="G252" s="521"/>
      <c r="H252" s="218"/>
    </row>
  </sheetData>
  <mergeCells count="19">
    <mergeCell ref="C130:D130"/>
    <mergeCell ref="C17:D17"/>
    <mergeCell ref="C31:D31"/>
    <mergeCell ref="C66:D66"/>
    <mergeCell ref="C106:D106"/>
    <mergeCell ref="G53:H53"/>
    <mergeCell ref="C7:F7"/>
    <mergeCell ref="D9:F9"/>
    <mergeCell ref="D10:F10"/>
    <mergeCell ref="D11:F11"/>
    <mergeCell ref="D13:E13"/>
    <mergeCell ref="C224:D224"/>
    <mergeCell ref="C246:E246"/>
    <mergeCell ref="C147:D147"/>
    <mergeCell ref="C154:D154"/>
    <mergeCell ref="C169:D169"/>
    <mergeCell ref="C175:D175"/>
    <mergeCell ref="C208:D208"/>
    <mergeCell ref="C220:D220"/>
  </mergeCells>
  <hyperlinks>
    <hyperlink ref="C8" r:id="rId1" xr:uid="{64E2D685-41A0-4158-B7C6-8B3DAA62E2C2}"/>
    <hyperlink ref="G77" r:id="rId2" xr:uid="{8EA2D1FB-C534-46A6-A9E4-7800FCCED44C}"/>
    <hyperlink ref="G162" r:id="rId3" xr:uid="{40239F5E-B4F9-465F-8F57-535052F5F0DF}"/>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3446CC6322EE649981FA3B019705181" ma:contentTypeVersion="13" ma:contentTypeDescription="Create a new document." ma:contentTypeScope="" ma:versionID="bb254700979883a292740bf1a31d650f">
  <xsd:schema xmlns:xsd="http://www.w3.org/2001/XMLSchema" xmlns:xs="http://www.w3.org/2001/XMLSchema" xmlns:p="http://schemas.microsoft.com/office/2006/metadata/properties" xmlns:ns2="3febc571-999e-4e71-a978-107aef08847b" xmlns:ns3="43bfd20f-d862-49f9-bdf7-0539a0231ce1" targetNamespace="http://schemas.microsoft.com/office/2006/metadata/properties" ma:root="true" ma:fieldsID="15e0217304b90e3dfdb15fe76a05f1b7" ns2:_="" ns3:_="">
    <xsd:import namespace="3febc571-999e-4e71-a978-107aef08847b"/>
    <xsd:import namespace="43bfd20f-d862-49f9-bdf7-0539a0231ce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ObjectDetectorVersions"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ebc571-999e-4e71-a978-107aef08847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bb4f074c-b2b8-450b-8d7f-e48a28ce4cf1"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3bfd20f-d862-49f9-bdf7-0539a0231ce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3c60ffd7-866a-4bb5-b0db-9980088c1e43}" ma:internalName="TaxCatchAll" ma:showField="CatchAllData" ma:web="43bfd20f-d862-49f9-bdf7-0539a0231c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43bfd20f-d862-49f9-bdf7-0539a0231ce1">
      <UserInfo>
        <DisplayName>Nicholas, Michael (HPD)</DisplayName>
        <AccountId>53</AccountId>
        <AccountType/>
      </UserInfo>
      <UserInfo>
        <DisplayName>Zaretsky, Allan (HPD)</DisplayName>
        <AccountId>54</AccountId>
        <AccountType/>
      </UserInfo>
      <UserInfo>
        <DisplayName>Heo, Jean (HPD)</DisplayName>
        <AccountId>27</AccountId>
        <AccountType/>
      </UserInfo>
      <UserInfo>
        <DisplayName>Leone, Jennifer (HPD)</DisplayName>
        <AccountId>14</AccountId>
        <AccountType/>
      </UserInfo>
      <UserInfo>
        <DisplayName>Reid-Harris, Jasmine (HPD)</DisplayName>
        <AccountId>24</AccountId>
        <AccountType/>
      </UserInfo>
      <UserInfo>
        <DisplayName>Deras, Jesus (HPD)</DisplayName>
        <AccountId>85</AccountId>
        <AccountType/>
      </UserInfo>
      <UserInfo>
        <DisplayName>Reodica, Rona  (HPD)</DisplayName>
        <AccountId>26</AccountId>
        <AccountType/>
      </UserInfo>
      <UserInfo>
        <DisplayName>Ezrachi, Daphna (HPD)</DisplayName>
        <AccountId>13</AccountId>
        <AccountType/>
      </UserInfo>
      <UserInfo>
        <DisplayName>Baldor, Brian (HPD)</DisplayName>
        <AccountId>38</AccountId>
        <AccountType/>
      </UserInfo>
    </SharedWithUsers>
    <lcf76f155ced4ddcb4097134ff3c332f xmlns="3febc571-999e-4e71-a978-107aef08847b">
      <Terms xmlns="http://schemas.microsoft.com/office/infopath/2007/PartnerControls"/>
    </lcf76f155ced4ddcb4097134ff3c332f>
    <TaxCatchAll xmlns="43bfd20f-d862-49f9-bdf7-0539a0231ce1" xsi:nil="true"/>
  </documentManagement>
</p:properties>
</file>

<file path=customXml/itemProps1.xml><?xml version="1.0" encoding="utf-8"?>
<ds:datastoreItem xmlns:ds="http://schemas.openxmlformats.org/officeDocument/2006/customXml" ds:itemID="{116C50BD-ABE4-4FFF-AD7D-5B9FDF4756DB}"/>
</file>

<file path=customXml/itemProps2.xml><?xml version="1.0" encoding="utf-8"?>
<ds:datastoreItem xmlns:ds="http://schemas.openxmlformats.org/officeDocument/2006/customXml" ds:itemID="{DA9051BE-BA24-47A8-B529-CC1997753F38}"/>
</file>

<file path=customXml/itemProps3.xml><?xml version="1.0" encoding="utf-8"?>
<ds:datastoreItem xmlns:ds="http://schemas.openxmlformats.org/officeDocument/2006/customXml" ds:itemID="{386A0E9F-32B4-4914-960E-26BF1FF3ED7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Heo, Jean</dc:creator>
  <cp:keywords/>
  <dc:description/>
  <cp:lastModifiedBy/>
  <cp:revision/>
  <dcterms:created xsi:type="dcterms:W3CDTF">2022-07-21T15:49:04Z</dcterms:created>
  <dcterms:modified xsi:type="dcterms:W3CDTF">2023-12-01T17:00:40Z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0x01010093446CC6322EE649981FA3B019705181</vt:lpwstr>
  </property>
  <property fmtid="{D5CDD505-2E9C-101B-9397-08002B2CF9AE}" pid="3" name="MediaServiceImageTags">
    <vt:lpwstr/>
  </property>
</Properties>
</file>