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nyco365.sharepoint.com/sites/HPD-OPS-SUS/Shared Documents/Design Guidelines/Preservation/Mod Rehab/"/>
    </mc:Choice>
  </mc:AlternateContent>
  <xr:revisionPtr revIDLastSave="0" documentId="8_{2A5846BF-5F20-40F9-87A3-A87DC065CAF4}" xr6:coauthVersionLast="47" xr6:coauthVersionMax="47" xr10:uidLastSave="{00000000-0000-0000-0000-000000000000}"/>
  <bookViews>
    <workbookView xWindow="28680" yWindow="-120" windowWidth="29040" windowHeight="15720" tabRatio="820" firstSheet="1" activeTab="2" xr2:uid="{00000000-000D-0000-FFFF-FFFF00000000}"/>
  </bookViews>
  <sheets>
    <sheet name="PROJECT SUMMARY" sheetId="8" state="hidden" r:id="rId1"/>
    <sheet name="COVERSHEET + Instructions" sheetId="45" r:id="rId2"/>
    <sheet name="PROJ SUMMARY" sheetId="36" r:id="rId3"/>
    <sheet name="CHECKLIST - MOD REHAB" sheetId="32" r:id="rId4"/>
    <sheet name="DESIGN WAIVER" sheetId="47" r:id="rId5"/>
    <sheet name="PROJECT-LEVEL UNIT DISTRIBUTION" sheetId="46" r:id="rId6"/>
    <sheet name="PROJECT PERFORMANCE TAB" sheetId="33" state="hidden" r:id="rId7"/>
    <sheet name="BUILDING-LEVEL TAB" sheetId="37" r:id="rId8"/>
    <sheet name="MULTI-BUILDING LIST" sheetId="29" state="hidden" r:id="rId9"/>
    <sheet name="DROPDOWNS - HIDE" sheetId="7" state="hidden" r:id="rId10"/>
  </sheets>
  <externalReferences>
    <externalReference r:id="rId11"/>
    <externalReference r:id="rId12"/>
  </externalReferences>
  <definedNames>
    <definedName name="_xlnm._FilterDatabase" localSheetId="3" hidden="1">'CHECKLIST - MOD REHAB'!$B$11:$F$185</definedName>
    <definedName name="Check9" localSheetId="4">'DESIGN WAIVER'!$C$33</definedName>
    <definedName name="_xlnm.Print_Area" localSheetId="7">'BUILDING-LEVEL TAB'!$B$1:$AE$27</definedName>
    <definedName name="_xlnm.Print_Area" localSheetId="3">'CHECKLIST - MOD REHAB'!$B$1:$G$196</definedName>
    <definedName name="_xlnm.Print_Area" localSheetId="4">'DESIGN WAIVER'!$C$2:$D$46</definedName>
    <definedName name="_xlnm.Print_Area" localSheetId="8">'MULTI-BUILDING LIST'!$B$1:$J$25</definedName>
    <definedName name="_xlnm.Print_Area" localSheetId="2">'PROJ SUMMARY'!$B$2:$D$72</definedName>
    <definedName name="_xlnm.Print_Area" localSheetId="6">'PROJECT PERFORMANCE TAB'!$B$2:$C$58</definedName>
    <definedName name="_xlnm.Print_Area" localSheetId="0">'PROJECT SUMMARY'!$A$1:$F$60</definedName>
    <definedName name="_xlnm.Print_Area" localSheetId="5">'PROJECT-LEVEL UNIT DISTRIBUTION'!$B$1:$I$35</definedName>
    <definedName name="_xlnm.Print_Titles" localSheetId="4">'DESIGN WAIVER'!$2:$2</definedName>
    <definedName name="_xlnm.Print_Titles" localSheetId="2">'PROJ SUMMARY'!$2:$2</definedName>
    <definedName name="Text20" localSheetId="4">'DESIGN WAIVER'!#REF!</definedName>
    <definedName name="UNIT_MENU">[1]MenuData!$E$2:$E$16</definedName>
    <definedName name="YES_NO">[2]MenuData!$A$2:$A$3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46" l="1"/>
  <c r="C30" i="36"/>
  <c r="H8" i="46"/>
  <c r="F23" i="46"/>
  <c r="C33" i="36"/>
  <c r="D16" i="47"/>
  <c r="D14" i="47"/>
  <c r="D13" i="47"/>
  <c r="D11" i="47"/>
  <c r="D10" i="47"/>
  <c r="D9" i="47"/>
  <c r="D8" i="47"/>
  <c r="C34" i="36"/>
  <c r="C46" i="36"/>
  <c r="D19" i="47"/>
  <c r="C19" i="47"/>
  <c r="D18" i="47"/>
  <c r="C18" i="47"/>
  <c r="D17" i="47"/>
  <c r="C17" i="47"/>
  <c r="D15" i="47"/>
  <c r="D12" i="47"/>
  <c r="C12" i="47"/>
  <c r="C11" i="47"/>
  <c r="C10" i="47"/>
  <c r="C9" i="47"/>
  <c r="C8" i="47"/>
  <c r="AX28" i="37"/>
  <c r="H21" i="46"/>
  <c r="C15" i="46"/>
  <c r="D15" i="46"/>
  <c r="E15" i="46"/>
  <c r="F15" i="46"/>
  <c r="G15" i="46"/>
  <c r="C14" i="46"/>
  <c r="D14" i="46"/>
  <c r="E14" i="46"/>
  <c r="F14" i="46"/>
  <c r="G14" i="46"/>
  <c r="C31" i="36" l="1"/>
  <c r="H26" i="46"/>
  <c r="E13" i="32"/>
  <c r="E12" i="32"/>
  <c r="B13" i="33" l="1"/>
  <c r="G23" i="46" l="1"/>
  <c r="E23" i="46"/>
  <c r="D23" i="46"/>
  <c r="C23" i="46"/>
  <c r="H22" i="46"/>
  <c r="G16" i="46"/>
  <c r="F16" i="46"/>
  <c r="E16" i="46"/>
  <c r="C16" i="46"/>
  <c r="C9" i="46"/>
  <c r="D9" i="46"/>
  <c r="E9" i="46"/>
  <c r="F9" i="46"/>
  <c r="G9" i="46"/>
  <c r="H15" i="46"/>
  <c r="H14" i="46"/>
  <c r="C32" i="36" l="1"/>
  <c r="H28" i="46"/>
  <c r="H16" i="46"/>
  <c r="H9" i="46"/>
  <c r="H23" i="46"/>
  <c r="H27" i="46" l="1"/>
  <c r="H29" i="46"/>
  <c r="C24" i="46"/>
  <c r="D24" i="46"/>
  <c r="F24" i="46"/>
  <c r="G24" i="46"/>
  <c r="H24" i="46"/>
  <c r="E24" i="46"/>
  <c r="D10" i="46"/>
  <c r="E10" i="46"/>
  <c r="F10" i="46"/>
  <c r="G10" i="46"/>
  <c r="H10" i="46"/>
  <c r="C10" i="46"/>
  <c r="D17" i="46"/>
  <c r="E17" i="46"/>
  <c r="F17" i="46"/>
  <c r="G17" i="46"/>
  <c r="H17" i="46"/>
  <c r="C17" i="46"/>
  <c r="B9" i="37" l="1"/>
  <c r="B10" i="37" s="1"/>
  <c r="B11" i="37" s="1"/>
  <c r="B12" i="37" s="1"/>
  <c r="B13" i="37" s="1"/>
  <c r="B14" i="37" s="1"/>
  <c r="B15" i="37" s="1"/>
  <c r="B16" i="37" s="1"/>
  <c r="B17" i="37" s="1"/>
  <c r="B18" i="37" s="1"/>
  <c r="B19" i="37" s="1"/>
  <c r="B20" i="37" s="1"/>
  <c r="B21" i="37" s="1"/>
  <c r="B22" i="37" s="1"/>
  <c r="B23" i="37" s="1"/>
  <c r="B24" i="37" s="1"/>
  <c r="B25" i="37" s="1"/>
  <c r="B26" i="37" s="1"/>
  <c r="B27" i="37" s="1"/>
  <c r="C10" i="33"/>
  <c r="C17" i="33"/>
  <c r="C16" i="33"/>
  <c r="C15" i="33"/>
  <c r="C14" i="33"/>
  <c r="C13" i="33"/>
  <c r="C12" i="33"/>
  <c r="C11" i="33"/>
  <c r="B17" i="33"/>
  <c r="B16" i="33"/>
  <c r="B15" i="33"/>
  <c r="B14" i="33"/>
  <c r="B12" i="33"/>
  <c r="B11" i="33"/>
  <c r="B10" i="33"/>
  <c r="C9" i="33"/>
  <c r="B9" i="33"/>
  <c r="B7" i="29"/>
  <c r="B8" i="29" s="1"/>
  <c r="B9" i="29" s="1"/>
  <c r="B10" i="29" s="1"/>
  <c r="B11" i="29" s="1"/>
  <c r="B12" i="29" s="1"/>
  <c r="B13" i="29" s="1"/>
  <c r="B14" i="29" s="1"/>
  <c r="B15" i="29" s="1"/>
  <c r="B16" i="29" s="1"/>
  <c r="B17" i="29" s="1"/>
  <c r="B18" i="29" s="1"/>
  <c r="B19" i="29" s="1"/>
  <c r="B20" i="29" s="1"/>
  <c r="B21" i="29" s="1"/>
  <c r="B22" i="29" s="1"/>
  <c r="B23" i="29" s="1"/>
  <c r="B24" i="29" s="1"/>
  <c r="B25" i="29" s="1"/>
  <c r="G53" i="8" l="1"/>
  <c r="G59" i="8" s="1"/>
  <c r="G60" i="8"/>
  <c r="E53" i="8"/>
  <c r="E57" i="8" s="1"/>
  <c r="E60" i="8"/>
  <c r="E55" i="8" l="1"/>
  <c r="E56" i="8"/>
  <c r="E58" i="8"/>
  <c r="E59" i="8" l="1"/>
</calcChain>
</file>

<file path=xl/sharedStrings.xml><?xml version="1.0" encoding="utf-8"?>
<sst xmlns="http://schemas.openxmlformats.org/spreadsheetml/2006/main" count="1267" uniqueCount="870">
  <si>
    <t>HPD BLDS</t>
  </si>
  <si>
    <t>SCOPE &amp; COST FORM</t>
  </si>
  <si>
    <t>PROJECT-LEVEL SUMMARY</t>
  </si>
  <si>
    <t>NOTE: Complete this form ONLY if project has multiple buildings. Otherwise, refer to the Building Summary.</t>
  </si>
  <si>
    <t>Date:</t>
  </si>
  <si>
    <t>Revised:</t>
  </si>
  <si>
    <t xml:space="preserve">PROJECT INFORMATION </t>
  </si>
  <si>
    <t>to be filled out by BLDS Staff</t>
  </si>
  <si>
    <t>HPD Project ID:</t>
  </si>
  <si>
    <t>HPD Project Name:</t>
  </si>
  <si>
    <t>HPD Primary Program:</t>
  </si>
  <si>
    <t>HPD Secondary Program:</t>
  </si>
  <si>
    <t>Project Borough:</t>
  </si>
  <si>
    <t>Project Address(es):</t>
  </si>
  <si>
    <t>Number of Buildings:</t>
  </si>
  <si>
    <t>Number of Dwelling Units:</t>
  </si>
  <si>
    <t>Select all that apply:</t>
  </si>
  <si>
    <t>HDFC</t>
  </si>
  <si>
    <t>Co-op</t>
  </si>
  <si>
    <t>Rental</t>
  </si>
  <si>
    <t>HPD Inspector:</t>
  </si>
  <si>
    <t>Should add drop down inspector selection here.</t>
  </si>
  <si>
    <t>Bidders are required to submit this completed form as backup to their bid proposal. The Owner/Developer reserves the right to require additional information. This bid breakdown will be utilized to evaluate your bid proposal; it will not be considered as a basis of payment. The accepted bidder will be required to elaborate upon this breakdown after successful closing of construction contract in order to establish a payment requisition document with associated trade payment values.</t>
  </si>
  <si>
    <t>Contractor Firm:</t>
  </si>
  <si>
    <t>Contractor Name (Printed):</t>
  </si>
  <si>
    <t>Contractor Signature:</t>
  </si>
  <si>
    <t>PROJECT-LEVEL COST SUMMARY</t>
  </si>
  <si>
    <t xml:space="preserve">Building </t>
  </si>
  <si>
    <t>Address</t>
  </si>
  <si>
    <t>Enter "Project Subtotal" from Building Summaries</t>
  </si>
  <si>
    <t>Enter Maintenance for Each Building</t>
  </si>
  <si>
    <t>Etc.</t>
  </si>
  <si>
    <t>PROJECT SUBTOTAL</t>
  </si>
  <si>
    <t>Enter the following percentages:</t>
  </si>
  <si>
    <t>Project liability and workers' compensation insurance</t>
  </si>
  <si>
    <t>N/A</t>
  </si>
  <si>
    <t>Project general conditions</t>
  </si>
  <si>
    <t>General contractor overhead and profit</t>
  </si>
  <si>
    <t>Performance/payment bond or letter of credit (projects over $1M)</t>
  </si>
  <si>
    <t>TOTAL PROJECT COST</t>
  </si>
  <si>
    <t>COST PER DWELLING UNIT</t>
  </si>
  <si>
    <t>HPD Design Guidelines: Mod Rehab Cover Sheet</t>
  </si>
  <si>
    <t xml:space="preserve">The Design Guidelines Workbook is an integral part of the development process. Development teams will submit this Workbook 3 times during the process. </t>
  </si>
  <si>
    <t xml:space="preserve">Development team will find detailed guidance for the entire process here: </t>
  </si>
  <si>
    <t>https://www.nyc.gov/site/hpd/services-and-information/moderate-rehabilitation.page</t>
  </si>
  <si>
    <t>The Workbook has three Milestones:</t>
  </si>
  <si>
    <r>
      <t xml:space="preserve">Milestone 1: Prep for Design Consultation
</t>
    </r>
    <r>
      <rPr>
        <sz val="11"/>
        <color rgb="FF000000"/>
        <rFont val="Calibri"/>
        <family val="2"/>
      </rPr>
      <t xml:space="preserve">At minimum, fill out the </t>
    </r>
    <r>
      <rPr>
        <sz val="11"/>
        <color rgb="FF000000"/>
        <rFont val="Calibri"/>
      </rPr>
      <t>Project Summary (all relevant blue cells) and Building Level tabs (Existing Building-Level Information columns) and submit through eBLDS as part of Design Consultation Checklist.
* Include Design Waiver Request, if applicable</t>
    </r>
  </si>
  <si>
    <r>
      <rPr>
        <b/>
        <sz val="11"/>
        <color rgb="FF000000"/>
        <rFont val="Calibri"/>
      </rPr>
      <t xml:space="preserve">Milestone 2: SOW Package Submission
</t>
    </r>
    <r>
      <rPr>
        <sz val="11"/>
        <color rgb="FF000000"/>
        <rFont val="Calibri"/>
      </rPr>
      <t>Submit entire filled out Design Guidelines Workbook to HPD PM (most projects) or through eBLDS (for BLDS-reviewed projects only).
* Include Approved Design Waiver, if applicable</t>
    </r>
  </si>
  <si>
    <r>
      <rPr>
        <b/>
        <sz val="11"/>
        <color rgb="FF000000"/>
        <rFont val="Calibri"/>
        <family val="2"/>
      </rPr>
      <t xml:space="preserve">Milestone 3: Plan &amp; Cost Review
</t>
    </r>
    <r>
      <rPr>
        <sz val="11"/>
        <color rgb="FF000000"/>
        <rFont val="Calibri"/>
        <family val="2"/>
      </rPr>
      <t xml:space="preserve">Submit final and certified SOW and Design Guidelines Workbook (Excel) to external reviewer and HPD PM.
*Project Summary, Checklist and Design Waiver should be signed by Owner and Architect and also submitted as PDFs.
</t>
    </r>
  </si>
  <si>
    <r>
      <t xml:space="preserve">TO SUBMIT: </t>
    </r>
    <r>
      <rPr>
        <sz val="9"/>
        <color rgb="FF000000"/>
        <rFont val="Calibri"/>
      </rPr>
      <t>Submit all applicable tabs as an Excel file named:  [borough]_[block] [projectname]_ModWorksheet_ [X](A for Design Consultation, B for SOW Submission and C for Certified Copy. )</t>
    </r>
  </si>
  <si>
    <t xml:space="preserve">TO CERTIFY: Save document as both an Excel file and .pdf, and include all applicable tabs. Be sure to include Owner &amp; Architect signatures and submit both file versions. Be sure that the file name and email subject line are formatted as " [borough]_[block]_[projectname]_ModWorksheet_C". </t>
  </si>
  <si>
    <t xml:space="preserve">Have questions? Reach out to HPD Sustainability using this link: </t>
  </si>
  <si>
    <t>https://tinyurl.com/5n6sbh73</t>
  </si>
  <si>
    <t>Useful links:</t>
  </si>
  <si>
    <t>Preservation Design - HPD (nyc.gov)</t>
  </si>
  <si>
    <t>BLDS - HPD (nyc.gov)</t>
  </si>
  <si>
    <t>(BLDS checklists have more information on submission requirements and file naming convention)</t>
  </si>
  <si>
    <t>LL97 Guidance for Affordable Housing - HPD (nyc.gov)</t>
  </si>
  <si>
    <t>HPD-NYSERDA Retrofit Electrification Pilot (nyc.gov)</t>
  </si>
  <si>
    <t>HPD Electric Heating Policy (nyc.gov)</t>
  </si>
  <si>
    <t>NY Affordable Multifamily Energy Efficiency Program | Con Edison</t>
  </si>
  <si>
    <t>Last updated: August 2023</t>
  </si>
  <si>
    <t xml:space="preserve">HPD Design Guidelines: Mod Rehab Project Summary </t>
  </si>
  <si>
    <r>
      <t xml:space="preserve">INSTRUCTIONS: </t>
    </r>
    <r>
      <rPr>
        <sz val="9"/>
        <color rgb="FFFF0000"/>
        <rFont val="Calibri"/>
        <family val="2"/>
      </rPr>
      <t>This page is submitted at Design Consultation, SOW Submission, and at Scope &amp; Cost Certification. Fill in all relevant blue cells.</t>
    </r>
  </si>
  <si>
    <r>
      <rPr>
        <b/>
        <sz val="10"/>
        <color rgb="FFFF0000"/>
        <rFont val="Calibri"/>
      </rPr>
      <t xml:space="preserve">TO SUBMIT: </t>
    </r>
    <r>
      <rPr>
        <sz val="9"/>
        <color rgb="FFFF0000"/>
        <rFont val="Calibri"/>
      </rPr>
      <t xml:space="preserve">Submit all applicable tabs as an Excel Document. Save document as  [borough]_[block] [projectname]_ModWorksheet_[X](A for Design Consultation, B for SOW Submission and C for Certified Copy.) </t>
    </r>
  </si>
  <si>
    <r>
      <t xml:space="preserve">TO CERTIFY: </t>
    </r>
    <r>
      <rPr>
        <sz val="9"/>
        <color rgb="FFFF0000"/>
        <rFont val="Calibri"/>
        <family val="2"/>
      </rPr>
      <t xml:space="preserve">Save document as .pdf and include all applicable tabs. Be sure to include Owner &amp; Architect signatures and submit .pdf only. Be sure that the file name and email subject line are formatted as "HPD ID_ProjectName_Guidelines_A (use multiple letters if project has multiple reports)". </t>
    </r>
  </si>
  <si>
    <t>APPLICANT INFORMATION</t>
  </si>
  <si>
    <t>Fill in response or choose from drop-down</t>
  </si>
  <si>
    <t xml:space="preserve">Item has changed since last submittal </t>
  </si>
  <si>
    <t>Internal column for HPD Staff</t>
  </si>
  <si>
    <t>Developer/ Sponsor Name:</t>
  </si>
  <si>
    <t>Architect/ Engineer of Record:</t>
  </si>
  <si>
    <t>u</t>
  </si>
  <si>
    <r>
      <t xml:space="preserve">Does Architect/ Engineer have experience working with HPD (Defined as having reached design acceptance with at least 1 HPD-financed Preservation project, in last 3 years)? </t>
    </r>
    <r>
      <rPr>
        <i/>
        <sz val="9"/>
        <color rgb="FF000000"/>
        <rFont val="Calibri"/>
        <family val="2"/>
      </rPr>
      <t>Note that projects that do not have architect experience are required to incorporate a BLDS review.</t>
    </r>
  </si>
  <si>
    <t>Threshold- if no, BLDS review</t>
  </si>
  <si>
    <t>Additional Consultants, if known:</t>
  </si>
  <si>
    <t>Primary Point of contact (name(s)):</t>
  </si>
  <si>
    <t>Primary Point of contact (email(s)):</t>
  </si>
  <si>
    <t xml:space="preserve">Submittal Date: </t>
  </si>
  <si>
    <t xml:space="preserve">Submittal Type: </t>
  </si>
  <si>
    <t>PROJECT- LEVEL INFORMATION</t>
  </si>
  <si>
    <t xml:space="preserve">HPD 5-digit Project ID: </t>
  </si>
  <si>
    <t>HPD Secondary Program (if any):</t>
  </si>
  <si>
    <t>Is this a Mitchell-Lama development?</t>
  </si>
  <si>
    <t>Yes</t>
  </si>
  <si>
    <t>Is Project a rental or coop?</t>
  </si>
  <si>
    <t xml:space="preserve">Does any building in Project house 50% or more seniors per the regulatory agreement? </t>
  </si>
  <si>
    <t>Does project include formerly homeless or CityFHEPs residents?</t>
  </si>
  <si>
    <t>Existing Multiple Dwelling Classification</t>
  </si>
  <si>
    <r>
      <rPr>
        <sz val="10"/>
        <color rgb="FF000000"/>
        <rFont val="Calibri"/>
        <family val="2"/>
      </rPr>
      <t>Was Project in another HPD program in last five years and is requesting financing for the same item or scope?</t>
    </r>
    <r>
      <rPr>
        <sz val="10"/>
        <color rgb="FF70AD47"/>
        <rFont val="Calibri"/>
        <family val="2"/>
      </rPr>
      <t xml:space="preserve"> </t>
    </r>
  </si>
  <si>
    <t>If yes, discuss with BLDS in design consultation meeting</t>
  </si>
  <si>
    <t>Has Project requested an Emergency Waiver (example include boiler, roofs, elevators, facade, etc.)?</t>
  </si>
  <si>
    <t>For multi-building projects, how many buildings are part of this Project?</t>
  </si>
  <si>
    <r>
      <t xml:space="preserve">Is any building in the Project a Landmark?  </t>
    </r>
    <r>
      <rPr>
        <i/>
        <sz val="9"/>
        <rFont val="Calibri"/>
        <family val="2"/>
      </rPr>
      <t>Project will need to comply w/ all applicable LPC requirements</t>
    </r>
  </si>
  <si>
    <t>If yes, discuss with BLDS in design consultation meeting &amp; remind applicant about LPC requirments</t>
  </si>
  <si>
    <t>PROJECT-LEVEL SIZE INFO</t>
  </si>
  <si>
    <t>Total number of dwelling units in Project</t>
  </si>
  <si>
    <t>Autopopulated from Building-Levl tab</t>
  </si>
  <si>
    <t xml:space="preserve">Total number of Mobility Impaired Units </t>
  </si>
  <si>
    <t>Autopopulated from Unit-Level tab</t>
  </si>
  <si>
    <t xml:space="preserve">Total number of Hearing Visual Units </t>
  </si>
  <si>
    <t>Project Total Gross Square Footage (GSF)</t>
  </si>
  <si>
    <t>Autopopulated from Building-Level tab</t>
  </si>
  <si>
    <t>Residential GSF (including units, corridors, residential circulation space)</t>
  </si>
  <si>
    <t>RISK &amp; RESILIENCY: Refer to IPNA Risk Exposure Tab</t>
  </si>
  <si>
    <t>Are any buildings located in a current/ future flood-prone area per the IPNA and/or the screening criteria in Section 2, pg. 16 of the Design Guidelines?</t>
  </si>
  <si>
    <t>No</t>
  </si>
  <si>
    <t>See Design Guidelines page 10 - for projects predating the 2023 IPNA, architect can submit these as standalone tabs</t>
  </si>
  <si>
    <t xml:space="preserve">If yes, are any buildings subject to Appendix G? </t>
  </si>
  <si>
    <t>Some but not all buildings</t>
  </si>
  <si>
    <t>If yes, are there buildings with any residential uses below the 
2050s SLR-adjusted DFE or below grade?</t>
  </si>
  <si>
    <t>If yes, are there buildings with HVAC or other critical equipment located below the 2050s SLR-adjusted DFE or below grade?</t>
  </si>
  <si>
    <r>
      <rPr>
        <sz val="10"/>
        <color rgb="FF000000"/>
        <rFont val="Calibri"/>
        <family val="2"/>
      </rPr>
      <t>Does project disturb 20,000 sf of soil or create 5,000 sf of new impervious surface, requiring a</t>
    </r>
    <r>
      <rPr>
        <sz val="10"/>
        <color theme="1"/>
        <rFont val="Calibri"/>
        <family val="2"/>
      </rPr>
      <t xml:space="preserve"> DEP SWPPP, NYSDEC SPDES or other Permit for stormwater management purposes?</t>
    </r>
  </si>
  <si>
    <t>Are any building located in a high-heat zone per the IPNA?</t>
  </si>
  <si>
    <t>CORE REQUIREMENTS &amp; COMPLIANCE</t>
  </si>
  <si>
    <t>Is Project subject to Enterprise Green Communities (for Mod Rehabs, this is limited to LIHTC projects) or is Project opting to comply with EGC?</t>
  </si>
  <si>
    <t>Local Law 97 (LL97): What is project's LL97 Compliance Requirement?</t>
  </si>
  <si>
    <t>Article 320: 2035 Pathway</t>
  </si>
  <si>
    <t>Note that 2026 is not applicable to HPD properties</t>
  </si>
  <si>
    <t>What is the proposed LL97 Compliance Strategy</t>
  </si>
  <si>
    <t>Designed to meet 2030 GHG limits</t>
  </si>
  <si>
    <t xml:space="preserve">What is Project's overall projected Energy Use Reductions? </t>
  </si>
  <si>
    <t xml:space="preserve">Electrification: </t>
  </si>
  <si>
    <r>
      <t xml:space="preserve">Does scope in any building trigger Electrification of Heating System (systems on oil, electric resistance, or in flood-prone areas). 
</t>
    </r>
    <r>
      <rPr>
        <i/>
        <sz val="9"/>
        <color rgb="FF000000"/>
        <rFont val="Calibri"/>
      </rPr>
      <t>Note that for electrification of heating systems, existing roof and windows must meet current code. If this is not the case, the scope will likely cause the project to be re-classified as a Sub Rehab and be subject to those requirements. Project may seek Design Waiver accordingly.</t>
    </r>
  </si>
  <si>
    <t>Threshold, BLDS review</t>
  </si>
  <si>
    <t>Does scope in any building trigger Electrification of Hot Water Heating System (systems on oil or in flood-prone areas in buildings &lt; 7 stories)?</t>
  </si>
  <si>
    <t>Is Project seeking/ did project receive Waiver for Electrification? Signed Waiver required at Step 2.</t>
  </si>
  <si>
    <r>
      <rPr>
        <sz val="10"/>
        <color rgb="FF000000"/>
        <rFont val="Calibri"/>
      </rPr>
      <t>Is electrification of Heating or Hot Water being proposed for any buildings in project?</t>
    </r>
    <r>
      <rPr>
        <sz val="9"/>
        <color rgb="FF000000"/>
        <rFont val="Calibri"/>
      </rPr>
      <t xml:space="preserve"> 
</t>
    </r>
    <r>
      <rPr>
        <i/>
        <sz val="9"/>
        <color rgb="FF000000"/>
        <rFont val="Calibri"/>
      </rPr>
      <t>Note that for electrification of heating systems, existing roof and windows must meet current code. If this is not the case, the scope will likely cause the project to be re-classified as a Sub Rehab, see row 49.</t>
    </r>
  </si>
  <si>
    <r>
      <rPr>
        <sz val="11"/>
        <color rgb="FF000000"/>
        <rFont val="Calibri"/>
        <family val="2"/>
      </rPr>
      <t>Threshold, BLDS review</t>
    </r>
    <r>
      <rPr>
        <sz val="11"/>
        <color rgb="FF70AD47"/>
        <rFont val="Calibri"/>
        <family val="2"/>
      </rPr>
      <t xml:space="preserve">   </t>
    </r>
  </si>
  <si>
    <r>
      <rPr>
        <sz val="10"/>
        <color rgb="FF000000"/>
        <rFont val="Calibri"/>
      </rPr>
      <t xml:space="preserve">If yes, will electrification increase construction or operational costs? </t>
    </r>
    <r>
      <rPr>
        <i/>
        <sz val="9"/>
        <color rgb="FF000000"/>
        <rFont val="Calibri"/>
      </rPr>
      <t xml:space="preserve">Project may seek Design Waiver if this is the case. </t>
    </r>
  </si>
  <si>
    <t>For PM awareness</t>
  </si>
  <si>
    <r>
      <rPr>
        <sz val="10"/>
        <color rgb="FF000000"/>
        <rFont val="Calibri"/>
      </rPr>
      <t xml:space="preserve">If yes, will residents be responsible for heating or DHW costs? 
</t>
    </r>
    <r>
      <rPr>
        <i/>
        <sz val="9"/>
        <color rgb="FF000000"/>
        <rFont val="Calibri"/>
      </rPr>
      <t xml:space="preserve">Note that all projects are subject to HPD's Electric Heating Policy, and resident-paid heating/ DHW is allowed only in limited situations and w/ prior HPD Approval. </t>
    </r>
  </si>
  <si>
    <t>If yes, ensure that project complies w/ HPD Electric Heating Policy</t>
  </si>
  <si>
    <t>Solar</t>
  </si>
  <si>
    <t xml:space="preserve">Does scope in any building trigger LL92/94 of 2019 (triggered if scope includes replacing entire roof assembly)? </t>
  </si>
  <si>
    <t>Buildings News Bulletin for LL92/94 of 2019 (nyc.gov)</t>
  </si>
  <si>
    <t>Has Project done a Solar Feasibility Analysis (must be submitted as part of the Scope of Work development in Step 2)?</t>
  </si>
  <si>
    <t xml:space="preserve">Will Project include solar? </t>
  </si>
  <si>
    <t>Aging &amp; Accessibility</t>
  </si>
  <si>
    <t>Does any building scope include in-unit work (kitchen, bathrooms and/or doorways) and/or work in common areas (for example, remodeling of mailroom)?</t>
  </si>
  <si>
    <t>If yes, applicant must submit Accessibility statements &amp; sketches. The statement must reference the tenant survey</t>
  </si>
  <si>
    <t>Does any building require Aging In Place (AIP) scope items due to tenants' request (post-tenant survey)?</t>
  </si>
  <si>
    <t>If yes, include in scope</t>
  </si>
  <si>
    <t>PROJECT-LEVEL FINANCING</t>
  </si>
  <si>
    <t xml:space="preserve">Will Project seek funding from the HPD Retrofit Electrification pilot? </t>
  </si>
  <si>
    <t>If yes, project includes electrification and will be reviewed by BLDS</t>
  </si>
  <si>
    <t>Which incentives (and/or tax credits) are being sought for this project? (e.g., AMEEP, Clean Heat, NYSERDA, NY-Sun, Solar Tax Credits, etc.)</t>
  </si>
  <si>
    <t>OWNER/ DEVELOPER &amp; APPLICANT SIGNATURES (required at Milestone 3b only - Certification)</t>
  </si>
  <si>
    <t>Owner/ Developer Signature:</t>
  </si>
  <si>
    <t xml:space="preserve">Owner/ Developer email: </t>
  </si>
  <si>
    <t>Date Signed:</t>
  </si>
  <si>
    <t>Architect of Record Signature</t>
  </si>
  <si>
    <t xml:space="preserve">Architect of Record email: </t>
  </si>
  <si>
    <t xml:space="preserve">Signature confirms that the information in this document (including all tabs) is truthful and accurate and that no mandatory item will be eliminated from scope without explicit permission from HPD. </t>
  </si>
  <si>
    <t>HPD Design Guidelines: Mod Rehab Checklist</t>
  </si>
  <si>
    <t xml:space="preserve">INSTRUCTIONS: This checklist should be used to ensure that the project scope meets HPD's Design Guidelines requirements. Applicant must fill in Column E, and note in Column F the CSI Section where the item is documented in the Scope of Work. For mandatory items listed as "N/A" the applicant must provide comments in column G explaining how item is not applicable to project (e.g., "project is not in a flood-prone area" or "project does not contain seniors"). Waivers from mandatory criteria are only allowed where noted and must be approved by HPD prior to submitting Scope of Work. 
</t>
  </si>
  <si>
    <t>If requirement is blank, that is a flag for the PM</t>
  </si>
  <si>
    <r>
      <rPr>
        <b/>
        <sz val="9"/>
        <color rgb="FF000000"/>
        <rFont val="Calibri"/>
        <family val="2"/>
      </rPr>
      <t>REQUIREMENTS</t>
    </r>
    <r>
      <rPr>
        <sz val="9"/>
        <color rgb="FF000000"/>
        <rFont val="Calibri"/>
        <family val="2"/>
      </rPr>
      <t xml:space="preserve">: Applicant to fill in all </t>
    </r>
    <r>
      <rPr>
        <sz val="9"/>
        <color rgb="FF5B9BD5"/>
        <rFont val="Calibri"/>
        <family val="2"/>
      </rPr>
      <t>blue cells</t>
    </r>
    <r>
      <rPr>
        <sz val="9"/>
        <color rgb="FF000000"/>
        <rFont val="Calibri"/>
        <family val="2"/>
      </rPr>
      <t xml:space="preserve"> in cols E-G. All mandatory items must be included in scope. </t>
    </r>
  </si>
  <si>
    <t>v</t>
  </si>
  <si>
    <r>
      <rPr>
        <b/>
        <sz val="9"/>
        <rFont val="Calibri"/>
        <family val="2"/>
      </rPr>
      <t xml:space="preserve">WAIVERS: </t>
    </r>
    <r>
      <rPr>
        <sz val="9"/>
        <rFont val="Calibri"/>
        <family val="2"/>
      </rPr>
      <t>Only mandatory criteria noted as "WAIVER AVAILABLE" may request Design Waivers. Design Waivers MUST be pre-approved by HPD prior to submitting the Design Checklist.</t>
    </r>
  </si>
  <si>
    <t>+</t>
  </si>
  <si>
    <r>
      <rPr>
        <b/>
        <sz val="9"/>
        <color rgb="FF000000"/>
        <rFont val="Calibri"/>
        <family val="2"/>
      </rPr>
      <t>REACH CRITERIA:</t>
    </r>
    <r>
      <rPr>
        <sz val="9"/>
        <color rgb="FF000000"/>
        <rFont val="Calibri"/>
        <family val="2"/>
      </rPr>
      <t xml:space="preserve"> Reach criteria, denoted in</t>
    </r>
    <r>
      <rPr>
        <sz val="9"/>
        <color theme="8" tint="-0.249977111117893"/>
        <rFont val="Calibri"/>
        <family val="2"/>
      </rPr>
      <t xml:space="preserve"> </t>
    </r>
    <r>
      <rPr>
        <sz val="9"/>
        <color rgb="FF0070C0"/>
        <rFont val="Calibri"/>
        <family val="2"/>
      </rPr>
      <t>blue text</t>
    </r>
    <r>
      <rPr>
        <sz val="9"/>
        <color rgb="FF000000"/>
        <rFont val="Calibri"/>
        <family val="2"/>
      </rPr>
      <t xml:space="preserve">, are optional, but should be noted as "yes" if included in scope. Leave blank otherwise. </t>
    </r>
  </si>
  <si>
    <t>*</t>
  </si>
  <si>
    <t>The CSI column has been prefilled, if applicable. Refer to the relevant section(s) here:</t>
  </si>
  <si>
    <t>Specifications for Rehabilitation Projects</t>
  </si>
  <si>
    <t>m</t>
  </si>
  <si>
    <t>Column B refers to maintenance items, which should be identified. This has been pre-filled, but please update if necessary</t>
  </si>
  <si>
    <t>(E)</t>
  </si>
  <si>
    <t>(F)</t>
  </si>
  <si>
    <t>(G)</t>
  </si>
  <si>
    <t>PROJECT INFO</t>
  </si>
  <si>
    <t>HPD Project Name</t>
  </si>
  <si>
    <t>HPD Project ID</t>
  </si>
  <si>
    <t>SECTION 1: CORE REQUIREMENTS - see Project Summary</t>
  </si>
  <si>
    <t>Complies?</t>
  </si>
  <si>
    <t>Project must fill in Project Summary Tab</t>
  </si>
  <si>
    <t>SECTION 2: RESILIENCY - all mandatory items must be checked in Column E. Items with Orange Tag may be waived subject to HPD approval.  In Column F,  indicate the CSI section number where the item is documented in the SOW.</t>
  </si>
  <si>
    <r>
      <rPr>
        <b/>
        <sz val="11"/>
        <color theme="0"/>
        <rFont val="Calibri"/>
        <family val="2"/>
      </rPr>
      <t>*</t>
    </r>
    <r>
      <rPr>
        <b/>
        <sz val="9"/>
        <color theme="0"/>
        <rFont val="Calibri"/>
        <family val="2"/>
      </rPr>
      <t xml:space="preserve">
CSI Section</t>
    </r>
  </si>
  <si>
    <t>Comments (as needed or if CSI section is not noted)</t>
  </si>
  <si>
    <t>No Waiver Questions</t>
  </si>
  <si>
    <t>-</t>
  </si>
  <si>
    <t>Risk Exposure Screening</t>
  </si>
  <si>
    <t>IPNA Resiliency Tab has been submitted</t>
  </si>
  <si>
    <t>N/A*</t>
  </si>
  <si>
    <t>Floodproofing &amp; Stormwater (for projects NOT in flood-prone areas select "N/A")</t>
  </si>
  <si>
    <t>Some Buildings</t>
  </si>
  <si>
    <r>
      <t>Project will elevate new HVAC and critical equipment above 2050s SLR-adjusted DFE or above grade.</t>
    </r>
    <r>
      <rPr>
        <sz val="9"/>
        <color theme="5"/>
        <rFont val="Calibri"/>
        <family val="2"/>
      </rPr>
      <t xml:space="preserve"> Design Waiver Available. </t>
    </r>
  </si>
  <si>
    <t>Waiver Questions</t>
  </si>
  <si>
    <r>
      <t xml:space="preserve">Project will floodproof equipment that cannot be elevated. </t>
    </r>
    <r>
      <rPr>
        <sz val="9"/>
        <color theme="5"/>
        <rFont val="Calibri"/>
        <family val="2"/>
      </rPr>
      <t xml:space="preserve">Design Waiver Available. </t>
    </r>
  </si>
  <si>
    <t xml:space="preserve">No new dwelling units will be built below 2050s SLR-adjusted DFE/ below grade. </t>
  </si>
  <si>
    <t xml:space="preserve">Eliminate all residential uses below the 2050s SLR-adjusted DFE and/or where below the level of anticipated future flash flooding. </t>
  </si>
  <si>
    <t>Waived by HPD</t>
  </si>
  <si>
    <t xml:space="preserve">Backwater valves will be installed w/containment tanks and/or ejector pumps on lowest building level. </t>
  </si>
  <si>
    <t>Flood vents in flood-prone spaces will be installed where feasible.</t>
  </si>
  <si>
    <t>Flood sensors will be installed in all below-grade residential units and in any space where flooding is possible.</t>
  </si>
  <si>
    <t xml:space="preserve">All new paving or hardscaping is open-grid or permeable paving sloped away from the building. </t>
  </si>
  <si>
    <t>New hardscpaing will be minimized in favor of native-species/ drought-tolerant planted areas or open-grid pavement.</t>
  </si>
  <si>
    <t>Remove unncessary paving and replace with pervious materials or native-species/ drought-tolerant planted areas.</t>
  </si>
  <si>
    <t>Finishes in flood-prone spaces (e.g.spaces below the SLR-adjusted DFE or below grade) will use flood-resistant construction and materials that can withstand flooding.</t>
  </si>
  <si>
    <t>Permanent signage about flood risk will be provided on tenant leases and resources will be provided to tenants encouraging them to enroll in NotifyNYC and creating an emergency plan.</t>
  </si>
  <si>
    <t>Project is in floodprone area and Flood Insurance will be procured for the property.</t>
  </si>
  <si>
    <t>Extreme Heat (see 3.2 Cooling for air conditioning requirements)</t>
  </si>
  <si>
    <t>Project will provide shaded/ partially shaded outdoor space that is accessible to all residents.</t>
  </si>
  <si>
    <t>Project will provide residents without children under 10 years of age the option of removing window limiters (only if window guard installed).</t>
  </si>
  <si>
    <t>Provide interior/ exterior window shades or blinds with light-colored or reflective backing at each window.</t>
  </si>
  <si>
    <t>122113;
122413</t>
  </si>
  <si>
    <t>Emergency Backup Power</t>
  </si>
  <si>
    <t>Project will provide backup power to critical building loads, including lighting, common outlets, WiFi, etc. via an efficient generator an emergency backup panel.</t>
  </si>
  <si>
    <t>Project will provide a "Place of Refuge" of 15sf/ bedroom and include back-up power* for HVAC, lighting, outlets, refrigeration and potable water.</t>
  </si>
  <si>
    <t>Describe backup power generation system (including low emission fossil-fuel generator, solar + battery, emergency panel + mobile generator, if will include transfer switched).</t>
  </si>
  <si>
    <t xml:space="preserve">Building designed to maximize residents' ability to 'shelter in place' by providing natural ventilitation and light and building envolopes that can retain temperatures at safe levels. </t>
  </si>
  <si>
    <t>SECTION 3: HVAC - all mandatory items must be checked in Column E. Items with Orange Tag may be waived subject to HPD approval. In Column F,  indicate the CSI section number where the item is documented in the SOW.</t>
  </si>
  <si>
    <t>Heating System (select one from rows 44, 45, or 46 unless multi-building project with different heating scopes)</t>
  </si>
  <si>
    <r>
      <t xml:space="preserve">Project is currently heating w/ oil or electric resistance, or is located in a floodprone area, and </t>
    </r>
    <r>
      <rPr>
        <u/>
        <sz val="9"/>
        <color rgb="FF000000"/>
        <rFont val="Calibri"/>
      </rPr>
      <t>heating system is being replaced with high-performance electric heat pumps</t>
    </r>
    <r>
      <rPr>
        <sz val="9"/>
        <color rgb="FF000000"/>
        <rFont val="Calibri"/>
      </rPr>
      <t xml:space="preserve"> compliant w/ Appendix A and installed per HPD's Technical Requirements. </t>
    </r>
    <r>
      <rPr>
        <i/>
        <sz val="9"/>
        <color rgb="FF000000"/>
        <rFont val="Calibri"/>
      </rPr>
      <t>Note that project MUST comply w/ HPD's Electric Heating Policy. Roof insulation and windows must meet 2020 NYCEEC.</t>
    </r>
    <r>
      <rPr>
        <sz val="9"/>
        <color rgb="FF000000"/>
        <rFont val="Calibri"/>
      </rPr>
      <t xml:space="preserve"> </t>
    </r>
    <r>
      <rPr>
        <i/>
        <sz val="9"/>
        <color rgb="FF000000"/>
        <rFont val="Calibri"/>
      </rPr>
      <t xml:space="preserve">Note that electrification in conjunction with roof or window work may cause project to be reclassified as a Sub Rehab and Require Enterprise Green Communities.  </t>
    </r>
    <r>
      <rPr>
        <sz val="9"/>
        <color rgb="FFED7D31"/>
        <rFont val="Calibri"/>
      </rPr>
      <t xml:space="preserve">Design Waiver Available. 
</t>
    </r>
    <r>
      <rPr>
        <i/>
        <sz val="8"/>
        <color rgb="FF0D0D0D"/>
        <rFont val="Calibri"/>
      </rPr>
      <t>Additional Reference: Space Heating Heat Pump Technical Requirements: Split Systems, see cell D9 for link.</t>
    </r>
  </si>
  <si>
    <t xml:space="preserve">238126;
238129;
238113.11 
</t>
  </si>
  <si>
    <r>
      <rPr>
        <u/>
        <sz val="9"/>
        <color rgb="FF000000"/>
        <rFont val="Calibri"/>
      </rPr>
      <t>Heating Equipment/ System is being replaced but does not require electrification</t>
    </r>
    <r>
      <rPr>
        <sz val="9"/>
        <color rgb="FF000000"/>
        <rFont val="Calibri"/>
      </rPr>
      <t xml:space="preserve"> and will be replaced with non-electric system compliant w/ Appendix A. System will be right-sized, reduce energy use by at least 10%, and not use oil as a source of fuel. 
</t>
    </r>
    <r>
      <rPr>
        <i/>
        <sz val="8"/>
        <color rgb="FF0D0D0D"/>
        <rFont val="Calibri"/>
      </rPr>
      <t>Additional Reference: Space Heating Heat Pump Technical Requirements: Split Systems</t>
    </r>
  </si>
  <si>
    <t xml:space="preserve"> 235216;  
235223
</t>
  </si>
  <si>
    <r>
      <rPr>
        <u/>
        <sz val="9"/>
        <color rgb="FF000000"/>
        <rFont val="Calibri"/>
      </rPr>
      <t>Heating Systems are not being replaced</t>
    </r>
    <r>
      <rPr>
        <sz val="9"/>
        <color rgb="FF000000"/>
        <rFont val="Calibri"/>
      </rPr>
      <t xml:space="preserve"> and will implement the following measures (all applicable measures are required):</t>
    </r>
  </si>
  <si>
    <t xml:space="preserve">Be upgraded to meet the performance requirements in Appendix A. </t>
  </si>
  <si>
    <t>Balance the system, ensure pumps are correctly sized, and 
install pressure-independent control valves at each terminal unit to provide both temperature and flow control.</t>
  </si>
  <si>
    <t>230593; 232123</t>
  </si>
  <si>
    <t xml:space="preserve">Adjust temperature set points to reflect appropriate space occupancy and facility requirements.
</t>
  </si>
  <si>
    <t>Repair all visible and accessible heating systems leaks.</t>
  </si>
  <si>
    <r>
      <t xml:space="preserve">Perform heating system maintenance, incuding but not limited to ensuring that system component parts are clean and in good operating condition. </t>
    </r>
    <r>
      <rPr>
        <i/>
        <sz val="9"/>
        <color rgb="FF000000"/>
        <rFont val="Calibri"/>
        <family val="2"/>
      </rPr>
      <t>Refer to AMEEP Program manual for details.</t>
    </r>
    <r>
      <rPr>
        <sz val="9"/>
        <color rgb="FF000000"/>
        <rFont val="Calibri"/>
        <family val="2"/>
      </rPr>
      <t xml:space="preserve"> </t>
    </r>
  </si>
  <si>
    <t>Insulate all new and exposed heating/ hot water piping and uninsulated service hot water tanks to current NYCECC requirements or to the extent that space allows.</t>
  </si>
  <si>
    <t>Install indoor and outdoor heating system sensors and boiler controls. Sensor must be installed in a minuimum of 25% of apartments on various floors and at the end of each branch line, and must allow remote access and web-based monitoring.</t>
  </si>
  <si>
    <t>Install or upgrade master venting at the ends of all supply mains, large horizontal pipes, vertical pipes and tops of risers.</t>
  </si>
  <si>
    <t xml:space="preserve">Upgrade all steam traps to be in working order. (Steam traps are not required at 2-pipe steam heaters equipped with correctly sized orifice plates.) </t>
  </si>
  <si>
    <t xml:space="preserve">Project is designed to be "Electric Ready" or has developed a "Path to Electrification" for the project. </t>
  </si>
  <si>
    <t>Project includes higher-than-baseline equipment efficiencies.</t>
  </si>
  <si>
    <t>Cooling (requirements for cooling are outlined in section 2.3 of the Design Guidelines)</t>
  </si>
  <si>
    <t>All air conditioning, where provided, will meet the efficiency criteria in Appendix A or, for window or wall  air conditioners, the unit must be ENERGY STAR rated or equivalent, and installed in a tightly fitting surround, air-sealed, and provided with seasonal covers or winter storage of units at the request of residents.</t>
  </si>
  <si>
    <t xml:space="preserve">238126
  238129
238113.11 
</t>
  </si>
  <si>
    <t>A dedicated outlet and circuit near window will be provided in every habitable room of all buildings to allow air conditioners.</t>
  </si>
  <si>
    <r>
      <rPr>
        <sz val="9"/>
        <color rgb="FF000000"/>
        <rFont val="Calibri"/>
        <family val="2"/>
      </rPr>
      <t xml:space="preserve">Project is Senior Housing and will provide efficient air conditioning to all habitable rooms in each dwelling unit. </t>
    </r>
    <r>
      <rPr>
        <sz val="9"/>
        <color rgb="FFED7D31"/>
        <rFont val="Calibri"/>
        <family val="2"/>
      </rPr>
      <t>Design Waiver Available.</t>
    </r>
  </si>
  <si>
    <t xml:space="preserve">Project is not Senior Housing but will provide efficient air conditioning to at least one habitable room in each dwelling unit. </t>
  </si>
  <si>
    <t>Project will incorporate ceiling fans.</t>
  </si>
  <si>
    <t>Thermostats &amp; Controls</t>
  </si>
  <si>
    <t>Need to update- ask Jen</t>
  </si>
  <si>
    <t>Project includes individual temperature controls in each apartment. Select one of the items below (rows 66-68):</t>
  </si>
  <si>
    <t>2-pipe systems: TRVs and orifice plates in 70% of apartments and all common areas or smart radiator enclosure w/ temperature controls. (steam system)</t>
  </si>
  <si>
    <t>Controllor w/ outdoor temperature reset and warm weather shut-down, electric thermostat connected to fan, or zone controls. (hydronic system)</t>
  </si>
  <si>
    <t>Permanently wall-mounted programmable thermostats w/ pre-programmed setbacks and set-point limits &amp; easy to read instructions. (see Design guidelines; required for heat pumps)</t>
  </si>
  <si>
    <t>Scope includes control capabilities of all equipment and set-points through BACnet infrastructure or equal.</t>
  </si>
  <si>
    <t>Scope includes controls to enable tenants and building owners to particpate in demand response programs.</t>
  </si>
  <si>
    <t>Project willl provide the HPD Heat Pump Resident Resource Packet. (required for heat pump projects)</t>
  </si>
  <si>
    <t>https://www.nyc.gov/site/hpd/services-and-information/hpd-nyserda-retrofit-electrification-pilot.page</t>
  </si>
  <si>
    <t>Domestic Hot Water (DHW)</t>
  </si>
  <si>
    <r>
      <rPr>
        <sz val="9"/>
        <color rgb="FF000000"/>
        <rFont val="Calibri"/>
        <family val="2"/>
      </rPr>
      <t xml:space="preserve">DHW system is being replaced with a high-performance electric DHW system compliant w/ Appendix A and installed per HPD's Technical Requirements. Required for buildings &lt;7 stories currently heating w/ oil or located in flood-prone area. </t>
    </r>
    <r>
      <rPr>
        <sz val="9"/>
        <color rgb="FFED7D31"/>
        <rFont val="Calibri"/>
        <family val="2"/>
      </rPr>
      <t>Design Waiver Available</t>
    </r>
    <r>
      <rPr>
        <sz val="9"/>
        <color rgb="FF000000"/>
        <rFont val="Calibri"/>
        <family val="2"/>
      </rPr>
      <t>.</t>
    </r>
    <r>
      <rPr>
        <sz val="9"/>
        <color theme="1"/>
        <rFont val="Calibri"/>
        <family val="2"/>
      </rPr>
      <t xml:space="preserve">
</t>
    </r>
    <r>
      <rPr>
        <i/>
        <sz val="8"/>
        <color theme="1"/>
        <rFont val="Calibri"/>
        <family val="2"/>
      </rPr>
      <t>Additional References: Heat Pump Water Heater (HPWH) Technical Requirements; Space Heating Heat Pump Technical Requirements: Cold Climate Room Heat Pumps</t>
    </r>
  </si>
  <si>
    <r>
      <t xml:space="preserve">DHW system does not require electrification and will be replaced with high-performance non-electric DHW system compliant w/ Appendix A.
</t>
    </r>
    <r>
      <rPr>
        <i/>
        <sz val="8"/>
        <rFont val="Calibri"/>
        <family val="2"/>
      </rPr>
      <t>Additional References: Heat Pump Water Heater (HPWH) Technical Requirements; Space Heating Heat Pump Technical Requirements: Cold Climate Room Heat Pumps</t>
    </r>
  </si>
  <si>
    <r>
      <t xml:space="preserve">DHW system is not being replaced and will perform heating system maintenance such that all parts are clean and in good operating condition. Refer to AMEEP Program Manual for details.
</t>
    </r>
    <r>
      <rPr>
        <i/>
        <sz val="8"/>
        <color theme="1"/>
        <rFont val="Calibri"/>
        <family val="2"/>
      </rPr>
      <t>Additional References: Heat Pump Water Heater (HPWH) Technical Requirements; Space Heating Heat Pump Technical Requirements: Cold Climate Room Heat Pumps</t>
    </r>
  </si>
  <si>
    <t>All new/ exposed hot water piping and service hot water tanks will be insulated to current NYCECC requirements.</t>
  </si>
  <si>
    <t>Heat recovery or ground source heat pumps will be incorporated into DHW system.</t>
  </si>
  <si>
    <r>
      <t xml:space="preserve">Decouple all DHW systems that are part of building heating  systems and replace them with a high-performance DHW system meeting the performance standards outlined in Appendix A.
</t>
    </r>
    <r>
      <rPr>
        <i/>
        <sz val="8"/>
        <color rgb="FF0070C0"/>
        <rFont val="Calibri"/>
        <family val="2"/>
      </rPr>
      <t>Additional References: Heat Pump Water Heater (HPWH) Technical Requirements &amp; Space Heating Heat Pump Technical Requirements: Cold Climate Room Heat Pumps</t>
    </r>
  </si>
  <si>
    <t>Ventilation</t>
  </si>
  <si>
    <t>Building has existing mechanical ventilation and will clean, seal and balance system and right-size rooftop fans.</t>
  </si>
  <si>
    <t>230130.52    233423</t>
  </si>
  <si>
    <t>Project has intermittent localized exhaust fans and will provide timers, delay-off switches, or occupancy sensors.</t>
  </si>
  <si>
    <t xml:space="preserve">Projects relying on code-compliant natural ventilation are ensuring that all windows and openings required for ventilation are fully operable. </t>
  </si>
  <si>
    <t xml:space="preserve">Window screens will be provided to at least one operable window in each habitable space. </t>
  </si>
  <si>
    <t>085113</t>
  </si>
  <si>
    <t>Project has ductwork and will seal and protect ventilation ductwork during construction.</t>
  </si>
  <si>
    <t>Project will install ASHRAE 62.3-2013 compliant in-unit mechancial ventilation.</t>
  </si>
  <si>
    <t>Project will install ERV in neighborhoods with high air pollution-related outcomes.</t>
  </si>
  <si>
    <t>System Commissioning</t>
  </si>
  <si>
    <t>All HVAC and DHW systems repaired or installed during rehab should be commissioned per the functional testing via the National HVAC Functional Testing Checklist, using the most current Energy Star Multifamily New Construction version available.</t>
  </si>
  <si>
    <t>SECTION 4: ENVELOPE&amp; ENERGY EFFICIENCY - all mandatory items must be checked in Column E. Items with Orange Tag may be waived subject to HPD approval.  In Column F,  indicate the CSI section number where the item is documented in the SOW.</t>
  </si>
  <si>
    <t xml:space="preserve">Building Envelope </t>
  </si>
  <si>
    <r>
      <rPr>
        <sz val="9"/>
        <color rgb="FF000000"/>
        <rFont val="Calibri"/>
        <family val="2"/>
      </rPr>
      <t xml:space="preserve">Scope includes new windows, doors, and skylights meeting current NYCECC requirements for U-value and SHGC. </t>
    </r>
    <r>
      <rPr>
        <i/>
        <sz val="9"/>
        <color rgb="FF000000"/>
        <rFont val="Calibri"/>
        <family val="2"/>
      </rPr>
      <t>Note: buildings electrifying heating system must include this scope item</t>
    </r>
  </si>
  <si>
    <t xml:space="preserve"> 081113; 085113; 086300 </t>
  </si>
  <si>
    <t xml:space="preserve">Project does not require new roof but will install cool roof coating. </t>
  </si>
  <si>
    <t>075600</t>
  </si>
  <si>
    <r>
      <t xml:space="preserve">Project will add formaldehyde-free insulation to all accessible exterior wall and ceiling/ roof cavities to the extent that space allows. </t>
    </r>
    <r>
      <rPr>
        <i/>
        <sz val="9"/>
        <color rgb="FF000000"/>
        <rFont val="Calibri"/>
        <family val="2"/>
      </rPr>
      <t>Note: buildings electrifying heating system must include this scope item</t>
    </r>
  </si>
  <si>
    <t>072100</t>
  </si>
  <si>
    <t>Project will add wall insulation beyond what is currently accessible (e.g. exterior insulation or by opening walls to accommodate new insulation).</t>
  </si>
  <si>
    <t>All conditioned and unconditioned space will be air-sealed, including perimeter of windows, exterior doors and skylights, stair/ elevator shafts, around A/C and PTAC units, roof curbs, exterior wall or roof penetrations, and penetrations between conditioned and unconditioned spaces.</t>
  </si>
  <si>
    <t>079200</t>
  </si>
  <si>
    <t>Building is designed to achieve a total building thermal envelope UA that is at least 10% less than the total UA resulting from the Code prescriptive U-factors.</t>
  </si>
  <si>
    <t xml:space="preserve">Solar </t>
  </si>
  <si>
    <r>
      <t xml:space="preserve">Solar has a payback of </t>
    </r>
    <r>
      <rPr>
        <u/>
        <sz val="9"/>
        <color rgb="FF000000"/>
        <rFont val="Calibri"/>
        <family val="2"/>
      </rPr>
      <t>&lt;</t>
    </r>
    <r>
      <rPr>
        <sz val="9"/>
        <color rgb="FF000000"/>
        <rFont val="Calibri"/>
        <family val="2"/>
      </rPr>
      <t xml:space="preserve"> 10 years and will be included in project.</t>
    </r>
  </si>
  <si>
    <t>Project will offer Community Shared Solar to residents, either onsite or by helping residents subscribe to an offsite project.</t>
  </si>
  <si>
    <t>Appliances</t>
  </si>
  <si>
    <t>Appliances are being upgraded to electric (required only when electrical upgrades are required for other reasons OR building wide gas-line upgrade is needed and cost to electrify can achieve cost parity).</t>
  </si>
  <si>
    <t>Appliances are being upgraded to ENERGY STAR or equivalent.</t>
  </si>
  <si>
    <t>Project will include induction cooking and provide starter set of cookware for tenants.</t>
  </si>
  <si>
    <t>Lighting</t>
  </si>
  <si>
    <t>All common area lighting will be Energy Star certified, LED, or equivalent.</t>
  </si>
  <si>
    <t>All common area lighting will be controlled by occupancy sensors or automatic bi-level lighting controls except where not allowed by DOB code.</t>
  </si>
  <si>
    <t>Exterior lighting being replaced will include motion sensors, photocells, or astronomic time-clock operation and be Dark Sky-approved (or equivalent).</t>
  </si>
  <si>
    <t>Integrated PV cells will be installed on exterior lighting.</t>
  </si>
  <si>
    <t>In Dwelling Units: New lighting will be Energy Star certified, LED, or equivalent.</t>
  </si>
  <si>
    <t>In Dwelling Units: Where new lighting is not being installed, bulbs will be replaced with LED or equivalent (Utility direct install programs may be available to cover costs).</t>
  </si>
  <si>
    <t xml:space="preserve">Lighting controls will be installed in dwelling units/  Install dimmers/ sensors to the extent feasible at in-unit fixtures. </t>
  </si>
  <si>
    <t>Water Conservation/ Plumbing</t>
  </si>
  <si>
    <t>All new fixtures to be Low Flow/Water Sense certified and designed to reduce total usage by at least 20%.</t>
  </si>
  <si>
    <t>Existing fixtures not being replaced will install aerators and low-flow showerheads.</t>
  </si>
  <si>
    <t>Project will test and repair all visible or known leaks.</t>
  </si>
  <si>
    <t>Project will install advanced water monitoring and leak detection system or a monitoring device to monitor water consumption.</t>
  </si>
  <si>
    <t>Project will incorprate rainwater harvesting for non-potable uses usch as landscaping.</t>
  </si>
  <si>
    <t>SECTION 5: HEALTH AND WELLNESS-  all mandatory items must be checked in Column E. Items with Orange Tag may be waived subject to HPD approval.  In Column F,  indicate the CSI section number where the item is documented in the SOW.</t>
  </si>
  <si>
    <t xml:space="preserve">Healthy Materials </t>
  </si>
  <si>
    <t>All new interior paints, coatings and primers will have VOC content less than SCAQMD 1113 thresholds and with VOC emissions compliant with CDPH Standard Method.</t>
  </si>
  <si>
    <t>099123</t>
  </si>
  <si>
    <t>All interior adhesives and sealants used on project to have VOC content less than or equal to the thresholds provided by the most recent version of SCAQMD 1168.</t>
  </si>
  <si>
    <t>New flooring complies with CDPH emission requirements. Flexible PVC with phthalates are not allowed, and carpets will not be used in entryways, wet areas or utility rooms.</t>
  </si>
  <si>
    <t>096513; 096519</t>
  </si>
  <si>
    <t>New composite wood must meet CARB Phase 2 and/or SCA Title IV formaldehyde emissions limits. For interior products not covered by these requirements, products must have no added urea formaldehyde (NAUF).</t>
  </si>
  <si>
    <t>096400</t>
  </si>
  <si>
    <t>Project will use materials with Health Product Declarations or Declare Labels and submit these to HPD.</t>
  </si>
  <si>
    <t>Project will use materials on ILFI's Red List Free Products List or listed in the Healthy Building Network's HomeFree Product Selection guide.</t>
  </si>
  <si>
    <t>Moisture &amp; Mold</t>
  </si>
  <si>
    <t xml:space="preserve">In bathrooms, kitchens, and laundry areas, project will use moisture-resistant finishes and backing materials when being replaced, and avoid unsealed grout. </t>
  </si>
  <si>
    <t>092900;
093013; 
079200</t>
  </si>
  <si>
    <t>Owner has investigated and removed all indoor health hazards that trigger asthma, including moisture and mold, as required by LL55 of 2018. Note that for mold removal &gt; 10 sf in buildings with 10+ units, a licensed mold remediator will be used.</t>
  </si>
  <si>
    <t>Asbestos</t>
  </si>
  <si>
    <t>All criteria specified and all rules and regulations will be followed.</t>
  </si>
  <si>
    <t>Lead Paint</t>
  </si>
  <si>
    <t>Integrated Pest Management</t>
  </si>
  <si>
    <t xml:space="preserve">Per LL55 of 2018, project will seal all wall, floor and joint penetrations with low VOC caulking and/or other sealing methods to prevent pest entry, will use rodent and corrosion proof screens for openings &gt;1/4", especially entry points under kitchen and bathroom. </t>
  </si>
  <si>
    <t>Joint Sealants 079200; Door Hardware 087111</t>
  </si>
  <si>
    <t>Project will provide a service contract with a licensed Integrated Pest Management professional (PMP).</t>
  </si>
  <si>
    <t>Should be included in Regulatory Agreement</t>
  </si>
  <si>
    <t>Waste Management</t>
  </si>
  <si>
    <t>Buildings with 150+ units that are enlarged/ modified or 50% of more of floor area to be renovated and classified by DOB as a mulitple dwelling building are required to submit a Waste Management Plan to DSNY.</t>
  </si>
  <si>
    <t>Project will allocate space for collection of organic waste in waste collection areas.</t>
  </si>
  <si>
    <t>Project will provide separate bin for collection of trash and recycling in all units and shared commuity rooms including a designated area near mail/ package rooms to collect cardboard.</t>
  </si>
  <si>
    <t>Project will post signage in all common waste areas and provide educational resources to residents about recycling.</t>
  </si>
  <si>
    <t>Where not already required, project will include space in common areas for recycling, including cardboard collection near package/ mail rooms.</t>
  </si>
  <si>
    <t xml:space="preserve">Project will request of DSNY site visit or require staff to attend a DSNY Zero Waste Building Maintenance Training.  </t>
  </si>
  <si>
    <t>Project will participate in DSNY's curbside composting where available.</t>
  </si>
  <si>
    <t>Project (if 10+ units) will enroll in DSNY's free ecycleNYC and refashionNYC programs.</t>
  </si>
  <si>
    <t xml:space="preserve">Active Design </t>
  </si>
  <si>
    <t>Building is an elevator building, and will increase the visibility and aesthetic quality of stairwells, eliminate stairway door locks where possible and provide signage to encourage the use of stairs.</t>
  </si>
  <si>
    <t>Project will povide indoor/ outdoor activity space(s) in projects that are open to all residents, including safe walking paths where feasible.</t>
  </si>
  <si>
    <t>Project will provide secure bike storage that is easily accessible for residents.</t>
  </si>
  <si>
    <t>Smoke-Free Policy</t>
  </si>
  <si>
    <t>Project will follow the NYC Smoke Free Air Act.</t>
  </si>
  <si>
    <t>SECTION 6: ACCESSIBILITY AND AGE FRIENDLY DESIGN - all mandatory items must be checked in Column E. Items with Orange Tag may be waived subject to HPD approval.  In Column F,  indicate the CSI section number where the item is documented in the SOW.</t>
  </si>
  <si>
    <t>Accessiblity</t>
  </si>
  <si>
    <t>Project complies with accessibility requirements of Section 504 of the Rehabilitation Act of 1973 and will submit all relevant documentation.</t>
  </si>
  <si>
    <t>Project complies with the Uniform Federal Accessibility Standards (UFAS) or 2010 ADA Standards for Accessible Design and will submit all relevant documentation.</t>
  </si>
  <si>
    <t>When altering existing elements, spaces, essential features or common areas, project will comply with UFAS Sec. 4.11 to 4.14.</t>
  </si>
  <si>
    <t>Project complies with the Accessibility requirements in Chapter 11, NYC Building Code.</t>
  </si>
  <si>
    <t>Age-Friendly Design (Aging in Place)</t>
  </si>
  <si>
    <t>Project has accommodated seniors and tenants with a disability per completed "Aging-in-Place Resident Survey."</t>
  </si>
  <si>
    <t>Project is providing sufficient consistent light levels throughout building, especially on pathways and entrances.</t>
  </si>
  <si>
    <t>aging-in-place-specifications.pdf (nyc.gov)</t>
  </si>
  <si>
    <t>Dual handrails and slip resistant stair strips in common and exterior areas will be installed.</t>
  </si>
  <si>
    <t>In all elevator buildings and ground floor units where such unit is accessible, grab bars &amp; accessible bathroom fixtures will be installed (walk-in/ low threshold showers, ADA compliant toilets, sinks with removable cabinets and anti-scald devices).</t>
  </si>
  <si>
    <t>All interior and exterior doors are easily accessible, including minimal thresholds, saddles lever handles and/or automatic openers.</t>
  </si>
  <si>
    <t>SECTION 7: BROADBAND-  all mandatory items must be checked in Column E. Items with Orange Tag may be waived subject to HPD approval. In Column F,  indicate the CSI section number where the item is documented in the SOW.</t>
  </si>
  <si>
    <t>Broadband</t>
  </si>
  <si>
    <r>
      <rPr>
        <sz val="9"/>
        <color rgb="FF000000"/>
        <rFont val="Calibri"/>
        <family val="2"/>
      </rPr>
      <t xml:space="preserve">Project will provide </t>
    </r>
    <r>
      <rPr>
        <b/>
        <sz val="9"/>
        <color rgb="FF000000"/>
        <rFont val="Calibri"/>
        <family val="2"/>
      </rPr>
      <t>free</t>
    </r>
    <r>
      <rPr>
        <sz val="9"/>
        <color rgb="FFFF0000"/>
        <rFont val="Calibri"/>
        <family val="2"/>
      </rPr>
      <t xml:space="preserve"> </t>
    </r>
    <r>
      <rPr>
        <sz val="9"/>
        <color rgb="FF000000"/>
        <rFont val="Calibri"/>
        <family val="2"/>
      </rPr>
      <t>wireless service in project common amenity areas including lobbies, lounges, common rooms, and other shared spaces</t>
    </r>
    <r>
      <rPr>
        <sz val="9"/>
        <rFont val="Calibri"/>
        <family val="2"/>
      </rPr>
      <t>.</t>
    </r>
  </si>
  <si>
    <t>Project will provide high-quality, free internet access to residential units as part of their lease contract.</t>
  </si>
  <si>
    <t>SECTION 8: BUILDING OPERATIONS -  all mandatory items must be checked in Column E. Items with Orange Tag may be waived subject to HPD approval. In Column F,  indicate the CSI section number where the item is documented in the SOW.</t>
  </si>
  <si>
    <t>Project Manuals</t>
  </si>
  <si>
    <t>Project will provide Operations &amp; Maintenance Manual, including O&amp;M guidance and specifications for MEP equipment including O&amp;M schedules, location of shut-offs, and safe cleaning and pest protocols.</t>
  </si>
  <si>
    <t>Project will provide Emergency Management Manual for staff and residents including building evacuation plan, location of backup power and broadband, and a means to locate outside emergency resources.</t>
  </si>
  <si>
    <t>Project will provide Resident Manual including easy-to-read instructions for tenant-controlled equipment and appliances, tips for saving energy, and information about low-income utility programs.</t>
  </si>
  <si>
    <t>Project will submit digital copies of the above to HPD.</t>
  </si>
  <si>
    <t>Staff &amp; Resident Training</t>
  </si>
  <si>
    <r>
      <rPr>
        <sz val="9"/>
        <color rgb="FF000000"/>
        <rFont val="Calibri"/>
        <family val="2"/>
      </rPr>
      <t>Project will require building staff to be present for mechancial system start up and provide periodic training on system use, including onboarding new staff. See Appendix</t>
    </r>
    <r>
      <rPr>
        <sz val="9"/>
        <color theme="1"/>
        <rFont val="Calibri"/>
        <family val="2"/>
      </rPr>
      <t xml:space="preserve"> E </t>
    </r>
    <r>
      <rPr>
        <sz val="9"/>
        <color rgb="FF000000"/>
        <rFont val="Calibri"/>
        <family val="2"/>
      </rPr>
      <t>for free training resources</t>
    </r>
    <r>
      <rPr>
        <sz val="9"/>
        <rFont val="Calibri"/>
        <family val="2"/>
      </rPr>
      <t>.</t>
    </r>
  </si>
  <si>
    <t>Project with heat pumps or other unfamiliar in-unit technologies will provide training to residents on system use within 30 days of move in, and will provide periodic training as needed or at tenant turnover.</t>
  </si>
  <si>
    <t xml:space="preserve">Project will provide HPD Resource Packet or videos in multiple languages to tenants w/ heat pumps. (https://www.nyc.gov/site/hpd/services-and-information/resource-packet-for-residents.page) </t>
  </si>
  <si>
    <t>Benchmarking</t>
  </si>
  <si>
    <t>Projects with buildings of 5 or more units must benchmark with a pre-qualified benchmarking provider.</t>
  </si>
  <si>
    <t>Elevators</t>
  </si>
  <si>
    <t>Project will obtain proper permits from NYC DOB when elevator work is being performed.</t>
  </si>
  <si>
    <t>Project will ensure a maintenance contract with an approved elevator agency per ASME.</t>
  </si>
  <si>
    <t>Project will follow the Administrative Code of the City of New York, NYC Building and Electrical Code, and ADA, plus all authorities having jurisdiction to maintain safe operational system.</t>
  </si>
  <si>
    <t>Local Law 11/ Facade Inspection Saftey Program (FISP)</t>
  </si>
  <si>
    <t>Buildings with exterior walls greater than 6 stories will perform exterior walls and appurtenances inspection every 5 years and file technical report with NYC DOB.</t>
  </si>
  <si>
    <t>Project will consider and may perform façade upgrades to coincide with FISP cycles. Buildings requiring extensive façade repairs are often good candidates for over-cladding/exterior insulation or deep energy retrofits.</t>
  </si>
  <si>
    <t>Third-party Certification</t>
  </si>
  <si>
    <t>Project is seeking EGC certification.</t>
  </si>
  <si>
    <t>OWNER/ DEVELOPER &amp; APPLICANT SIGNATURES (required at Milestone 3 only - Certification)</t>
  </si>
  <si>
    <t>Owner/ Developer to sign here</t>
  </si>
  <si>
    <t>Architect to sign here</t>
  </si>
  <si>
    <t>HPD Design Waiver Request Form</t>
  </si>
  <si>
    <t>INSTRUCTIONS:</t>
  </si>
  <si>
    <t xml:space="preserve">Certain deviations from the baseline requirements will be considered via a Design Waiver Request if necessary to avoid costly structural changes or tenant hardship, or if they result in a superior design solution. Evaluations of waiver requests will include the determinations of the appropriateness of the proposed alternative(s). Waiver requests will be reviewed on a case-by-case basis and determinations will be based on the degree of technical infeasibility, financial infeasibility, impact on residents, or inability to comply with HPD's Electric Heating Policies. Applicant may submit up to 2 waiver requests on a single document. </t>
  </si>
  <si>
    <t xml:space="preserve">Have questions?  Reach out to HPD Sustainability here: https://tinyurl.com/5n6sbh73   </t>
  </si>
  <si>
    <t>PROJECT AND BUILDING INFORMATION - Auto-populated from Project Summary</t>
  </si>
  <si>
    <t>Autopopulated from Project Summary tab</t>
  </si>
  <si>
    <t xml:space="preserve">Does Project house 50% or more seniors per the regulatory agreement? </t>
  </si>
  <si>
    <t>WAIVER REQUEST #1 (all cells must be filled out)</t>
  </si>
  <si>
    <t>Criteria for which Waiver is being requested</t>
  </si>
  <si>
    <t>List all BBLs for which Waiver is being requested:</t>
  </si>
  <si>
    <t xml:space="preserve">Reason Waiver is being sought (please use cell below for further explanation): </t>
  </si>
  <si>
    <t xml:space="preserve">Additional explanation to support Waiver request (required): </t>
  </si>
  <si>
    <t>Proposed substitution/ solution:</t>
  </si>
  <si>
    <t xml:space="preserve">If reason for Waiver is financial feasibility, provide estimate of cost impact compared to the proposed substitution/ solution: </t>
  </si>
  <si>
    <t>List of attached supporting documentation, if any (i.e. cost estimate, roof plan or floor plans, cut sheet for substitution, etc.):</t>
  </si>
  <si>
    <t>WAIVER REQUEST #2 (all cells must be filled out)</t>
  </si>
  <si>
    <t xml:space="preserve">If reason for Waiver is financial feasibility, please provide estimate of cost impact compared to the proposed substitution/ solution: </t>
  </si>
  <si>
    <t>HPD USE ONLY</t>
  </si>
  <si>
    <t xml:space="preserve">Waiver Request 1: </t>
  </si>
  <si>
    <t>Comments:</t>
  </si>
  <si>
    <t xml:space="preserve">Waiver Request 2: </t>
  </si>
  <si>
    <r>
      <t xml:space="preserve">Reviewed By / Title: </t>
    </r>
    <r>
      <rPr>
        <b/>
        <sz val="9"/>
        <color rgb="FF002060"/>
        <rFont val="Calibri"/>
        <family val="2"/>
      </rPr>
      <t>     </t>
    </r>
  </si>
  <si>
    <t>Signature:</t>
  </si>
  <si>
    <t>HPD Design Guidelines: 
Project-Level Unit Distribution</t>
  </si>
  <si>
    <r>
      <t>INSTRUCTIONS:</t>
    </r>
    <r>
      <rPr>
        <sz val="9"/>
        <color rgb="FFFF0000"/>
        <rFont val="Calibri"/>
        <family val="2"/>
      </rPr>
      <t xml:space="preserve"> Fill in WHITE cells below (with numbers only); the "Total" and "Percentages" will calculate automatically.</t>
    </r>
    <r>
      <rPr>
        <b/>
        <sz val="9"/>
        <color rgb="FFFF0000"/>
        <rFont val="Calibri"/>
        <family val="2"/>
      </rPr>
      <t xml:space="preserve"> Aggregate units across all buildings in project, if multiple.</t>
    </r>
  </si>
  <si>
    <t>EXISTING UNIT INFORMATION</t>
  </si>
  <si>
    <t>0-BR</t>
  </si>
  <si>
    <t>1-BR</t>
  </si>
  <si>
    <t>2-BR</t>
  </si>
  <si>
    <t>3-BR</t>
  </si>
  <si>
    <t xml:space="preserve">4-BR + </t>
  </si>
  <si>
    <t>TOTAL</t>
  </si>
  <si>
    <t>Residential</t>
  </si>
  <si>
    <r>
      <t xml:space="preserve">Super's Unit
</t>
    </r>
    <r>
      <rPr>
        <sz val="10"/>
        <color rgb="FFFF0000"/>
        <rFont val="Calibri"/>
        <family val="2"/>
      </rPr>
      <t>[ADD UNIT #]</t>
    </r>
  </si>
  <si>
    <t>PERCENTAGES</t>
  </si>
  <si>
    <t>PROPOSED UNIT INFORMATION (UPDATE IF DIFFERENT FROM EXISTING UNITS)</t>
  </si>
  <si>
    <t>SECTION 504 UNITS INFORMATION</t>
  </si>
  <si>
    <t>M.I.</t>
  </si>
  <si>
    <t>H/V</t>
  </si>
  <si>
    <t>M.I. = Mobility Impaired</t>
  </si>
  <si>
    <t>H/V = Hearing/Vision Impaired</t>
  </si>
  <si>
    <t>Total Mobility Impaired Units</t>
  </si>
  <si>
    <t>Total Hearing/Vision Impaired Units</t>
  </si>
  <si>
    <t>Existing Commerical Units</t>
  </si>
  <si>
    <t>Proposed Commerical Units</t>
  </si>
  <si>
    <t>Existing Community Facilities</t>
  </si>
  <si>
    <t>Proposed Community Facilities</t>
  </si>
  <si>
    <t>HPD Design Guidelines: Project Metrics</t>
  </si>
  <si>
    <t>vet w/ BLDS</t>
  </si>
  <si>
    <r>
      <rPr>
        <b/>
        <sz val="9"/>
        <color theme="1"/>
        <rFont val="Arial Nova Cond"/>
        <family val="2"/>
      </rPr>
      <t xml:space="preserve">For Single Builidng Projects: </t>
    </r>
    <r>
      <rPr>
        <sz val="9"/>
        <color theme="1"/>
        <rFont val="Arial Nova Cond"/>
        <family val="2"/>
      </rPr>
      <t xml:space="preserve">Applicant to fill in blue cells (including Project Summary &amp; Design Guidelines Checklist) </t>
    </r>
  </si>
  <si>
    <r>
      <rPr>
        <b/>
        <sz val="9"/>
        <color theme="1"/>
        <rFont val="Arial Nova Cond"/>
        <family val="2"/>
      </rPr>
      <t>For Multi-building Projects:</t>
    </r>
    <r>
      <rPr>
        <sz val="9"/>
        <color theme="1"/>
        <rFont val="Arial Nova Cond"/>
        <family val="2"/>
      </rPr>
      <t xml:space="preserve"> Applicant to create a separate report </t>
    </r>
    <r>
      <rPr>
        <sz val="9"/>
        <color theme="1"/>
        <rFont val="Arial Nova Cond"/>
        <family val="2"/>
      </rPr>
      <t>for each unique group of buildings (including Project Summary &amp; Design Guidelines Checklist) . Note that this should align with the sampling protocol required by the IPNA and:</t>
    </r>
  </si>
  <si>
    <t>1. For each Rehab Classification (Mod vs. Sub/ Gut)</t>
  </si>
  <si>
    <t>2. For each unique scope or building typology that would affect building performance. Note that buildings with electrification of heating systems may not be grouped with non-electrified buildings.</t>
  </si>
  <si>
    <t>PROJECT AND BUILDING INFORMATION - Auto-populated from Cover Sheet</t>
  </si>
  <si>
    <t>KEY PERFORMANCE METRICS (Items with * may require Electrification or require a waiver)</t>
  </si>
  <si>
    <t>Sub/ Gut require EGC or LEED</t>
  </si>
  <si>
    <t>1.1 Green Certification Standard</t>
  </si>
  <si>
    <t>Enterprise Green Communities</t>
  </si>
  <si>
    <t xml:space="preserve">just make this a multi-building tab? </t>
  </si>
  <si>
    <t>See LL97 Guidance for Affordable Housing</t>
  </si>
  <si>
    <t>1.2a LL97 Compliance Category</t>
  </si>
  <si>
    <t>Projects subject to LL97 are req'd to comply</t>
  </si>
  <si>
    <t>1.2a LL97 Compliance Strategy</t>
  </si>
  <si>
    <t>Will meet 2035 GHG limits</t>
  </si>
  <si>
    <t>1.3 Projected Energy Use Reductions (%)</t>
  </si>
  <si>
    <t>20-29%</t>
  </si>
  <si>
    <t xml:space="preserve">Certain systems require Electrification </t>
  </si>
  <si>
    <t>3.1 Existing Heating System</t>
  </si>
  <si>
    <t xml:space="preserve">2 pipe Steam </t>
  </si>
  <si>
    <t>For Sub/ Gut, most systems require Electrificaiton</t>
  </si>
  <si>
    <t>3.1 Proposed Heating System*</t>
  </si>
  <si>
    <t>Electric Heat Pump</t>
  </si>
  <si>
    <t>performance requirement? Meets Appendix A? this can serve as Electrification Tab</t>
  </si>
  <si>
    <t>Has project received a Wavier for this criteria?</t>
  </si>
  <si>
    <t>Signed Waiver attached</t>
  </si>
  <si>
    <t>Senior projects must provide cooling</t>
  </si>
  <si>
    <t>3.6 Proposed Cooling System (required for senior projects)</t>
  </si>
  <si>
    <t>Heat Pump, see heating**</t>
  </si>
  <si>
    <t xml:space="preserve">performance requirement? Meets Appendix A? </t>
  </si>
  <si>
    <t>Waiver not requested</t>
  </si>
  <si>
    <t>For Sub/ Gut, buildings &lt; 7 stories require Electrificaiton</t>
  </si>
  <si>
    <t>Existing Hot Water System</t>
  </si>
  <si>
    <t>Part of heating system</t>
  </si>
  <si>
    <t>DHW may be req'd in buildings &lt; 7 stories</t>
  </si>
  <si>
    <t>3.4 Proposed Hot Water System*</t>
  </si>
  <si>
    <t>Electric Heat Pump, Central**</t>
  </si>
  <si>
    <t>3.7 Proposed Ventilation Strategy</t>
  </si>
  <si>
    <t>Install ERV/ HRV</t>
  </si>
  <si>
    <t>4.1 Does scope include air-sealing?</t>
  </si>
  <si>
    <t>Common Areas Only</t>
  </si>
  <si>
    <t>4.1 Does scope include roof work?</t>
  </si>
  <si>
    <t>Roof + Insulation</t>
  </si>
  <si>
    <t>4.1 Does project include wall insulation?</t>
  </si>
  <si>
    <t>Full wall insulation</t>
  </si>
  <si>
    <t>4.1 Does scope include windows?</t>
  </si>
  <si>
    <t>Replacing &gt; 50% windows</t>
  </si>
  <si>
    <t>4.2 Estimated size of solar array (# of kW)</t>
  </si>
  <si>
    <t>4.3 Are stoves being replaced?*</t>
  </si>
  <si>
    <t>Replacing appliances w/ electric</t>
  </si>
  <si>
    <t>4.3 Are other appliances being replaced?*</t>
  </si>
  <si>
    <t>Replacing w/ ENERGY STAR where available</t>
  </si>
  <si>
    <t>4.4 Describe lighting scope:</t>
  </si>
  <si>
    <t>Common Areas &amp; Apartments</t>
  </si>
  <si>
    <t>4.5 Water Use Reduction (%)</t>
  </si>
  <si>
    <t>20% overall reduction</t>
  </si>
  <si>
    <t>METERING &amp; BILLING (**must comply w/ HPD's Electric Heating Policy)</t>
  </si>
  <si>
    <t>How are buildings metered for electric?</t>
  </si>
  <si>
    <t>Direct Meter</t>
  </si>
  <si>
    <t>Who Pays for Heating &amp; Cooling?**</t>
  </si>
  <si>
    <t>Resident pays heating** + cooling</t>
  </si>
  <si>
    <t>Who Pays for Hot Water Heating**</t>
  </si>
  <si>
    <t>Resident**</t>
  </si>
  <si>
    <t>Who Pays for Cooking**</t>
  </si>
  <si>
    <t>NON-ENERGY METRICS</t>
  </si>
  <si>
    <t xml:space="preserve">Does project include broadband: </t>
  </si>
  <si>
    <t>KEY UNDERWRITING METRICS (projects must seek all available incentives)</t>
  </si>
  <si>
    <t xml:space="preserve">What are the estimated energy cost savings? </t>
  </si>
  <si>
    <t>&lt;10%</t>
  </si>
  <si>
    <t>What % of energy cost savings will be undewritten?</t>
  </si>
  <si>
    <t>Which incentives are being sought for this project? (e.g., AMEEP, Clean Heat, NYSERDA, NY-Sun, etc.)</t>
  </si>
  <si>
    <t>Which tax incentives will be sought for this project? (e.g., 179D or 45L)</t>
  </si>
  <si>
    <t>HPD Design Guidelines: Building List (includes Performance Metrics)</t>
  </si>
  <si>
    <r>
      <rPr>
        <b/>
        <sz val="11"/>
        <color rgb="FFFF0000"/>
        <rFont val="Calibri"/>
      </rPr>
      <t>INSTRUCTIONS:</t>
    </r>
    <r>
      <rPr>
        <sz val="11"/>
        <color rgb="FFFF0000"/>
        <rFont val="Calibri"/>
      </rPr>
      <t xml:space="preserve"> This tab is for building level information. For the Design Consultation, only fill out the columns under the Exisitng Building-Level Information header. The rest of the tab should be filled out during scoping and submitted as part of the SOW Package submission. 
For multi-building projects, fill in each building  in this project. Add rows as needed. Many columns have drop-down options to choose from.</t>
    </r>
  </si>
  <si>
    <t>Why are we asking for this? To inform HPD's benchmarking and policies moving forward. We thank you for your participation. If you have a single building use only row 8.</t>
  </si>
  <si>
    <t>eliminate if we add "new" to scopes</t>
  </si>
  <si>
    <t>Existing Building-Level Information (to be filled out before the Design Consultation)</t>
  </si>
  <si>
    <t>Proposed Building Scope</t>
  </si>
  <si>
    <t xml:space="preserve">Building Information </t>
  </si>
  <si>
    <t>Accessibility and AIP</t>
  </si>
  <si>
    <t>Core Sustainability</t>
  </si>
  <si>
    <t>Resiliency</t>
  </si>
  <si>
    <t>HVAC (items marked with ** must comply w/ HPD's Electric Heating Policy)</t>
  </si>
  <si>
    <t>Envelope &amp; Solar</t>
  </si>
  <si>
    <t>Appliances &amp; Lighting</t>
  </si>
  <si>
    <t>Water Conservation</t>
  </si>
  <si>
    <t>Building Performance &amp; Compliance</t>
  </si>
  <si>
    <t>#</t>
  </si>
  <si>
    <t xml:space="preserve">Building Address </t>
  </si>
  <si>
    <t>Borough</t>
  </si>
  <si>
    <t>BBL (no spaces or dashes)</t>
  </si>
  <si>
    <t>New BBL, if applicable</t>
  </si>
  <si>
    <t># Stories</t>
  </si>
  <si>
    <t># Elevators</t>
  </si>
  <si>
    <t>Gross Square Footage (GSF)*</t>
  </si>
  <si>
    <t>Residential GSF</t>
  </si>
  <si>
    <t>Total # Dwelling Units</t>
  </si>
  <si>
    <t># Rental Units</t>
  </si>
  <si>
    <t># Owner- Occupied Units</t>
  </si>
  <si>
    <t xml:space="preserve"># Renter-Occupied Coop Units </t>
  </si>
  <si>
    <t>For Renter-Occupied Coop Units, list all such unit numbers</t>
  </si>
  <si>
    <t># Bedrooms</t>
  </si>
  <si>
    <t>Total # Rooms (# rooms = # of bedrooms + 2)</t>
  </si>
  <si>
    <t>Does building scope trigger Section 504?</t>
  </si>
  <si>
    <r>
      <rPr>
        <b/>
        <sz val="8"/>
        <color rgb="FFFFFFFF"/>
        <rFont val="Calibri"/>
        <family val="2"/>
      </rPr>
      <t xml:space="preserve">Does building contain </t>
    </r>
    <r>
      <rPr>
        <b/>
        <u/>
        <sz val="8"/>
        <color rgb="FFFFFFFF"/>
        <rFont val="Calibri"/>
        <family val="2"/>
      </rPr>
      <t>&gt;</t>
    </r>
    <r>
      <rPr>
        <b/>
        <sz val="8"/>
        <color rgb="FFFFFFFF"/>
        <rFont val="Calibri"/>
        <family val="2"/>
      </rPr>
      <t>50% seniors?</t>
    </r>
  </si>
  <si>
    <t>Does Tenant Survey require AIP features?</t>
  </si>
  <si>
    <t>Required Local Law 97 Compliance Pathway</t>
  </si>
  <si>
    <t>Building Typology</t>
  </si>
  <si>
    <t>Envelope Materials</t>
  </si>
  <si>
    <t>Existing Fuel Type (primary)</t>
  </si>
  <si>
    <t>Existing Heating System</t>
  </si>
  <si>
    <t>Existing DHW System</t>
  </si>
  <si>
    <t>Is electrification Triggered by scope</t>
  </si>
  <si>
    <t>Is building in flood-prone area?**</t>
  </si>
  <si>
    <t>Is building subject to Appendix G?</t>
  </si>
  <si>
    <t>Includes residential uses below 
2050s SLR-adjusted DFE or  grade?</t>
  </si>
  <si>
    <t>Includes critical/ HVAC equipment below 
2050s SLR-adjusted DFE or  grade?</t>
  </si>
  <si>
    <t>Is building located in a high-heat zone per the IPNA?</t>
  </si>
  <si>
    <t>Proposed heating system**?</t>
  </si>
  <si>
    <t>Proposed cooling system?</t>
  </si>
  <si>
    <t>Proposed DHW system**?</t>
  </si>
  <si>
    <t>Who will pay for heating/cooling**?</t>
  </si>
  <si>
    <t>Who will pay for hot water**?</t>
  </si>
  <si>
    <t>Proposed Ventilation Upgrades</t>
  </si>
  <si>
    <t>Proposed Roof Scope</t>
  </si>
  <si>
    <t>Proposed Window Scope</t>
  </si>
  <si>
    <t>Proposed Wall Insulation</t>
  </si>
  <si>
    <t>Will building scope include solar?</t>
  </si>
  <si>
    <t>Solar System Size if included (kW)?</t>
  </si>
  <si>
    <t>Will the appliances be upgraded?</t>
  </si>
  <si>
    <t>Proposed cooking equipment</t>
  </si>
  <si>
    <t>Proposed laundry equipment</t>
  </si>
  <si>
    <t>Lighting scope</t>
  </si>
  <si>
    <t>Proposed plumbing fixture scope</t>
  </si>
  <si>
    <t>Reach scope items</t>
  </si>
  <si>
    <t>LL97 compliance strategy</t>
  </si>
  <si>
    <t>What is the overall projected % reduction in energy use?</t>
  </si>
  <si>
    <t>What is the overall projected % reduction in water use?</t>
  </si>
  <si>
    <t>Prewar 7+ stories (pre 1940)</t>
  </si>
  <si>
    <t>Metal Panels</t>
  </si>
  <si>
    <t>Windows already meet 2020 NYCECC</t>
  </si>
  <si>
    <t>DD- high pergormaing electric, energy star or equivilant</t>
  </si>
  <si>
    <t>Total (if you have additional buildings, please add  more rows ABOVE this row</t>
  </si>
  <si>
    <t>* SF should be pulled from the IPNA</t>
  </si>
  <si>
    <t>** Floodprone as defined in the Design Guidelines and IPNA Resiliency Tab</t>
  </si>
  <si>
    <t>HPD Design Guidelines: Building List</t>
  </si>
  <si>
    <r>
      <t>INSTRUCTIONS:</t>
    </r>
    <r>
      <rPr>
        <sz val="9"/>
        <rFont val="Arial Nova Cond"/>
        <family val="2"/>
      </rPr>
      <t xml:space="preserve"> For multi-building projects, fill in each building that is included in this Design Guidelines Project Summary/ Design Checklist Report. </t>
    </r>
  </si>
  <si>
    <t>FILL IN AS MANY ROWS AS NEEDED</t>
  </si>
  <si>
    <t>Building Address</t>
  </si>
  <si>
    <t>Building GSF</t>
  </si>
  <si>
    <t># DU</t>
  </si>
  <si>
    <t>Includes Commercial space?</t>
  </si>
  <si>
    <t>Includes Parking?</t>
  </si>
  <si>
    <t>Is project in flood-prone area?</t>
  </si>
  <si>
    <t>* ZYZ</t>
  </si>
  <si>
    <t>PROGRAMS</t>
  </si>
  <si>
    <t>BOROUGHS</t>
  </si>
  <si>
    <t>UNIT TYPES</t>
  </si>
  <si>
    <t>UNIT DROPDOWN</t>
  </si>
  <si>
    <t>COMPLIANCE DROPDOWN</t>
  </si>
  <si>
    <t>RENTAL OR COOP</t>
  </si>
  <si>
    <t>Delegated Loan Program</t>
  </si>
  <si>
    <t>Manhattan</t>
  </si>
  <si>
    <t>Studios</t>
  </si>
  <si>
    <t>Unit</t>
  </si>
  <si>
    <t>Green Housing Preservation Program (GHPP)</t>
  </si>
  <si>
    <t>Bronx</t>
  </si>
  <si>
    <t>Each</t>
  </si>
  <si>
    <t>Coop</t>
  </si>
  <si>
    <t>Waiver not applicable</t>
  </si>
  <si>
    <t>Housing Preservation Opportunities (HOP)</t>
  </si>
  <si>
    <t>Brooklyn</t>
  </si>
  <si>
    <t>C.Y.</t>
  </si>
  <si>
    <t>Mixed</t>
  </si>
  <si>
    <t>HUD Multi-Family Program</t>
  </si>
  <si>
    <t>Queens</t>
  </si>
  <si>
    <t>3+ BR</t>
  </si>
  <si>
    <t>D.U.</t>
  </si>
  <si>
    <t xml:space="preserve">Rental to Coop </t>
  </si>
  <si>
    <t>LIHTC Year 15</t>
  </si>
  <si>
    <t>Staten Island</t>
  </si>
  <si>
    <t>Mix of Studios &amp; 1 BR</t>
  </si>
  <si>
    <t>L.F.</t>
  </si>
  <si>
    <t>Multifamily Housing Rehabilitation Program (HRP)</t>
  </si>
  <si>
    <t>Mix of 2 &amp; 3 BR</t>
  </si>
  <si>
    <t>Basket</t>
  </si>
  <si>
    <t>Multifamily Preservation Loan Program (MPLP)</t>
  </si>
  <si>
    <t>Neighborhood Pillars</t>
  </si>
  <si>
    <t>L.S.</t>
  </si>
  <si>
    <t>Participation Loan Program (PLP)</t>
  </si>
  <si>
    <t>Primary Prevention Programs</t>
  </si>
  <si>
    <t>LBS.</t>
  </si>
  <si>
    <t>Primary Prevention Program Small Home</t>
  </si>
  <si>
    <t>S.F.</t>
  </si>
  <si>
    <t>No*</t>
  </si>
  <si>
    <t>Third Party Transfer (TPT)</t>
  </si>
  <si>
    <t>Set</t>
  </si>
  <si>
    <t>Waiver being sought</t>
  </si>
  <si>
    <t>Third Party Transfer (TPT) - Tenant Petition</t>
  </si>
  <si>
    <t>Singles</t>
  </si>
  <si>
    <t>Waiver granted by HPD</t>
  </si>
  <si>
    <t>Waived by HPD (signed &amp; attached)</t>
  </si>
  <si>
    <t>Voluntary Inclusionary Housing (VIH)</t>
  </si>
  <si>
    <t>Doubles</t>
  </si>
  <si>
    <t>Electrification not req'd</t>
  </si>
  <si>
    <t>Triples</t>
  </si>
  <si>
    <t>Floor</t>
  </si>
  <si>
    <t xml:space="preserve">Waiver granted by HPD </t>
  </si>
  <si>
    <t>Flight</t>
  </si>
  <si>
    <t>SUBMITTAL TYPE</t>
  </si>
  <si>
    <t>REHAB TYPE</t>
  </si>
  <si>
    <t>Milestone 1: Design Consultation Submittal</t>
  </si>
  <si>
    <t>Moderate Rehab</t>
  </si>
  <si>
    <t>Milestone 2: Scope of Work Submittal</t>
  </si>
  <si>
    <t>Substantial Rehab</t>
  </si>
  <si>
    <t>Milestone 3: Signed Scope &amp; Cost Certification</t>
  </si>
  <si>
    <t>Gut Rehab</t>
  </si>
  <si>
    <t>Multipe Types</t>
  </si>
  <si>
    <t>BUILDING TYPE</t>
  </si>
  <si>
    <t>GENERIC</t>
  </si>
  <si>
    <t>LL97</t>
  </si>
  <si>
    <t>FUEL TYPE</t>
  </si>
  <si>
    <t>HEATING SYSTEM</t>
  </si>
  <si>
    <t>DHW SYSTEM</t>
  </si>
  <si>
    <t>COOLING</t>
  </si>
  <si>
    <t>VENTILATION</t>
  </si>
  <si>
    <r>
      <t xml:space="preserve">Prewar </t>
    </r>
    <r>
      <rPr>
        <u/>
        <sz val="10"/>
        <color rgb="FF000000"/>
        <rFont val="Calibri"/>
        <family val="2"/>
      </rPr>
      <t>up to</t>
    </r>
    <r>
      <rPr>
        <sz val="10"/>
        <color rgb="FF000000"/>
        <rFont val="Calibri"/>
        <family val="2"/>
      </rPr>
      <t xml:space="preserve"> 7 stories (pre 1940)</t>
    </r>
  </si>
  <si>
    <t>Article 321: Prescriptive Pathway</t>
  </si>
  <si>
    <t>#4 Oil (requires electrification or waiver)</t>
  </si>
  <si>
    <t>1 pipe Steam</t>
  </si>
  <si>
    <t>No air conditioning provided</t>
  </si>
  <si>
    <t>No mechanical ventilation</t>
  </si>
  <si>
    <t>#2 Oil (requires electrification or waiver)</t>
  </si>
  <si>
    <t>Standalone Gas DHW</t>
  </si>
  <si>
    <t xml:space="preserve">Owner-provided ENERGYSTAR-rated window/ wall units </t>
  </si>
  <si>
    <t xml:space="preserve">Clean/ Seal/ Balance existing </t>
  </si>
  <si>
    <r>
      <t xml:space="preserve">Post-War </t>
    </r>
    <r>
      <rPr>
        <u/>
        <sz val="10"/>
        <color rgb="FF000000"/>
        <rFont val="Calibri"/>
        <family val="2"/>
      </rPr>
      <t>up to</t>
    </r>
    <r>
      <rPr>
        <sz val="10"/>
        <color rgb="FF000000"/>
        <rFont val="Calibri"/>
        <family val="2"/>
      </rPr>
      <t xml:space="preserve"> 7 stories (post-1940)</t>
    </r>
  </si>
  <si>
    <t>Not subject, &lt;25,000 SF</t>
  </si>
  <si>
    <t>Dual Fuel</t>
  </si>
  <si>
    <t>Hydronic baseboard</t>
  </si>
  <si>
    <t>Condensing DHW</t>
  </si>
  <si>
    <t>Heat Pump</t>
  </si>
  <si>
    <t>Install exhaust only ventilation</t>
  </si>
  <si>
    <t>Post-War 7+ stories (post-1940)</t>
  </si>
  <si>
    <t>Multiple compliance pathways</t>
  </si>
  <si>
    <t>Natural Gas</t>
  </si>
  <si>
    <t>Hydronic PTAC</t>
  </si>
  <si>
    <t>Other</t>
  </si>
  <si>
    <t>Post 1980s</t>
  </si>
  <si>
    <t xml:space="preserve"> ALT:</t>
  </si>
  <si>
    <t>Electric</t>
  </si>
  <si>
    <t>Gas PTAC</t>
  </si>
  <si>
    <t>In-unit Hybrid Heat Pump**</t>
  </si>
  <si>
    <t>Seeking waiver</t>
  </si>
  <si>
    <t>Mix of typologies</t>
  </si>
  <si>
    <t>Will Implement PECMs</t>
  </si>
  <si>
    <t>District Steam</t>
  </si>
  <si>
    <t xml:space="preserve">Electric PTAC </t>
  </si>
  <si>
    <t>In-unit Electric DHW units**</t>
  </si>
  <si>
    <t>Waived by HPD (signed Waiver attached)</t>
  </si>
  <si>
    <t>Campus Steam</t>
  </si>
  <si>
    <t>Forced Air/ Furnace</t>
  </si>
  <si>
    <t xml:space="preserve">1-4 Family </t>
  </si>
  <si>
    <t>1-4 units</t>
  </si>
  <si>
    <t>Designed to meet 2035 limits starting in 2035</t>
  </si>
  <si>
    <t>1-pipe steam</t>
  </si>
  <si>
    <t>PROPOSED ELECTRIFICATION</t>
  </si>
  <si>
    <t>RETROFIT PILOT</t>
  </si>
  <si>
    <t>Small: &lt; 25,000 SF</t>
  </si>
  <si>
    <t>5-25 units</t>
  </si>
  <si>
    <t>N/A, not subject to LL97</t>
  </si>
  <si>
    <t>2-pipe steam</t>
  </si>
  <si>
    <t>Space Heating</t>
  </si>
  <si>
    <t xml:space="preserve">Seeking </t>
  </si>
  <si>
    <t>Medium: 25,000 - 50,000 SF</t>
  </si>
  <si>
    <t>25-50 units</t>
  </si>
  <si>
    <t>DHW</t>
  </si>
  <si>
    <t>Accepted</t>
  </si>
  <si>
    <t xml:space="preserve">All bldgs &gt; 25,000 SF </t>
  </si>
  <si>
    <t>50+ units</t>
  </si>
  <si>
    <t>*for Sub/Gut add steam to "elec"</t>
  </si>
  <si>
    <t xml:space="preserve">Both </t>
  </si>
  <si>
    <t xml:space="preserve">All bldgs &gt; 50,000 SF </t>
  </si>
  <si>
    <t>Cold-climate Split-System Heat Pump**</t>
  </si>
  <si>
    <t>Cold-climate PTHP**</t>
  </si>
  <si>
    <t>Cold-climate Window Heat Pump**</t>
  </si>
  <si>
    <t>GREEN BUILDING STANDARD</t>
  </si>
  <si>
    <t>SOLAR</t>
  </si>
  <si>
    <t>ROOF</t>
  </si>
  <si>
    <t>AIR SEALING</t>
  </si>
  <si>
    <t>WALL INSULATION</t>
  </si>
  <si>
    <t>ELECTRIFICATION</t>
  </si>
  <si>
    <t>WINDOWS</t>
  </si>
  <si>
    <t>None, not required</t>
  </si>
  <si>
    <t>Not feasible/ waived per Solar Feasibiliy Analysis</t>
  </si>
  <si>
    <t>Roof not in Scope</t>
  </si>
  <si>
    <t>Insulation is not feasible</t>
  </si>
  <si>
    <t>Not Required</t>
  </si>
  <si>
    <t>No windows in scope</t>
  </si>
  <si>
    <t>Ballasted system</t>
  </si>
  <si>
    <t>Already complies w/ 2020 NYCECC</t>
  </si>
  <si>
    <t>Entire Building</t>
  </si>
  <si>
    <t>Partial wall insulation</t>
  </si>
  <si>
    <t>Electric Heating Req'd</t>
  </si>
  <si>
    <t>Enterprise Green Communities Plus</t>
  </si>
  <si>
    <t>Mechanically fastened system</t>
  </si>
  <si>
    <t>New Roofing or Cool Roof Coating</t>
  </si>
  <si>
    <t>Electric DHW Req'd</t>
  </si>
  <si>
    <t>Replacing &lt; 50% windows</t>
  </si>
  <si>
    <t>PHIUS/ PHI</t>
  </si>
  <si>
    <t>Canopy</t>
  </si>
  <si>
    <t>New Roof + Insulation meeting NYCECC requirements</t>
  </si>
  <si>
    <t>Partial over-cladding</t>
  </si>
  <si>
    <t>Electric DHW &amp; Heating Req'd</t>
  </si>
  <si>
    <t>Offsite community solar</t>
  </si>
  <si>
    <t>Full over-cladding</t>
  </si>
  <si>
    <t>Required, but Waived by HPD*</t>
  </si>
  <si>
    <t>Replacing all windows w/ High Performance</t>
  </si>
  <si>
    <t>PARKING</t>
  </si>
  <si>
    <t>APPLIANCES</t>
  </si>
  <si>
    <t>LIGHTING</t>
  </si>
  <si>
    <t>WATER</t>
  </si>
  <si>
    <t>WHO PAYS- HEATING</t>
  </si>
  <si>
    <t>METERING</t>
  </si>
  <si>
    <t>Some/ All/ Waived/ Not Requried</t>
  </si>
  <si>
    <t>No parking</t>
  </si>
  <si>
    <t>Appliances not in scope</t>
  </si>
  <si>
    <t>Common areas only</t>
  </si>
  <si>
    <t>Low-Flow Fixtures only</t>
  </si>
  <si>
    <t>Owner pays heating + cooling</t>
  </si>
  <si>
    <t>Master Meter</t>
  </si>
  <si>
    <t>Exterior parking</t>
  </si>
  <si>
    <t>To be determined</t>
  </si>
  <si>
    <t xml:space="preserve">Replacing w/ ENERGY STAR </t>
  </si>
  <si>
    <t xml:space="preserve">Common areas &amp; in-unit </t>
  </si>
  <si>
    <t>Resident pays heating (requires HPD approval) + cooling</t>
  </si>
  <si>
    <t>Parking garage</t>
  </si>
  <si>
    <t>Gas</t>
  </si>
  <si>
    <t>30% overall reduction</t>
  </si>
  <si>
    <t>Owner pays heating, resident pays cooling</t>
  </si>
  <si>
    <t>Sub-metered</t>
  </si>
  <si>
    <t>Seeking Waiver (Waiver Request attached)</t>
  </si>
  <si>
    <t>NA</t>
  </si>
  <si>
    <t>Electric - non induction</t>
  </si>
  <si>
    <t>&gt; 30% overall reduction</t>
  </si>
  <si>
    <t>Electric - induction</t>
  </si>
  <si>
    <t>Building</t>
  </si>
  <si>
    <t>ll97 performance</t>
  </si>
  <si>
    <t xml:space="preserve"> ENERGY reductions</t>
  </si>
  <si>
    <t>WAIVER CHECKLIST</t>
  </si>
  <si>
    <t>COOKING</t>
  </si>
  <si>
    <t>LAUNDRY</t>
  </si>
  <si>
    <t>WAIVER YES/NO</t>
  </si>
  <si>
    <t>WAIVERS SOUGHT</t>
  </si>
  <si>
    <t>WHO PAYS- HOT WATER</t>
  </si>
  <si>
    <t>Article 321: Will implement PECMs</t>
  </si>
  <si>
    <t>Technical Infeasibility</t>
  </si>
  <si>
    <t>New gas ranges</t>
  </si>
  <si>
    <t>Electric (common area)</t>
  </si>
  <si>
    <t>Approved</t>
  </si>
  <si>
    <t xml:space="preserve">Owner </t>
  </si>
  <si>
    <t>Article 321: Will meet 2030 GHG limits</t>
  </si>
  <si>
    <t>10-19%</t>
  </si>
  <si>
    <t>Financial Infeasibility - Incremental Costs are too high</t>
  </si>
  <si>
    <t>New electric stoves</t>
  </si>
  <si>
    <t>Electric (in-unit)</t>
  </si>
  <si>
    <t>Denied</t>
  </si>
  <si>
    <t>Resident (requires HPD approval)</t>
  </si>
  <si>
    <t>Article 320.3.9: Will meet 2035 GHG limits</t>
  </si>
  <si>
    <r>
      <t xml:space="preserve">Financial Infeasiblity - Measure will </t>
    </r>
    <r>
      <rPr>
        <b/>
        <sz val="10"/>
        <color rgb="FF000000"/>
        <rFont val="Calibri"/>
        <family val="2"/>
      </rPr>
      <t xml:space="preserve">increase </t>
    </r>
    <r>
      <rPr>
        <sz val="10"/>
        <color rgb="FF000000"/>
        <rFont val="Calibri"/>
        <family val="2"/>
      </rPr>
      <t>operational costs</t>
    </r>
  </si>
  <si>
    <t>New induction stoves</t>
  </si>
  <si>
    <t>Gas (common area)</t>
  </si>
  <si>
    <t>Not Applicable</t>
  </si>
  <si>
    <t>Will meet or exceed 2040 GHG limits</t>
  </si>
  <si>
    <t>30+%</t>
  </si>
  <si>
    <t>Financial Infeasibility - Project will trigger Sub Rehab/ Enterprise Green Communities and project cannot support those costs</t>
  </si>
  <si>
    <t>Existing gas stoves</t>
  </si>
  <si>
    <t>No laundry</t>
  </si>
  <si>
    <t>Financial Infeasibility- Hard costs increase would trigger full compliance with NYC Building Code</t>
  </si>
  <si>
    <t>Existing electric stoves</t>
  </si>
  <si>
    <t>Will meet 2050 GHG limits</t>
  </si>
  <si>
    <t>Tenant Disruption - Measure will require tenant relocaiton not otherwise required</t>
  </si>
  <si>
    <t xml:space="preserve">Other - Project would be unable to comply with HPD's Electric Heating Policy </t>
  </si>
  <si>
    <t>Other - See Additional Information below</t>
  </si>
  <si>
    <t>Multiple reasons - see Additional Information below</t>
  </si>
  <si>
    <t>OPERATING COSTS</t>
  </si>
  <si>
    <t>ACCESSIBILITY</t>
  </si>
  <si>
    <t>WATER USE REDUCTION</t>
  </si>
  <si>
    <t>PLUMBING FIXTURE SCOPES</t>
  </si>
  <si>
    <t>ll97 Compliance Pathway</t>
  </si>
  <si>
    <t>Electrification Trigger</t>
  </si>
  <si>
    <t>Will increase hard costs</t>
  </si>
  <si>
    <t>New low-flow fixtures</t>
  </si>
  <si>
    <t>Article 321 (the "Prescriptive Pathway")</t>
  </si>
  <si>
    <t>Project is on oil, elec. resistance or is in flood-prone area and triggers electrification of heating system</t>
  </si>
  <si>
    <t>Will increase operational costs</t>
  </si>
  <si>
    <t>Aerators only</t>
  </si>
  <si>
    <t>Article 320.3.9 (the "2035 Pathway")</t>
  </si>
  <si>
    <t>Project is on oil or elec. resistance and requires electrification of DHW</t>
  </si>
  <si>
    <t>avalable waivers</t>
  </si>
  <si>
    <t>Will increase both hard and operational costs</t>
  </si>
  <si>
    <t>&gt;20%</t>
  </si>
  <si>
    <t>Combination of new fixtures and aerators</t>
  </si>
  <si>
    <t>N/A, buildings are &lt; 25,000 SF</t>
  </si>
  <si>
    <t>Project is replacing gas lines and triggers electrification of stoves</t>
  </si>
  <si>
    <t>1.4 Electrification of Heating</t>
  </si>
  <si>
    <t>Scope does not trigger electrification</t>
  </si>
  <si>
    <t>1.4 Electrification of DHW</t>
  </si>
  <si>
    <t>Advanced water monitoring or leak detection system</t>
  </si>
  <si>
    <t>Yes, seeking waiver</t>
  </si>
  <si>
    <t>1.4 Electrification of Heating + DHW</t>
  </si>
  <si>
    <t>Rainwater Harvesting</t>
  </si>
  <si>
    <t>Yes,waived by HPD</t>
  </si>
  <si>
    <t>2.2 Elevation/ Flood-proofing of New Equipment</t>
  </si>
  <si>
    <t>3.2 Cooling provided for Senior Housing</t>
  </si>
  <si>
    <t>Other criterion (please note criteria and reason)</t>
  </si>
  <si>
    <t>No Waivers needed/ being sought</t>
  </si>
  <si>
    <t>for sub/ guts, need additional waivers</t>
  </si>
  <si>
    <t>Existing Multiple Dwelling Class.</t>
  </si>
  <si>
    <t>Broadband (units)</t>
  </si>
  <si>
    <t>Broadband (common areas)</t>
  </si>
  <si>
    <t>Parking Type</t>
  </si>
  <si>
    <t>BOROS</t>
  </si>
  <si>
    <t>Old Law Tenement</t>
  </si>
  <si>
    <t>Masonry</t>
  </si>
  <si>
    <t>Wireless internet service is provided throughout the unit and a wired connection point is provided in each living room</t>
  </si>
  <si>
    <t>Wireless internet service will not be provided in any common areas</t>
  </si>
  <si>
    <t>Cellar/Basement</t>
  </si>
  <si>
    <t>New Law Tenement</t>
  </si>
  <si>
    <t>Terracotta</t>
  </si>
  <si>
    <t>Wireless intenet service will be provided throughout the unit and a wired connection point will be provided in all habitable rooms (e.g., living room and bedrooms)</t>
  </si>
  <si>
    <t>Wireless internet service will be provided in all common areas</t>
  </si>
  <si>
    <t>Surface</t>
  </si>
  <si>
    <t>Converted Dwelling</t>
  </si>
  <si>
    <t>Storefront</t>
  </si>
  <si>
    <t xml:space="preserve">Wireless internet service will be provided in some common areas: LIST </t>
  </si>
  <si>
    <t>Structured</t>
  </si>
  <si>
    <t>Fiberglass Panels</t>
  </si>
  <si>
    <t>Cementitious Panels</t>
  </si>
  <si>
    <t>EIFS</t>
  </si>
  <si>
    <t>Stucco</t>
  </si>
  <si>
    <t>Curtain Wall</t>
  </si>
  <si>
    <t>Brownstone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</si>
</sst>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F800]dddd\,\ mmmm\ dd\,\ yyyy"/>
  </numFmts>
  <fonts count="159">
    <font>
      <sz val="11"/>
      <color theme="1"/>
      <name val="Calibri"/>
      <family val="2"/>
      <scheme val="minor"/>
    </font>
    <font>
      <i/>
      <sz val="10"/>
      <color theme="1"/>
      <name val="Calibri"/>
      <family val="2"/>
    </font>
    <font>
      <sz val="10"/>
      <name val="Arial"/>
      <family val="2"/>
    </font>
    <font>
      <sz val="11"/>
      <color theme="1"/>
      <name val="Calibri"/>
      <family val="2"/>
      <scheme val="minor"/>
    </font>
    <font>
      <b/>
      <sz val="11"/>
      <color theme="0"/>
      <name val="HelveticaNeueforSAS"/>
      <family val="2"/>
    </font>
    <font>
      <sz val="11"/>
      <name val="HelveticaNeueforSAS Light"/>
      <family val="2"/>
    </font>
    <font>
      <sz val="11"/>
      <color rgb="FFFF0000"/>
      <name val="Calibri"/>
      <family val="2"/>
      <scheme val="minor"/>
    </font>
    <font>
      <b/>
      <sz val="11"/>
      <color theme="1"/>
      <name val="Calibri"/>
      <family val="2"/>
      <scheme val="minor"/>
    </font>
    <font>
      <b/>
      <sz val="11"/>
      <name val="HelveticaNeueforSAS"/>
      <family val="2"/>
    </font>
    <font>
      <b/>
      <sz val="14"/>
      <name val="HelveticaNeueforSAS"/>
      <family val="2"/>
    </font>
    <font>
      <sz val="10"/>
      <name val="HelveticaNeueforSAS Light"/>
      <family val="2"/>
    </font>
    <font>
      <sz val="10"/>
      <name val="Calibri"/>
      <family val="2"/>
      <scheme val="minor"/>
    </font>
    <font>
      <b/>
      <sz val="10"/>
      <name val="HelveticaNeueforSAS"/>
      <family val="2"/>
    </font>
    <font>
      <i/>
      <sz val="8"/>
      <name val="HelveticaNeueforSAS Light"/>
      <family val="2"/>
    </font>
    <font>
      <sz val="11"/>
      <name val="Calibri"/>
      <family val="2"/>
      <scheme val="minor"/>
    </font>
    <font>
      <b/>
      <sz val="11"/>
      <name val="HelveticaNeueforSAS Light"/>
      <family val="2"/>
    </font>
    <font>
      <i/>
      <sz val="11"/>
      <name val="HelveticaNeueforSAS Light"/>
      <family val="2"/>
    </font>
    <font>
      <sz val="9"/>
      <name val="HelveticaNeueforSAS Light"/>
      <family val="2"/>
    </font>
    <font>
      <sz val="11"/>
      <name val="Arial Nova Cond"/>
      <family val="2"/>
    </font>
    <font>
      <sz val="10"/>
      <color rgb="FF000000"/>
      <name val="Arial"/>
      <family val="2"/>
    </font>
    <font>
      <b/>
      <sz val="9"/>
      <color theme="1"/>
      <name val="Arial Nova Cond"/>
      <family val="2"/>
    </font>
    <font>
      <sz val="10"/>
      <name val="Arial Nova Cond"/>
      <family val="2"/>
    </font>
    <font>
      <sz val="9"/>
      <name val="Arial Nova Cond"/>
      <family val="2"/>
    </font>
    <font>
      <b/>
      <sz val="9"/>
      <name val="Arial Nova Cond"/>
      <family val="2"/>
    </font>
    <font>
      <sz val="9"/>
      <color theme="1"/>
      <name val="Arial Nova Cond"/>
      <family val="2"/>
    </font>
    <font>
      <b/>
      <sz val="10"/>
      <name val="Arial Nova Cond"/>
      <family val="2"/>
    </font>
    <font>
      <sz val="10"/>
      <color theme="1"/>
      <name val="Arial Nova Cond"/>
      <family val="2"/>
    </font>
    <font>
      <b/>
      <sz val="10"/>
      <color theme="5"/>
      <name val="Arial Nova Cond"/>
      <family val="2"/>
    </font>
    <font>
      <u/>
      <sz val="11"/>
      <color theme="10"/>
      <name val="Calibri"/>
      <family val="2"/>
      <scheme val="minor"/>
    </font>
    <font>
      <sz val="11"/>
      <color rgb="FF9C6500"/>
      <name val="Calibri"/>
      <family val="2"/>
      <scheme val="minor"/>
    </font>
    <font>
      <b/>
      <sz val="8"/>
      <color theme="0"/>
      <name val="Segoe UI Semibold"/>
      <family val="2"/>
    </font>
    <font>
      <b/>
      <sz val="10"/>
      <color theme="0"/>
      <name val="Calibri"/>
      <family val="2"/>
      <scheme val="minor"/>
    </font>
    <font>
      <sz val="10"/>
      <color theme="1"/>
      <name val="Calibri"/>
      <family val="2"/>
    </font>
    <font>
      <i/>
      <sz val="9"/>
      <name val="Arial Nova Cond"/>
      <family val="2"/>
    </font>
    <font>
      <b/>
      <sz val="22"/>
      <color rgb="FF0099CC"/>
      <name val="Arial Nova Cond"/>
      <family val="2"/>
    </font>
    <font>
      <b/>
      <sz val="22"/>
      <color theme="0"/>
      <name val="Arial Nova Cond"/>
      <family val="2"/>
    </font>
    <font>
      <b/>
      <sz val="10"/>
      <color theme="0"/>
      <name val="Arial Nova Cond"/>
      <family val="2"/>
    </font>
    <font>
      <sz val="10"/>
      <color theme="5"/>
      <name val="Arial Nova Cond"/>
      <family val="2"/>
    </font>
    <font>
      <b/>
      <sz val="9"/>
      <name val="Wingdings"/>
      <charset val="2"/>
    </font>
    <font>
      <b/>
      <sz val="12"/>
      <color rgb="FFFF0000"/>
      <name val="Arial Nova Cond"/>
      <family val="2"/>
    </font>
    <font>
      <sz val="11"/>
      <color rgb="FFFF0000"/>
      <name val="Arial Nova Cond"/>
      <family val="2"/>
    </font>
    <font>
      <b/>
      <sz val="8"/>
      <color rgb="FFFFFFFF"/>
      <name val="Segoe UI Semibold"/>
      <family val="2"/>
    </font>
    <font>
      <sz val="10"/>
      <color theme="1"/>
      <name val="Calibri"/>
      <family val="2"/>
      <scheme val="minor"/>
    </font>
    <font>
      <b/>
      <sz val="10"/>
      <color theme="1"/>
      <name val="Calibri"/>
      <family val="2"/>
    </font>
    <font>
      <sz val="8"/>
      <color theme="1"/>
      <name val="Calibri"/>
      <family val="2"/>
    </font>
    <font>
      <sz val="8"/>
      <color theme="1"/>
      <name val="Calibri"/>
      <family val="2"/>
      <scheme val="minor"/>
    </font>
    <font>
      <sz val="11"/>
      <color rgb="FF00B050"/>
      <name val="Calibri"/>
      <family val="2"/>
      <scheme val="minor"/>
    </font>
    <font>
      <b/>
      <sz val="10"/>
      <color theme="1"/>
      <name val="Calibri"/>
      <family val="2"/>
      <scheme val="minor"/>
    </font>
    <font>
      <sz val="10"/>
      <color rgb="FFFF0000"/>
      <name val="Calibri"/>
      <family val="2"/>
    </font>
    <font>
      <sz val="11"/>
      <color rgb="FF70AD47"/>
      <name val="Calibri"/>
      <family val="2"/>
      <scheme val="minor"/>
    </font>
    <font>
      <b/>
      <sz val="14"/>
      <color rgb="FFFFFFFF"/>
      <name val="Arial Nova Cond"/>
      <family val="2"/>
    </font>
    <font>
      <b/>
      <sz val="10"/>
      <color rgb="FFFF0000"/>
      <name val="Calibri"/>
      <family val="2"/>
    </font>
    <font>
      <sz val="9"/>
      <color rgb="FFFF0000"/>
      <name val="Calibri"/>
      <family val="2"/>
    </font>
    <font>
      <sz val="11"/>
      <color rgb="FFFF0000"/>
      <name val="Calibri"/>
      <family val="2"/>
    </font>
    <font>
      <i/>
      <sz val="9"/>
      <color theme="9"/>
      <name val="Calibri"/>
      <family val="2"/>
    </font>
    <font>
      <sz val="11"/>
      <color theme="9"/>
      <name val="Calibri"/>
      <family val="2"/>
    </font>
    <font>
      <i/>
      <sz val="9"/>
      <name val="Calibri"/>
      <family val="2"/>
    </font>
    <font>
      <b/>
      <sz val="22"/>
      <color rgb="FF0099CC"/>
      <name val="Calibri"/>
      <family val="2"/>
    </font>
    <font>
      <b/>
      <sz val="22"/>
      <color theme="0"/>
      <name val="Calibri"/>
      <family val="2"/>
    </font>
    <font>
      <b/>
      <sz val="12"/>
      <color rgb="FFFF0000"/>
      <name val="Calibri"/>
      <family val="2"/>
    </font>
    <font>
      <sz val="11"/>
      <name val="Calibri"/>
      <family val="2"/>
    </font>
    <font>
      <sz val="11"/>
      <color rgb="FF70AD47"/>
      <name val="Calibri"/>
      <family val="2"/>
    </font>
    <font>
      <b/>
      <sz val="10"/>
      <color theme="0"/>
      <name val="Calibri"/>
      <family val="2"/>
    </font>
    <font>
      <b/>
      <sz val="11"/>
      <color rgb="FFFFFFFF"/>
      <name val="Calibri"/>
      <family val="2"/>
    </font>
    <font>
      <b/>
      <sz val="10"/>
      <name val="Calibri"/>
      <family val="2"/>
    </font>
    <font>
      <sz val="10"/>
      <name val="Calibri"/>
      <family val="2"/>
    </font>
    <font>
      <sz val="11"/>
      <color rgb="FF000000"/>
      <name val="Calibri"/>
      <family val="2"/>
    </font>
    <font>
      <u/>
      <sz val="11"/>
      <color theme="10"/>
      <name val="Calibri"/>
      <family val="2"/>
    </font>
    <font>
      <sz val="9"/>
      <name val="Calibri"/>
      <family val="2"/>
    </font>
    <font>
      <sz val="11"/>
      <color theme="1"/>
      <name val="Calibri"/>
      <family val="2"/>
    </font>
    <font>
      <i/>
      <sz val="8"/>
      <color theme="0"/>
      <name val="Calibri"/>
      <family val="2"/>
    </font>
    <font>
      <sz val="10"/>
      <color rgb="FF000000"/>
      <name val="Calibri"/>
      <family val="2"/>
    </font>
    <font>
      <b/>
      <sz val="11"/>
      <color theme="0"/>
      <name val="Calibri"/>
      <family val="2"/>
    </font>
    <font>
      <b/>
      <sz val="10"/>
      <color rgb="FF7030A0"/>
      <name val="Calibri"/>
      <family val="2"/>
    </font>
    <font>
      <i/>
      <sz val="9"/>
      <color rgb="FF000000"/>
      <name val="Calibri"/>
      <family val="2"/>
    </font>
    <font>
      <sz val="9"/>
      <color theme="1"/>
      <name val="Calibri"/>
      <family val="2"/>
    </font>
    <font>
      <b/>
      <sz val="11"/>
      <color theme="1"/>
      <name val="Calibri"/>
      <family val="2"/>
    </font>
    <font>
      <b/>
      <sz val="18"/>
      <color theme="0"/>
      <name val="Calibri"/>
      <family val="2"/>
    </font>
    <font>
      <sz val="9"/>
      <color theme="8"/>
      <name val="Calibri"/>
      <family val="2"/>
    </font>
    <font>
      <sz val="9"/>
      <color theme="5"/>
      <name val="Calibri"/>
      <family val="2"/>
    </font>
    <font>
      <b/>
      <i/>
      <sz val="9"/>
      <name val="Calibri"/>
      <family val="2"/>
    </font>
    <font>
      <b/>
      <sz val="11"/>
      <color rgb="FFFF0000"/>
      <name val="Calibri"/>
      <family val="2"/>
    </font>
    <font>
      <b/>
      <sz val="8"/>
      <color theme="1"/>
      <name val="Calibri"/>
      <family val="2"/>
    </font>
    <font>
      <b/>
      <sz val="9"/>
      <color theme="0"/>
      <name val="Calibri"/>
      <family val="2"/>
    </font>
    <font>
      <b/>
      <sz val="9"/>
      <name val="Calibri"/>
      <family val="2"/>
    </font>
    <font>
      <strike/>
      <sz val="8"/>
      <color theme="1"/>
      <name val="Calibri"/>
      <family val="2"/>
    </font>
    <font>
      <b/>
      <strike/>
      <sz val="9"/>
      <color theme="0"/>
      <name val="Calibri"/>
      <family val="2"/>
    </font>
    <font>
      <i/>
      <strike/>
      <sz val="9"/>
      <color theme="9"/>
      <name val="Calibri"/>
      <family val="2"/>
    </font>
    <font>
      <strike/>
      <sz val="11"/>
      <color theme="1"/>
      <name val="Calibri"/>
      <family val="2"/>
    </font>
    <font>
      <strike/>
      <sz val="9"/>
      <color theme="1"/>
      <name val="Calibri"/>
      <family val="2"/>
    </font>
    <font>
      <b/>
      <sz val="9"/>
      <color theme="1"/>
      <name val="Calibri"/>
      <family val="2"/>
    </font>
    <font>
      <sz val="8"/>
      <name val="Calibri"/>
      <family val="2"/>
    </font>
    <font>
      <b/>
      <sz val="9"/>
      <color rgb="FF000000"/>
      <name val="Calibri"/>
      <family val="2"/>
    </font>
    <font>
      <sz val="9"/>
      <color rgb="FF000000"/>
      <name val="Calibri"/>
      <family val="2"/>
    </font>
    <font>
      <sz val="9"/>
      <color rgb="FF0099CC"/>
      <name val="Calibri"/>
      <family val="2"/>
    </font>
    <font>
      <u/>
      <sz val="9"/>
      <color rgb="FF000000"/>
      <name val="Calibri"/>
      <family val="2"/>
    </font>
    <font>
      <b/>
      <sz val="9"/>
      <color rgb="FF7030A0"/>
      <name val="Calibri"/>
      <family val="2"/>
    </font>
    <font>
      <sz val="8"/>
      <color theme="9"/>
      <name val="Calibri"/>
      <family val="2"/>
    </font>
    <font>
      <b/>
      <sz val="9"/>
      <color theme="5"/>
      <name val="Wingdings 2"/>
      <family val="1"/>
      <charset val="2"/>
    </font>
    <font>
      <sz val="9"/>
      <color rgb="FFED7D31"/>
      <name val="Calibri"/>
      <family val="2"/>
    </font>
    <font>
      <sz val="9"/>
      <color rgb="FFC00000"/>
      <name val="Calibri"/>
      <family val="2"/>
    </font>
    <font>
      <b/>
      <sz val="9"/>
      <color rgb="FF002060"/>
      <name val="Calibri"/>
      <family val="2"/>
    </font>
    <font>
      <b/>
      <sz val="12"/>
      <color rgb="FFFF0000"/>
      <name val="Wingdings"/>
      <charset val="2"/>
    </font>
    <font>
      <b/>
      <sz val="11"/>
      <name val="Calibri"/>
      <family val="2"/>
    </font>
    <font>
      <sz val="10"/>
      <color theme="1"/>
      <name val="Calibri"/>
      <family val="2"/>
    </font>
    <font>
      <u/>
      <sz val="10"/>
      <color rgb="FF000000"/>
      <name val="Calibri"/>
      <family val="2"/>
    </font>
    <font>
      <b/>
      <sz val="10"/>
      <color rgb="FF000000"/>
      <name val="Calibri"/>
      <family val="2"/>
    </font>
    <font>
      <b/>
      <sz val="10"/>
      <color rgb="FFFFFFFF"/>
      <name val="Calibri"/>
      <family val="2"/>
    </font>
    <font>
      <b/>
      <sz val="11"/>
      <color rgb="FF000000"/>
      <name val="Calibri"/>
      <family val="2"/>
    </font>
    <font>
      <b/>
      <sz val="11"/>
      <color rgb="FF0099CC"/>
      <name val="Calibri"/>
      <family val="2"/>
    </font>
    <font>
      <b/>
      <sz val="14"/>
      <color rgb="FFFFFFFF"/>
      <name val="Calibri"/>
      <family val="2"/>
    </font>
    <font>
      <b/>
      <sz val="8"/>
      <color theme="0"/>
      <name val="Calibri"/>
      <family val="2"/>
    </font>
    <font>
      <sz val="9"/>
      <color rgb="FF5B9BD5"/>
      <name val="Calibri"/>
      <family val="2"/>
    </font>
    <font>
      <u/>
      <sz val="9"/>
      <color theme="10"/>
      <name val="Calibri"/>
      <family val="2"/>
      <scheme val="minor"/>
    </font>
    <font>
      <sz val="9"/>
      <color rgb="FF000000"/>
      <name val="Calibri"/>
      <family val="2"/>
      <scheme val="minor"/>
    </font>
    <font>
      <sz val="11"/>
      <color rgb="FF444444"/>
      <name val="Calibri"/>
      <family val="2"/>
      <charset val="1"/>
    </font>
    <font>
      <sz val="9"/>
      <color rgb="FF70AD47"/>
      <name val="Calibri"/>
      <family val="2"/>
    </font>
    <font>
      <b/>
      <sz val="9"/>
      <color rgb="FFFF0000"/>
      <name val="Calibri"/>
      <family val="2"/>
    </font>
    <font>
      <sz val="11"/>
      <color rgb="FF000000"/>
      <name val="Calibri"/>
      <family val="2"/>
      <scheme val="minor"/>
    </font>
    <font>
      <b/>
      <sz val="8"/>
      <color rgb="FFFFFFFF"/>
      <name val="Calibri"/>
      <family val="2"/>
    </font>
    <font>
      <b/>
      <u/>
      <sz val="8"/>
      <color rgb="FFFFFFFF"/>
      <name val="Calibri"/>
      <family val="2"/>
    </font>
    <font>
      <sz val="8"/>
      <color rgb="FF000000"/>
      <name val="Calibri"/>
      <family val="2"/>
    </font>
    <font>
      <sz val="8"/>
      <color theme="1"/>
      <name val="Arial Nova Cond"/>
      <family val="2"/>
    </font>
    <font>
      <sz val="9"/>
      <color theme="4"/>
      <name val="Arial Nova Cond"/>
      <family val="2"/>
    </font>
    <font>
      <sz val="10"/>
      <color rgb="FF70AD47"/>
      <name val="Calibri"/>
      <family val="2"/>
    </font>
    <font>
      <sz val="9"/>
      <color theme="5"/>
      <name val="Arial Nova Cond"/>
      <family val="2"/>
    </font>
    <font>
      <sz val="11"/>
      <color theme="5"/>
      <name val="Calibri"/>
      <family val="2"/>
      <scheme val="minor"/>
    </font>
    <font>
      <i/>
      <sz val="9"/>
      <color theme="5"/>
      <name val="Calibri"/>
      <family val="2"/>
    </font>
    <font>
      <i/>
      <sz val="8"/>
      <name val="Calibri"/>
      <family val="2"/>
    </font>
    <font>
      <i/>
      <sz val="8"/>
      <color theme="1"/>
      <name val="Calibri"/>
      <family val="2"/>
    </font>
    <font>
      <b/>
      <sz val="9"/>
      <color theme="1" tint="4.9989318521683403E-2"/>
      <name val="Calibri"/>
      <family val="2"/>
    </font>
    <font>
      <sz val="12"/>
      <color theme="1" tint="4.9989318521683403E-2"/>
      <name val="Calibri"/>
      <family val="2"/>
    </font>
    <font>
      <i/>
      <sz val="11"/>
      <color theme="1"/>
      <name val="Calibri"/>
      <family val="2"/>
      <scheme val="minor"/>
    </font>
    <font>
      <sz val="10"/>
      <color rgb="FF000000"/>
      <name val="Calibri"/>
    </font>
    <font>
      <i/>
      <sz val="9"/>
      <color rgb="FF000000"/>
      <name val="Calibri"/>
    </font>
    <font>
      <sz val="9"/>
      <color rgb="FF000000"/>
      <name val="Calibri"/>
    </font>
    <font>
      <b/>
      <sz val="10"/>
      <color rgb="FFFF0000"/>
      <name val="Wingdings"/>
      <charset val="2"/>
    </font>
    <font>
      <u/>
      <sz val="10"/>
      <color theme="10"/>
      <name val="Calibri"/>
      <family val="2"/>
    </font>
    <font>
      <b/>
      <sz val="11"/>
      <color rgb="FF000000"/>
      <name val="Calibri"/>
    </font>
    <font>
      <sz val="11"/>
      <color rgb="FF000000"/>
      <name val="Calibri"/>
    </font>
    <font>
      <sz val="9"/>
      <color rgb="FFED7D31"/>
      <name val="Calibri"/>
    </font>
    <font>
      <i/>
      <sz val="8"/>
      <color rgb="FF0D0D0D"/>
      <name val="Calibri"/>
    </font>
    <font>
      <u/>
      <sz val="9"/>
      <color rgb="FF000000"/>
      <name val="Calibri"/>
    </font>
    <font>
      <sz val="9"/>
      <name val="Calibri"/>
    </font>
    <font>
      <b/>
      <sz val="10"/>
      <color rgb="FFFF0000"/>
      <name val="Calibri"/>
    </font>
    <font>
      <sz val="9"/>
      <color rgb="FFFF0000"/>
      <name val="Calibri"/>
    </font>
    <font>
      <b/>
      <sz val="11"/>
      <color rgb="FFFF0000"/>
      <name val="Calibri"/>
    </font>
    <font>
      <sz val="11"/>
      <color rgb="FFFF0000"/>
      <name val="Calibri"/>
    </font>
    <font>
      <b/>
      <i/>
      <sz val="9"/>
      <color theme="0"/>
      <name val="Calibri"/>
      <family val="2"/>
    </font>
    <font>
      <i/>
      <sz val="9"/>
      <color rgb="FF70AD47"/>
      <name val="Calibri"/>
      <family val="2"/>
    </font>
    <font>
      <i/>
      <sz val="9"/>
      <color rgb="FFFF0000"/>
      <name val="Calibri"/>
      <family val="2"/>
    </font>
    <font>
      <i/>
      <u/>
      <sz val="9"/>
      <color theme="10"/>
      <name val="Calibri"/>
      <family val="2"/>
      <scheme val="minor"/>
    </font>
    <font>
      <sz val="9"/>
      <color theme="8" tint="-0.249977111117893"/>
      <name val="Calibri"/>
      <family val="2"/>
    </font>
    <font>
      <b/>
      <sz val="12"/>
      <color rgb="FF0070C0"/>
      <name val="Calibri"/>
      <family val="2"/>
    </font>
    <font>
      <sz val="9"/>
      <color rgb="FF0070C0"/>
      <name val="Calibri"/>
      <family val="2"/>
    </font>
    <font>
      <b/>
      <sz val="14"/>
      <color rgb="FF0070C0"/>
      <name val="Calibri"/>
      <family val="2"/>
    </font>
    <font>
      <i/>
      <sz val="8"/>
      <color rgb="FF0070C0"/>
      <name val="Calibri"/>
      <family val="2"/>
    </font>
    <font>
      <b/>
      <sz val="7"/>
      <color rgb="FF7030A0"/>
      <name val="Calibri"/>
      <family val="2"/>
    </font>
    <font>
      <sz val="8"/>
      <color rgb="FFFF0000"/>
      <name val="Calibri"/>
      <family val="2"/>
    </font>
  </fonts>
  <fills count="23">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99CC"/>
        <bgColor indexed="64"/>
      </patternFill>
    </fill>
    <fill>
      <patternFill patternType="solid">
        <fgColor theme="8" tint="0.79998168889431442"/>
        <bgColor indexed="64"/>
      </patternFill>
    </fill>
    <fill>
      <patternFill patternType="solid">
        <fgColor rgb="FFFFEB9C"/>
      </patternFill>
    </fill>
    <fill>
      <patternFill patternType="solid">
        <fgColor rgb="FF166471"/>
        <bgColor indexed="64"/>
      </patternFill>
    </fill>
    <fill>
      <patternFill patternType="solid">
        <fgColor rgb="FF1F8496"/>
        <bgColor indexed="64"/>
      </patternFill>
    </fill>
    <fill>
      <patternFill patternType="solid">
        <fgColor rgb="FFFFFFFF"/>
        <bgColor indexed="64"/>
      </patternFill>
    </fill>
    <fill>
      <patternFill patternType="solid">
        <fgColor theme="8"/>
        <bgColor indexed="64"/>
      </patternFill>
    </fill>
    <fill>
      <patternFill patternType="solid">
        <fgColor rgb="FFD0CECE"/>
        <bgColor indexed="64"/>
      </patternFill>
    </fill>
    <fill>
      <patternFill patternType="solid">
        <fgColor rgb="FFDDEBF7"/>
        <bgColor indexed="64"/>
      </patternFill>
    </fill>
    <fill>
      <patternFill patternType="solid">
        <fgColor rgb="FF000000"/>
        <bgColor indexed="64"/>
      </patternFill>
    </fill>
    <fill>
      <patternFill patternType="solid">
        <fgColor theme="0" tint="-0.34998626667073579"/>
        <bgColor indexed="64"/>
      </patternFill>
    </fill>
    <fill>
      <patternFill patternType="solid">
        <fgColor rgb="FFED7D31"/>
        <bgColor indexed="64"/>
      </patternFill>
    </fill>
    <fill>
      <patternFill patternType="solid">
        <fgColor rgb="FF00B050"/>
        <bgColor indexed="64"/>
      </patternFill>
    </fill>
    <fill>
      <patternFill patternType="solid">
        <fgColor rgb="FFFFC000"/>
        <bgColor indexed="64"/>
      </patternFill>
    </fill>
    <fill>
      <patternFill patternType="solid">
        <fgColor rgb="FFE2EFDA"/>
        <bgColor indexed="64"/>
      </patternFill>
    </fill>
    <fill>
      <patternFill patternType="solid">
        <fgColor theme="8"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diagonal/>
    </border>
    <border>
      <left style="thin">
        <color rgb="FF000000"/>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theme="1"/>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thin">
        <color rgb="FF000000"/>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rgb="FF000000"/>
      </right>
      <top/>
      <bottom style="thin">
        <color indexed="64"/>
      </bottom>
      <diagonal/>
    </border>
  </borders>
  <cellStyleXfs count="15">
    <xf numFmtId="0" fontId="0"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0" fontId="19" fillId="0" borderId="0"/>
    <xf numFmtId="0" fontId="28" fillId="0" borderId="0" applyNumberForma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9" fillId="9" borderId="0" applyNumberFormat="0" applyBorder="0" applyAlignment="0" applyProtection="0"/>
    <xf numFmtId="0" fontId="3"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652">
    <xf numFmtId="0" fontId="0" fillId="0" borderId="0" xfId="0"/>
    <xf numFmtId="0" fontId="0" fillId="0" borderId="0" xfId="0" applyFill="1"/>
    <xf numFmtId="44" fontId="5" fillId="0" borderId="2" xfId="1" applyFont="1" applyBorder="1" applyAlignment="1" applyProtection="1"/>
    <xf numFmtId="44" fontId="5" fillId="0" borderId="4" xfId="1" applyFont="1" applyBorder="1" applyAlignment="1" applyProtection="1"/>
    <xf numFmtId="0" fontId="5" fillId="0" borderId="0" xfId="0" applyFont="1" applyProtection="1">
      <protection locked="0"/>
    </xf>
    <xf numFmtId="0" fontId="8" fillId="0" borderId="0" xfId="0" applyFont="1" applyProtection="1">
      <protection locked="0"/>
    </xf>
    <xf numFmtId="0" fontId="10" fillId="0" borderId="0" xfId="0" applyFont="1" applyProtection="1">
      <protection locked="0"/>
    </xf>
    <xf numFmtId="0" fontId="12" fillId="0" borderId="0" xfId="0" applyFont="1" applyProtection="1">
      <protection locked="0"/>
    </xf>
    <xf numFmtId="0" fontId="13" fillId="0" borderId="0" xfId="0" applyFont="1" applyProtection="1">
      <protection locked="0"/>
    </xf>
    <xf numFmtId="0" fontId="14" fillId="0" borderId="0" xfId="0" applyFont="1" applyProtection="1">
      <protection locked="0"/>
    </xf>
    <xf numFmtId="0" fontId="15" fillId="0" borderId="0" xfId="0" applyFont="1" applyFill="1" applyProtection="1">
      <protection locked="0"/>
    </xf>
    <xf numFmtId="0" fontId="10" fillId="0" borderId="0" xfId="0" applyFont="1" applyBorder="1" applyAlignment="1" applyProtection="1">
      <alignment horizontal="left"/>
      <protection locked="0"/>
    </xf>
    <xf numFmtId="0" fontId="10" fillId="0" borderId="0" xfId="0" applyFont="1" applyAlignment="1" applyProtection="1">
      <alignment horizontal="left"/>
      <protection locked="0"/>
    </xf>
    <xf numFmtId="0" fontId="5" fillId="0" borderId="0" xfId="0" applyFont="1" applyFill="1" applyProtection="1">
      <protection locked="0"/>
    </xf>
    <xf numFmtId="0" fontId="5" fillId="0" borderId="0" xfId="0" applyFont="1" applyBorder="1" applyProtection="1">
      <protection locked="0"/>
    </xf>
    <xf numFmtId="0" fontId="15" fillId="3" borderId="0" xfId="0" applyFont="1" applyFill="1" applyProtection="1">
      <protection locked="0"/>
    </xf>
    <xf numFmtId="164"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center"/>
      <protection locked="0"/>
    </xf>
    <xf numFmtId="0" fontId="16" fillId="0" borderId="2" xfId="0" applyFont="1" applyBorder="1" applyAlignment="1" applyProtection="1">
      <protection locked="0"/>
    </xf>
    <xf numFmtId="0" fontId="16" fillId="0" borderId="3" xfId="0" applyFont="1" applyBorder="1" applyAlignment="1" applyProtection="1">
      <protection locked="0"/>
    </xf>
    <xf numFmtId="0" fontId="16" fillId="0" borderId="4" xfId="0" applyFont="1" applyBorder="1" applyAlignment="1" applyProtection="1">
      <protection locked="0"/>
    </xf>
    <xf numFmtId="10" fontId="5" fillId="5" borderId="1" xfId="2" applyNumberFormat="1" applyFont="1" applyFill="1" applyBorder="1" applyProtection="1">
      <protection locked="0"/>
    </xf>
    <xf numFmtId="0" fontId="10" fillId="0" borderId="0" xfId="0" applyFont="1" applyAlignment="1" applyProtection="1">
      <alignment vertical="top" wrapText="1"/>
      <protection locked="0"/>
    </xf>
    <xf numFmtId="0" fontId="10" fillId="0" borderId="0" xfId="0" applyFont="1" applyAlignment="1" applyProtection="1">
      <alignment vertical="top"/>
      <protection locked="0"/>
    </xf>
    <xf numFmtId="0" fontId="18" fillId="0" borderId="0" xfId="0" applyFont="1" applyAlignment="1" applyProtection="1">
      <alignment vertical="top"/>
      <protection locked="0"/>
    </xf>
    <xf numFmtId="0" fontId="24" fillId="0" borderId="0" xfId="0" applyFont="1" applyAlignment="1" applyProtection="1">
      <alignment vertical="top"/>
      <protection locked="0"/>
    </xf>
    <xf numFmtId="0" fontId="21" fillId="0" borderId="1" xfId="0" applyFont="1" applyBorder="1" applyAlignment="1" applyProtection="1">
      <alignment vertical="top" wrapText="1"/>
      <protection locked="0"/>
    </xf>
    <xf numFmtId="1" fontId="21" fillId="8" borderId="1" xfId="0" applyNumberFormat="1" applyFont="1" applyFill="1" applyBorder="1" applyAlignment="1" applyProtection="1">
      <alignment horizontal="center" vertical="top"/>
      <protection locked="0"/>
    </xf>
    <xf numFmtId="0" fontId="21" fillId="0" borderId="1" xfId="0" applyFont="1" applyBorder="1" applyAlignment="1" applyProtection="1">
      <alignment vertical="top"/>
      <protection locked="0"/>
    </xf>
    <xf numFmtId="0" fontId="21" fillId="0" borderId="1" xfId="0" applyFont="1" applyBorder="1" applyAlignment="1" applyProtection="1">
      <alignment horizontal="left" vertical="top" indent="2"/>
      <protection locked="0"/>
    </xf>
    <xf numFmtId="0" fontId="30" fillId="11" borderId="9" xfId="0" applyFont="1" applyFill="1" applyBorder="1" applyAlignment="1">
      <alignment horizontal="center" vertical="center" wrapText="1"/>
    </xf>
    <xf numFmtId="0" fontId="32" fillId="0" borderId="1" xfId="0" applyFont="1" applyBorder="1" applyAlignment="1">
      <alignment horizontal="center" vertical="top" wrapText="1"/>
    </xf>
    <xf numFmtId="165" fontId="32" fillId="0" borderId="1" xfId="6" applyNumberFormat="1" applyFont="1" applyBorder="1" applyAlignment="1">
      <alignment horizontal="center" vertical="top" wrapText="1"/>
    </xf>
    <xf numFmtId="0" fontId="18" fillId="0" borderId="0" xfId="0" applyFont="1" applyAlignment="1" applyProtection="1">
      <alignment horizontal="center" vertical="top"/>
      <protection locked="0"/>
    </xf>
    <xf numFmtId="0" fontId="21" fillId="8" borderId="1" xfId="0" applyFont="1" applyFill="1" applyBorder="1" applyAlignment="1" applyProtection="1">
      <alignment horizontal="center" vertical="top"/>
      <protection locked="0"/>
    </xf>
    <xf numFmtId="0" fontId="26" fillId="8" borderId="1" xfId="0" applyFont="1" applyFill="1" applyBorder="1" applyAlignment="1" applyProtection="1">
      <alignment horizontal="center" vertical="top"/>
      <protection locked="0"/>
    </xf>
    <xf numFmtId="0" fontId="21" fillId="0" borderId="0" xfId="0" applyFont="1" applyAlignment="1" applyProtection="1">
      <alignment vertical="top"/>
      <protection locked="0"/>
    </xf>
    <xf numFmtId="0" fontId="21" fillId="0" borderId="1" xfId="0" applyFont="1" applyBorder="1" applyAlignment="1" applyProtection="1">
      <alignment horizontal="left" vertical="top"/>
      <protection locked="0"/>
    </xf>
    <xf numFmtId="0" fontId="33" fillId="0" borderId="0" xfId="0" applyFont="1" applyAlignment="1" applyProtection="1">
      <alignment vertical="top"/>
      <protection locked="0"/>
    </xf>
    <xf numFmtId="0" fontId="32" fillId="0" borderId="2" xfId="0" applyFont="1" applyBorder="1" applyAlignment="1">
      <alignment vertical="top" wrapText="1"/>
    </xf>
    <xf numFmtId="0" fontId="32" fillId="0" borderId="1" xfId="0" applyFont="1" applyBorder="1" applyAlignment="1">
      <alignment vertical="top" wrapText="1"/>
    </xf>
    <xf numFmtId="0" fontId="30" fillId="11" borderId="2" xfId="0" applyFont="1" applyFill="1" applyBorder="1" applyAlignment="1">
      <alignment horizontal="center" vertical="center" wrapText="1"/>
    </xf>
    <xf numFmtId="0" fontId="36" fillId="13" borderId="1" xfId="0" applyFont="1" applyFill="1" applyBorder="1" applyAlignment="1" applyProtection="1">
      <alignment vertical="top"/>
      <protection locked="0"/>
    </xf>
    <xf numFmtId="0" fontId="36" fillId="13" borderId="1" xfId="0" applyFont="1" applyFill="1" applyBorder="1" applyAlignment="1" applyProtection="1">
      <alignment horizontal="center" vertical="top"/>
      <protection locked="0"/>
    </xf>
    <xf numFmtId="0" fontId="37" fillId="0" borderId="1" xfId="0" applyFont="1" applyBorder="1" applyAlignment="1" applyProtection="1">
      <alignment horizontal="left" vertical="top" wrapText="1" indent="2"/>
      <protection locked="0"/>
    </xf>
    <xf numFmtId="0" fontId="37" fillId="8" borderId="1" xfId="0" applyFont="1" applyFill="1" applyBorder="1" applyAlignment="1">
      <alignment horizontal="center" vertical="top" wrapText="1"/>
    </xf>
    <xf numFmtId="0" fontId="30" fillId="11" borderId="8" xfId="0" applyFont="1" applyFill="1" applyBorder="1" applyAlignment="1">
      <alignment horizontal="center" vertical="center" wrapText="1"/>
    </xf>
    <xf numFmtId="0" fontId="39" fillId="0" borderId="0" xfId="0" applyFont="1" applyFill="1" applyBorder="1" applyAlignment="1">
      <alignment horizontal="left" vertical="top"/>
    </xf>
    <xf numFmtId="0" fontId="40" fillId="0" borderId="0" xfId="0" applyFont="1" applyAlignment="1" applyProtection="1">
      <alignment vertical="top"/>
      <protection locked="0"/>
    </xf>
    <xf numFmtId="0" fontId="24" fillId="0" borderId="1" xfId="0" applyFont="1" applyBorder="1" applyAlignment="1" applyProtection="1">
      <alignment horizontal="left" vertical="top" wrapText="1"/>
      <protection locked="0"/>
    </xf>
    <xf numFmtId="0" fontId="35" fillId="0" borderId="0" xfId="0" applyFont="1" applyFill="1" applyBorder="1" applyAlignment="1">
      <alignment horizontal="left" vertical="top"/>
    </xf>
    <xf numFmtId="0" fontId="25" fillId="0" borderId="0" xfId="0" applyFont="1" applyAlignment="1" applyProtection="1">
      <alignment vertical="top"/>
      <protection locked="0"/>
    </xf>
    <xf numFmtId="0" fontId="0" fillId="14" borderId="0" xfId="0" applyFill="1"/>
    <xf numFmtId="0" fontId="23" fillId="0" borderId="0" xfId="0" applyFont="1" applyBorder="1" applyAlignment="1" applyProtection="1">
      <alignment vertical="top" wrapText="1"/>
      <protection locked="0"/>
    </xf>
    <xf numFmtId="0" fontId="0" fillId="0" borderId="0" xfId="0" applyAlignment="1">
      <alignment horizontal="center" vertical="top" wrapText="1"/>
    </xf>
    <xf numFmtId="0" fontId="49" fillId="0" borderId="0" xfId="0" applyFont="1" applyAlignment="1">
      <alignment horizontal="center" vertical="top" wrapText="1"/>
    </xf>
    <xf numFmtId="0" fontId="41" fillId="11" borderId="8" xfId="0" applyFont="1" applyFill="1" applyBorder="1" applyAlignment="1">
      <alignment horizontal="center" vertical="center" wrapText="1"/>
    </xf>
    <xf numFmtId="0" fontId="30" fillId="11" borderId="21" xfId="0" applyFont="1" applyFill="1" applyBorder="1" applyAlignment="1">
      <alignment horizontal="center" vertical="center" wrapText="1"/>
    </xf>
    <xf numFmtId="0" fontId="0" fillId="0" borderId="0" xfId="0" applyBorder="1"/>
    <xf numFmtId="0" fontId="0" fillId="14" borderId="0" xfId="0" applyFill="1" applyBorder="1"/>
    <xf numFmtId="0" fontId="30" fillId="0" borderId="8" xfId="0" applyFont="1" applyFill="1" applyBorder="1" applyAlignment="1">
      <alignment horizontal="center" vertical="center" wrapText="1"/>
    </xf>
    <xf numFmtId="0" fontId="0" fillId="0" borderId="0" xfId="0" applyFill="1" applyAlignment="1">
      <alignment horizontal="center" vertical="top" wrapText="1"/>
    </xf>
    <xf numFmtId="0" fontId="31" fillId="0" borderId="43" xfId="0" applyFont="1" applyFill="1" applyBorder="1" applyAlignment="1">
      <alignment horizontal="center" vertical="center"/>
    </xf>
    <xf numFmtId="0" fontId="30" fillId="0" borderId="43" xfId="0" applyFont="1" applyFill="1" applyBorder="1" applyAlignment="1">
      <alignment horizontal="center" vertical="center" wrapText="1"/>
    </xf>
    <xf numFmtId="0" fontId="0" fillId="12" borderId="0" xfId="0" applyFill="1"/>
    <xf numFmtId="0" fontId="0" fillId="12" borderId="0" xfId="0" applyFill="1" applyAlignment="1">
      <alignment horizontal="center" vertical="top" wrapText="1"/>
    </xf>
    <xf numFmtId="0" fontId="31" fillId="12" borderId="43" xfId="0" applyFont="1" applyFill="1" applyBorder="1" applyAlignment="1">
      <alignment horizontal="center" vertical="center"/>
    </xf>
    <xf numFmtId="0" fontId="30" fillId="12" borderId="21" xfId="0" applyFont="1" applyFill="1" applyBorder="1" applyAlignment="1">
      <alignment horizontal="center" vertical="center" wrapText="1"/>
    </xf>
    <xf numFmtId="0" fontId="31" fillId="12" borderId="40" xfId="0" applyFont="1" applyFill="1" applyBorder="1" applyAlignment="1">
      <alignment horizontal="center" vertical="center"/>
    </xf>
    <xf numFmtId="0" fontId="50" fillId="12" borderId="0" xfId="0" applyFont="1" applyFill="1" applyBorder="1" applyAlignment="1">
      <alignment vertical="top" wrapText="1"/>
    </xf>
    <xf numFmtId="0" fontId="30" fillId="11" borderId="49" xfId="0" applyFont="1" applyFill="1" applyBorder="1" applyAlignment="1">
      <alignment horizontal="center" vertical="center" wrapText="1"/>
    </xf>
    <xf numFmtId="0" fontId="53" fillId="0" borderId="0" xfId="0" applyFont="1" applyAlignment="1" applyProtection="1">
      <alignment horizontal="center" vertical="top"/>
    </xf>
    <xf numFmtId="0" fontId="54" fillId="0" borderId="0" xfId="0" applyFont="1" applyAlignment="1" applyProtection="1">
      <alignment vertical="top"/>
      <protection locked="0"/>
    </xf>
    <xf numFmtId="0" fontId="56" fillId="0" borderId="0" xfId="0" applyFont="1" applyAlignment="1" applyProtection="1">
      <alignment vertical="top"/>
      <protection locked="0"/>
    </xf>
    <xf numFmtId="0" fontId="57" fillId="0" borderId="0" xfId="0" applyFont="1" applyFill="1" applyBorder="1" applyAlignment="1" applyProtection="1">
      <alignment vertical="top"/>
    </xf>
    <xf numFmtId="0" fontId="58" fillId="0" borderId="0" xfId="0" applyFont="1" applyFill="1" applyBorder="1" applyAlignment="1">
      <alignment horizontal="left" vertical="top"/>
    </xf>
    <xf numFmtId="0" fontId="59" fillId="0" borderId="0" xfId="0" applyFont="1" applyFill="1" applyBorder="1" applyAlignment="1">
      <alignment horizontal="left" vertical="top"/>
    </xf>
    <xf numFmtId="0" fontId="60" fillId="0" borderId="0" xfId="0" applyFont="1" applyAlignment="1" applyProtection="1">
      <alignment vertical="top"/>
      <protection locked="0"/>
    </xf>
    <xf numFmtId="0" fontId="60" fillId="0" borderId="0" xfId="0" applyFont="1" applyAlignment="1" applyProtection="1">
      <alignment horizontal="center" vertical="top"/>
    </xf>
    <xf numFmtId="0" fontId="61" fillId="0" borderId="0" xfId="0" applyFont="1" applyAlignment="1" applyProtection="1">
      <alignment vertical="top"/>
      <protection locked="0"/>
    </xf>
    <xf numFmtId="0" fontId="53" fillId="0" borderId="0" xfId="0" applyFont="1" applyAlignment="1" applyProtection="1">
      <alignment vertical="top"/>
      <protection locked="0"/>
    </xf>
    <xf numFmtId="0" fontId="62" fillId="13" borderId="2" xfId="0" applyFont="1" applyFill="1" applyBorder="1" applyAlignment="1" applyProtection="1">
      <alignment vertical="top"/>
    </xf>
    <xf numFmtId="0" fontId="63" fillId="13" borderId="18" xfId="0" applyFont="1" applyFill="1" applyBorder="1" applyAlignment="1" applyProtection="1">
      <alignment vertical="top" wrapText="1"/>
      <protection locked="0"/>
    </xf>
    <xf numFmtId="0" fontId="63" fillId="13" borderId="39" xfId="0" applyFont="1" applyFill="1" applyBorder="1" applyAlignment="1" applyProtection="1">
      <alignment vertical="top" wrapText="1"/>
      <protection locked="0"/>
    </xf>
    <xf numFmtId="1" fontId="65" fillId="8" borderId="28" xfId="0" applyNumberFormat="1" applyFont="1" applyFill="1" applyBorder="1" applyAlignment="1" applyProtection="1">
      <alignment horizontal="center" vertical="top"/>
      <protection locked="0"/>
    </xf>
    <xf numFmtId="1" fontId="65" fillId="8" borderId="2" xfId="0" applyNumberFormat="1" applyFont="1" applyFill="1" applyBorder="1" applyAlignment="1" applyProtection="1">
      <alignment horizontal="center" vertical="top"/>
      <protection locked="0"/>
    </xf>
    <xf numFmtId="0" fontId="59" fillId="0" borderId="0" xfId="0" applyFont="1" applyBorder="1" applyAlignment="1">
      <alignment horizontal="right" vertical="top" wrapText="1"/>
    </xf>
    <xf numFmtId="0" fontId="65" fillId="8" borderId="3" xfId="0" applyFont="1" applyFill="1" applyBorder="1" applyAlignment="1" applyProtection="1">
      <alignment horizontal="center" vertical="top"/>
      <protection locked="0"/>
    </xf>
    <xf numFmtId="0" fontId="66" fillId="0" borderId="0" xfId="0" applyFont="1" applyAlignment="1" applyProtection="1">
      <alignment vertical="top"/>
      <protection locked="0"/>
    </xf>
    <xf numFmtId="1" fontId="67" fillId="8" borderId="2" xfId="5" applyNumberFormat="1" applyFont="1" applyFill="1" applyBorder="1" applyAlignment="1" applyProtection="1">
      <alignment horizontal="center" vertical="top"/>
      <protection locked="0"/>
    </xf>
    <xf numFmtId="14" fontId="65" fillId="8" borderId="2" xfId="0" applyNumberFormat="1" applyFont="1" applyFill="1" applyBorder="1" applyAlignment="1" applyProtection="1">
      <alignment horizontal="center" vertical="top"/>
      <protection locked="0"/>
    </xf>
    <xf numFmtId="0" fontId="62" fillId="13" borderId="1" xfId="0" applyFont="1" applyFill="1" applyBorder="1" applyAlignment="1" applyProtection="1">
      <alignment vertical="top"/>
    </xf>
    <xf numFmtId="0" fontId="60" fillId="13" borderId="0" xfId="0" applyFont="1" applyFill="1" applyAlignment="1" applyProtection="1">
      <alignment vertical="top"/>
      <protection locked="0"/>
    </xf>
    <xf numFmtId="0" fontId="68" fillId="0" borderId="0" xfId="0" applyFont="1" applyAlignment="1" applyProtection="1">
      <alignment vertical="top"/>
      <protection locked="0"/>
    </xf>
    <xf numFmtId="0" fontId="64" fillId="0" borderId="1" xfId="0" applyFont="1" applyBorder="1" applyAlignment="1" applyProtection="1">
      <alignment horizontal="left" vertical="top" wrapText="1"/>
    </xf>
    <xf numFmtId="0" fontId="65" fillId="8" borderId="28" xfId="0" applyFont="1" applyFill="1" applyBorder="1" applyAlignment="1" applyProtection="1">
      <alignment horizontal="center" vertical="top"/>
      <protection locked="0"/>
    </xf>
    <xf numFmtId="0" fontId="65" fillId="8" borderId="7" xfId="0" applyFont="1" applyFill="1" applyBorder="1" applyAlignment="1" applyProtection="1">
      <alignment horizontal="center" vertical="top"/>
      <protection locked="0"/>
    </xf>
    <xf numFmtId="0" fontId="59" fillId="0" borderId="0" xfId="0" applyFont="1" applyAlignment="1">
      <alignment horizontal="right" vertical="top" wrapText="1"/>
    </xf>
    <xf numFmtId="0" fontId="62" fillId="13" borderId="1" xfId="0" applyFont="1" applyFill="1" applyBorder="1" applyAlignment="1">
      <alignment vertical="top"/>
    </xf>
    <xf numFmtId="0" fontId="70" fillId="13" borderId="2" xfId="0" applyFont="1" applyFill="1" applyBorder="1" applyAlignment="1" applyProtection="1">
      <alignment horizontal="center" vertical="top" wrapText="1"/>
      <protection locked="0"/>
    </xf>
    <xf numFmtId="0" fontId="71" fillId="0" borderId="1" xfId="0" applyFont="1" applyBorder="1" applyAlignment="1" applyProtection="1">
      <alignment vertical="top" wrapText="1"/>
    </xf>
    <xf numFmtId="0" fontId="62" fillId="13" borderId="17" xfId="0" applyFont="1" applyFill="1" applyBorder="1" applyAlignment="1" applyProtection="1">
      <alignment vertical="top"/>
    </xf>
    <xf numFmtId="0" fontId="65" fillId="0" borderId="1" xfId="0" applyFont="1" applyBorder="1" applyAlignment="1" applyProtection="1">
      <alignment horizontal="left" vertical="top" indent="2"/>
    </xf>
    <xf numFmtId="0" fontId="65" fillId="0" borderId="21" xfId="0" applyFont="1" applyBorder="1" applyAlignment="1" applyProtection="1">
      <alignment horizontal="left" vertical="top" wrapText="1" indent="2"/>
    </xf>
    <xf numFmtId="0" fontId="65" fillId="0" borderId="37" xfId="0" applyFont="1" applyBorder="1" applyAlignment="1" applyProtection="1">
      <alignment horizontal="left" vertical="top" wrapText="1" indent="2"/>
    </xf>
    <xf numFmtId="0" fontId="67" fillId="0" borderId="0" xfId="5" applyFont="1" applyAlignment="1">
      <alignment wrapText="1"/>
    </xf>
    <xf numFmtId="0" fontId="65" fillId="0" borderId="1" xfId="0" applyFont="1" applyBorder="1" applyAlignment="1" applyProtection="1">
      <alignment horizontal="left" vertical="top" wrapText="1" indent="2"/>
    </xf>
    <xf numFmtId="0" fontId="71" fillId="0" borderId="1" xfId="0" applyFont="1" applyBorder="1" applyAlignment="1" applyProtection="1">
      <alignment horizontal="left" vertical="top" wrapText="1" indent="2"/>
    </xf>
    <xf numFmtId="0" fontId="65" fillId="8" borderId="7" xfId="0" applyFont="1" applyFill="1" applyBorder="1" applyAlignment="1" applyProtection="1">
      <alignment horizontal="center" vertical="top" wrapText="1"/>
      <protection locked="0"/>
    </xf>
    <xf numFmtId="0" fontId="71" fillId="0" borderId="0" xfId="0" applyFont="1"/>
    <xf numFmtId="0" fontId="62" fillId="13" borderId="19" xfId="0" applyFont="1" applyFill="1" applyBorder="1" applyAlignment="1" applyProtection="1">
      <alignment vertical="top"/>
    </xf>
    <xf numFmtId="0" fontId="60" fillId="0" borderId="0" xfId="0" applyFont="1" applyAlignment="1" applyProtection="1">
      <alignment horizontal="center" vertical="top"/>
      <protection locked="0"/>
    </xf>
    <xf numFmtId="0" fontId="43" fillId="0" borderId="12" xfId="0" applyFont="1" applyBorder="1" applyAlignment="1" applyProtection="1">
      <alignment vertical="top"/>
    </xf>
    <xf numFmtId="0" fontId="43" fillId="0" borderId="14" xfId="0" applyFont="1" applyBorder="1" applyAlignment="1" applyProtection="1">
      <alignment vertical="top"/>
    </xf>
    <xf numFmtId="0" fontId="65" fillId="0" borderId="1" xfId="0" applyFont="1" applyBorder="1" applyAlignment="1" applyProtection="1">
      <alignment vertical="top"/>
    </xf>
    <xf numFmtId="0" fontId="65" fillId="0" borderId="1" xfId="0" applyFont="1" applyBorder="1" applyAlignment="1" applyProtection="1">
      <alignment vertical="top" wrapText="1"/>
    </xf>
    <xf numFmtId="0" fontId="65" fillId="0" borderId="1" xfId="0" applyFont="1" applyBorder="1" applyAlignment="1" applyProtection="1">
      <alignment horizontal="left" vertical="top"/>
    </xf>
    <xf numFmtId="0" fontId="65" fillId="0" borderId="1" xfId="0" applyFont="1" applyBorder="1" applyAlignment="1" applyProtection="1">
      <alignment horizontal="left" vertical="top" wrapText="1"/>
    </xf>
    <xf numFmtId="0" fontId="71" fillId="0" borderId="2" xfId="0" applyFont="1" applyBorder="1" applyAlignment="1" applyProtection="1">
      <alignment horizontal="left" vertical="top" wrapText="1"/>
    </xf>
    <xf numFmtId="0" fontId="65" fillId="0" borderId="26" xfId="0" applyFont="1" applyBorder="1" applyAlignment="1" applyProtection="1">
      <alignment vertical="top" wrapText="1"/>
    </xf>
    <xf numFmtId="0" fontId="65" fillId="0" borderId="18" xfId="0" applyFont="1" applyFill="1" applyBorder="1" applyAlignment="1" applyProtection="1">
      <alignment horizontal="left" vertical="top" wrapText="1"/>
    </xf>
    <xf numFmtId="0" fontId="65" fillId="0" borderId="17" xfId="0" applyFont="1" applyBorder="1" applyAlignment="1" applyProtection="1">
      <alignment vertical="top"/>
    </xf>
    <xf numFmtId="0" fontId="65" fillId="0" borderId="28" xfId="0" applyFont="1" applyBorder="1" applyAlignment="1" applyProtection="1">
      <alignment vertical="top" wrapText="1"/>
    </xf>
    <xf numFmtId="0" fontId="69" fillId="0" borderId="0" xfId="0" applyFont="1" applyAlignment="1" applyProtection="1">
      <alignment vertical="top"/>
      <protection locked="0"/>
    </xf>
    <xf numFmtId="0" fontId="75" fillId="0" borderId="0" xfId="0" applyFont="1" applyAlignment="1">
      <alignment vertical="top" wrapText="1"/>
    </xf>
    <xf numFmtId="0" fontId="76" fillId="0" borderId="0" xfId="0" applyFont="1" applyAlignment="1">
      <alignment horizontal="center" vertical="top"/>
    </xf>
    <xf numFmtId="0" fontId="69" fillId="0" borderId="0" xfId="0" applyFont="1" applyAlignment="1">
      <alignment horizontal="left" vertical="top" wrapText="1"/>
    </xf>
    <xf numFmtId="0" fontId="69" fillId="0" borderId="0" xfId="0" applyFont="1" applyAlignment="1">
      <alignment horizontal="center" vertical="top"/>
    </xf>
    <xf numFmtId="0" fontId="54" fillId="0" borderId="0" xfId="0" applyFont="1" applyFill="1" applyAlignment="1">
      <alignment horizontal="left" vertical="top" wrapText="1"/>
    </xf>
    <xf numFmtId="0" fontId="69" fillId="0" borderId="0" xfId="0" applyFont="1" applyAlignment="1">
      <alignment vertical="top"/>
    </xf>
    <xf numFmtId="0" fontId="44" fillId="0" borderId="0" xfId="0" applyFont="1" applyAlignment="1">
      <alignment vertical="top"/>
    </xf>
    <xf numFmtId="0" fontId="77" fillId="12" borderId="0" xfId="0" applyFont="1" applyFill="1" applyBorder="1" applyAlignment="1">
      <alignment horizontal="center" vertical="top"/>
    </xf>
    <xf numFmtId="0" fontId="54" fillId="0" borderId="0" xfId="0" applyFont="1" applyFill="1" applyBorder="1" applyAlignment="1">
      <alignment horizontal="left" vertical="top"/>
    </xf>
    <xf numFmtId="0" fontId="74" fillId="0" borderId="0" xfId="0" applyFont="1" applyFill="1" applyBorder="1" applyAlignment="1" applyProtection="1">
      <alignment horizontal="left" vertical="top"/>
      <protection locked="0"/>
    </xf>
    <xf numFmtId="0" fontId="54" fillId="0" borderId="0" xfId="0" applyFont="1" applyFill="1" applyBorder="1" applyAlignment="1" applyProtection="1">
      <alignment horizontal="left" vertical="top"/>
      <protection locked="0"/>
    </xf>
    <xf numFmtId="0" fontId="53" fillId="0" borderId="0" xfId="0" applyFont="1" applyAlignment="1">
      <alignment vertical="top"/>
    </xf>
    <xf numFmtId="0" fontId="75" fillId="12" borderId="0" xfId="0" applyFont="1" applyFill="1" applyAlignment="1">
      <alignment vertical="top" wrapText="1"/>
    </xf>
    <xf numFmtId="0" fontId="54" fillId="0" borderId="0" xfId="0" applyFont="1" applyFill="1" applyBorder="1" applyAlignment="1" applyProtection="1">
      <alignment horizontal="left" vertical="top" wrapText="1"/>
      <protection locked="0"/>
    </xf>
    <xf numFmtId="0" fontId="82" fillId="0" borderId="0" xfId="0" applyFont="1" applyAlignment="1">
      <alignment vertical="top"/>
    </xf>
    <xf numFmtId="0" fontId="83" fillId="7" borderId="1" xfId="0" applyFont="1" applyFill="1" applyBorder="1" applyAlignment="1">
      <alignment horizontal="left" vertical="top"/>
    </xf>
    <xf numFmtId="0" fontId="83" fillId="7" borderId="17" xfId="0" applyFont="1" applyFill="1" applyBorder="1" applyAlignment="1">
      <alignment horizontal="left" vertical="top"/>
    </xf>
    <xf numFmtId="0" fontId="69" fillId="0" borderId="1" xfId="0" applyFont="1" applyBorder="1" applyAlignment="1">
      <alignment vertical="top"/>
    </xf>
    <xf numFmtId="0" fontId="75" fillId="0" borderId="1" xfId="0" applyFont="1" applyBorder="1" applyAlignment="1">
      <alignment horizontal="left" vertical="top" wrapText="1"/>
    </xf>
    <xf numFmtId="0" fontId="44" fillId="0" borderId="0" xfId="0" applyFont="1" applyBorder="1" applyAlignment="1">
      <alignment vertical="top"/>
    </xf>
    <xf numFmtId="0" fontId="90" fillId="0" borderId="0" xfId="0" applyFont="1" applyAlignment="1">
      <alignment horizontal="center" vertical="top"/>
    </xf>
    <xf numFmtId="0" fontId="75" fillId="0" borderId="0" xfId="0" applyFont="1" applyAlignment="1">
      <alignment horizontal="center" vertical="top"/>
    </xf>
    <xf numFmtId="0" fontId="75" fillId="0" borderId="0" xfId="0" applyFont="1" applyFill="1" applyAlignment="1">
      <alignment horizontal="center" vertical="top" wrapText="1"/>
    </xf>
    <xf numFmtId="0" fontId="69" fillId="0" borderId="0" xfId="0" applyFont="1" applyFill="1" applyAlignment="1">
      <alignment horizontal="center" vertical="top" wrapText="1"/>
    </xf>
    <xf numFmtId="0" fontId="44" fillId="0" borderId="12" xfId="0" applyFont="1" applyBorder="1" applyAlignment="1">
      <alignment vertical="top"/>
    </xf>
    <xf numFmtId="0" fontId="44" fillId="0" borderId="14" xfId="0" applyFont="1" applyBorder="1" applyAlignment="1">
      <alignment vertical="top"/>
    </xf>
    <xf numFmtId="0" fontId="90" fillId="0" borderId="1" xfId="0" applyFont="1" applyBorder="1" applyAlignment="1">
      <alignment vertical="top"/>
    </xf>
    <xf numFmtId="0" fontId="90" fillId="0" borderId="1" xfId="0" applyFont="1" applyBorder="1" applyAlignment="1">
      <alignment horizontal="left" vertical="top" wrapText="1"/>
    </xf>
    <xf numFmtId="0" fontId="90" fillId="0" borderId="52" xfId="0" applyFont="1" applyBorder="1" applyAlignment="1">
      <alignment vertical="top"/>
    </xf>
    <xf numFmtId="0" fontId="90" fillId="0" borderId="52" xfId="0" applyFont="1" applyBorder="1" applyAlignment="1">
      <alignment horizontal="left" vertical="top" wrapText="1"/>
    </xf>
    <xf numFmtId="0" fontId="38" fillId="0" borderId="0" xfId="0" applyFont="1" applyBorder="1" applyAlignment="1">
      <alignment horizontal="center" vertical="top" wrapText="1"/>
    </xf>
    <xf numFmtId="0" fontId="98" fillId="0" borderId="0" xfId="0" applyFont="1" applyBorder="1" applyAlignment="1">
      <alignment horizontal="center" vertical="top" wrapText="1"/>
    </xf>
    <xf numFmtId="0" fontId="60" fillId="0" borderId="0" xfId="0" applyFont="1" applyAlignment="1" applyProtection="1">
      <alignment vertical="top"/>
    </xf>
    <xf numFmtId="0" fontId="65" fillId="0" borderId="0" xfId="0" applyFont="1" applyFill="1" applyBorder="1" applyAlignment="1" applyProtection="1">
      <alignment vertical="top" wrapText="1"/>
    </xf>
    <xf numFmtId="1" fontId="65" fillId="0" borderId="0" xfId="0" applyNumberFormat="1" applyFont="1" applyFill="1" applyBorder="1" applyAlignment="1" applyProtection="1">
      <alignment horizontal="center" vertical="top"/>
    </xf>
    <xf numFmtId="0" fontId="60" fillId="0" borderId="0" xfId="0" applyFont="1" applyFill="1" applyBorder="1" applyAlignment="1" applyProtection="1">
      <alignment vertical="top"/>
      <protection locked="0"/>
    </xf>
    <xf numFmtId="0" fontId="72" fillId="13" borderId="17" xfId="0" applyFont="1" applyFill="1" applyBorder="1" applyAlignment="1" applyProtection="1">
      <alignment vertical="top"/>
    </xf>
    <xf numFmtId="0" fontId="70" fillId="13" borderId="17" xfId="0" applyFont="1" applyFill="1" applyBorder="1" applyAlignment="1" applyProtection="1">
      <alignment horizontal="center" vertical="top" wrapText="1"/>
    </xf>
    <xf numFmtId="0" fontId="68" fillId="8" borderId="1" xfId="0" applyFont="1" applyFill="1" applyBorder="1" applyAlignment="1" applyProtection="1">
      <alignment horizontal="center" vertical="top"/>
      <protection locked="0"/>
    </xf>
    <xf numFmtId="1" fontId="68" fillId="8" borderId="1" xfId="0" applyNumberFormat="1" applyFont="1" applyFill="1" applyBorder="1" applyAlignment="1" applyProtection="1">
      <alignment horizontal="center" vertical="top"/>
      <protection locked="0"/>
    </xf>
    <xf numFmtId="1" fontId="68" fillId="8" borderId="19" xfId="0" applyNumberFormat="1" applyFont="1" applyFill="1" applyBorder="1" applyAlignment="1" applyProtection="1">
      <alignment horizontal="center" vertical="top"/>
      <protection locked="0"/>
    </xf>
    <xf numFmtId="1" fontId="68" fillId="8" borderId="18" xfId="0" applyNumberFormat="1" applyFont="1" applyFill="1" applyBorder="1" applyAlignment="1" applyProtection="1">
      <alignment horizontal="center" vertical="top"/>
      <protection locked="0"/>
    </xf>
    <xf numFmtId="0" fontId="90" fillId="0" borderId="0" xfId="0" applyFont="1" applyBorder="1" applyAlignment="1" applyProtection="1">
      <alignment horizontal="left" vertical="top" wrapText="1"/>
    </xf>
    <xf numFmtId="1" fontId="68" fillId="0" borderId="0" xfId="0" applyNumberFormat="1" applyFont="1" applyFill="1" applyBorder="1" applyAlignment="1" applyProtection="1">
      <alignment horizontal="center" vertical="top"/>
      <protection locked="0"/>
    </xf>
    <xf numFmtId="0" fontId="60" fillId="0" borderId="0" xfId="0" applyFont="1" applyBorder="1" applyAlignment="1" applyProtection="1">
      <alignment vertical="top"/>
      <protection locked="0"/>
    </xf>
    <xf numFmtId="0" fontId="72" fillId="13" borderId="18" xfId="0" applyFont="1" applyFill="1" applyBorder="1" applyAlignment="1" applyProtection="1">
      <alignment vertical="top"/>
    </xf>
    <xf numFmtId="0" fontId="70" fillId="13" borderId="18" xfId="0" applyFont="1" applyFill="1" applyBorder="1" applyAlignment="1" applyProtection="1">
      <alignment horizontal="center" vertical="top" wrapText="1"/>
    </xf>
    <xf numFmtId="0" fontId="68" fillId="8" borderId="17" xfId="0" applyFont="1" applyFill="1" applyBorder="1" applyAlignment="1" applyProtection="1">
      <alignment horizontal="center" vertical="top"/>
      <protection locked="0"/>
    </xf>
    <xf numFmtId="0" fontId="32" fillId="0" borderId="0" xfId="0" applyFont="1" applyAlignment="1" applyProtection="1">
      <alignment vertical="top"/>
    </xf>
    <xf numFmtId="0" fontId="72" fillId="18" borderId="10" xfId="0" applyFont="1" applyFill="1" applyBorder="1" applyAlignment="1" applyProtection="1">
      <alignment vertical="top"/>
    </xf>
    <xf numFmtId="0" fontId="72" fillId="18" borderId="11" xfId="0" applyFont="1" applyFill="1" applyBorder="1" applyAlignment="1" applyProtection="1">
      <alignment horizontal="center" vertical="top"/>
    </xf>
    <xf numFmtId="0" fontId="90" fillId="0" borderId="12" xfId="0" applyFont="1" applyBorder="1" applyAlignment="1" applyProtection="1">
      <alignment vertical="top"/>
    </xf>
    <xf numFmtId="0" fontId="100" fillId="0" borderId="13" xfId="0" applyFont="1" applyFill="1" applyBorder="1" applyAlignment="1" applyProtection="1">
      <alignment horizontal="center" vertical="top" wrapText="1"/>
    </xf>
    <xf numFmtId="0" fontId="100" fillId="0" borderId="13" xfId="0" applyFont="1" applyBorder="1" applyAlignment="1" applyProtection="1">
      <alignment horizontal="center" vertical="top"/>
    </xf>
    <xf numFmtId="0" fontId="101" fillId="0" borderId="12" xfId="0" applyFont="1" applyBorder="1" applyAlignment="1" applyProtection="1">
      <alignment vertical="top"/>
    </xf>
    <xf numFmtId="0" fontId="90" fillId="0" borderId="14" xfId="0" applyFont="1" applyBorder="1" applyAlignment="1" applyProtection="1">
      <alignment vertical="top"/>
    </xf>
    <xf numFmtId="166" fontId="100" fillId="0" borderId="15" xfId="0" applyNumberFormat="1" applyFont="1" applyBorder="1" applyAlignment="1" applyProtection="1">
      <alignment horizontal="center" vertical="top"/>
    </xf>
    <xf numFmtId="0" fontId="68" fillId="0" borderId="1" xfId="0" applyFont="1" applyBorder="1" applyAlignment="1" applyProtection="1">
      <alignment horizontal="left" vertical="top" wrapText="1"/>
    </xf>
    <xf numFmtId="0" fontId="68" fillId="0" borderId="1" xfId="0" applyFont="1" applyBorder="1" applyAlignment="1" applyProtection="1">
      <alignment vertical="top" wrapText="1"/>
    </xf>
    <xf numFmtId="0" fontId="68" fillId="0" borderId="2" xfId="0" applyFont="1" applyBorder="1" applyAlignment="1" applyProtection="1">
      <alignment horizontal="left" vertical="top" wrapText="1"/>
    </xf>
    <xf numFmtId="0" fontId="75" fillId="0" borderId="2" xfId="0" applyFont="1" applyBorder="1" applyAlignment="1" applyProtection="1">
      <alignment horizontal="left" vertical="top" wrapText="1"/>
    </xf>
    <xf numFmtId="0" fontId="75" fillId="0" borderId="38" xfId="0" applyFont="1" applyBorder="1" applyAlignment="1" applyProtection="1">
      <alignment horizontal="left" vertical="top" wrapText="1"/>
    </xf>
    <xf numFmtId="0" fontId="75" fillId="0" borderId="18" xfId="0" applyFont="1" applyBorder="1" applyAlignment="1" applyProtection="1">
      <alignment horizontal="left" vertical="top" wrapText="1"/>
    </xf>
    <xf numFmtId="0" fontId="68" fillId="0" borderId="18" xfId="0" applyFont="1" applyBorder="1" applyAlignment="1" applyProtection="1">
      <alignment horizontal="left" vertical="top" wrapText="1"/>
    </xf>
    <xf numFmtId="0" fontId="68" fillId="0" borderId="17" xfId="0" applyFont="1" applyBorder="1" applyAlignment="1" applyProtection="1">
      <alignment vertical="top" wrapText="1"/>
    </xf>
    <xf numFmtId="0" fontId="30" fillId="11" borderId="43" xfId="0" applyFont="1" applyFill="1" applyBorder="1" applyAlignment="1">
      <alignment horizontal="center" vertical="center" wrapText="1"/>
    </xf>
    <xf numFmtId="0" fontId="30" fillId="11" borderId="48" xfId="0" applyFont="1" applyFill="1" applyBorder="1" applyAlignment="1">
      <alignment horizontal="center" vertical="center" wrapText="1"/>
    </xf>
    <xf numFmtId="0" fontId="102" fillId="0" borderId="0" xfId="0" applyFont="1" applyAlignment="1">
      <alignment horizontal="right" vertical="top" wrapText="1"/>
    </xf>
    <xf numFmtId="0" fontId="103" fillId="0" borderId="0" xfId="0" applyFont="1" applyAlignment="1" applyProtection="1">
      <alignment vertical="top"/>
      <protection locked="0"/>
    </xf>
    <xf numFmtId="0" fontId="65" fillId="0" borderId="2" xfId="0" applyFont="1" applyBorder="1" applyAlignment="1" applyProtection="1">
      <alignment vertical="top" wrapText="1"/>
    </xf>
    <xf numFmtId="0" fontId="70" fillId="13" borderId="38" xfId="0" applyFont="1" applyFill="1" applyBorder="1" applyAlignment="1" applyProtection="1">
      <alignment horizontal="center" vertical="top" wrapText="1"/>
      <protection locked="0"/>
    </xf>
    <xf numFmtId="0" fontId="65" fillId="8" borderId="28" xfId="0" applyFont="1" applyFill="1" applyBorder="1" applyAlignment="1" applyProtection="1">
      <alignment horizontal="center" vertical="top" wrapText="1"/>
      <protection locked="0"/>
    </xf>
    <xf numFmtId="0" fontId="65" fillId="8" borderId="38" xfId="0" applyFont="1" applyFill="1" applyBorder="1" applyAlignment="1" applyProtection="1">
      <alignment horizontal="center" vertical="top" wrapText="1"/>
      <protection locked="0"/>
    </xf>
    <xf numFmtId="0" fontId="64" fillId="0" borderId="2" xfId="0" applyFont="1" applyBorder="1" applyAlignment="1" applyProtection="1">
      <alignment vertical="top" wrapText="1"/>
    </xf>
    <xf numFmtId="0" fontId="104" fillId="0" borderId="0" xfId="0" applyFont="1" applyAlignment="1">
      <alignment horizontal="center" vertical="center" wrapText="1"/>
    </xf>
    <xf numFmtId="0" fontId="104" fillId="0" borderId="0" xfId="0" applyFont="1"/>
    <xf numFmtId="0" fontId="107" fillId="16" borderId="0" xfId="0" applyFont="1" applyFill="1"/>
    <xf numFmtId="0" fontId="111" fillId="11" borderId="9" xfId="0" applyFont="1" applyFill="1" applyBorder="1" applyAlignment="1">
      <alignment horizontal="center" vertical="center" wrapText="1"/>
    </xf>
    <xf numFmtId="0" fontId="111" fillId="11" borderId="8" xfId="0" applyFont="1" applyFill="1" applyBorder="1" applyAlignment="1">
      <alignment horizontal="center" vertical="center" wrapText="1"/>
    </xf>
    <xf numFmtId="0" fontId="111" fillId="0" borderId="8" xfId="0" applyFont="1" applyFill="1" applyBorder="1" applyAlignment="1">
      <alignment horizontal="center" vertical="center" wrapText="1"/>
    </xf>
    <xf numFmtId="0" fontId="111" fillId="11" borderId="21" xfId="0" applyFont="1" applyFill="1" applyBorder="1" applyAlignment="1">
      <alignment horizontal="center" vertical="center" wrapText="1"/>
    </xf>
    <xf numFmtId="0" fontId="111" fillId="12" borderId="0" xfId="0" applyFont="1" applyFill="1" applyBorder="1" applyAlignment="1">
      <alignment horizontal="center" vertical="center" wrapText="1"/>
    </xf>
    <xf numFmtId="0" fontId="111" fillId="11" borderId="40" xfId="0" applyFont="1" applyFill="1" applyBorder="1" applyAlignment="1">
      <alignment horizontal="center" vertical="center" wrapText="1"/>
    </xf>
    <xf numFmtId="0" fontId="61" fillId="0" borderId="0" xfId="0" applyFont="1" applyAlignment="1">
      <alignment horizontal="left" vertical="top" wrapText="1"/>
    </xf>
    <xf numFmtId="0" fontId="93" fillId="0" borderId="1" xfId="0" applyFont="1" applyBorder="1" applyAlignment="1">
      <alignment vertical="top" wrapText="1"/>
    </xf>
    <xf numFmtId="0" fontId="32" fillId="0" borderId="1" xfId="0" applyFont="1" applyBorder="1"/>
    <xf numFmtId="0" fontId="48" fillId="0" borderId="1" xfId="0" applyFont="1" applyBorder="1"/>
    <xf numFmtId="0" fontId="32" fillId="0" borderId="0" xfId="0" applyFont="1" applyAlignment="1">
      <alignment wrapText="1"/>
    </xf>
    <xf numFmtId="0" fontId="32" fillId="0" borderId="0" xfId="0" applyFont="1"/>
    <xf numFmtId="0" fontId="93" fillId="0" borderId="21" xfId="0" applyFont="1" applyBorder="1" applyAlignment="1">
      <alignment horizontal="center" vertical="top" wrapText="1"/>
    </xf>
    <xf numFmtId="0" fontId="93" fillId="0" borderId="2" xfId="0" applyFont="1" applyBorder="1" applyAlignment="1">
      <alignment horizontal="center" vertical="top" wrapText="1"/>
    </xf>
    <xf numFmtId="0" fontId="93" fillId="0" borderId="0" xfId="0" applyFont="1" applyBorder="1" applyAlignment="1">
      <alignment horizontal="center" vertical="top" wrapText="1"/>
    </xf>
    <xf numFmtId="0" fontId="93" fillId="0" borderId="1" xfId="0" applyFont="1" applyBorder="1" applyAlignment="1">
      <alignment horizontal="center" vertical="top" wrapText="1"/>
    </xf>
    <xf numFmtId="0" fontId="93" fillId="0" borderId="21" xfId="0" applyFont="1" applyBorder="1" applyAlignment="1">
      <alignment vertical="top" wrapText="1"/>
    </xf>
    <xf numFmtId="0" fontId="114" fillId="0" borderId="18" xfId="0" applyFont="1" applyBorder="1" applyAlignment="1">
      <alignment vertical="top" wrapText="1"/>
    </xf>
    <xf numFmtId="0" fontId="93" fillId="0" borderId="18" xfId="0" applyFont="1" applyBorder="1" applyAlignment="1">
      <alignment horizontal="center" vertical="top" wrapText="1"/>
    </xf>
    <xf numFmtId="9" fontId="93" fillId="0" borderId="21" xfId="0" applyNumberFormat="1" applyFont="1" applyBorder="1" applyAlignment="1">
      <alignment horizontal="center" vertical="top" wrapText="1"/>
    </xf>
    <xf numFmtId="0" fontId="62" fillId="2" borderId="1" xfId="0" applyFont="1" applyFill="1" applyBorder="1" applyAlignment="1">
      <alignment horizontal="left" vertical="center" wrapText="1"/>
    </xf>
    <xf numFmtId="0" fontId="32" fillId="0" borderId="0" xfId="0" applyFont="1" applyAlignment="1">
      <alignment horizontal="left"/>
    </xf>
    <xf numFmtId="9" fontId="32" fillId="0" borderId="0" xfId="0" applyNumberFormat="1" applyFont="1" applyAlignment="1">
      <alignment horizontal="left"/>
    </xf>
    <xf numFmtId="0" fontId="55" fillId="0" borderId="0" xfId="0" applyFont="1" applyAlignment="1">
      <alignment horizontal="center" vertical="top" wrapText="1"/>
    </xf>
    <xf numFmtId="0" fontId="71" fillId="0" borderId="2" xfId="0" applyFont="1" applyBorder="1" applyAlignment="1" applyProtection="1">
      <alignment vertical="top" wrapText="1"/>
    </xf>
    <xf numFmtId="0" fontId="0" fillId="0" borderId="0" xfId="0" applyFont="1" applyFill="1" applyAlignment="1">
      <alignment vertical="top"/>
    </xf>
    <xf numFmtId="0" fontId="31" fillId="0" borderId="44" xfId="0" applyFont="1" applyFill="1" applyBorder="1" applyAlignment="1">
      <alignment horizontal="center" vertical="center"/>
    </xf>
    <xf numFmtId="0" fontId="93" fillId="0" borderId="20" xfId="0" applyFont="1" applyBorder="1" applyAlignment="1">
      <alignment horizontal="center" vertical="top" wrapText="1"/>
    </xf>
    <xf numFmtId="0" fontId="93" fillId="0" borderId="4" xfId="0" applyFont="1" applyBorder="1" applyAlignment="1">
      <alignment horizontal="center" vertical="top" wrapText="1"/>
    </xf>
    <xf numFmtId="165" fontId="93" fillId="0" borderId="4" xfId="6" applyNumberFormat="1" applyFont="1" applyBorder="1" applyAlignment="1">
      <alignment horizontal="center" vertical="top" wrapText="1"/>
    </xf>
    <xf numFmtId="165" fontId="93" fillId="0" borderId="1" xfId="6" applyNumberFormat="1" applyFont="1" applyBorder="1" applyAlignment="1">
      <alignment horizontal="center" vertical="top" wrapText="1"/>
    </xf>
    <xf numFmtId="0" fontId="93" fillId="0" borderId="0" xfId="0" applyFont="1" applyBorder="1" applyAlignment="1">
      <alignment vertical="top" wrapText="1"/>
    </xf>
    <xf numFmtId="0" fontId="93" fillId="0" borderId="18" xfId="0" applyFont="1" applyBorder="1" applyAlignment="1">
      <alignment vertical="top"/>
    </xf>
    <xf numFmtId="0" fontId="93" fillId="0" borderId="1" xfId="0" applyFont="1" applyFill="1" applyBorder="1" applyAlignment="1">
      <alignment horizontal="center" vertical="top" wrapText="1"/>
    </xf>
    <xf numFmtId="0" fontId="114" fillId="14" borderId="0" xfId="0" applyFont="1" applyFill="1" applyAlignment="1">
      <alignment vertical="top"/>
    </xf>
    <xf numFmtId="0" fontId="114" fillId="0" borderId="21" xfId="0" applyFont="1" applyBorder="1" applyAlignment="1">
      <alignment vertical="top" wrapText="1"/>
    </xf>
    <xf numFmtId="0" fontId="114" fillId="0" borderId="18" xfId="0" applyFont="1" applyFill="1" applyBorder="1" applyAlignment="1">
      <alignment vertical="top" wrapText="1"/>
    </xf>
    <xf numFmtId="0" fontId="93" fillId="0" borderId="0" xfId="0" applyFont="1" applyFill="1" applyBorder="1" applyAlignment="1">
      <alignment horizontal="center" vertical="top" wrapText="1"/>
    </xf>
    <xf numFmtId="0" fontId="93" fillId="0" borderId="28" xfId="0" applyFont="1" applyBorder="1" applyAlignment="1">
      <alignment horizontal="center" vertical="top" wrapText="1"/>
    </xf>
    <xf numFmtId="0" fontId="93" fillId="12" borderId="21" xfId="0" applyFont="1" applyFill="1" applyBorder="1" applyAlignment="1">
      <alignment horizontal="center" vertical="top" wrapText="1"/>
    </xf>
    <xf numFmtId="0" fontId="114" fillId="0" borderId="0" xfId="0" applyFont="1" applyAlignment="1">
      <alignment vertical="top"/>
    </xf>
    <xf numFmtId="0" fontId="114" fillId="0" borderId="0" xfId="0" applyFont="1"/>
    <xf numFmtId="0" fontId="93" fillId="0" borderId="17" xfId="0" applyFont="1" applyBorder="1" applyAlignment="1">
      <alignment horizontal="center" vertical="top" wrapText="1"/>
    </xf>
    <xf numFmtId="0" fontId="93" fillId="0" borderId="2" xfId="0" applyFont="1" applyBorder="1" applyAlignment="1">
      <alignment vertical="top" wrapText="1"/>
    </xf>
    <xf numFmtId="0" fontId="118" fillId="0" borderId="0" xfId="0" applyFont="1"/>
    <xf numFmtId="0" fontId="118" fillId="0" borderId="0" xfId="0" applyFont="1" applyBorder="1" applyAlignment="1"/>
    <xf numFmtId="0" fontId="118" fillId="0" borderId="0" xfId="0" applyFont="1" applyFill="1" applyBorder="1" applyAlignment="1"/>
    <xf numFmtId="0" fontId="118" fillId="0" borderId="0" xfId="0" applyFont="1" applyFill="1"/>
    <xf numFmtId="0" fontId="118" fillId="12" borderId="0" xfId="0" applyFont="1" applyFill="1"/>
    <xf numFmtId="0" fontId="114" fillId="0" borderId="20" xfId="0" applyFont="1" applyBorder="1" applyAlignment="1">
      <alignment vertical="top" wrapText="1"/>
    </xf>
    <xf numFmtId="0" fontId="28" fillId="0" borderId="0" xfId="5"/>
    <xf numFmtId="0" fontId="119" fillId="11" borderId="21" xfId="0" applyFont="1" applyFill="1" applyBorder="1" applyAlignment="1">
      <alignment horizontal="center" vertical="center" wrapText="1"/>
    </xf>
    <xf numFmtId="0" fontId="45" fillId="15" borderId="18" xfId="0" applyFont="1" applyFill="1" applyBorder="1" applyAlignment="1">
      <alignment horizontal="center" vertical="center"/>
    </xf>
    <xf numFmtId="49" fontId="45" fillId="15" borderId="18" xfId="0" applyNumberFormat="1" applyFont="1" applyFill="1" applyBorder="1" applyAlignment="1">
      <alignment horizontal="center" vertical="center"/>
    </xf>
    <xf numFmtId="0" fontId="45" fillId="15" borderId="18" xfId="0" applyFont="1" applyFill="1" applyBorder="1" applyAlignment="1">
      <alignment horizontal="center" vertical="center" wrapText="1"/>
    </xf>
    <xf numFmtId="49" fontId="45" fillId="15" borderId="18" xfId="0" applyNumberFormat="1" applyFont="1" applyFill="1" applyBorder="1" applyAlignment="1">
      <alignment horizontal="center" vertical="center" wrapText="1"/>
    </xf>
    <xf numFmtId="1" fontId="91" fillId="8" borderId="1" xfId="0" applyNumberFormat="1" applyFont="1" applyFill="1" applyBorder="1" applyAlignment="1" applyProtection="1">
      <alignment horizontal="center" vertical="center" wrapText="1"/>
      <protection locked="0"/>
    </xf>
    <xf numFmtId="0" fontId="45" fillId="15" borderId="20" xfId="0" applyFont="1" applyFill="1" applyBorder="1" applyAlignment="1">
      <alignment horizontal="center" vertical="center"/>
    </xf>
    <xf numFmtId="0" fontId="83" fillId="0" borderId="0" xfId="0" applyFont="1" applyFill="1" applyBorder="1" applyAlignment="1" applyProtection="1">
      <alignment horizontal="center" vertical="top"/>
      <protection locked="0"/>
    </xf>
    <xf numFmtId="0" fontId="96" fillId="0" borderId="0" xfId="0" applyFont="1" applyFill="1" applyBorder="1" applyAlignment="1" applyProtection="1">
      <alignment horizontal="center" vertical="top"/>
      <protection locked="0"/>
    </xf>
    <xf numFmtId="0" fontId="75" fillId="0" borderId="0" xfId="0" applyFont="1" applyFill="1" applyBorder="1" applyAlignment="1" applyProtection="1">
      <alignment horizontal="center" vertical="top"/>
      <protection locked="0"/>
    </xf>
    <xf numFmtId="166" fontId="68" fillId="0" borderId="0" xfId="0" applyNumberFormat="1" applyFont="1" applyFill="1" applyBorder="1" applyAlignment="1" applyProtection="1">
      <alignment horizontal="center" vertical="top"/>
      <protection locked="0"/>
    </xf>
    <xf numFmtId="0" fontId="45" fillId="15" borderId="53" xfId="0" applyFont="1" applyFill="1" applyBorder="1" applyAlignment="1">
      <alignment horizontal="center" vertical="center" wrapText="1"/>
    </xf>
    <xf numFmtId="0" fontId="130" fillId="0" borderId="0" xfId="0" applyFont="1" applyBorder="1" applyAlignment="1">
      <alignment horizontal="left" vertical="top"/>
    </xf>
    <xf numFmtId="0" fontId="113" fillId="0" borderId="0" xfId="5" applyFont="1" applyBorder="1" applyAlignment="1">
      <alignment horizontal="left" vertical="top"/>
    </xf>
    <xf numFmtId="0" fontId="131" fillId="0" borderId="0" xfId="0" applyFont="1" applyBorder="1" applyAlignment="1">
      <alignment horizontal="center" vertical="top" wrapText="1"/>
    </xf>
    <xf numFmtId="0" fontId="113" fillId="0" borderId="0" xfId="5" applyFont="1" applyBorder="1" applyAlignment="1" applyProtection="1">
      <alignment horizontal="left" vertical="top"/>
      <protection locked="0"/>
    </xf>
    <xf numFmtId="0" fontId="93" fillId="0" borderId="20" xfId="0" applyFont="1" applyBorder="1" applyAlignment="1">
      <alignment vertical="top"/>
    </xf>
    <xf numFmtId="0" fontId="0" fillId="15" borderId="18" xfId="0" applyFill="1" applyBorder="1"/>
    <xf numFmtId="0" fontId="69" fillId="15" borderId="20" xfId="0" applyFont="1" applyFill="1" applyBorder="1"/>
    <xf numFmtId="0" fontId="70" fillId="13" borderId="37" xfId="0" applyFont="1" applyFill="1" applyBorder="1" applyAlignment="1" applyProtection="1">
      <alignment horizontal="center" vertical="top" wrapText="1"/>
      <protection locked="0"/>
    </xf>
    <xf numFmtId="0" fontId="75" fillId="8" borderId="1" xfId="0" applyFont="1" applyFill="1" applyBorder="1" applyAlignment="1" applyProtection="1">
      <alignment horizontal="center" vertical="top" wrapText="1"/>
    </xf>
    <xf numFmtId="1" fontId="121" fillId="8" borderId="1" xfId="0" applyNumberFormat="1" applyFont="1" applyFill="1" applyBorder="1" applyAlignment="1" applyProtection="1">
      <alignment horizontal="center" vertical="center" wrapText="1"/>
    </xf>
    <xf numFmtId="49" fontId="91" fillId="8" borderId="1" xfId="0" applyNumberFormat="1" applyFont="1" applyFill="1" applyBorder="1" applyAlignment="1" applyProtection="1">
      <alignment horizontal="center" vertical="center" wrapText="1"/>
    </xf>
    <xf numFmtId="0" fontId="65" fillId="8" borderId="3" xfId="0" applyFont="1" applyFill="1" applyBorder="1" applyAlignment="1" applyProtection="1">
      <alignment horizontal="center" vertical="top"/>
    </xf>
    <xf numFmtId="0" fontId="60" fillId="13" borderId="37" xfId="0" applyFont="1" applyFill="1" applyBorder="1" applyAlignment="1" applyProtection="1">
      <alignment vertical="top"/>
      <protection locked="0"/>
    </xf>
    <xf numFmtId="0" fontId="0" fillId="8" borderId="1" xfId="0" applyFill="1" applyBorder="1"/>
    <xf numFmtId="0" fontId="65" fillId="8" borderId="2" xfId="0" applyFont="1" applyFill="1" applyBorder="1" applyAlignment="1" applyProtection="1">
      <alignment horizontal="center" vertical="top" wrapText="1"/>
    </xf>
    <xf numFmtId="0" fontId="65" fillId="8" borderId="2" xfId="0" applyFont="1" applyFill="1" applyBorder="1" applyAlignment="1" applyProtection="1">
      <alignment horizontal="center" vertical="top"/>
    </xf>
    <xf numFmtId="0" fontId="65" fillId="8" borderId="3" xfId="0" applyFont="1" applyFill="1" applyBorder="1" applyAlignment="1" applyProtection="1">
      <alignment horizontal="center" vertical="top" wrapText="1"/>
    </xf>
    <xf numFmtId="0" fontId="65" fillId="8" borderId="7" xfId="0" applyFont="1" applyFill="1" applyBorder="1" applyAlignment="1" applyProtection="1">
      <alignment horizontal="center" vertical="top"/>
    </xf>
    <xf numFmtId="0" fontId="65" fillId="8" borderId="0" xfId="0" applyFont="1" applyFill="1" applyBorder="1" applyAlignment="1" applyProtection="1">
      <alignment horizontal="center" vertical="top"/>
    </xf>
    <xf numFmtId="0" fontId="75" fillId="8" borderId="18" xfId="0" applyFont="1" applyFill="1" applyBorder="1" applyAlignment="1" applyProtection="1">
      <alignment horizontal="center" vertical="top" wrapText="1"/>
    </xf>
    <xf numFmtId="0" fontId="132" fillId="0" borderId="0" xfId="0" applyFont="1"/>
    <xf numFmtId="0" fontId="132" fillId="0" borderId="0" xfId="0" applyFont="1" applyFill="1" applyAlignment="1">
      <alignment vertical="top"/>
    </xf>
    <xf numFmtId="0" fontId="103" fillId="0" borderId="0" xfId="0" applyFont="1" applyAlignment="1" applyProtection="1">
      <alignment vertical="top" wrapText="1"/>
      <protection locked="0"/>
    </xf>
    <xf numFmtId="0" fontId="71" fillId="0" borderId="17" xfId="0" applyFont="1" applyBorder="1" applyAlignment="1" applyProtection="1">
      <alignment vertical="top" wrapText="1"/>
    </xf>
    <xf numFmtId="0" fontId="69" fillId="15" borderId="41" xfId="0" applyFont="1" applyFill="1" applyBorder="1"/>
    <xf numFmtId="1" fontId="91" fillId="8" borderId="1" xfId="0" applyNumberFormat="1" applyFont="1" applyFill="1" applyBorder="1" applyAlignment="1" applyProtection="1">
      <alignment horizontal="center" vertical="center" wrapText="1"/>
    </xf>
    <xf numFmtId="0" fontId="69" fillId="0" borderId="0" xfId="0" applyFont="1"/>
    <xf numFmtId="0" fontId="69" fillId="0" borderId="0" xfId="0" applyFont="1" applyFill="1"/>
    <xf numFmtId="0" fontId="84" fillId="0" borderId="0" xfId="0" applyFont="1" applyBorder="1" applyAlignment="1" applyProtection="1">
      <alignment vertical="top" wrapText="1"/>
      <protection locked="0"/>
    </xf>
    <xf numFmtId="0" fontId="84" fillId="0" borderId="0" xfId="0" applyFont="1" applyBorder="1" applyAlignment="1" applyProtection="1">
      <alignment vertical="top"/>
      <protection locked="0"/>
    </xf>
    <xf numFmtId="0" fontId="84" fillId="0" borderId="0" xfId="0" applyFont="1" applyFill="1" applyBorder="1" applyAlignment="1" applyProtection="1">
      <alignment vertical="top" wrapText="1"/>
      <protection locked="0"/>
    </xf>
    <xf numFmtId="0" fontId="84" fillId="0" borderId="0" xfId="0" applyFont="1" applyBorder="1" applyAlignment="1" applyProtection="1">
      <alignment horizontal="left" vertical="top" wrapText="1"/>
      <protection locked="0"/>
    </xf>
    <xf numFmtId="0" fontId="69" fillId="0" borderId="0" xfId="0" applyFont="1" applyAlignment="1">
      <alignment horizontal="center" vertical="top" wrapText="1"/>
    </xf>
    <xf numFmtId="0" fontId="53" fillId="0" borderId="0" xfId="0" applyFont="1" applyAlignment="1">
      <alignment horizontal="center" vertical="top" wrapText="1"/>
    </xf>
    <xf numFmtId="0" fontId="61" fillId="0" borderId="0" xfId="0" applyFont="1" applyAlignment="1">
      <alignment horizontal="center" vertical="top" wrapText="1"/>
    </xf>
    <xf numFmtId="0" fontId="62" fillId="0" borderId="21" xfId="0" applyFont="1" applyFill="1" applyBorder="1" applyAlignment="1">
      <alignment vertical="center"/>
    </xf>
    <xf numFmtId="0" fontId="62" fillId="12" borderId="40" xfId="0" applyFont="1" applyFill="1" applyBorder="1" applyAlignment="1">
      <alignment horizontal="center" vertical="center"/>
    </xf>
    <xf numFmtId="0" fontId="111" fillId="11" borderId="28" xfId="0" applyFont="1" applyFill="1" applyBorder="1" applyAlignment="1">
      <alignment horizontal="center" vertical="center" wrapText="1"/>
    </xf>
    <xf numFmtId="0" fontId="66" fillId="0" borderId="18" xfId="0" applyFont="1" applyBorder="1" applyAlignment="1"/>
    <xf numFmtId="0" fontId="66" fillId="0" borderId="22" xfId="0" applyFont="1" applyBorder="1" applyAlignment="1"/>
    <xf numFmtId="0" fontId="66" fillId="0" borderId="17" xfId="0" applyFont="1" applyBorder="1" applyAlignment="1"/>
    <xf numFmtId="0" fontId="62" fillId="2" borderId="1" xfId="0" applyFont="1" applyFill="1" applyBorder="1" applyAlignment="1">
      <alignment horizontal="center" vertical="center" wrapText="1"/>
    </xf>
    <xf numFmtId="0" fontId="62" fillId="0" borderId="19" xfId="0" applyFont="1" applyFill="1" applyBorder="1" applyAlignment="1">
      <alignment horizontal="center" vertical="center" wrapText="1"/>
    </xf>
    <xf numFmtId="0" fontId="32" fillId="0" borderId="3" xfId="0" applyFont="1" applyBorder="1"/>
    <xf numFmtId="0" fontId="69" fillId="0" borderId="2" xfId="0" applyFont="1" applyBorder="1" applyAlignment="1">
      <alignment vertical="top"/>
    </xf>
    <xf numFmtId="0" fontId="32" fillId="0" borderId="18" xfId="0" applyFont="1" applyFill="1" applyBorder="1"/>
    <xf numFmtId="0" fontId="32" fillId="0" borderId="0" xfId="0" applyFont="1" applyBorder="1"/>
    <xf numFmtId="0" fontId="32" fillId="0" borderId="18" xfId="0" applyFont="1" applyBorder="1"/>
    <xf numFmtId="0" fontId="32" fillId="0" borderId="2" xfId="0" applyFont="1" applyBorder="1"/>
    <xf numFmtId="0" fontId="32" fillId="0" borderId="20" xfId="0" applyFont="1" applyBorder="1"/>
    <xf numFmtId="0" fontId="32" fillId="0" borderId="19" xfId="0" applyFont="1" applyBorder="1"/>
    <xf numFmtId="16" fontId="32" fillId="0" borderId="0" xfId="0" applyNumberFormat="1" applyFont="1"/>
    <xf numFmtId="0" fontId="48" fillId="0" borderId="0" xfId="0" applyFont="1"/>
    <xf numFmtId="0" fontId="62" fillId="2" borderId="19" xfId="0" applyFont="1" applyFill="1" applyBorder="1" applyAlignment="1">
      <alignment horizontal="center" vertical="center" wrapText="1"/>
    </xf>
    <xf numFmtId="0" fontId="32" fillId="0" borderId="4" xfId="0" applyFont="1" applyBorder="1"/>
    <xf numFmtId="0" fontId="71" fillId="0" borderId="1" xfId="0" applyFont="1" applyBorder="1"/>
    <xf numFmtId="166" fontId="32" fillId="0" borderId="0" xfId="0" applyNumberFormat="1" applyFont="1"/>
    <xf numFmtId="14" fontId="32" fillId="0" borderId="0" xfId="0" applyNumberFormat="1" applyFont="1"/>
    <xf numFmtId="1" fontId="65" fillId="0" borderId="1" xfId="0" applyNumberFormat="1" applyFont="1" applyFill="1" applyBorder="1" applyAlignment="1" applyProtection="1">
      <alignment horizontal="left" vertical="top"/>
      <protection locked="0"/>
    </xf>
    <xf numFmtId="0" fontId="32" fillId="0" borderId="2" xfId="0" applyFont="1" applyBorder="1" applyAlignment="1" applyProtection="1">
      <alignment horizontal="left" vertical="top"/>
      <protection locked="0"/>
    </xf>
    <xf numFmtId="0" fontId="71" fillId="0" borderId="1" xfId="0" applyFont="1" applyFill="1" applyBorder="1"/>
    <xf numFmtId="0" fontId="32" fillId="0" borderId="1" xfId="0" applyFont="1" applyFill="1" applyBorder="1"/>
    <xf numFmtId="0" fontId="32" fillId="0" borderId="0" xfId="0" applyFont="1" applyFill="1"/>
    <xf numFmtId="0" fontId="43" fillId="0" borderId="0" xfId="0" applyFont="1" applyFill="1"/>
    <xf numFmtId="0" fontId="133" fillId="0" borderId="1" xfId="0" applyFont="1" applyBorder="1" applyAlignment="1" applyProtection="1">
      <alignment horizontal="left" vertical="top" wrapText="1" indent="2"/>
    </xf>
    <xf numFmtId="0" fontId="136" fillId="0" borderId="0" xfId="0" applyFont="1" applyAlignment="1">
      <alignment horizontal="right" vertical="top" wrapText="1"/>
    </xf>
    <xf numFmtId="0" fontId="137" fillId="0" borderId="17" xfId="5" applyFont="1" applyBorder="1" applyAlignment="1">
      <alignment vertical="top" wrapText="1"/>
    </xf>
    <xf numFmtId="0" fontId="42" fillId="15" borderId="18" xfId="0" applyFont="1" applyFill="1" applyBorder="1"/>
    <xf numFmtId="0" fontId="71" fillId="0" borderId="0" xfId="0" applyFont="1" applyAlignment="1" applyProtection="1">
      <alignment vertical="top"/>
      <protection locked="0"/>
    </xf>
    <xf numFmtId="0" fontId="65" fillId="0" borderId="0" xfId="0" applyFont="1" applyAlignment="1" applyProtection="1">
      <alignment vertical="top"/>
      <protection locked="0"/>
    </xf>
    <xf numFmtId="0" fontId="48" fillId="0" borderId="0" xfId="0" applyFont="1" applyAlignment="1" applyProtection="1">
      <alignment vertical="top"/>
      <protection locked="0"/>
    </xf>
    <xf numFmtId="0" fontId="106" fillId="0" borderId="0" xfId="0" applyFont="1" applyAlignment="1">
      <alignment horizontal="left" vertical="top" wrapText="1"/>
    </xf>
    <xf numFmtId="0" fontId="0" fillId="0" borderId="0" xfId="0" applyProtection="1">
      <protection locked="0"/>
    </xf>
    <xf numFmtId="0" fontId="0" fillId="0" borderId="0" xfId="0" applyBorder="1" applyProtection="1">
      <protection locked="0"/>
    </xf>
    <xf numFmtId="0" fontId="34" fillId="0" borderId="0" xfId="0" applyFont="1" applyFill="1" applyBorder="1" applyAlignment="1" applyProtection="1">
      <alignment horizontal="left" vertical="top"/>
      <protection locked="0"/>
    </xf>
    <xf numFmtId="0" fontId="31" fillId="10" borderId="8" xfId="0" applyFont="1" applyFill="1" applyBorder="1" applyAlignment="1" applyProtection="1">
      <alignment vertical="center"/>
      <protection locked="0"/>
    </xf>
    <xf numFmtId="0" fontId="31" fillId="10" borderId="0" xfId="0" applyFont="1" applyFill="1" applyBorder="1" applyAlignment="1" applyProtection="1">
      <alignment vertical="center"/>
      <protection locked="0"/>
    </xf>
    <xf numFmtId="0" fontId="30" fillId="11"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top" wrapText="1"/>
      <protection locked="0"/>
    </xf>
    <xf numFmtId="0" fontId="32" fillId="0" borderId="1" xfId="0" applyFont="1" applyBorder="1" applyAlignment="1" applyProtection="1">
      <alignment vertical="top" wrapText="1"/>
      <protection locked="0"/>
    </xf>
    <xf numFmtId="0" fontId="32" fillId="4" borderId="1" xfId="0" applyFont="1" applyFill="1" applyBorder="1" applyAlignment="1" applyProtection="1">
      <alignment horizontal="right" vertical="top" wrapText="1"/>
      <protection locked="0"/>
    </xf>
    <xf numFmtId="0" fontId="46" fillId="0" borderId="0" xfId="0" applyFont="1" applyProtection="1">
      <protection locked="0"/>
    </xf>
    <xf numFmtId="0" fontId="43" fillId="4" borderId="1" xfId="0" applyFont="1" applyFill="1" applyBorder="1" applyAlignment="1" applyProtection="1">
      <alignment horizontal="center" vertical="top" wrapText="1"/>
      <protection locked="0"/>
    </xf>
    <xf numFmtId="0" fontId="43" fillId="4" borderId="1" xfId="0" applyFont="1" applyFill="1" applyBorder="1" applyAlignment="1" applyProtection="1">
      <alignment vertical="top" wrapText="1"/>
      <protection locked="0"/>
    </xf>
    <xf numFmtId="9" fontId="43" fillId="4" borderId="1" xfId="2" applyFont="1" applyFill="1" applyBorder="1" applyAlignment="1" applyProtection="1">
      <alignment vertical="top" wrapText="1"/>
      <protection locked="0"/>
    </xf>
    <xf numFmtId="0" fontId="0" fillId="0" borderId="0" xfId="0" applyFill="1" applyProtection="1">
      <protection locked="0"/>
    </xf>
    <xf numFmtId="0" fontId="43" fillId="4" borderId="1" xfId="0" applyFont="1" applyFill="1" applyBorder="1" applyAlignment="1" applyProtection="1">
      <alignment horizontal="right" vertical="top" wrapText="1"/>
      <protection locked="0"/>
    </xf>
    <xf numFmtId="0" fontId="6" fillId="0" borderId="0" xfId="0" applyFont="1" applyProtection="1">
      <protection locked="0"/>
    </xf>
    <xf numFmtId="0" fontId="0" fillId="0" borderId="1" xfId="0" applyBorder="1" applyProtection="1">
      <protection locked="0"/>
    </xf>
    <xf numFmtId="0" fontId="0" fillId="0" borderId="31" xfId="0" applyBorder="1" applyProtection="1">
      <protection locked="0"/>
    </xf>
    <xf numFmtId="0" fontId="0" fillId="0" borderId="32" xfId="0" applyBorder="1" applyProtection="1">
      <protection locked="0"/>
    </xf>
    <xf numFmtId="0" fontId="0" fillId="0" borderId="17" xfId="0" applyBorder="1" applyProtection="1">
      <protection locked="0"/>
    </xf>
    <xf numFmtId="0" fontId="0" fillId="0" borderId="0" xfId="0" applyFill="1" applyBorder="1" applyProtection="1">
      <protection locked="0"/>
    </xf>
    <xf numFmtId="0" fontId="32" fillId="0" borderId="11" xfId="0" applyFont="1" applyBorder="1" applyAlignment="1" applyProtection="1">
      <alignment vertical="top" wrapText="1"/>
      <protection locked="0"/>
    </xf>
    <xf numFmtId="0" fontId="31" fillId="0" borderId="0" xfId="0" applyFont="1" applyFill="1" applyBorder="1" applyAlignment="1" applyProtection="1">
      <alignment vertical="center"/>
      <protection locked="0"/>
    </xf>
    <xf numFmtId="0" fontId="32" fillId="0" borderId="15" xfId="0" applyFont="1" applyBorder="1" applyAlignment="1" applyProtection="1">
      <alignment vertical="top" wrapText="1"/>
      <protection locked="0"/>
    </xf>
    <xf numFmtId="0" fontId="32" fillId="4" borderId="1" xfId="0" applyFont="1" applyFill="1" applyBorder="1" applyAlignment="1" applyProtection="1">
      <alignment horizontal="right" vertical="top" wrapText="1"/>
    </xf>
    <xf numFmtId="0" fontId="43" fillId="4" borderId="1" xfId="0" applyFont="1" applyFill="1" applyBorder="1" applyAlignment="1" applyProtection="1">
      <alignment vertical="top" wrapText="1"/>
    </xf>
    <xf numFmtId="9" fontId="43" fillId="4" borderId="1" xfId="2" applyFont="1" applyFill="1" applyBorder="1" applyAlignment="1" applyProtection="1">
      <alignment vertical="top" wrapText="1"/>
    </xf>
    <xf numFmtId="0" fontId="7" fillId="0" borderId="0" xfId="0" applyFont="1"/>
    <xf numFmtId="0" fontId="74" fillId="0" borderId="0" xfId="0" applyFont="1" applyAlignment="1" applyProtection="1">
      <alignment vertical="top"/>
      <protection locked="0"/>
    </xf>
    <xf numFmtId="0" fontId="148" fillId="0" borderId="0" xfId="0" applyFont="1" applyFill="1" applyBorder="1" applyAlignment="1">
      <alignment horizontal="left" vertical="top"/>
    </xf>
    <xf numFmtId="0" fontId="149" fillId="0" borderId="0" xfId="0" applyFont="1" applyAlignment="1" applyProtection="1">
      <alignment vertical="top"/>
      <protection locked="0"/>
    </xf>
    <xf numFmtId="0" fontId="150" fillId="0" borderId="0" xfId="0" applyFont="1" applyAlignment="1" applyProtection="1">
      <alignment vertical="top"/>
      <protection locked="0"/>
    </xf>
    <xf numFmtId="0" fontId="151" fillId="0" borderId="0" xfId="5" applyFont="1"/>
    <xf numFmtId="0" fontId="80" fillId="0" borderId="0" xfId="0" applyFont="1" applyBorder="1" applyAlignment="1" applyProtection="1">
      <alignment vertical="top" wrapText="1"/>
      <protection locked="0"/>
    </xf>
    <xf numFmtId="0" fontId="91" fillId="0" borderId="0" xfId="0" applyFont="1" applyBorder="1" applyAlignment="1" applyProtection="1">
      <alignment horizontal="center" vertical="center" wrapText="1"/>
      <protection locked="0"/>
    </xf>
    <xf numFmtId="0" fontId="155" fillId="0" borderId="0" xfId="0" applyFont="1" applyBorder="1" applyAlignment="1">
      <alignment horizontal="center" vertical="top" wrapText="1"/>
    </xf>
    <xf numFmtId="0" fontId="38" fillId="0" borderId="1" xfId="0" applyFont="1" applyBorder="1" applyAlignment="1">
      <alignment horizontal="center" vertical="center" wrapText="1"/>
    </xf>
    <xf numFmtId="0" fontId="68" fillId="0" borderId="1" xfId="0" applyFont="1" applyBorder="1" applyAlignment="1" applyProtection="1">
      <alignment horizontal="left" vertical="center" wrapText="1"/>
      <protection locked="0"/>
    </xf>
    <xf numFmtId="0" fontId="97" fillId="0" borderId="0" xfId="0" applyFont="1" applyAlignment="1">
      <alignment vertical="center"/>
    </xf>
    <xf numFmtId="0" fontId="75" fillId="0" borderId="1" xfId="0" applyFont="1" applyBorder="1" applyAlignment="1">
      <alignment horizontal="center" vertical="center" wrapText="1"/>
    </xf>
    <xf numFmtId="1" fontId="75" fillId="0" borderId="1" xfId="0" applyNumberFormat="1" applyFont="1" applyBorder="1" applyAlignment="1" applyProtection="1">
      <alignment horizontal="center" vertical="center" wrapText="1"/>
    </xf>
    <xf numFmtId="1" fontId="68" fillId="0" borderId="1" xfId="0" applyNumberFormat="1" applyFont="1" applyFill="1" applyBorder="1" applyAlignment="1" applyProtection="1">
      <alignment horizontal="center" vertical="center" wrapText="1"/>
      <protection locked="0"/>
    </xf>
    <xf numFmtId="1" fontId="54" fillId="0" borderId="0" xfId="0" applyNumberFormat="1" applyFont="1" applyFill="1" applyBorder="1" applyAlignment="1" applyProtection="1">
      <alignment horizontal="left" vertical="center" wrapText="1"/>
      <protection locked="0"/>
    </xf>
    <xf numFmtId="0" fontId="69" fillId="0" borderId="0" xfId="0" applyFont="1" applyAlignment="1">
      <alignment vertical="center"/>
    </xf>
    <xf numFmtId="0" fontId="44" fillId="0" borderId="0" xfId="0" applyFont="1" applyAlignment="1">
      <alignment vertical="center"/>
    </xf>
    <xf numFmtId="0" fontId="85" fillId="0" borderId="0" xfId="0" applyFont="1" applyAlignment="1">
      <alignment vertical="center"/>
    </xf>
    <xf numFmtId="0" fontId="89" fillId="0" borderId="1" xfId="0" applyFont="1" applyBorder="1" applyAlignment="1">
      <alignment horizontal="center" vertical="center" wrapText="1"/>
    </xf>
    <xf numFmtId="0" fontId="68" fillId="0" borderId="1" xfId="0" applyFont="1" applyBorder="1" applyAlignment="1">
      <alignment horizontal="left" vertical="center" wrapText="1"/>
    </xf>
    <xf numFmtId="0" fontId="75" fillId="8" borderId="1" xfId="0" applyFont="1" applyFill="1" applyBorder="1" applyAlignment="1" applyProtection="1">
      <alignment horizontal="center" vertical="center" wrapText="1"/>
      <protection locked="0"/>
    </xf>
    <xf numFmtId="0" fontId="86" fillId="8" borderId="1" xfId="0" applyFont="1" applyFill="1" applyBorder="1" applyAlignment="1">
      <alignment horizontal="center" vertical="center"/>
    </xf>
    <xf numFmtId="0" fontId="54" fillId="0" borderId="0" xfId="0" applyFont="1" applyAlignment="1">
      <alignment horizontal="left" vertical="center"/>
    </xf>
    <xf numFmtId="0" fontId="88" fillId="0" borderId="0" xfId="0" applyFont="1" applyAlignment="1">
      <alignment vertical="center"/>
    </xf>
    <xf numFmtId="0" fontId="75" fillId="6" borderId="1" xfId="0" applyFont="1" applyFill="1" applyBorder="1" applyAlignment="1">
      <alignment horizontal="center" vertical="center"/>
    </xf>
    <xf numFmtId="0" fontId="90" fillId="6" borderId="1" xfId="0" applyFont="1" applyFill="1" applyBorder="1" applyAlignment="1">
      <alignment horizontal="center" vertical="center"/>
    </xf>
    <xf numFmtId="0" fontId="90" fillId="6" borderId="1" xfId="0" applyFont="1" applyFill="1" applyBorder="1" applyAlignment="1">
      <alignment horizontal="left" vertical="center" wrapText="1"/>
    </xf>
    <xf numFmtId="0" fontId="90" fillId="6" borderId="1" xfId="0" applyFont="1" applyFill="1" applyBorder="1" applyAlignment="1">
      <alignment horizontal="center" vertical="center" wrapText="1"/>
    </xf>
    <xf numFmtId="0" fontId="54" fillId="0" borderId="0" xfId="0" applyFont="1" applyFill="1" applyBorder="1" applyAlignment="1">
      <alignment horizontal="left" vertical="center" wrapText="1"/>
    </xf>
    <xf numFmtId="0" fontId="69" fillId="0" borderId="1" xfId="0" applyFont="1" applyBorder="1" applyAlignment="1">
      <alignment vertical="center"/>
    </xf>
    <xf numFmtId="0" fontId="91" fillId="0" borderId="0" xfId="0" applyFont="1" applyAlignment="1">
      <alignment vertical="center"/>
    </xf>
    <xf numFmtId="0" fontId="116" fillId="15" borderId="18" xfId="0" applyFont="1" applyFill="1" applyBorder="1" applyAlignment="1">
      <alignment vertical="center"/>
    </xf>
    <xf numFmtId="0" fontId="69" fillId="15" borderId="53" xfId="0" applyFont="1" applyFill="1" applyBorder="1" applyAlignment="1">
      <alignment vertical="center"/>
    </xf>
    <xf numFmtId="0" fontId="92" fillId="6" borderId="1" xfId="0" applyFont="1" applyFill="1" applyBorder="1" applyAlignment="1">
      <alignment horizontal="left" vertical="center"/>
    </xf>
    <xf numFmtId="0" fontId="75" fillId="6" borderId="1" xfId="0" applyFont="1" applyFill="1" applyBorder="1" applyAlignment="1" applyProtection="1">
      <alignment horizontal="center" vertical="center"/>
      <protection locked="0"/>
    </xf>
    <xf numFmtId="0" fontId="54" fillId="0" borderId="0" xfId="0" applyFont="1" applyFill="1" applyBorder="1" applyAlignment="1">
      <alignment horizontal="left" vertical="center"/>
    </xf>
    <xf numFmtId="0" fontId="44" fillId="0" borderId="0" xfId="0" applyFont="1" applyAlignment="1">
      <alignment horizontal="left" vertical="center" wrapText="1"/>
    </xf>
    <xf numFmtId="0" fontId="68" fillId="0" borderId="1" xfId="0" applyFont="1" applyFill="1" applyBorder="1" applyAlignment="1">
      <alignment horizontal="left" vertical="center" wrapText="1"/>
    </xf>
    <xf numFmtId="0" fontId="69" fillId="15" borderId="18" xfId="0" applyFont="1" applyFill="1" applyBorder="1" applyAlignment="1">
      <alignment vertical="center"/>
    </xf>
    <xf numFmtId="0" fontId="69" fillId="17" borderId="1" xfId="0" applyFont="1" applyFill="1" applyBorder="1" applyAlignment="1">
      <alignment vertical="center"/>
    </xf>
    <xf numFmtId="0" fontId="154" fillId="0" borderId="1" xfId="0" applyFont="1" applyBorder="1" applyAlignment="1">
      <alignment horizontal="left" vertical="center" wrapText="1"/>
    </xf>
    <xf numFmtId="0" fontId="93" fillId="0" borderId="1" xfId="0" applyFont="1" applyBorder="1" applyAlignment="1">
      <alignment horizontal="left" vertical="center" wrapText="1"/>
    </xf>
    <xf numFmtId="0" fontId="48" fillId="0" borderId="0" xfId="0" applyFont="1" applyAlignment="1">
      <alignment vertical="center"/>
    </xf>
    <xf numFmtId="0" fontId="53" fillId="0" borderId="0" xfId="0" applyFont="1" applyAlignment="1">
      <alignment vertical="center"/>
    </xf>
    <xf numFmtId="0" fontId="78"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38" fillId="0" borderId="60" xfId="0" applyFont="1" applyBorder="1" applyAlignment="1">
      <alignment horizontal="center" vertical="center" wrapText="1"/>
    </xf>
    <xf numFmtId="0" fontId="68" fillId="0" borderId="60" xfId="0" applyFont="1" applyBorder="1" applyAlignment="1">
      <alignment horizontal="left" vertical="center" wrapText="1"/>
    </xf>
    <xf numFmtId="0" fontId="75" fillId="8" borderId="60" xfId="0" applyFont="1" applyFill="1" applyBorder="1" applyAlignment="1" applyProtection="1">
      <alignment horizontal="center" vertical="center" wrapText="1"/>
      <protection locked="0"/>
    </xf>
    <xf numFmtId="0" fontId="69" fillId="15" borderId="61" xfId="0" applyFont="1" applyFill="1" applyBorder="1" applyAlignment="1">
      <alignment vertical="center"/>
    </xf>
    <xf numFmtId="0" fontId="69" fillId="15" borderId="62" xfId="0" applyFont="1" applyFill="1" applyBorder="1" applyAlignment="1">
      <alignment vertical="center"/>
    </xf>
    <xf numFmtId="0" fontId="90" fillId="6" borderId="63" xfId="0" applyFont="1" applyFill="1" applyBorder="1" applyAlignment="1">
      <alignment horizontal="center" vertical="center"/>
    </xf>
    <xf numFmtId="0" fontId="90" fillId="6" borderId="63" xfId="0" applyFont="1" applyFill="1" applyBorder="1" applyAlignment="1">
      <alignment horizontal="left" vertical="center" wrapText="1"/>
    </xf>
    <xf numFmtId="0" fontId="75" fillId="6" borderId="63" xfId="0" applyFont="1" applyFill="1" applyBorder="1" applyAlignment="1" applyProtection="1">
      <alignment horizontal="center" vertical="center"/>
      <protection locked="0"/>
    </xf>
    <xf numFmtId="0" fontId="90" fillId="6" borderId="63" xfId="0" applyFont="1" applyFill="1" applyBorder="1" applyAlignment="1">
      <alignment horizontal="center" vertical="center" wrapText="1"/>
    </xf>
    <xf numFmtId="0" fontId="153" fillId="0" borderId="1" xfId="0" applyFont="1" applyBorder="1" applyAlignment="1">
      <alignment horizontal="center" vertical="center" wrapText="1"/>
    </xf>
    <xf numFmtId="0" fontId="75" fillId="8" borderId="1" xfId="0" applyFont="1" applyFill="1" applyBorder="1" applyAlignment="1" applyProtection="1">
      <alignment horizontal="center" vertical="center" wrapText="1"/>
    </xf>
    <xf numFmtId="1" fontId="68" fillId="8" borderId="1" xfId="0" applyNumberFormat="1" applyFont="1" applyFill="1" applyBorder="1" applyAlignment="1" applyProtection="1">
      <alignment horizontal="center" vertical="center" wrapText="1"/>
      <protection locked="0"/>
    </xf>
    <xf numFmtId="0" fontId="94" fillId="0" borderId="1" xfId="0" applyFont="1" applyBorder="1" applyAlignment="1">
      <alignment horizontal="center" vertical="center" wrapText="1"/>
    </xf>
    <xf numFmtId="0" fontId="75" fillId="8" borderId="4" xfId="0" applyFont="1" applyFill="1" applyBorder="1" applyAlignment="1" applyProtection="1">
      <alignment horizontal="center" vertical="center" wrapText="1"/>
    </xf>
    <xf numFmtId="0" fontId="75" fillId="8" borderId="42" xfId="0" applyFont="1" applyFill="1" applyBorder="1" applyAlignment="1" applyProtection="1">
      <alignment horizontal="center" vertical="center" wrapText="1"/>
    </xf>
    <xf numFmtId="1" fontId="68" fillId="8" borderId="19" xfId="0" applyNumberFormat="1" applyFont="1" applyFill="1" applyBorder="1" applyAlignment="1" applyProtection="1">
      <alignment horizontal="center" vertical="center" wrapText="1"/>
      <protection locked="0"/>
    </xf>
    <xf numFmtId="0" fontId="154" fillId="0" borderId="1" xfId="0" applyFont="1" applyBorder="1" applyAlignment="1">
      <alignment vertical="center" wrapText="1"/>
    </xf>
    <xf numFmtId="1" fontId="68" fillId="8" borderId="23" xfId="0" applyNumberFormat="1" applyFont="1" applyFill="1" applyBorder="1" applyAlignment="1" applyProtection="1">
      <alignment horizontal="center" vertical="center"/>
    </xf>
    <xf numFmtId="1" fontId="68" fillId="8" borderId="18" xfId="0" applyNumberFormat="1" applyFont="1" applyFill="1" applyBorder="1" applyAlignment="1" applyProtection="1">
      <alignment horizontal="center" vertical="center" wrapText="1"/>
      <protection locked="0"/>
    </xf>
    <xf numFmtId="0" fontId="75" fillId="8" borderId="45" xfId="0" applyFont="1" applyFill="1" applyBorder="1" applyAlignment="1" applyProtection="1">
      <alignment horizontal="center" vertical="center" wrapText="1"/>
    </xf>
    <xf numFmtId="1" fontId="68" fillId="8" borderId="17" xfId="0" applyNumberFormat="1" applyFont="1" applyFill="1" applyBorder="1" applyAlignment="1" applyProtection="1">
      <alignment horizontal="center" vertical="center" wrapText="1"/>
      <protection locked="0"/>
    </xf>
    <xf numFmtId="0" fontId="83" fillId="7" borderId="4" xfId="0" applyFont="1" applyFill="1" applyBorder="1" applyAlignment="1" applyProtection="1">
      <alignment horizontal="center" vertical="center" wrapText="1"/>
    </xf>
    <xf numFmtId="0" fontId="83" fillId="7" borderId="1" xfId="0" applyFont="1" applyFill="1" applyBorder="1" applyAlignment="1">
      <alignment horizontal="center" vertical="center" wrapText="1"/>
    </xf>
    <xf numFmtId="0" fontId="69" fillId="0" borderId="0" xfId="0" applyFont="1" applyBorder="1" applyAlignment="1">
      <alignment vertical="center"/>
    </xf>
    <xf numFmtId="0" fontId="86" fillId="7" borderId="4" xfId="0" applyFont="1" applyFill="1" applyBorder="1" applyAlignment="1">
      <alignment horizontal="left" vertical="center"/>
    </xf>
    <xf numFmtId="0" fontId="83" fillId="7" borderId="4" xfId="0" applyFont="1" applyFill="1" applyBorder="1" applyAlignment="1">
      <alignment horizontal="center" vertical="center" wrapText="1"/>
    </xf>
    <xf numFmtId="0" fontId="86" fillId="7" borderId="1" xfId="0" applyFont="1" applyFill="1" applyBorder="1" applyAlignment="1">
      <alignment horizontal="center" vertical="center"/>
    </xf>
    <xf numFmtId="0" fontId="87" fillId="0" borderId="0" xfId="0" applyFont="1" applyAlignment="1">
      <alignment horizontal="left" vertical="center"/>
    </xf>
    <xf numFmtId="0" fontId="115" fillId="0" borderId="0" xfId="0" quotePrefix="1" applyFont="1" applyAlignment="1">
      <alignment vertical="center"/>
    </xf>
    <xf numFmtId="1" fontId="127" fillId="0" borderId="0" xfId="0" applyNumberFormat="1" applyFont="1" applyFill="1" applyBorder="1" applyAlignment="1" applyProtection="1">
      <alignment horizontal="left" vertical="center" wrapText="1"/>
      <protection locked="0"/>
    </xf>
    <xf numFmtId="0" fontId="143" fillId="0" borderId="1" xfId="0" applyFont="1" applyBorder="1" applyAlignment="1">
      <alignment horizontal="left" vertical="center" wrapText="1"/>
    </xf>
    <xf numFmtId="1" fontId="91" fillId="8" borderId="18" xfId="0" applyNumberFormat="1" applyFont="1" applyFill="1" applyBorder="1" applyAlignment="1" applyProtection="1">
      <alignment horizontal="center" vertical="center" wrapText="1"/>
    </xf>
    <xf numFmtId="0" fontId="123" fillId="0" borderId="0" xfId="0" applyFont="1" applyBorder="1" applyAlignment="1">
      <alignment vertical="center"/>
    </xf>
    <xf numFmtId="0" fontId="125" fillId="0" borderId="0" xfId="0" applyFont="1" applyAlignment="1">
      <alignment vertical="center"/>
    </xf>
    <xf numFmtId="0" fontId="123" fillId="0" borderId="0" xfId="0" applyFont="1" applyAlignment="1">
      <alignment vertical="center"/>
    </xf>
    <xf numFmtId="0" fontId="135" fillId="0" borderId="1" xfId="0" applyFont="1" applyBorder="1" applyAlignment="1">
      <alignment horizontal="left" vertical="center" wrapText="1"/>
    </xf>
    <xf numFmtId="1" fontId="68" fillId="8" borderId="1" xfId="0" applyNumberFormat="1" applyFont="1" applyFill="1" applyBorder="1" applyAlignment="1" applyProtection="1">
      <alignment horizontal="center" vertical="center" wrapText="1"/>
    </xf>
    <xf numFmtId="0" fontId="75" fillId="0" borderId="1" xfId="0" applyFont="1" applyFill="1" applyBorder="1" applyAlignment="1">
      <alignment horizontal="center" vertical="center"/>
    </xf>
    <xf numFmtId="0" fontId="125" fillId="0" borderId="0" xfId="0" applyFont="1" applyBorder="1" applyAlignment="1">
      <alignment vertical="center"/>
    </xf>
    <xf numFmtId="0" fontId="75" fillId="0" borderId="0" xfId="0" applyFont="1" applyAlignment="1">
      <alignment vertical="center"/>
    </xf>
    <xf numFmtId="0" fontId="155" fillId="0" borderId="1" xfId="0" applyFont="1" applyBorder="1" applyAlignment="1">
      <alignment horizontal="center" vertical="center" wrapText="1"/>
    </xf>
    <xf numFmtId="0" fontId="90" fillId="6" borderId="1" xfId="0" applyFont="1" applyFill="1" applyBorder="1" applyAlignment="1">
      <alignment horizontal="left" vertical="center"/>
    </xf>
    <xf numFmtId="0" fontId="90" fillId="6" borderId="1" xfId="0" applyFont="1" applyFill="1" applyBorder="1" applyAlignment="1" applyProtection="1">
      <alignment horizontal="center" vertical="center" wrapText="1"/>
      <protection locked="0"/>
    </xf>
    <xf numFmtId="0" fontId="54" fillId="0" borderId="0" xfId="0" applyFont="1" applyAlignment="1">
      <alignment horizontal="left" vertical="center" wrapText="1"/>
    </xf>
    <xf numFmtId="0" fontId="75" fillId="0" borderId="1" xfId="0" applyFont="1" applyBorder="1" applyAlignment="1">
      <alignment horizontal="left" vertical="center" wrapText="1"/>
    </xf>
    <xf numFmtId="0" fontId="123" fillId="0" borderId="0" xfId="0" applyFont="1" applyAlignment="1">
      <alignment horizontal="left" vertical="center"/>
    </xf>
    <xf numFmtId="0" fontId="123" fillId="0" borderId="0" xfId="0" applyFont="1" applyBorder="1" applyAlignment="1">
      <alignment vertical="center" wrapText="1"/>
    </xf>
    <xf numFmtId="0" fontId="44" fillId="0" borderId="0" xfId="0" applyFont="1" applyFill="1" applyAlignment="1">
      <alignment vertical="center"/>
    </xf>
    <xf numFmtId="0" fontId="69" fillId="0" borderId="0" xfId="0" applyFont="1" applyFill="1" applyAlignment="1">
      <alignment vertical="center"/>
    </xf>
    <xf numFmtId="0" fontId="75" fillId="0" borderId="19" xfId="0" applyFont="1" applyBorder="1" applyAlignment="1">
      <alignment horizontal="left" vertical="center" wrapText="1"/>
    </xf>
    <xf numFmtId="0" fontId="154" fillId="0" borderId="17" xfId="0" applyFont="1" applyBorder="1" applyAlignment="1">
      <alignment horizontal="left" vertical="center" wrapText="1"/>
    </xf>
    <xf numFmtId="1" fontId="113" fillId="0" borderId="0" xfId="5" applyNumberFormat="1" applyFont="1" applyFill="1" applyBorder="1" applyAlignment="1" applyProtection="1">
      <alignment horizontal="left" vertical="center"/>
      <protection locked="0"/>
    </xf>
    <xf numFmtId="0" fontId="126" fillId="0" borderId="0" xfId="0" applyFont="1" applyAlignment="1">
      <alignment vertical="center"/>
    </xf>
    <xf numFmtId="0" fontId="74" fillId="0" borderId="0" xfId="0" applyFont="1" applyFill="1" applyBorder="1" applyAlignment="1">
      <alignment horizontal="left" vertical="center" wrapText="1"/>
    </xf>
    <xf numFmtId="0" fontId="154" fillId="0" borderId="1" xfId="0" applyFont="1" applyFill="1" applyBorder="1" applyAlignment="1">
      <alignment horizontal="left" vertical="center" wrapText="1"/>
    </xf>
    <xf numFmtId="1" fontId="74" fillId="0" borderId="0" xfId="0" applyNumberFormat="1" applyFont="1" applyFill="1" applyBorder="1" applyAlignment="1" applyProtection="1">
      <alignment horizontal="left" vertical="center" wrapText="1"/>
      <protection locked="0"/>
    </xf>
    <xf numFmtId="0" fontId="75" fillId="6" borderId="19" xfId="0" applyFont="1" applyFill="1" applyBorder="1" applyAlignment="1">
      <alignment horizontal="center" vertical="center"/>
    </xf>
    <xf numFmtId="0" fontId="64" fillId="0" borderId="0" xfId="0" applyFont="1" applyBorder="1" applyAlignment="1">
      <alignment horizontal="center" vertical="center" wrapText="1"/>
    </xf>
    <xf numFmtId="0" fontId="75" fillId="0" borderId="26" xfId="0" applyFont="1" applyBorder="1" applyAlignment="1">
      <alignment horizontal="center" vertical="center" wrapText="1"/>
    </xf>
    <xf numFmtId="0" fontId="78" fillId="0" borderId="17" xfId="0" applyFont="1" applyBorder="1" applyAlignment="1">
      <alignment horizontal="center" vertical="center" wrapText="1"/>
    </xf>
    <xf numFmtId="0" fontId="69" fillId="15" borderId="54" xfId="0" applyFont="1" applyFill="1" applyBorder="1" applyAlignment="1">
      <alignment vertical="center"/>
    </xf>
    <xf numFmtId="0" fontId="90" fillId="6" borderId="17" xfId="0" applyFont="1" applyFill="1" applyBorder="1" applyAlignment="1">
      <alignment horizontal="center" vertical="center" wrapText="1"/>
    </xf>
    <xf numFmtId="0" fontId="69" fillId="15" borderId="55" xfId="0" applyFont="1" applyFill="1" applyBorder="1" applyAlignment="1">
      <alignment vertical="center"/>
    </xf>
    <xf numFmtId="0" fontId="90" fillId="6" borderId="19" xfId="0" applyFont="1" applyFill="1" applyBorder="1" applyAlignment="1">
      <alignment horizontal="center" vertical="center" wrapText="1"/>
    </xf>
    <xf numFmtId="0" fontId="44" fillId="15" borderId="18" xfId="0" applyFont="1" applyFill="1" applyBorder="1" applyAlignment="1">
      <alignment vertical="center"/>
    </xf>
    <xf numFmtId="0" fontId="75" fillId="8" borderId="2" xfId="0" applyFont="1" applyFill="1" applyBorder="1" applyAlignment="1" applyProtection="1">
      <alignment horizontal="center" vertical="center" wrapText="1"/>
    </xf>
    <xf numFmtId="0" fontId="69" fillId="15" borderId="18" xfId="0" applyFont="1" applyFill="1" applyBorder="1" applyAlignment="1">
      <alignment horizontal="center" vertical="center" wrapText="1"/>
    </xf>
    <xf numFmtId="0" fontId="122" fillId="8" borderId="1" xfId="0" applyFont="1" applyFill="1" applyBorder="1" applyAlignment="1">
      <alignment horizontal="center" vertical="center" wrapText="1"/>
    </xf>
    <xf numFmtId="0" fontId="69" fillId="15" borderId="0" xfId="0" applyFont="1" applyFill="1" applyAlignment="1">
      <alignment vertical="center"/>
    </xf>
    <xf numFmtId="0" fontId="75" fillId="8" borderId="1" xfId="0" applyFont="1" applyFill="1" applyBorder="1" applyAlignment="1">
      <alignment horizontal="center" vertical="center" wrapText="1"/>
    </xf>
    <xf numFmtId="0" fontId="68" fillId="8" borderId="1" xfId="0" applyFont="1" applyFill="1" applyBorder="1" applyAlignment="1">
      <alignment horizontal="center" vertical="center" wrapText="1"/>
    </xf>
    <xf numFmtId="0" fontId="93" fillId="0" borderId="1" xfId="0" applyFont="1" applyFill="1" applyBorder="1" applyAlignment="1">
      <alignment horizontal="left" vertical="center" wrapText="1"/>
    </xf>
    <xf numFmtId="0" fontId="93" fillId="0" borderId="1" xfId="0" applyFont="1" applyFill="1" applyBorder="1" applyAlignment="1">
      <alignment horizontal="left" vertical="center"/>
    </xf>
    <xf numFmtId="0" fontId="90" fillId="6" borderId="9" xfId="0" applyFont="1" applyFill="1" applyBorder="1" applyAlignment="1">
      <alignment horizontal="center" vertical="center" wrapText="1"/>
    </xf>
    <xf numFmtId="0" fontId="75" fillId="0" borderId="1" xfId="0" applyFont="1" applyFill="1" applyBorder="1" applyAlignment="1">
      <alignment horizontal="left" vertical="center" wrapText="1"/>
    </xf>
    <xf numFmtId="0" fontId="53" fillId="0" borderId="0" xfId="0" applyFont="1" applyFill="1" applyAlignment="1">
      <alignment vertical="center"/>
    </xf>
    <xf numFmtId="0" fontId="67" fillId="0" borderId="0" xfId="5" applyFont="1" applyAlignment="1">
      <alignment vertical="center"/>
    </xf>
    <xf numFmtId="0" fontId="75" fillId="15" borderId="1" xfId="0" applyFont="1" applyFill="1" applyBorder="1" applyAlignment="1" applyProtection="1">
      <alignment horizontal="center" vertical="center" wrapText="1"/>
    </xf>
    <xf numFmtId="0" fontId="44" fillId="0" borderId="0" xfId="0" applyFont="1" applyBorder="1" applyAlignment="1">
      <alignment vertical="center"/>
    </xf>
    <xf numFmtId="0" fontId="69" fillId="15" borderId="56" xfId="0" applyFont="1" applyFill="1" applyBorder="1" applyAlignment="1">
      <alignment vertical="center"/>
    </xf>
    <xf numFmtId="0" fontId="56" fillId="0" borderId="0" xfId="0" applyFont="1" applyFill="1" applyBorder="1" applyAlignment="1" applyProtection="1">
      <alignment vertical="top"/>
      <protection locked="0"/>
    </xf>
    <xf numFmtId="0" fontId="150" fillId="0" borderId="0" xfId="0" applyFont="1"/>
    <xf numFmtId="0" fontId="56" fillId="0" borderId="0" xfId="0" applyFont="1" applyBorder="1" applyAlignment="1" applyProtection="1">
      <alignment vertical="top"/>
      <protection locked="0"/>
    </xf>
    <xf numFmtId="0" fontId="62" fillId="13" borderId="1" xfId="0" applyFont="1" applyFill="1" applyBorder="1" applyAlignment="1" applyProtection="1">
      <alignment vertical="center"/>
    </xf>
    <xf numFmtId="0" fontId="62" fillId="13" borderId="1" xfId="0" applyFont="1" applyFill="1" applyBorder="1" applyAlignment="1" applyProtection="1">
      <alignment horizontal="center" vertical="center"/>
    </xf>
    <xf numFmtId="0" fontId="56" fillId="0" borderId="0" xfId="0" applyFont="1" applyAlignment="1" applyProtection="1">
      <alignment vertical="center"/>
      <protection locked="0"/>
    </xf>
    <xf numFmtId="0" fontId="60" fillId="0" borderId="0" xfId="0" applyFont="1" applyAlignment="1" applyProtection="1">
      <alignment vertical="center"/>
      <protection locked="0"/>
    </xf>
    <xf numFmtId="0" fontId="75" fillId="0" borderId="1" xfId="0" applyFont="1" applyBorder="1" applyAlignment="1" applyProtection="1">
      <alignment horizontal="left" vertical="center" wrapText="1"/>
    </xf>
    <xf numFmtId="0" fontId="68" fillId="0" borderId="1" xfId="0" applyFont="1" applyBorder="1" applyAlignment="1" applyProtection="1">
      <alignment horizontal="left" vertical="center"/>
    </xf>
    <xf numFmtId="0" fontId="68" fillId="0" borderId="1" xfId="0" applyFont="1" applyBorder="1" applyAlignment="1" applyProtection="1">
      <alignment horizontal="left" vertical="center" wrapText="1"/>
    </xf>
    <xf numFmtId="0" fontId="75" fillId="0" borderId="1" xfId="0" applyFont="1" applyBorder="1" applyAlignment="1" applyProtection="1">
      <alignment horizontal="center" vertical="center" wrapText="1"/>
    </xf>
    <xf numFmtId="0" fontId="75" fillId="0" borderId="1" xfId="0" applyFont="1" applyFill="1" applyBorder="1" applyAlignment="1" applyProtection="1">
      <alignment horizontal="center" vertical="center" wrapText="1"/>
    </xf>
    <xf numFmtId="0" fontId="31" fillId="10" borderId="28" xfId="0" applyFont="1" applyFill="1" applyBorder="1" applyAlignment="1" applyProtection="1">
      <alignment vertical="center"/>
      <protection locked="0"/>
    </xf>
    <xf numFmtId="0" fontId="31" fillId="10" borderId="7" xfId="0" applyFont="1" applyFill="1" applyBorder="1" applyAlignment="1" applyProtection="1">
      <alignment vertical="center"/>
      <protection locked="0"/>
    </xf>
    <xf numFmtId="0" fontId="93" fillId="0" borderId="44" xfId="0" applyFont="1" applyBorder="1" applyAlignment="1">
      <alignment horizontal="center" vertical="top" wrapText="1"/>
    </xf>
    <xf numFmtId="0" fontId="98" fillId="0" borderId="18" xfId="0" applyFont="1" applyBorder="1" applyAlignment="1">
      <alignment horizontal="center" vertical="center" wrapText="1"/>
    </xf>
    <xf numFmtId="0" fontId="38" fillId="0" borderId="18" xfId="0" applyFont="1" applyBorder="1" applyAlignment="1">
      <alignment horizontal="center" vertical="center" wrapText="1"/>
    </xf>
    <xf numFmtId="0" fontId="155" fillId="0" borderId="18" xfId="0" applyFont="1" applyBorder="1" applyAlignment="1">
      <alignment horizontal="center" vertical="center" wrapText="1"/>
    </xf>
    <xf numFmtId="0" fontId="75" fillId="0" borderId="2" xfId="0" applyFont="1" applyBorder="1" applyAlignment="1">
      <alignment horizontal="center" vertical="center" wrapText="1"/>
    </xf>
    <xf numFmtId="0" fontId="68" fillId="0" borderId="4" xfId="0" applyFont="1" applyFill="1" applyBorder="1" applyAlignment="1">
      <alignment horizontal="left" vertical="center" wrapText="1"/>
    </xf>
    <xf numFmtId="0" fontId="68" fillId="0" borderId="4" xfId="0" applyFont="1" applyBorder="1" applyAlignment="1">
      <alignment horizontal="left" vertical="center" wrapText="1"/>
    </xf>
    <xf numFmtId="0" fontId="154" fillId="0" borderId="4" xfId="0" applyFont="1" applyBorder="1" applyAlignment="1">
      <alignment horizontal="left" vertical="center" wrapText="1"/>
    </xf>
    <xf numFmtId="0" fontId="38" fillId="0" borderId="19" xfId="0" applyFont="1" applyBorder="1" applyAlignment="1">
      <alignment horizontal="center" vertical="center" wrapText="1"/>
    </xf>
    <xf numFmtId="0" fontId="38" fillId="0" borderId="17" xfId="0" applyFont="1" applyBorder="1" applyAlignment="1">
      <alignment horizontal="center" vertical="center" wrapText="1"/>
    </xf>
    <xf numFmtId="0" fontId="153" fillId="0" borderId="18" xfId="0" applyFont="1" applyBorder="1" applyAlignment="1">
      <alignment horizontal="center" vertical="center" wrapText="1"/>
    </xf>
    <xf numFmtId="0" fontId="78" fillId="0" borderId="2" xfId="0" applyFont="1" applyBorder="1" applyAlignment="1">
      <alignment horizontal="center" vertical="center" wrapText="1"/>
    </xf>
    <xf numFmtId="0" fontId="79" fillId="0" borderId="2" xfId="0" applyFont="1" applyBorder="1" applyAlignment="1">
      <alignment horizontal="center" vertical="center" wrapText="1"/>
    </xf>
    <xf numFmtId="0" fontId="93" fillId="0" borderId="4" xfId="0" applyFont="1" applyBorder="1" applyAlignment="1">
      <alignment horizontal="left" vertical="center" wrapText="1"/>
    </xf>
    <xf numFmtId="0" fontId="90" fillId="6" borderId="19" xfId="0" applyFont="1" applyFill="1" applyBorder="1" applyAlignment="1">
      <alignment horizontal="center" vertical="center"/>
    </xf>
    <xf numFmtId="0" fontId="75" fillId="0" borderId="4" xfId="0" applyFont="1" applyBorder="1" applyAlignment="1">
      <alignment horizontal="left" vertical="center" wrapText="1"/>
    </xf>
    <xf numFmtId="0" fontId="155" fillId="0" borderId="19" xfId="0" applyFont="1" applyBorder="1" applyAlignment="1">
      <alignment horizontal="center" vertical="center" wrapText="1"/>
    </xf>
    <xf numFmtId="0" fontId="90" fillId="6" borderId="9" xfId="0" applyFont="1" applyFill="1" applyBorder="1" applyAlignment="1">
      <alignment horizontal="center" vertical="center"/>
    </xf>
    <xf numFmtId="0" fontId="153" fillId="0" borderId="17" xfId="0" applyFont="1" applyBorder="1" applyAlignment="1">
      <alignment horizontal="center" vertical="center" wrapText="1"/>
    </xf>
    <xf numFmtId="0" fontId="75" fillId="0" borderId="20" xfId="0" applyFont="1" applyBorder="1" applyAlignment="1">
      <alignment horizontal="center" vertical="center" wrapText="1"/>
    </xf>
    <xf numFmtId="0" fontId="155" fillId="0" borderId="17" xfId="0" applyFont="1" applyBorder="1" applyAlignment="1">
      <alignment horizontal="center" vertical="center" wrapText="1"/>
    </xf>
    <xf numFmtId="0" fontId="78" fillId="0" borderId="4" xfId="0" applyFont="1" applyBorder="1" applyAlignment="1">
      <alignment horizontal="center" vertical="center" wrapText="1"/>
    </xf>
    <xf numFmtId="0" fontId="75" fillId="0" borderId="18" xfId="0" applyFont="1" applyBorder="1" applyAlignment="1">
      <alignment horizontal="left" vertical="center" wrapText="1" indent="1"/>
    </xf>
    <xf numFmtId="0" fontId="93" fillId="0" borderId="1" xfId="0" applyFont="1" applyBorder="1" applyAlignment="1">
      <alignment horizontal="left" vertical="center" wrapText="1" indent="1"/>
    </xf>
    <xf numFmtId="0" fontId="68" fillId="0" borderId="1" xfId="0" applyFont="1" applyBorder="1" applyAlignment="1">
      <alignment horizontal="left" vertical="center" wrapText="1" indent="1"/>
    </xf>
    <xf numFmtId="0" fontId="158" fillId="0" borderId="0" xfId="0" applyFont="1" applyAlignment="1">
      <alignment vertical="center" wrapText="1"/>
    </xf>
    <xf numFmtId="0" fontId="65" fillId="8" borderId="0" xfId="0" applyFont="1" applyFill="1" applyBorder="1" applyAlignment="1" applyProtection="1">
      <alignment horizontal="center" vertical="top"/>
      <protection locked="0"/>
    </xf>
    <xf numFmtId="0" fontId="74" fillId="0" borderId="0" xfId="0" applyFont="1" applyFill="1" applyAlignment="1" applyProtection="1">
      <alignment vertical="top"/>
      <protection locked="0"/>
    </xf>
    <xf numFmtId="0" fontId="9" fillId="0" borderId="0" xfId="0" applyFont="1" applyAlignment="1" applyProtection="1">
      <alignment horizontal="center"/>
      <protection locked="0"/>
    </xf>
    <xf numFmtId="0" fontId="8" fillId="4" borderId="1"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top" wrapText="1"/>
      <protection locked="0"/>
    </xf>
    <xf numFmtId="0" fontId="83" fillId="7" borderId="4" xfId="0" applyFont="1" applyFill="1" applyBorder="1" applyAlignment="1">
      <alignment horizontal="left" vertical="center"/>
    </xf>
    <xf numFmtId="0" fontId="52" fillId="0" borderId="0" xfId="0" applyFont="1" applyBorder="1" applyAlignment="1" applyProtection="1">
      <alignment horizontal="left" vertical="top" wrapText="1"/>
      <protection locked="0"/>
    </xf>
    <xf numFmtId="0" fontId="68" fillId="0" borderId="0" xfId="0" applyFont="1" applyBorder="1" applyAlignment="1" applyProtection="1">
      <alignment horizontal="left" vertical="top" wrapText="1"/>
      <protection locked="0"/>
    </xf>
    <xf numFmtId="0" fontId="75" fillId="0" borderId="0" xfId="0" applyFont="1" applyAlignment="1">
      <alignment horizontal="left" vertical="top" wrapText="1"/>
    </xf>
    <xf numFmtId="0" fontId="57" fillId="0" borderId="0" xfId="0" applyFont="1" applyFill="1" applyBorder="1" applyAlignment="1" applyProtection="1">
      <alignment horizontal="left" vertical="top"/>
    </xf>
    <xf numFmtId="0" fontId="51" fillId="0" borderId="0" xfId="0" applyFont="1" applyAlignment="1" applyProtection="1">
      <alignment vertical="top"/>
    </xf>
    <xf numFmtId="0" fontId="0" fillId="0" borderId="0" xfId="0" applyFill="1" applyAlignment="1">
      <alignment vertical="top"/>
    </xf>
    <xf numFmtId="0" fontId="117" fillId="0" borderId="0" xfId="0" applyFont="1" applyBorder="1" applyAlignment="1" applyProtection="1">
      <alignment horizontal="center" vertical="center" wrapText="1"/>
      <protection locked="0"/>
    </xf>
    <xf numFmtId="0" fontId="34" fillId="0" borderId="0" xfId="0" applyFont="1" applyFill="1" applyBorder="1" applyAlignment="1">
      <alignment horizontal="left" vertical="top"/>
    </xf>
    <xf numFmtId="0" fontId="57" fillId="0" borderId="0" xfId="0" applyFont="1" applyFill="1" applyBorder="1" applyAlignment="1">
      <alignment horizontal="left" vertical="top"/>
    </xf>
    <xf numFmtId="0" fontId="109" fillId="0" borderId="0" xfId="0" applyFont="1" applyFill="1" applyBorder="1" applyAlignment="1">
      <alignment horizontal="left" vertical="top"/>
    </xf>
    <xf numFmtId="44" fontId="5" fillId="0" borderId="2" xfId="1" applyFont="1" applyBorder="1" applyAlignment="1" applyProtection="1">
      <alignment horizontal="center"/>
    </xf>
    <xf numFmtId="44" fontId="5" fillId="0" borderId="4" xfId="1" applyFont="1" applyBorder="1" applyAlignment="1" applyProtection="1">
      <alignment horizontal="center"/>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44" fontId="17" fillId="0" borderId="2" xfId="1" applyFont="1" applyBorder="1" applyAlignment="1" applyProtection="1">
      <alignment horizontal="center"/>
    </xf>
    <xf numFmtId="44" fontId="17" fillId="0" borderId="4" xfId="1" applyFont="1" applyBorder="1" applyAlignment="1" applyProtection="1">
      <alignment horizontal="center"/>
    </xf>
    <xf numFmtId="44" fontId="8" fillId="4" borderId="2" xfId="1" applyFont="1" applyFill="1" applyBorder="1" applyAlignment="1" applyProtection="1">
      <alignment horizontal="center"/>
    </xf>
    <xf numFmtId="44" fontId="8" fillId="4" borderId="4" xfId="1" applyFont="1" applyFill="1" applyBorder="1" applyAlignment="1" applyProtection="1">
      <alignment horizontal="center"/>
    </xf>
    <xf numFmtId="0" fontId="8" fillId="4" borderId="2" xfId="0" applyFont="1" applyFill="1" applyBorder="1" applyAlignment="1" applyProtection="1">
      <alignment horizontal="center"/>
      <protection locked="0"/>
    </xf>
    <xf numFmtId="0" fontId="8" fillId="4" borderId="3" xfId="0" applyFont="1" applyFill="1" applyBorder="1" applyAlignment="1" applyProtection="1">
      <alignment horizontal="center"/>
      <protection locked="0"/>
    </xf>
    <xf numFmtId="0" fontId="8" fillId="4" borderId="4" xfId="0" applyFont="1" applyFill="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8" fillId="4" borderId="1" xfId="0" applyFont="1" applyFill="1" applyBorder="1" applyAlignment="1" applyProtection="1">
      <alignment horizontal="center" vertical="center" wrapText="1"/>
      <protection locked="0"/>
    </xf>
    <xf numFmtId="0" fontId="10" fillId="0" borderId="6" xfId="0" applyFont="1" applyBorder="1" applyAlignment="1" applyProtection="1">
      <alignment horizontal="left"/>
      <protection locked="0"/>
    </xf>
    <xf numFmtId="0" fontId="12" fillId="0" borderId="0" xfId="0" applyFont="1" applyAlignment="1" applyProtection="1">
      <alignment horizontal="center" vertical="center" wrapText="1"/>
      <protection locked="0"/>
    </xf>
    <xf numFmtId="14" fontId="10" fillId="0" borderId="6" xfId="0" applyNumberFormat="1" applyFont="1" applyBorder="1" applyAlignment="1" applyProtection="1">
      <alignment horizontal="left"/>
      <protection locked="0"/>
    </xf>
    <xf numFmtId="0" fontId="4" fillId="2" borderId="0" xfId="0" applyFont="1" applyFill="1" applyAlignment="1" applyProtection="1">
      <alignment horizontal="center"/>
      <protection locked="0"/>
    </xf>
    <xf numFmtId="0" fontId="9" fillId="0" borderId="0" xfId="0" applyFont="1" applyAlignment="1" applyProtection="1">
      <alignment horizontal="center"/>
      <protection locked="0"/>
    </xf>
    <xf numFmtId="1" fontId="10" fillId="0" borderId="5" xfId="0" applyNumberFormat="1" applyFont="1" applyBorder="1" applyAlignment="1" applyProtection="1">
      <alignment horizontal="left"/>
      <protection locked="0"/>
    </xf>
    <xf numFmtId="14" fontId="11" fillId="0" borderId="6" xfId="0" applyNumberFormat="1" applyFont="1" applyBorder="1" applyAlignment="1" applyProtection="1">
      <alignment horizontal="center"/>
      <protection locked="0"/>
    </xf>
    <xf numFmtId="1" fontId="10" fillId="0" borderId="0" xfId="0" applyNumberFormat="1" applyFont="1" applyBorder="1" applyAlignment="1" applyProtection="1">
      <alignment horizontal="left"/>
      <protection locked="0"/>
    </xf>
    <xf numFmtId="0" fontId="10" fillId="0" borderId="5" xfId="0" applyFont="1" applyFill="1" applyBorder="1" applyAlignment="1" applyProtection="1">
      <alignment horizontal="left"/>
      <protection locked="0"/>
    </xf>
    <xf numFmtId="0" fontId="10" fillId="0" borderId="5" xfId="0" applyFont="1" applyBorder="1" applyAlignment="1" applyProtection="1">
      <alignment horizontal="left"/>
      <protection locked="0"/>
    </xf>
    <xf numFmtId="0" fontId="28" fillId="0" borderId="0" xfId="5" applyAlignment="1">
      <alignment horizontal="left"/>
    </xf>
    <xf numFmtId="0" fontId="108" fillId="20" borderId="18" xfId="0" applyFont="1" applyFill="1" applyBorder="1" applyAlignment="1">
      <alignment horizontal="center" vertical="center" wrapText="1"/>
    </xf>
    <xf numFmtId="0" fontId="106" fillId="22" borderId="0" xfId="0" applyFont="1" applyFill="1" applyAlignment="1">
      <alignment horizontal="left" vertical="top" wrapText="1"/>
    </xf>
    <xf numFmtId="0" fontId="7" fillId="20" borderId="18" xfId="0" applyFont="1" applyFill="1" applyBorder="1" applyAlignment="1">
      <alignment horizontal="center"/>
    </xf>
    <xf numFmtId="0" fontId="138" fillId="20" borderId="18" xfId="0" applyFont="1" applyFill="1" applyBorder="1" applyAlignment="1">
      <alignment horizontal="center" vertical="center" wrapText="1"/>
    </xf>
    <xf numFmtId="0" fontId="106" fillId="21" borderId="0" xfId="0" applyFont="1" applyFill="1" applyAlignment="1" applyProtection="1">
      <alignment horizontal="left" vertical="top" wrapText="1"/>
    </xf>
    <xf numFmtId="0" fontId="72" fillId="13" borderId="24" xfId="0" applyFont="1" applyFill="1" applyBorder="1" applyAlignment="1" applyProtection="1">
      <alignment vertical="top" wrapText="1"/>
    </xf>
    <xf numFmtId="0" fontId="72" fillId="13" borderId="25" xfId="0" applyFont="1" applyFill="1" applyBorder="1" applyAlignment="1" applyProtection="1">
      <alignment vertical="top" wrapText="1"/>
    </xf>
    <xf numFmtId="0" fontId="72" fillId="13" borderId="50" xfId="0" applyFont="1" applyFill="1" applyBorder="1" applyAlignment="1" applyProtection="1">
      <alignment vertical="top" wrapText="1"/>
    </xf>
    <xf numFmtId="0" fontId="144" fillId="0" borderId="0" xfId="0" applyFont="1" applyAlignment="1" applyProtection="1">
      <alignment horizontal="left" vertical="top" wrapText="1"/>
    </xf>
    <xf numFmtId="0" fontId="51" fillId="0" borderId="0" xfId="0" applyFont="1" applyAlignment="1" applyProtection="1">
      <alignment horizontal="left" vertical="top" wrapText="1"/>
    </xf>
    <xf numFmtId="0" fontId="1" fillId="0" borderId="0" xfId="0" applyFont="1" applyFill="1" applyBorder="1" applyAlignment="1" applyProtection="1">
      <alignment vertical="top" wrapText="1"/>
      <protection locked="0"/>
    </xf>
    <xf numFmtId="0" fontId="73" fillId="8" borderId="2" xfId="0" applyFont="1" applyFill="1" applyBorder="1" applyAlignment="1" applyProtection="1">
      <alignment horizontal="center" vertical="top"/>
      <protection locked="0"/>
    </xf>
    <xf numFmtId="0" fontId="73" fillId="8" borderId="16" xfId="0" applyFont="1" applyFill="1" applyBorder="1" applyAlignment="1" applyProtection="1">
      <alignment horizontal="center" vertical="top"/>
      <protection locked="0"/>
    </xf>
    <xf numFmtId="166" fontId="73" fillId="8" borderId="2" xfId="0" applyNumberFormat="1" applyFont="1" applyFill="1" applyBorder="1" applyAlignment="1" applyProtection="1">
      <alignment horizontal="center" vertical="top"/>
      <protection locked="0"/>
    </xf>
    <xf numFmtId="166" fontId="73" fillId="8" borderId="16" xfId="0" applyNumberFormat="1" applyFont="1" applyFill="1" applyBorder="1" applyAlignment="1" applyProtection="1">
      <alignment horizontal="center" vertical="top"/>
      <protection locked="0"/>
    </xf>
    <xf numFmtId="166" fontId="73" fillId="8" borderId="27" xfId="0" applyNumberFormat="1" applyFont="1" applyFill="1" applyBorder="1" applyAlignment="1" applyProtection="1">
      <alignment horizontal="center" vertical="top"/>
      <protection locked="0"/>
    </xf>
    <xf numFmtId="166" fontId="73" fillId="8" borderId="51" xfId="0" applyNumberFormat="1" applyFont="1" applyFill="1" applyBorder="1" applyAlignment="1" applyProtection="1">
      <alignment horizontal="center" vertical="top"/>
      <protection locked="0"/>
    </xf>
    <xf numFmtId="1" fontId="54" fillId="0" borderId="8" xfId="0" applyNumberFormat="1" applyFont="1" applyFill="1" applyBorder="1" applyAlignment="1" applyProtection="1">
      <alignment horizontal="center" vertical="center" wrapText="1"/>
      <protection locked="0"/>
    </xf>
    <xf numFmtId="1" fontId="54" fillId="0" borderId="0" xfId="0" applyNumberFormat="1" applyFont="1" applyFill="1" applyBorder="1" applyAlignment="1" applyProtection="1">
      <alignment horizontal="center" vertical="center" wrapText="1"/>
      <protection locked="0"/>
    </xf>
    <xf numFmtId="0" fontId="52" fillId="0" borderId="0" xfId="0" applyFont="1" applyBorder="1" applyAlignment="1" applyProtection="1">
      <alignment horizontal="left" vertical="top" wrapText="1"/>
      <protection locked="0"/>
    </xf>
    <xf numFmtId="0" fontId="75" fillId="0" borderId="0" xfId="0" applyFont="1" applyBorder="1" applyAlignment="1" applyProtection="1">
      <alignment horizontal="left" vertical="top" wrapText="1"/>
      <protection locked="0"/>
    </xf>
    <xf numFmtId="0" fontId="68" fillId="0" borderId="0" xfId="0" applyFont="1" applyBorder="1" applyAlignment="1" applyProtection="1">
      <alignment horizontal="left" vertical="top" wrapText="1"/>
      <protection locked="0"/>
    </xf>
    <xf numFmtId="0" fontId="75" fillId="0" borderId="0" xfId="0" applyFont="1" applyAlignment="1">
      <alignment horizontal="left" vertical="top" wrapText="1"/>
    </xf>
    <xf numFmtId="0" fontId="83" fillId="13" borderId="10" xfId="0" applyFont="1" applyFill="1" applyBorder="1" applyAlignment="1" applyProtection="1">
      <alignment horizontal="center" vertical="top"/>
      <protection locked="0"/>
    </xf>
    <xf numFmtId="0" fontId="83" fillId="13" borderId="32" xfId="0" applyFont="1" applyFill="1" applyBorder="1" applyAlignment="1" applyProtection="1">
      <alignment horizontal="center" vertical="top"/>
      <protection locked="0"/>
    </xf>
    <xf numFmtId="0" fontId="83" fillId="7" borderId="2" xfId="0" applyFont="1" applyFill="1" applyBorder="1" applyAlignment="1">
      <alignment horizontal="left" vertical="center"/>
    </xf>
    <xf numFmtId="0" fontId="83" fillId="7" borderId="4" xfId="0" applyFont="1" applyFill="1" applyBorder="1" applyAlignment="1">
      <alignment horizontal="left" vertical="center"/>
    </xf>
    <xf numFmtId="0" fontId="83" fillId="7" borderId="2" xfId="0" applyFont="1" applyFill="1" applyBorder="1" applyAlignment="1">
      <alignment horizontal="left" vertical="center" wrapText="1"/>
    </xf>
    <xf numFmtId="0" fontId="83" fillId="7" borderId="4" xfId="0" applyFont="1" applyFill="1" applyBorder="1" applyAlignment="1">
      <alignment horizontal="left" vertical="center" wrapText="1"/>
    </xf>
    <xf numFmtId="0" fontId="1" fillId="0" borderId="35" xfId="0" applyFont="1" applyFill="1" applyBorder="1" applyAlignment="1" applyProtection="1">
      <alignment vertical="top" wrapText="1"/>
      <protection locked="0"/>
    </xf>
    <xf numFmtId="0" fontId="157" fillId="8" borderId="1" xfId="0" applyFont="1" applyFill="1" applyBorder="1" applyAlignment="1" applyProtection="1">
      <alignment horizontal="center" vertical="top"/>
      <protection locked="0"/>
    </xf>
    <xf numFmtId="0" fontId="75" fillId="8" borderId="1" xfId="0" applyFont="1" applyFill="1" applyBorder="1" applyAlignment="1" applyProtection="1">
      <alignment horizontal="center" vertical="top"/>
      <protection locked="0"/>
    </xf>
    <xf numFmtId="166" fontId="68" fillId="8" borderId="1" xfId="0" applyNumberFormat="1" applyFont="1" applyFill="1" applyBorder="1" applyAlignment="1" applyProtection="1">
      <alignment horizontal="center" vertical="top"/>
      <protection locked="0"/>
    </xf>
    <xf numFmtId="166" fontId="68" fillId="8" borderId="52" xfId="0" applyNumberFormat="1" applyFont="1" applyFill="1" applyBorder="1" applyAlignment="1" applyProtection="1">
      <alignment horizontal="center" vertical="top"/>
      <protection locked="0"/>
    </xf>
    <xf numFmtId="0" fontId="57" fillId="0" borderId="0" xfId="0" applyFont="1" applyFill="1" applyBorder="1" applyAlignment="1" applyProtection="1">
      <alignment horizontal="left" vertical="top"/>
    </xf>
    <xf numFmtId="0" fontId="51" fillId="0" borderId="0" xfId="0" applyFont="1" applyAlignment="1" applyProtection="1">
      <alignment vertical="top"/>
    </xf>
    <xf numFmtId="0" fontId="48" fillId="0" borderId="0" xfId="0" applyFont="1" applyAlignment="1" applyProtection="1">
      <alignment horizontal="left" vertical="top" wrapText="1"/>
    </xf>
    <xf numFmtId="0" fontId="0" fillId="0" borderId="0" xfId="0" applyFill="1" applyAlignment="1">
      <alignment vertical="top"/>
    </xf>
    <xf numFmtId="0" fontId="31" fillId="10" borderId="58" xfId="0" applyFont="1" applyFill="1" applyBorder="1" applyAlignment="1" applyProtection="1">
      <alignment horizontal="center" vertical="center"/>
      <protection locked="0"/>
    </xf>
    <xf numFmtId="0" fontId="31" fillId="10" borderId="59"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wrapText="1"/>
      <protection locked="0"/>
    </xf>
    <xf numFmtId="0" fontId="44" fillId="0" borderId="29" xfId="0" applyFont="1" applyFill="1" applyBorder="1" applyAlignment="1" applyProtection="1">
      <alignment horizontal="left" vertical="top" wrapText="1"/>
      <protection locked="0"/>
    </xf>
    <xf numFmtId="0" fontId="44" fillId="0" borderId="0" xfId="0" applyFont="1" applyFill="1" applyBorder="1" applyAlignment="1" applyProtection="1">
      <alignment horizontal="left" vertical="top" wrapText="1"/>
      <protection locked="0"/>
    </xf>
    <xf numFmtId="0" fontId="117" fillId="0" borderId="0" xfId="0" applyFont="1" applyBorder="1" applyAlignment="1" applyProtection="1">
      <alignment horizontal="center" vertical="center" wrapText="1"/>
      <protection locked="0"/>
    </xf>
    <xf numFmtId="0" fontId="31" fillId="10" borderId="24" xfId="0" applyFont="1" applyFill="1" applyBorder="1" applyAlignment="1" applyProtection="1">
      <alignment horizontal="center" vertical="center"/>
      <protection locked="0"/>
    </xf>
    <xf numFmtId="0" fontId="31" fillId="10" borderId="57"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27" fillId="0" borderId="0" xfId="0" applyFont="1" applyAlignment="1" applyProtection="1">
      <alignment vertical="top" wrapText="1"/>
      <protection locked="0"/>
    </xf>
    <xf numFmtId="0" fontId="34" fillId="0" borderId="0" xfId="0" applyFont="1" applyFill="1" applyBorder="1" applyAlignment="1">
      <alignment horizontal="left" vertical="top"/>
    </xf>
    <xf numFmtId="0" fontId="24" fillId="0" borderId="0" xfId="0" applyFont="1" applyAlignment="1" applyProtection="1">
      <alignment horizontal="left" vertical="top" wrapText="1"/>
      <protection locked="0"/>
    </xf>
    <xf numFmtId="0" fontId="24" fillId="0" borderId="0" xfId="0" applyFont="1" applyAlignment="1" applyProtection="1">
      <alignment horizontal="left" vertical="top" wrapText="1" indent="1"/>
      <protection locked="0"/>
    </xf>
    <xf numFmtId="0" fontId="31" fillId="10" borderId="21" xfId="0" applyFont="1" applyFill="1" applyBorder="1" applyAlignment="1">
      <alignment horizontal="center" vertical="center"/>
    </xf>
    <xf numFmtId="0" fontId="31" fillId="10" borderId="40" xfId="0" applyFont="1" applyFill="1" applyBorder="1" applyAlignment="1">
      <alignment horizontal="center" vertical="center"/>
    </xf>
    <xf numFmtId="0" fontId="31" fillId="10" borderId="44" xfId="0" applyFont="1" applyFill="1" applyBorder="1" applyAlignment="1">
      <alignment horizontal="center" vertical="center"/>
    </xf>
    <xf numFmtId="0" fontId="50" fillId="19" borderId="18" xfId="0" applyFont="1" applyFill="1" applyBorder="1" applyAlignment="1">
      <alignment horizontal="center" vertical="top" wrapText="1"/>
    </xf>
    <xf numFmtId="0" fontId="62" fillId="10" borderId="21" xfId="0" applyFont="1" applyFill="1" applyBorder="1" applyAlignment="1">
      <alignment horizontal="center" vertical="center"/>
    </xf>
    <xf numFmtId="0" fontId="31" fillId="10" borderId="43" xfId="0" applyFont="1" applyFill="1" applyBorder="1" applyAlignment="1">
      <alignment horizontal="center" vertical="center"/>
    </xf>
    <xf numFmtId="0" fontId="62" fillId="10" borderId="40" xfId="0" applyFont="1" applyFill="1" applyBorder="1" applyAlignment="1">
      <alignment horizontal="center" vertical="center"/>
    </xf>
    <xf numFmtId="0" fontId="62" fillId="10" borderId="44" xfId="0" applyFont="1" applyFill="1" applyBorder="1" applyAlignment="1">
      <alignment horizontal="center" vertical="center"/>
    </xf>
    <xf numFmtId="0" fontId="62" fillId="10" borderId="43" xfId="0" applyFont="1" applyFill="1" applyBorder="1" applyAlignment="1">
      <alignment horizontal="center" vertical="center"/>
    </xf>
    <xf numFmtId="0" fontId="47" fillId="0" borderId="0" xfId="0" applyFont="1" applyAlignment="1">
      <alignment horizontal="center" vertical="top" wrapText="1"/>
    </xf>
    <xf numFmtId="0" fontId="110" fillId="19" borderId="18" xfId="0" applyFont="1" applyFill="1" applyBorder="1" applyAlignment="1">
      <alignment horizontal="center" vertical="top" wrapText="1"/>
    </xf>
    <xf numFmtId="0" fontId="57" fillId="0" borderId="0" xfId="0" applyFont="1" applyFill="1" applyBorder="1" applyAlignment="1">
      <alignment horizontal="left" vertical="top"/>
    </xf>
    <xf numFmtId="0" fontId="109" fillId="0" borderId="0" xfId="0" applyFont="1" applyFill="1" applyBorder="1" applyAlignment="1">
      <alignment horizontal="left" vertical="top"/>
    </xf>
    <xf numFmtId="0" fontId="146" fillId="0" borderId="0" xfId="0" applyFont="1" applyBorder="1" applyAlignment="1" applyProtection="1">
      <alignment vertical="top" wrapText="1"/>
      <protection locked="0"/>
    </xf>
    <xf numFmtId="0" fontId="81" fillId="0" borderId="0" xfId="0" applyFont="1" applyBorder="1" applyAlignment="1" applyProtection="1">
      <alignment vertical="top"/>
      <protection locked="0"/>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23" fillId="0" borderId="0" xfId="0" applyFont="1" applyBorder="1" applyAlignment="1" applyProtection="1">
      <alignment horizontal="left" vertical="top" wrapText="1"/>
      <protection locked="0"/>
    </xf>
    <xf numFmtId="0" fontId="31" fillId="10" borderId="8" xfId="0" applyFont="1" applyFill="1" applyBorder="1" applyAlignment="1">
      <alignment horizontal="left" vertical="center"/>
    </xf>
    <xf numFmtId="0" fontId="31" fillId="10" borderId="0" xfId="0" applyFont="1" applyFill="1" applyBorder="1" applyAlignment="1">
      <alignment horizontal="left" vertical="center"/>
    </xf>
    <xf numFmtId="0" fontId="0" fillId="0" borderId="1" xfId="0" applyBorder="1" applyAlignment="1"/>
    <xf numFmtId="0" fontId="71" fillId="0" borderId="64" xfId="0" applyFont="1" applyBorder="1" applyAlignment="1" applyProtection="1">
      <alignment vertical="top" wrapText="1"/>
    </xf>
  </cellXfs>
  <cellStyles count="15">
    <cellStyle name="Comma" xfId="6" builtinId="3"/>
    <cellStyle name="Comma 2 10 2" xfId="14" xr:uid="{00000000-0005-0000-0000-000001000000}"/>
    <cellStyle name="Currency" xfId="1" builtinId="4"/>
    <cellStyle name="Currency 8" xfId="12" xr:uid="{00000000-0005-0000-0000-000003000000}"/>
    <cellStyle name="Hyperlink" xfId="5" builtinId="8"/>
    <cellStyle name="Neutral 2" xfId="10" xr:uid="{00000000-0005-0000-0000-000005000000}"/>
    <cellStyle name="Normal" xfId="0" builtinId="0"/>
    <cellStyle name="Normal 10 2" xfId="8" xr:uid="{00000000-0005-0000-0000-000007000000}"/>
    <cellStyle name="Normal 18" xfId="11" xr:uid="{00000000-0005-0000-0000-000008000000}"/>
    <cellStyle name="Normal 2" xfId="4" xr:uid="{00000000-0005-0000-0000-000009000000}"/>
    <cellStyle name="Normal 2 10 2" xfId="7" xr:uid="{00000000-0005-0000-0000-00000A000000}"/>
    <cellStyle name="Normal 2 2" xfId="3" xr:uid="{00000000-0005-0000-0000-00000B000000}"/>
    <cellStyle name="Normal 2 2 2 2" xfId="9" xr:uid="{00000000-0005-0000-0000-00000C000000}"/>
    <cellStyle name="Percent" xfId="2" builtinId="5"/>
    <cellStyle name="Percent 7" xfId="13" xr:uid="{00000000-0005-0000-0000-00000E000000}"/>
  </cellStyles>
  <dxfs count="1">
    <dxf>
      <font>
        <color theme="0"/>
      </font>
    </dxf>
  </dxfs>
  <tableStyles count="0" defaultTableStyle="TableStyleMedium2" defaultPivotStyle="PivotStyleLight16"/>
  <colors>
    <mruColors>
      <color rgb="FF0099CC"/>
      <color rgb="FF085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1381125</xdr:colOff>
          <xdr:row>23</xdr:row>
          <xdr:rowOff>9525</xdr:rowOff>
        </xdr:from>
        <xdr:to>
          <xdr:col>1</xdr:col>
          <xdr:colOff>38100</xdr:colOff>
          <xdr:row>24</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24</xdr:row>
          <xdr:rowOff>0</xdr:rowOff>
        </xdr:from>
        <xdr:to>
          <xdr:col>1</xdr:col>
          <xdr:colOff>571500</xdr:colOff>
          <xdr:row>25</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24</xdr:row>
          <xdr:rowOff>180975</xdr:rowOff>
        </xdr:from>
        <xdr:to>
          <xdr:col>1</xdr:col>
          <xdr:colOff>28575</xdr:colOff>
          <xdr:row>26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o365-my.sharepoint.com/personal/heoj_hpd_nyc_gov/Documents/072122/Copy%20of%20Copy%20of%20Blank_ScopeCostForm_MasterFormat_V3.3_0311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7765EE8\Blank_ScopeCostForm_MasterFormat_V3.3_031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yc.gov/site/hpd/services-and-information/moderate-rehabilitation.page" TargetMode="External"/><Relationship Id="rId3" Type="http://schemas.openxmlformats.org/officeDocument/2006/relationships/hyperlink" Target="https://www.nyc.gov/site/hpd/services-and-information/hpd-nyserda-retrofit-electrification-pilot.page" TargetMode="External"/><Relationship Id="rId7" Type="http://schemas.openxmlformats.org/officeDocument/2006/relationships/hyperlink" Target="https://www.coned.com/en/save-money/rebates-incentives-tax-credits/rebates-incentives-for-multifamily-customers/affordable-buildings" TargetMode="External"/><Relationship Id="rId2" Type="http://schemas.openxmlformats.org/officeDocument/2006/relationships/hyperlink" Target="https://www.nyc.gov/site/hpd/services-and-information/ll97-guidance-for-affordable-housing.page" TargetMode="External"/><Relationship Id="rId1" Type="http://schemas.openxmlformats.org/officeDocument/2006/relationships/hyperlink" Target="https://www.nyc.gov/site/hpd/services-and-information/preservation-design.page" TargetMode="External"/><Relationship Id="rId6" Type="http://schemas.openxmlformats.org/officeDocument/2006/relationships/hyperlink" Target="https://www.nyc.gov/site/hpd/services-and-information/blds.page" TargetMode="External"/><Relationship Id="rId5" Type="http://schemas.openxmlformats.org/officeDocument/2006/relationships/hyperlink" Target="https://tinyurl.com/5n6sbh73" TargetMode="External"/><Relationship Id="rId4" Type="http://schemas.openxmlformats.org/officeDocument/2006/relationships/hyperlink" Target="https://www.nyc.gov/site/hpd/services-and-information/hpd-heating-policy.pag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yc.gov/assets/buildings/newsletters/DOB_BN_LL92-94_111519.html" TargetMode="External"/><Relationship Id="rId1" Type="http://schemas.openxmlformats.org/officeDocument/2006/relationships/hyperlink" Target="https://www.nyc.gov/site/hpd/services-and-information/hpd-nyserda-retrofit-electrification-pilot.pag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yc.gov/site/hpd/services-and-information/master-guide-specifications-for-rehabilitation-projects.page" TargetMode="External"/><Relationship Id="rId2" Type="http://schemas.openxmlformats.org/officeDocument/2006/relationships/hyperlink" Target="https://www.nyc.gov/site/hpd/services-and-information/hpd-nyserda-retrofit-electrification-pilot.page" TargetMode="External"/><Relationship Id="rId1" Type="http://schemas.openxmlformats.org/officeDocument/2006/relationships/hyperlink" Target="https://www.nyc.gov/assets/hpd/downloads/pdfs/services/aging-in-place-specification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60"/>
  <sheetViews>
    <sheetView showGridLines="0" zoomScaleNormal="100" workbookViewId="0">
      <selection activeCell="B13" sqref="B13:F13"/>
    </sheetView>
  </sheetViews>
  <sheetFormatPr defaultColWidth="9.140625" defaultRowHeight="14.25"/>
  <cols>
    <col min="1" max="1" width="24.140625" style="4" customWidth="1"/>
    <col min="2" max="2" width="28.42578125" style="4" customWidth="1"/>
    <col min="3" max="3" width="12.140625" style="4" customWidth="1"/>
    <col min="4" max="4" width="9.140625" style="4" customWidth="1"/>
    <col min="5" max="16384" width="9.140625" style="4"/>
  </cols>
  <sheetData>
    <row r="2" spans="1:9" ht="18">
      <c r="A2" s="566" t="s">
        <v>0</v>
      </c>
      <c r="B2" s="566"/>
      <c r="C2" s="566"/>
      <c r="D2" s="566"/>
      <c r="E2" s="566"/>
      <c r="F2" s="566"/>
      <c r="G2" s="566"/>
      <c r="H2" s="566"/>
    </row>
    <row r="3" spans="1:9" ht="18">
      <c r="A3" s="566" t="s">
        <v>1</v>
      </c>
      <c r="B3" s="566"/>
      <c r="C3" s="566"/>
      <c r="D3" s="566"/>
      <c r="E3" s="566"/>
      <c r="F3" s="566"/>
      <c r="G3" s="566"/>
      <c r="H3" s="566"/>
    </row>
    <row r="4" spans="1:9" ht="18">
      <c r="A4" s="566" t="s">
        <v>2</v>
      </c>
      <c r="B4" s="566"/>
      <c r="C4" s="566"/>
      <c r="D4" s="566"/>
      <c r="E4" s="566"/>
      <c r="F4" s="566"/>
      <c r="G4" s="566"/>
      <c r="H4" s="566"/>
    </row>
    <row r="5" spans="1:9" ht="18">
      <c r="A5" s="532"/>
      <c r="B5" s="532"/>
      <c r="C5" s="532"/>
      <c r="D5" s="532"/>
      <c r="E5" s="532"/>
      <c r="F5" s="532"/>
    </row>
    <row r="6" spans="1:9" ht="18.75" customHeight="1">
      <c r="A6" s="23" t="s">
        <v>3</v>
      </c>
      <c r="B6" s="22"/>
      <c r="C6" s="22"/>
      <c r="D6" s="22"/>
      <c r="E6" s="22"/>
      <c r="F6" s="22"/>
    </row>
    <row r="7" spans="1:9" ht="18.75" customHeight="1">
      <c r="A7" s="22"/>
      <c r="B7" s="22"/>
      <c r="C7" s="22"/>
      <c r="D7" s="22"/>
      <c r="E7" s="22"/>
      <c r="F7" s="22"/>
    </row>
    <row r="8" spans="1:9" ht="15">
      <c r="A8" s="5"/>
      <c r="D8" s="6" t="s">
        <v>4</v>
      </c>
      <c r="E8" s="568"/>
      <c r="F8" s="568"/>
    </row>
    <row r="9" spans="1:9" ht="15">
      <c r="A9" s="5"/>
      <c r="D9" s="6" t="s">
        <v>5</v>
      </c>
      <c r="E9" s="568"/>
      <c r="F9" s="568"/>
    </row>
    <row r="11" spans="1:9">
      <c r="A11" s="7" t="s">
        <v>6</v>
      </c>
      <c r="B11" s="8" t="s">
        <v>7</v>
      </c>
    </row>
    <row r="13" spans="1:9" s="9" customFormat="1" ht="15">
      <c r="A13" s="6" t="s">
        <v>8</v>
      </c>
      <c r="B13" s="569"/>
      <c r="C13" s="569"/>
      <c r="D13" s="569"/>
      <c r="E13" s="569"/>
      <c r="F13" s="569"/>
      <c r="G13" s="4"/>
      <c r="H13" s="4"/>
    </row>
    <row r="14" spans="1:9" s="9" customFormat="1" ht="15">
      <c r="A14" s="6" t="s">
        <v>9</v>
      </c>
      <c r="B14" s="570"/>
      <c r="C14" s="570"/>
      <c r="D14" s="570"/>
      <c r="E14" s="570"/>
      <c r="F14" s="570"/>
      <c r="G14" s="4"/>
      <c r="H14" s="4"/>
    </row>
    <row r="15" spans="1:9" s="9" customFormat="1" ht="15">
      <c r="A15" s="6" t="s">
        <v>10</v>
      </c>
      <c r="B15" s="571"/>
      <c r="C15" s="571"/>
      <c r="D15" s="571"/>
      <c r="E15" s="571"/>
      <c r="F15" s="571"/>
      <c r="G15" s="4"/>
      <c r="H15" s="4"/>
      <c r="I15" s="10"/>
    </row>
    <row r="16" spans="1:9" s="9" customFormat="1" ht="15">
      <c r="A16" s="6" t="s">
        <v>11</v>
      </c>
      <c r="B16" s="571"/>
      <c r="C16" s="571"/>
      <c r="D16" s="571"/>
      <c r="E16" s="571"/>
      <c r="F16" s="571"/>
      <c r="G16" s="4"/>
      <c r="H16" s="4"/>
      <c r="I16" s="10"/>
    </row>
    <row r="17" spans="1:10" s="9" customFormat="1" ht="15">
      <c r="A17" s="6"/>
      <c r="B17" s="11"/>
      <c r="C17" s="12"/>
      <c r="D17" s="12"/>
      <c r="E17" s="12"/>
      <c r="F17" s="12"/>
      <c r="G17" s="4"/>
      <c r="H17" s="4"/>
      <c r="I17" s="13"/>
    </row>
    <row r="18" spans="1:10" s="9" customFormat="1" ht="15">
      <c r="A18" s="6" t="s">
        <v>12</v>
      </c>
      <c r="B18" s="571"/>
      <c r="C18" s="571"/>
      <c r="D18" s="571"/>
      <c r="E18" s="571"/>
      <c r="F18" s="571"/>
      <c r="G18" s="4"/>
      <c r="H18" s="4"/>
      <c r="I18" s="10"/>
    </row>
    <row r="19" spans="1:10" s="9" customFormat="1" ht="15">
      <c r="A19" s="6" t="s">
        <v>13</v>
      </c>
      <c r="B19" s="571"/>
      <c r="C19" s="571"/>
      <c r="D19" s="571"/>
      <c r="E19" s="571"/>
      <c r="F19" s="571"/>
      <c r="G19" s="4"/>
      <c r="H19" s="4"/>
    </row>
    <row r="20" spans="1:10" s="9" customFormat="1" ht="15">
      <c r="A20" s="6"/>
      <c r="B20" s="12"/>
      <c r="C20" s="12"/>
      <c r="D20" s="12"/>
      <c r="E20" s="12"/>
      <c r="F20" s="12"/>
      <c r="G20" s="4"/>
      <c r="H20" s="4"/>
    </row>
    <row r="21" spans="1:10" s="9" customFormat="1" ht="15">
      <c r="A21" s="6" t="s">
        <v>14</v>
      </c>
      <c r="B21" s="571"/>
      <c r="C21" s="571"/>
      <c r="D21" s="571"/>
      <c r="E21" s="571"/>
      <c r="F21" s="571"/>
      <c r="G21" s="4"/>
      <c r="H21" s="4"/>
      <c r="I21" s="4"/>
    </row>
    <row r="22" spans="1:10" s="9" customFormat="1" ht="15">
      <c r="A22" s="6" t="s">
        <v>15</v>
      </c>
      <c r="B22" s="567"/>
      <c r="C22" s="567"/>
      <c r="D22" s="567"/>
      <c r="E22" s="567"/>
      <c r="F22" s="567"/>
      <c r="G22" s="4"/>
      <c r="H22" s="4"/>
      <c r="I22" s="4"/>
    </row>
    <row r="23" spans="1:10" s="9" customFormat="1" ht="15">
      <c r="A23" s="6"/>
      <c r="B23" s="12"/>
      <c r="C23" s="12"/>
      <c r="D23" s="12"/>
      <c r="E23" s="12"/>
      <c r="F23" s="12"/>
      <c r="G23" s="4"/>
      <c r="H23" s="4"/>
      <c r="I23" s="4"/>
    </row>
    <row r="24" spans="1:10">
      <c r="A24" s="6" t="s">
        <v>16</v>
      </c>
      <c r="B24" s="6" t="s">
        <v>17</v>
      </c>
    </row>
    <row r="25" spans="1:10">
      <c r="A25" s="6"/>
      <c r="B25" s="6" t="s">
        <v>18</v>
      </c>
    </row>
    <row r="26" spans="1:10">
      <c r="A26" s="6"/>
      <c r="B26" s="6" t="s">
        <v>19</v>
      </c>
    </row>
    <row r="27" spans="1:10">
      <c r="A27" s="6"/>
    </row>
    <row r="28" spans="1:10">
      <c r="B28" s="14"/>
      <c r="C28" s="14"/>
      <c r="D28" s="14"/>
      <c r="E28" s="14"/>
      <c r="F28" s="14"/>
    </row>
    <row r="29" spans="1:10" s="9" customFormat="1" ht="15">
      <c r="A29" s="6" t="s">
        <v>20</v>
      </c>
      <c r="B29" s="562"/>
      <c r="C29" s="562"/>
      <c r="D29" s="562"/>
      <c r="E29" s="562"/>
      <c r="F29" s="562"/>
      <c r="G29" s="4"/>
      <c r="H29" s="4"/>
      <c r="J29" s="15" t="s">
        <v>21</v>
      </c>
    </row>
    <row r="31" spans="1:10" ht="15" customHeight="1">
      <c r="A31" s="563" t="s">
        <v>22</v>
      </c>
      <c r="B31" s="563"/>
      <c r="C31" s="563"/>
      <c r="D31" s="563"/>
      <c r="E31" s="563"/>
      <c r="F31" s="563"/>
    </row>
    <row r="32" spans="1:10">
      <c r="A32" s="563"/>
      <c r="B32" s="563"/>
      <c r="C32" s="563"/>
      <c r="D32" s="563"/>
      <c r="E32" s="563"/>
      <c r="F32" s="563"/>
    </row>
    <row r="33" spans="1:8">
      <c r="A33" s="563"/>
      <c r="B33" s="563"/>
      <c r="C33" s="563"/>
      <c r="D33" s="563"/>
      <c r="E33" s="563"/>
      <c r="F33" s="563"/>
    </row>
    <row r="34" spans="1:8">
      <c r="A34" s="563"/>
      <c r="B34" s="563"/>
      <c r="C34" s="563"/>
      <c r="D34" s="563"/>
      <c r="E34" s="563"/>
      <c r="F34" s="563"/>
    </row>
    <row r="35" spans="1:8">
      <c r="A35" s="563"/>
      <c r="B35" s="563"/>
      <c r="C35" s="563"/>
      <c r="D35" s="563"/>
      <c r="E35" s="563"/>
      <c r="F35" s="563"/>
    </row>
    <row r="36" spans="1:8">
      <c r="A36" s="563"/>
      <c r="B36" s="563"/>
      <c r="C36" s="563"/>
      <c r="D36" s="563"/>
      <c r="E36" s="563"/>
      <c r="F36" s="563"/>
    </row>
    <row r="38" spans="1:8">
      <c r="A38" s="6" t="s">
        <v>23</v>
      </c>
      <c r="B38" s="562"/>
      <c r="C38" s="562"/>
      <c r="D38" s="562"/>
      <c r="E38" s="562"/>
      <c r="F38" s="562"/>
    </row>
    <row r="39" spans="1:8">
      <c r="A39" s="6" t="s">
        <v>24</v>
      </c>
      <c r="B39" s="562"/>
      <c r="C39" s="562"/>
      <c r="D39" s="562"/>
      <c r="E39" s="562"/>
      <c r="F39" s="562"/>
    </row>
    <row r="40" spans="1:8">
      <c r="A40" s="6" t="s">
        <v>25</v>
      </c>
      <c r="B40" s="562"/>
      <c r="C40" s="562"/>
      <c r="D40" s="562"/>
      <c r="E40" s="562"/>
      <c r="F40" s="562"/>
    </row>
    <row r="41" spans="1:8">
      <c r="A41" s="6" t="s">
        <v>4</v>
      </c>
      <c r="B41" s="564"/>
      <c r="C41" s="564"/>
      <c r="D41" s="564"/>
      <c r="E41" s="564"/>
      <c r="F41" s="564"/>
    </row>
    <row r="44" spans="1:8" ht="15">
      <c r="A44" s="565" t="s">
        <v>26</v>
      </c>
      <c r="B44" s="565"/>
      <c r="C44" s="565"/>
      <c r="D44" s="565"/>
      <c r="E44" s="565"/>
      <c r="F44" s="565"/>
      <c r="G44" s="565"/>
      <c r="H44" s="565"/>
    </row>
    <row r="46" spans="1:8" ht="69" customHeight="1">
      <c r="A46" s="533" t="s">
        <v>27</v>
      </c>
      <c r="B46" s="561" t="s">
        <v>28</v>
      </c>
      <c r="C46" s="561"/>
      <c r="D46" s="561"/>
      <c r="E46" s="561" t="s">
        <v>29</v>
      </c>
      <c r="F46" s="561"/>
      <c r="G46" s="561" t="s">
        <v>30</v>
      </c>
      <c r="H46" s="561"/>
    </row>
    <row r="47" spans="1:8">
      <c r="A47" s="16">
        <v>1</v>
      </c>
      <c r="B47" s="558"/>
      <c r="C47" s="559"/>
      <c r="D47" s="560"/>
      <c r="E47" s="546">
        <v>0</v>
      </c>
      <c r="F47" s="547"/>
      <c r="G47" s="546">
        <v>0</v>
      </c>
      <c r="H47" s="547"/>
    </row>
    <row r="48" spans="1:8">
      <c r="A48" s="16">
        <v>2</v>
      </c>
      <c r="B48" s="558"/>
      <c r="C48" s="559"/>
      <c r="D48" s="560"/>
      <c r="E48" s="546">
        <v>0</v>
      </c>
      <c r="F48" s="547"/>
      <c r="G48" s="546">
        <v>0</v>
      </c>
      <c r="H48" s="547"/>
    </row>
    <row r="49" spans="1:8">
      <c r="A49" s="16">
        <v>3</v>
      </c>
      <c r="B49" s="558"/>
      <c r="C49" s="559"/>
      <c r="D49" s="560"/>
      <c r="E49" s="546">
        <v>0</v>
      </c>
      <c r="F49" s="547"/>
      <c r="G49" s="546">
        <v>0</v>
      </c>
      <c r="H49" s="547"/>
    </row>
    <row r="50" spans="1:8">
      <c r="A50" s="16">
        <v>4</v>
      </c>
      <c r="B50" s="558"/>
      <c r="C50" s="559"/>
      <c r="D50" s="560"/>
      <c r="E50" s="546">
        <v>0</v>
      </c>
      <c r="F50" s="547"/>
      <c r="G50" s="546">
        <v>0</v>
      </c>
      <c r="H50" s="547"/>
    </row>
    <row r="51" spans="1:8">
      <c r="A51" s="16">
        <v>5</v>
      </c>
      <c r="B51" s="558"/>
      <c r="C51" s="559"/>
      <c r="D51" s="560"/>
      <c r="E51" s="546">
        <v>0</v>
      </c>
      <c r="F51" s="547"/>
      <c r="G51" s="546">
        <v>0</v>
      </c>
      <c r="H51" s="547"/>
    </row>
    <row r="52" spans="1:8">
      <c r="A52" s="17" t="s">
        <v>31</v>
      </c>
      <c r="B52" s="558"/>
      <c r="C52" s="559"/>
      <c r="D52" s="560"/>
      <c r="E52" s="546">
        <v>0</v>
      </c>
      <c r="F52" s="547"/>
      <c r="G52" s="546">
        <v>0</v>
      </c>
      <c r="H52" s="547"/>
    </row>
    <row r="53" spans="1:8" ht="15">
      <c r="A53" s="555" t="s">
        <v>32</v>
      </c>
      <c r="B53" s="556"/>
      <c r="C53" s="556"/>
      <c r="D53" s="557"/>
      <c r="E53" s="553">
        <f>SUM(E47:F52)</f>
        <v>0</v>
      </c>
      <c r="F53" s="554"/>
      <c r="G53" s="553">
        <f>SUM(G47:H52)</f>
        <v>0</v>
      </c>
      <c r="H53" s="554"/>
    </row>
    <row r="54" spans="1:8">
      <c r="A54" s="18" t="s">
        <v>33</v>
      </c>
      <c r="B54" s="19"/>
      <c r="C54" s="19"/>
      <c r="D54" s="20"/>
      <c r="E54" s="2"/>
      <c r="F54" s="3"/>
      <c r="G54" s="2"/>
      <c r="H54" s="3"/>
    </row>
    <row r="55" spans="1:8">
      <c r="A55" s="548" t="s">
        <v>34</v>
      </c>
      <c r="B55" s="549"/>
      <c r="C55" s="550"/>
      <c r="D55" s="21"/>
      <c r="E55" s="546">
        <f>D55*$E$53</f>
        <v>0</v>
      </c>
      <c r="F55" s="547"/>
      <c r="G55" s="551" t="s">
        <v>35</v>
      </c>
      <c r="H55" s="552"/>
    </row>
    <row r="56" spans="1:8">
      <c r="A56" s="548" t="s">
        <v>36</v>
      </c>
      <c r="B56" s="549"/>
      <c r="C56" s="550"/>
      <c r="D56" s="21"/>
      <c r="E56" s="546">
        <f>D56*$E$53</f>
        <v>0</v>
      </c>
      <c r="F56" s="547"/>
      <c r="G56" s="551" t="s">
        <v>35</v>
      </c>
      <c r="H56" s="552"/>
    </row>
    <row r="57" spans="1:8">
      <c r="A57" s="548" t="s">
        <v>37</v>
      </c>
      <c r="B57" s="549"/>
      <c r="C57" s="550"/>
      <c r="D57" s="21"/>
      <c r="E57" s="546">
        <f>D57*$E$53</f>
        <v>0</v>
      </c>
      <c r="F57" s="547"/>
      <c r="G57" s="551" t="s">
        <v>35</v>
      </c>
      <c r="H57" s="552"/>
    </row>
    <row r="58" spans="1:8">
      <c r="A58" s="548" t="s">
        <v>38</v>
      </c>
      <c r="B58" s="549"/>
      <c r="C58" s="550"/>
      <c r="D58" s="21"/>
      <c r="E58" s="546">
        <f>D58*$E$53</f>
        <v>0</v>
      </c>
      <c r="F58" s="547"/>
      <c r="G58" s="551" t="s">
        <v>35</v>
      </c>
      <c r="H58" s="552"/>
    </row>
    <row r="59" spans="1:8" ht="15">
      <c r="A59" s="555" t="s">
        <v>39</v>
      </c>
      <c r="B59" s="556"/>
      <c r="C59" s="556"/>
      <c r="D59" s="557"/>
      <c r="E59" s="553">
        <f>SUM(E53:F58)</f>
        <v>0</v>
      </c>
      <c r="F59" s="554"/>
      <c r="G59" s="553">
        <f>G53</f>
        <v>0</v>
      </c>
      <c r="H59" s="554"/>
    </row>
    <row r="60" spans="1:8" ht="15">
      <c r="A60" s="555" t="s">
        <v>40</v>
      </c>
      <c r="B60" s="556"/>
      <c r="C60" s="556"/>
      <c r="D60" s="557"/>
      <c r="E60" s="553">
        <f>IF(B22&lt;&gt;"",E59/B22,0)</f>
        <v>0</v>
      </c>
      <c r="F60" s="554"/>
      <c r="G60" s="553">
        <f>IF(B22&lt;&gt;"",G59/B22,0)</f>
        <v>0</v>
      </c>
      <c r="H60" s="554"/>
    </row>
  </sheetData>
  <mergeCells count="62">
    <mergeCell ref="A2:H2"/>
    <mergeCell ref="A3:H3"/>
    <mergeCell ref="A4:H4"/>
    <mergeCell ref="B22:F22"/>
    <mergeCell ref="E8:F8"/>
    <mergeCell ref="E9:F9"/>
    <mergeCell ref="B13:F13"/>
    <mergeCell ref="B14:F14"/>
    <mergeCell ref="B15:F15"/>
    <mergeCell ref="B16:F16"/>
    <mergeCell ref="B18:F18"/>
    <mergeCell ref="B19:F19"/>
    <mergeCell ref="B21:F21"/>
    <mergeCell ref="B46:D46"/>
    <mergeCell ref="E46:F46"/>
    <mergeCell ref="B47:D47"/>
    <mergeCell ref="E47:F47"/>
    <mergeCell ref="B29:F29"/>
    <mergeCell ref="A31:F36"/>
    <mergeCell ref="B38:F38"/>
    <mergeCell ref="B39:F39"/>
    <mergeCell ref="B40:F40"/>
    <mergeCell ref="B41:F41"/>
    <mergeCell ref="A44:H44"/>
    <mergeCell ref="G46:H46"/>
    <mergeCell ref="G47:H47"/>
    <mergeCell ref="B48:D48"/>
    <mergeCell ref="E48:F48"/>
    <mergeCell ref="B49:D49"/>
    <mergeCell ref="E49:F49"/>
    <mergeCell ref="B50:D50"/>
    <mergeCell ref="E50:F50"/>
    <mergeCell ref="E56:F56"/>
    <mergeCell ref="B52:D52"/>
    <mergeCell ref="E52:F52"/>
    <mergeCell ref="B51:D51"/>
    <mergeCell ref="E51:F51"/>
    <mergeCell ref="A60:D60"/>
    <mergeCell ref="E60:F60"/>
    <mergeCell ref="A58:C58"/>
    <mergeCell ref="E58:F58"/>
    <mergeCell ref="G58:H58"/>
    <mergeCell ref="G59:H59"/>
    <mergeCell ref="G60:H60"/>
    <mergeCell ref="A59:D59"/>
    <mergeCell ref="E59:F59"/>
    <mergeCell ref="G48:H48"/>
    <mergeCell ref="G49:H49"/>
    <mergeCell ref="G50:H50"/>
    <mergeCell ref="G51:H51"/>
    <mergeCell ref="A57:C57"/>
    <mergeCell ref="E57:F57"/>
    <mergeCell ref="G56:H56"/>
    <mergeCell ref="G57:H57"/>
    <mergeCell ref="G52:H52"/>
    <mergeCell ref="G53:H53"/>
    <mergeCell ref="G55:H55"/>
    <mergeCell ref="A53:D53"/>
    <mergeCell ref="E53:F53"/>
    <mergeCell ref="A55:C55"/>
    <mergeCell ref="E55:F55"/>
    <mergeCell ref="A56:C56"/>
  </mergeCells>
  <pageMargins left="0.7" right="0.7" top="0.75" bottom="0.75" header="0.3" footer="0.3"/>
  <pageSetup scale="98"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1381125</xdr:colOff>
                    <xdr:row>23</xdr:row>
                    <xdr:rowOff>9525</xdr:rowOff>
                  </from>
                  <to>
                    <xdr:col>1</xdr:col>
                    <xdr:colOff>38100</xdr:colOff>
                    <xdr:row>24</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1381125</xdr:colOff>
                    <xdr:row>24</xdr:row>
                    <xdr:rowOff>0</xdr:rowOff>
                  </from>
                  <to>
                    <xdr:col>1</xdr:col>
                    <xdr:colOff>571500</xdr:colOff>
                    <xdr:row>25</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1381125</xdr:colOff>
                    <xdr:row>24</xdr:row>
                    <xdr:rowOff>180975</xdr:rowOff>
                  </from>
                  <to>
                    <xdr:col>1</xdr:col>
                    <xdr:colOff>28575</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'DROPDOWNS - HIDE'!$B$2:$B$6</xm:f>
          </x14:formula1>
          <xm:sqref>B18:F18</xm:sqref>
        </x14:dataValidation>
        <x14:dataValidation type="list" allowBlank="1" showInputMessage="1" showErrorMessage="1" xr:uid="{00000000-0002-0000-0000-000001000000}">
          <x14:formula1>
            <xm:f>'DROPDOWNS - HIDE'!$A$2:$A$15</xm:f>
          </x14:formula1>
          <xm:sqref>B15:F16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96"/>
  <sheetViews>
    <sheetView workbookViewId="0">
      <selection activeCell="C15" sqref="C15"/>
    </sheetView>
  </sheetViews>
  <sheetFormatPr defaultColWidth="9.140625" defaultRowHeight="12.75"/>
  <cols>
    <col min="1" max="1" width="41.28515625" style="199" bestFit="1" customWidth="1"/>
    <col min="2" max="3" width="32.28515625" style="199" customWidth="1"/>
    <col min="4" max="4" width="33.140625" style="199" customWidth="1"/>
    <col min="5" max="5" width="26" style="199" customWidth="1"/>
    <col min="6" max="6" width="27.140625" style="199" customWidth="1"/>
    <col min="7" max="7" width="31.42578125" style="199" customWidth="1"/>
    <col min="8" max="8" width="35.7109375" style="199" customWidth="1"/>
    <col min="9" max="16384" width="9.140625" style="199"/>
  </cols>
  <sheetData>
    <row r="1" spans="1:8" s="198" customFormat="1">
      <c r="A1" s="305" t="s">
        <v>582</v>
      </c>
      <c r="B1" s="305" t="s">
        <v>583</v>
      </c>
      <c r="C1" s="305" t="s">
        <v>584</v>
      </c>
      <c r="D1" s="305" t="s">
        <v>585</v>
      </c>
      <c r="E1" s="305" t="s">
        <v>586</v>
      </c>
      <c r="F1" s="305" t="s">
        <v>587</v>
      </c>
      <c r="G1" s="305"/>
      <c r="H1" s="306"/>
    </row>
    <row r="2" spans="1:8" ht="15">
      <c r="A2" s="209" t="s">
        <v>588</v>
      </c>
      <c r="B2" s="307" t="s">
        <v>589</v>
      </c>
      <c r="C2" s="307" t="s">
        <v>590</v>
      </c>
      <c r="D2" s="209" t="s">
        <v>591</v>
      </c>
      <c r="E2" s="141" t="s">
        <v>84</v>
      </c>
      <c r="F2" s="141" t="s">
        <v>19</v>
      </c>
      <c r="G2" s="308" t="s">
        <v>457</v>
      </c>
      <c r="H2" s="309"/>
    </row>
    <row r="3" spans="1:8" ht="15">
      <c r="A3" s="209" t="s">
        <v>592</v>
      </c>
      <c r="B3" s="307" t="s">
        <v>593</v>
      </c>
      <c r="C3" s="307" t="s">
        <v>405</v>
      </c>
      <c r="D3" s="209" t="s">
        <v>594</v>
      </c>
      <c r="E3" s="141" t="s">
        <v>106</v>
      </c>
      <c r="F3" s="141" t="s">
        <v>595</v>
      </c>
      <c r="G3" s="308" t="s">
        <v>596</v>
      </c>
      <c r="H3" s="309"/>
    </row>
    <row r="4" spans="1:8" ht="15">
      <c r="A4" s="209" t="s">
        <v>597</v>
      </c>
      <c r="B4" s="307" t="s">
        <v>598</v>
      </c>
      <c r="C4" s="307" t="s">
        <v>406</v>
      </c>
      <c r="D4" s="209" t="s">
        <v>599</v>
      </c>
      <c r="E4" s="141" t="s">
        <v>35</v>
      </c>
      <c r="F4" s="141" t="s">
        <v>600</v>
      </c>
      <c r="G4" s="308" t="s">
        <v>452</v>
      </c>
      <c r="H4" s="309"/>
    </row>
    <row r="5" spans="1:8" ht="15">
      <c r="A5" s="209" t="s">
        <v>601</v>
      </c>
      <c r="B5" s="307" t="s">
        <v>602</v>
      </c>
      <c r="C5" s="307" t="s">
        <v>603</v>
      </c>
      <c r="D5" s="209" t="s">
        <v>604</v>
      </c>
      <c r="E5" s="141"/>
      <c r="F5" s="141" t="s">
        <v>605</v>
      </c>
      <c r="G5" s="308"/>
      <c r="H5" s="309"/>
    </row>
    <row r="6" spans="1:8" ht="15">
      <c r="A6" s="209" t="s">
        <v>606</v>
      </c>
      <c r="B6" s="307" t="s">
        <v>607</v>
      </c>
      <c r="C6" s="307" t="s">
        <v>608</v>
      </c>
      <c r="D6" s="209" t="s">
        <v>609</v>
      </c>
      <c r="E6" s="141"/>
      <c r="F6" s="141"/>
      <c r="G6" s="308"/>
      <c r="H6" s="309"/>
    </row>
    <row r="7" spans="1:8">
      <c r="A7" s="209" t="s">
        <v>610</v>
      </c>
      <c r="B7" s="310"/>
      <c r="C7" s="310" t="s">
        <v>611</v>
      </c>
      <c r="D7" s="209" t="s">
        <v>612</v>
      </c>
      <c r="E7" s="212"/>
      <c r="F7" s="212"/>
      <c r="G7" s="212"/>
      <c r="H7" s="309"/>
    </row>
    <row r="8" spans="1:8">
      <c r="A8" s="209" t="s">
        <v>613</v>
      </c>
      <c r="B8" s="310"/>
      <c r="C8" s="310"/>
      <c r="D8" s="209"/>
      <c r="E8" s="212"/>
      <c r="F8" s="212"/>
      <c r="G8" s="212"/>
      <c r="H8" s="309"/>
    </row>
    <row r="9" spans="1:8">
      <c r="A9" s="209" t="s">
        <v>614</v>
      </c>
      <c r="B9" s="212"/>
      <c r="C9" s="212"/>
      <c r="D9" s="209" t="s">
        <v>615</v>
      </c>
      <c r="E9" s="209"/>
      <c r="F9" s="312"/>
      <c r="G9" s="313" t="s">
        <v>84</v>
      </c>
      <c r="H9" s="309"/>
    </row>
    <row r="10" spans="1:8">
      <c r="A10" s="209" t="s">
        <v>616</v>
      </c>
      <c r="B10" s="212"/>
      <c r="C10" s="212"/>
      <c r="D10" s="209"/>
      <c r="E10" s="209"/>
      <c r="F10" s="312"/>
      <c r="G10" s="313" t="s">
        <v>35</v>
      </c>
      <c r="H10" s="309"/>
    </row>
    <row r="11" spans="1:8" ht="15">
      <c r="A11" s="209" t="s">
        <v>617</v>
      </c>
      <c r="B11" s="212"/>
      <c r="C11" s="212"/>
      <c r="D11" s="209" t="s">
        <v>618</v>
      </c>
      <c r="E11" s="141" t="s">
        <v>84</v>
      </c>
      <c r="F11" s="141" t="s">
        <v>84</v>
      </c>
      <c r="G11" s="212"/>
      <c r="H11" s="212"/>
    </row>
    <row r="12" spans="1:8" ht="15">
      <c r="A12" s="209" t="s">
        <v>619</v>
      </c>
      <c r="B12" s="212"/>
      <c r="C12" s="212"/>
      <c r="D12" s="209" t="s">
        <v>620</v>
      </c>
      <c r="E12" s="141" t="s">
        <v>621</v>
      </c>
      <c r="F12" s="209" t="s">
        <v>106</v>
      </c>
      <c r="G12" s="212"/>
      <c r="H12" s="212"/>
    </row>
    <row r="13" spans="1:8" ht="15">
      <c r="A13" s="209" t="s">
        <v>622</v>
      </c>
      <c r="B13" s="212"/>
      <c r="C13" s="212"/>
      <c r="D13" s="209" t="s">
        <v>623</v>
      </c>
      <c r="E13" s="141" t="s">
        <v>183</v>
      </c>
      <c r="F13" s="209" t="s">
        <v>624</v>
      </c>
      <c r="G13" s="212"/>
      <c r="H13" s="212"/>
    </row>
    <row r="14" spans="1:8" ht="15">
      <c r="A14" s="209" t="s">
        <v>625</v>
      </c>
      <c r="B14" s="212"/>
      <c r="C14" s="212"/>
      <c r="D14" s="209" t="s">
        <v>626</v>
      </c>
      <c r="E14" s="141" t="s">
        <v>627</v>
      </c>
      <c r="F14" s="209" t="s">
        <v>628</v>
      </c>
      <c r="G14" s="212"/>
      <c r="H14" s="212"/>
    </row>
    <row r="15" spans="1:8">
      <c r="A15" s="209" t="s">
        <v>629</v>
      </c>
      <c r="B15" s="212"/>
      <c r="C15" s="212"/>
      <c r="D15" s="209" t="s">
        <v>630</v>
      </c>
      <c r="E15" s="209" t="s">
        <v>631</v>
      </c>
      <c r="F15" s="209"/>
      <c r="G15" s="212"/>
      <c r="H15" s="212"/>
    </row>
    <row r="16" spans="1:8">
      <c r="A16" s="212"/>
      <c r="B16" s="212"/>
      <c r="C16" s="212"/>
      <c r="D16" s="209" t="s">
        <v>632</v>
      </c>
      <c r="E16" s="209" t="s">
        <v>457</v>
      </c>
      <c r="F16" s="209"/>
      <c r="G16" s="212"/>
      <c r="H16" s="212"/>
    </row>
    <row r="17" spans="1:8" ht="15">
      <c r="A17" s="212"/>
      <c r="B17" s="212"/>
      <c r="C17" s="212"/>
      <c r="D17" s="209" t="s">
        <v>633</v>
      </c>
      <c r="E17" s="141" t="s">
        <v>634</v>
      </c>
      <c r="F17" s="209"/>
      <c r="G17" s="212"/>
      <c r="H17" s="212"/>
    </row>
    <row r="18" spans="1:8" ht="15">
      <c r="A18" s="212"/>
      <c r="B18" s="212"/>
      <c r="C18" s="212"/>
      <c r="D18" s="209" t="s">
        <v>635</v>
      </c>
      <c r="E18" s="141"/>
      <c r="F18" s="209"/>
      <c r="G18" s="212"/>
      <c r="H18" s="212"/>
    </row>
    <row r="19" spans="1:8" ht="15">
      <c r="A19" s="212"/>
      <c r="B19" s="212"/>
      <c r="C19" s="212"/>
      <c r="D19" s="209"/>
      <c r="E19" s="141"/>
      <c r="F19" s="209"/>
      <c r="G19" s="212"/>
      <c r="H19" s="212"/>
    </row>
    <row r="20" spans="1:8" ht="15">
      <c r="A20" s="212"/>
      <c r="B20" s="212"/>
      <c r="C20" s="212"/>
      <c r="D20" s="212"/>
      <c r="E20" s="141"/>
      <c r="F20" s="209"/>
      <c r="G20" s="212"/>
      <c r="H20" s="212"/>
    </row>
    <row r="21" spans="1:8">
      <c r="A21" s="305" t="s">
        <v>636</v>
      </c>
      <c r="B21" s="305" t="s">
        <v>637</v>
      </c>
      <c r="C21" s="212"/>
      <c r="D21" s="212"/>
      <c r="E21" s="209"/>
      <c r="F21" s="209"/>
      <c r="G21" s="212"/>
      <c r="H21" s="212"/>
    </row>
    <row r="22" spans="1:8">
      <c r="A22" s="212" t="s">
        <v>638</v>
      </c>
      <c r="B22" s="212" t="s">
        <v>639</v>
      </c>
      <c r="C22" s="212"/>
      <c r="D22" s="212"/>
      <c r="E22" s="212"/>
      <c r="F22" s="209"/>
      <c r="G22" s="212"/>
      <c r="H22" s="212"/>
    </row>
    <row r="23" spans="1:8">
      <c r="A23" s="212" t="s">
        <v>640</v>
      </c>
      <c r="B23" s="212" t="s">
        <v>641</v>
      </c>
      <c r="C23" s="212"/>
      <c r="D23" s="212"/>
      <c r="E23" s="212"/>
      <c r="F23" s="209"/>
      <c r="G23" s="212"/>
      <c r="H23" s="212"/>
    </row>
    <row r="24" spans="1:8">
      <c r="A24" s="212" t="s">
        <v>642</v>
      </c>
      <c r="B24" s="212" t="s">
        <v>643</v>
      </c>
      <c r="C24" s="212"/>
      <c r="D24" s="212"/>
      <c r="E24" s="212"/>
      <c r="F24" s="209"/>
      <c r="G24" s="212"/>
      <c r="H24" s="212"/>
    </row>
    <row r="25" spans="1:8">
      <c r="A25" s="212"/>
      <c r="B25" s="212" t="s">
        <v>644</v>
      </c>
      <c r="C25" s="212"/>
      <c r="D25" s="212"/>
      <c r="E25" s="212"/>
      <c r="F25" s="212"/>
      <c r="G25" s="212"/>
      <c r="H25" s="212"/>
    </row>
    <row r="27" spans="1:8">
      <c r="A27" s="305" t="s">
        <v>645</v>
      </c>
      <c r="B27" s="305" t="s">
        <v>646</v>
      </c>
      <c r="C27" s="305" t="s">
        <v>647</v>
      </c>
      <c r="D27" s="305" t="s">
        <v>648</v>
      </c>
      <c r="E27" s="305" t="s">
        <v>649</v>
      </c>
      <c r="F27" s="305" t="s">
        <v>650</v>
      </c>
      <c r="G27" s="305" t="s">
        <v>651</v>
      </c>
      <c r="H27" s="305" t="s">
        <v>652</v>
      </c>
    </row>
    <row r="28" spans="1:8">
      <c r="A28" s="324" t="s">
        <v>653</v>
      </c>
      <c r="B28" s="325" t="s">
        <v>84</v>
      </c>
      <c r="C28" s="325" t="s">
        <v>654</v>
      </c>
      <c r="D28" s="209" t="s">
        <v>655</v>
      </c>
      <c r="E28" s="209" t="s">
        <v>656</v>
      </c>
      <c r="F28" s="209" t="s">
        <v>460</v>
      </c>
      <c r="G28" s="209" t="s">
        <v>657</v>
      </c>
      <c r="H28" s="209" t="s">
        <v>658</v>
      </c>
    </row>
    <row r="29" spans="1:8" ht="25.5">
      <c r="A29" s="326" t="s">
        <v>565</v>
      </c>
      <c r="B29" s="325" t="s">
        <v>106</v>
      </c>
      <c r="C29" s="325" t="s">
        <v>117</v>
      </c>
      <c r="D29" s="209" t="s">
        <v>659</v>
      </c>
      <c r="E29" s="209" t="s">
        <v>446</v>
      </c>
      <c r="F29" s="209" t="s">
        <v>660</v>
      </c>
      <c r="G29" s="211" t="s">
        <v>661</v>
      </c>
      <c r="H29" s="209" t="s">
        <v>662</v>
      </c>
    </row>
    <row r="30" spans="1:8">
      <c r="A30" s="324" t="s">
        <v>663</v>
      </c>
      <c r="B30" s="326" t="s">
        <v>109</v>
      </c>
      <c r="C30" s="325" t="s">
        <v>664</v>
      </c>
      <c r="D30" s="209" t="s">
        <v>665</v>
      </c>
      <c r="E30" s="209" t="s">
        <v>666</v>
      </c>
      <c r="F30" s="209" t="s">
        <v>667</v>
      </c>
      <c r="G30" s="209" t="s">
        <v>668</v>
      </c>
      <c r="H30" s="209" t="s">
        <v>669</v>
      </c>
    </row>
    <row r="31" spans="1:8">
      <c r="A31" s="325" t="s">
        <v>670</v>
      </c>
      <c r="B31" s="325"/>
      <c r="C31" s="325" t="s">
        <v>671</v>
      </c>
      <c r="D31" s="209" t="s">
        <v>672</v>
      </c>
      <c r="E31" s="209" t="s">
        <v>673</v>
      </c>
      <c r="F31" s="209" t="s">
        <v>463</v>
      </c>
      <c r="G31" s="314" t="s">
        <v>674</v>
      </c>
      <c r="H31" s="209" t="s">
        <v>465</v>
      </c>
    </row>
    <row r="32" spans="1:8">
      <c r="A32" s="325" t="s">
        <v>675</v>
      </c>
      <c r="B32" s="325"/>
      <c r="C32" s="327" t="s">
        <v>676</v>
      </c>
      <c r="D32" s="209" t="s">
        <v>677</v>
      </c>
      <c r="E32" s="209" t="s">
        <v>678</v>
      </c>
      <c r="F32" s="312" t="s">
        <v>679</v>
      </c>
      <c r="G32" s="311" t="s">
        <v>680</v>
      </c>
      <c r="H32" s="212"/>
    </row>
    <row r="33" spans="1:8">
      <c r="A33" s="212" t="s">
        <v>681</v>
      </c>
      <c r="B33" s="209"/>
      <c r="C33" s="209" t="s">
        <v>682</v>
      </c>
      <c r="D33" s="209" t="s">
        <v>683</v>
      </c>
      <c r="E33" s="209" t="s">
        <v>684</v>
      </c>
      <c r="F33" s="210" t="s">
        <v>685</v>
      </c>
      <c r="G33" s="209" t="s">
        <v>686</v>
      </c>
      <c r="H33" s="212"/>
    </row>
    <row r="34" spans="1:8">
      <c r="A34" s="212"/>
      <c r="B34" s="209"/>
      <c r="C34" s="209" t="s">
        <v>120</v>
      </c>
      <c r="D34" s="209" t="s">
        <v>687</v>
      </c>
      <c r="E34" s="212" t="s">
        <v>688</v>
      </c>
      <c r="F34" s="209" t="s">
        <v>674</v>
      </c>
      <c r="G34" s="212"/>
      <c r="H34" s="212"/>
    </row>
    <row r="35" spans="1:8">
      <c r="A35" s="209" t="s">
        <v>689</v>
      </c>
      <c r="B35" s="209" t="s">
        <v>690</v>
      </c>
      <c r="C35" s="209" t="s">
        <v>691</v>
      </c>
      <c r="D35" s="212"/>
      <c r="E35" s="212" t="s">
        <v>692</v>
      </c>
      <c r="F35" s="212"/>
      <c r="G35" s="305" t="s">
        <v>693</v>
      </c>
      <c r="H35" s="305" t="s">
        <v>694</v>
      </c>
    </row>
    <row r="36" spans="1:8">
      <c r="A36" s="212" t="s">
        <v>695</v>
      </c>
      <c r="B36" s="315" t="s">
        <v>696</v>
      </c>
      <c r="C36" s="212" t="s">
        <v>697</v>
      </c>
      <c r="D36" s="212"/>
      <c r="E36" s="212" t="s">
        <v>698</v>
      </c>
      <c r="F36" s="212"/>
      <c r="G36" s="212" t="s">
        <v>699</v>
      </c>
      <c r="H36" s="212" t="s">
        <v>700</v>
      </c>
    </row>
    <row r="37" spans="1:8">
      <c r="A37" s="212" t="s">
        <v>701</v>
      </c>
      <c r="B37" s="212" t="s">
        <v>702</v>
      </c>
      <c r="C37" s="212"/>
      <c r="D37" s="212"/>
      <c r="E37" s="209" t="s">
        <v>666</v>
      </c>
      <c r="F37" s="212"/>
      <c r="G37" s="212" t="s">
        <v>703</v>
      </c>
      <c r="H37" s="212" t="s">
        <v>704</v>
      </c>
    </row>
    <row r="38" spans="1:8">
      <c r="A38" s="212" t="s">
        <v>705</v>
      </c>
      <c r="B38" s="212" t="s">
        <v>706</v>
      </c>
      <c r="C38" s="209"/>
      <c r="D38" s="316" t="s">
        <v>707</v>
      </c>
      <c r="E38" s="212" t="s">
        <v>673</v>
      </c>
      <c r="F38" s="212"/>
      <c r="G38" s="212" t="s">
        <v>708</v>
      </c>
      <c r="H38" s="212" t="s">
        <v>35</v>
      </c>
    </row>
    <row r="39" spans="1:8">
      <c r="A39" s="212"/>
      <c r="B39" s="212"/>
      <c r="C39" s="212"/>
      <c r="D39" s="316"/>
      <c r="E39" s="212" t="s">
        <v>678</v>
      </c>
      <c r="F39" s="212"/>
      <c r="G39" s="212" t="s">
        <v>35</v>
      </c>
      <c r="H39" s="212"/>
    </row>
    <row r="40" spans="1:8">
      <c r="A40" s="212" t="s">
        <v>709</v>
      </c>
      <c r="B40" s="212"/>
      <c r="C40" s="212"/>
      <c r="D40" s="212"/>
      <c r="E40" s="212" t="s">
        <v>710</v>
      </c>
      <c r="F40" s="212"/>
      <c r="G40" s="212"/>
      <c r="H40" s="212"/>
    </row>
    <row r="41" spans="1:8">
      <c r="A41" s="212"/>
      <c r="B41" s="212"/>
      <c r="C41" s="212"/>
      <c r="D41" s="212"/>
      <c r="E41" s="212" t="s">
        <v>711</v>
      </c>
      <c r="F41" s="212"/>
      <c r="G41" s="212"/>
      <c r="H41" s="212"/>
    </row>
    <row r="42" spans="1:8">
      <c r="A42" s="212"/>
      <c r="B42" s="212"/>
      <c r="C42" s="212"/>
      <c r="D42" s="212"/>
      <c r="E42" s="212" t="s">
        <v>712</v>
      </c>
      <c r="F42" s="212"/>
      <c r="G42" s="212"/>
      <c r="H42" s="212"/>
    </row>
    <row r="44" spans="1:8">
      <c r="A44" s="305" t="s">
        <v>713</v>
      </c>
      <c r="B44" s="305" t="s">
        <v>713</v>
      </c>
      <c r="C44" s="305" t="s">
        <v>714</v>
      </c>
      <c r="D44" s="305" t="s">
        <v>715</v>
      </c>
      <c r="E44" s="305" t="s">
        <v>716</v>
      </c>
      <c r="F44" s="305" t="s">
        <v>717</v>
      </c>
      <c r="G44" s="305" t="s">
        <v>718</v>
      </c>
      <c r="H44" s="305" t="s">
        <v>719</v>
      </c>
    </row>
    <row r="45" spans="1:8">
      <c r="A45" s="209" t="s">
        <v>720</v>
      </c>
      <c r="B45" s="209"/>
      <c r="C45" s="209" t="s">
        <v>721</v>
      </c>
      <c r="D45" s="209" t="s">
        <v>722</v>
      </c>
      <c r="E45" s="209" t="s">
        <v>467</v>
      </c>
      <c r="F45" s="209" t="s">
        <v>723</v>
      </c>
      <c r="G45" s="209" t="s">
        <v>724</v>
      </c>
      <c r="H45" s="209" t="s">
        <v>725</v>
      </c>
    </row>
    <row r="46" spans="1:8">
      <c r="A46" s="209" t="s">
        <v>435</v>
      </c>
      <c r="B46" s="209"/>
      <c r="C46" s="209" t="s">
        <v>726</v>
      </c>
      <c r="D46" s="212" t="s">
        <v>727</v>
      </c>
      <c r="E46" s="209" t="s">
        <v>728</v>
      </c>
      <c r="F46" s="209" t="s">
        <v>729</v>
      </c>
      <c r="G46" s="209" t="s">
        <v>730</v>
      </c>
      <c r="H46" s="212" t="s">
        <v>567</v>
      </c>
    </row>
    <row r="47" spans="1:8">
      <c r="A47" s="209" t="s">
        <v>731</v>
      </c>
      <c r="B47" s="209"/>
      <c r="C47" s="209" t="s">
        <v>732</v>
      </c>
      <c r="D47" s="209" t="s">
        <v>733</v>
      </c>
      <c r="E47" s="209"/>
      <c r="F47" s="209" t="s">
        <v>471</v>
      </c>
      <c r="G47" s="209" t="s">
        <v>734</v>
      </c>
      <c r="H47" s="209" t="s">
        <v>735</v>
      </c>
    </row>
    <row r="48" spans="1:8">
      <c r="A48" s="209" t="s">
        <v>736</v>
      </c>
      <c r="B48" s="209"/>
      <c r="C48" s="209" t="s">
        <v>737</v>
      </c>
      <c r="D48" s="209" t="s">
        <v>738</v>
      </c>
      <c r="E48" s="209"/>
      <c r="F48" s="209" t="s">
        <v>739</v>
      </c>
      <c r="G48" s="209" t="s">
        <v>740</v>
      </c>
      <c r="H48" s="209" t="s">
        <v>473</v>
      </c>
    </row>
    <row r="49" spans="1:8">
      <c r="A49" s="209"/>
      <c r="B49" s="209"/>
      <c r="C49" s="209" t="s">
        <v>741</v>
      </c>
      <c r="D49" s="209"/>
      <c r="E49" s="209"/>
      <c r="F49" s="209" t="s">
        <v>742</v>
      </c>
      <c r="G49" s="209" t="s">
        <v>743</v>
      </c>
      <c r="H49" s="209" t="s">
        <v>744</v>
      </c>
    </row>
    <row r="50" spans="1:8">
      <c r="A50" s="209"/>
      <c r="B50" s="209"/>
      <c r="C50" s="209"/>
      <c r="D50" s="209"/>
      <c r="E50" s="209"/>
      <c r="F50" s="209"/>
      <c r="G50" s="209"/>
      <c r="H50" s="209"/>
    </row>
    <row r="53" spans="1:8">
      <c r="A53" s="305" t="s">
        <v>745</v>
      </c>
      <c r="B53" s="317" t="s">
        <v>714</v>
      </c>
      <c r="C53" s="305" t="s">
        <v>746</v>
      </c>
      <c r="D53" s="305" t="s">
        <v>747</v>
      </c>
      <c r="E53" s="305" t="s">
        <v>748</v>
      </c>
      <c r="F53" s="305" t="s">
        <v>749</v>
      </c>
      <c r="G53" s="305" t="s">
        <v>750</v>
      </c>
      <c r="H53" s="305" t="s">
        <v>751</v>
      </c>
    </row>
    <row r="54" spans="1:8">
      <c r="A54" s="312" t="s">
        <v>752</v>
      </c>
      <c r="B54" s="311" t="s">
        <v>84</v>
      </c>
      <c r="C54" s="318" t="s">
        <v>753</v>
      </c>
      <c r="D54" s="209" t="s">
        <v>754</v>
      </c>
      <c r="E54" s="209" t="s">
        <v>755</v>
      </c>
      <c r="F54" s="209" t="s">
        <v>756</v>
      </c>
      <c r="G54" s="209" t="s">
        <v>757</v>
      </c>
      <c r="H54" s="209" t="s">
        <v>84</v>
      </c>
    </row>
    <row r="55" spans="1:8">
      <c r="A55" s="312" t="s">
        <v>758</v>
      </c>
      <c r="B55" s="311" t="s">
        <v>759</v>
      </c>
      <c r="C55" s="318" t="s">
        <v>760</v>
      </c>
      <c r="D55" s="209" t="s">
        <v>761</v>
      </c>
      <c r="E55" s="209" t="s">
        <v>482</v>
      </c>
      <c r="F55" s="209" t="s">
        <v>762</v>
      </c>
      <c r="G55" s="209" t="s">
        <v>485</v>
      </c>
      <c r="H55" s="209" t="s">
        <v>724</v>
      </c>
    </row>
    <row r="56" spans="1:8">
      <c r="A56" s="312" t="s">
        <v>763</v>
      </c>
      <c r="B56" s="311" t="s">
        <v>106</v>
      </c>
      <c r="C56" s="318" t="s">
        <v>764</v>
      </c>
      <c r="D56" s="212"/>
      <c r="E56" s="209" t="s">
        <v>765</v>
      </c>
      <c r="F56" s="212" t="s">
        <v>766</v>
      </c>
      <c r="G56" s="209" t="s">
        <v>767</v>
      </c>
      <c r="H56" s="209" t="s">
        <v>768</v>
      </c>
    </row>
    <row r="57" spans="1:8">
      <c r="A57" s="312"/>
      <c r="B57" s="311" t="s">
        <v>769</v>
      </c>
      <c r="C57" s="318" t="s">
        <v>770</v>
      </c>
      <c r="D57" s="209"/>
      <c r="E57" s="209" t="s">
        <v>771</v>
      </c>
      <c r="F57" s="209"/>
      <c r="G57" s="209"/>
      <c r="H57" s="209" t="s">
        <v>686</v>
      </c>
    </row>
    <row r="58" spans="1:8">
      <c r="A58" s="209"/>
      <c r="B58" s="212"/>
      <c r="C58" s="209" t="s">
        <v>772</v>
      </c>
      <c r="D58" s="209"/>
      <c r="E58" s="209"/>
      <c r="F58" s="209" t="s">
        <v>773</v>
      </c>
      <c r="G58" s="209"/>
      <c r="H58" s="209"/>
    </row>
    <row r="59" spans="1:8">
      <c r="A59" s="209"/>
      <c r="B59" s="212"/>
      <c r="C59" s="209"/>
      <c r="D59" s="209"/>
      <c r="E59" s="209"/>
      <c r="F59" s="209" t="s">
        <v>489</v>
      </c>
      <c r="G59" s="212"/>
      <c r="H59" s="212"/>
    </row>
    <row r="62" spans="1:8">
      <c r="A62" s="305" t="s">
        <v>774</v>
      </c>
      <c r="B62" s="305" t="s">
        <v>775</v>
      </c>
      <c r="C62" s="305" t="s">
        <v>776</v>
      </c>
      <c r="D62" s="305" t="s">
        <v>777</v>
      </c>
      <c r="E62" s="305" t="s">
        <v>778</v>
      </c>
      <c r="F62" s="305" t="s">
        <v>779</v>
      </c>
      <c r="G62" s="305" t="s">
        <v>780</v>
      </c>
      <c r="H62" s="305" t="s">
        <v>781</v>
      </c>
    </row>
    <row r="63" spans="1:8">
      <c r="A63" s="209" t="s">
        <v>782</v>
      </c>
      <c r="B63" s="209" t="s">
        <v>495</v>
      </c>
      <c r="C63" s="209" t="s">
        <v>783</v>
      </c>
      <c r="D63" s="212" t="s">
        <v>784</v>
      </c>
      <c r="E63" s="212" t="s">
        <v>785</v>
      </c>
      <c r="F63" s="209" t="s">
        <v>786</v>
      </c>
      <c r="G63" s="209" t="s">
        <v>106</v>
      </c>
      <c r="H63" s="212" t="s">
        <v>787</v>
      </c>
    </row>
    <row r="64" spans="1:8">
      <c r="A64" s="209" t="s">
        <v>788</v>
      </c>
      <c r="B64" s="209" t="s">
        <v>789</v>
      </c>
      <c r="C64" s="209" t="s">
        <v>790</v>
      </c>
      <c r="D64" s="212" t="s">
        <v>791</v>
      </c>
      <c r="E64" s="212" t="s">
        <v>792</v>
      </c>
      <c r="F64" s="209" t="s">
        <v>793</v>
      </c>
      <c r="G64" s="209" t="s">
        <v>84</v>
      </c>
      <c r="H64" s="212" t="s">
        <v>794</v>
      </c>
    </row>
    <row r="65" spans="1:8">
      <c r="A65" s="209" t="s">
        <v>795</v>
      </c>
      <c r="B65" s="209" t="s">
        <v>443</v>
      </c>
      <c r="C65" s="319" t="s">
        <v>796</v>
      </c>
      <c r="D65" s="212" t="s">
        <v>797</v>
      </c>
      <c r="E65" s="212" t="s">
        <v>798</v>
      </c>
      <c r="F65" s="319" t="s">
        <v>724</v>
      </c>
      <c r="G65" s="319" t="s">
        <v>799</v>
      </c>
      <c r="H65" s="212"/>
    </row>
    <row r="66" spans="1:8">
      <c r="A66" s="209" t="s">
        <v>800</v>
      </c>
      <c r="B66" s="209" t="s">
        <v>801</v>
      </c>
      <c r="C66" s="209" t="s">
        <v>802</v>
      </c>
      <c r="D66" s="212" t="s">
        <v>803</v>
      </c>
      <c r="E66" s="212" t="s">
        <v>804</v>
      </c>
      <c r="F66" s="209"/>
      <c r="G66" s="209"/>
      <c r="H66" s="212"/>
    </row>
    <row r="67" spans="1:8">
      <c r="A67" s="209"/>
      <c r="B67" s="209"/>
      <c r="C67" s="209" t="s">
        <v>805</v>
      </c>
      <c r="D67" s="212" t="s">
        <v>806</v>
      </c>
      <c r="E67" s="212"/>
      <c r="F67" s="209"/>
      <c r="G67" s="209"/>
      <c r="H67" s="212"/>
    </row>
    <row r="68" spans="1:8">
      <c r="A68" s="209" t="s">
        <v>807</v>
      </c>
      <c r="B68" s="209" t="s">
        <v>807</v>
      </c>
      <c r="C68" s="209" t="s">
        <v>808</v>
      </c>
      <c r="D68" s="212">
        <v>0</v>
      </c>
      <c r="E68" s="212"/>
      <c r="F68" s="209"/>
      <c r="G68" s="209"/>
      <c r="H68" s="212"/>
    </row>
    <row r="69" spans="1:8">
      <c r="A69" s="209"/>
      <c r="B69" s="209"/>
      <c r="C69" s="209" t="s">
        <v>809</v>
      </c>
      <c r="D69" s="212">
        <v>0</v>
      </c>
      <c r="E69" s="212"/>
      <c r="F69" s="209"/>
      <c r="G69" s="209"/>
      <c r="H69" s="212"/>
    </row>
    <row r="70" spans="1:8">
      <c r="A70" s="209"/>
      <c r="B70" s="209"/>
      <c r="C70" s="209" t="s">
        <v>810</v>
      </c>
      <c r="D70" s="212"/>
      <c r="E70" s="212"/>
      <c r="F70" s="209"/>
      <c r="G70" s="209"/>
      <c r="H70" s="212"/>
    </row>
    <row r="71" spans="1:8">
      <c r="A71" s="212"/>
      <c r="B71" s="212"/>
      <c r="C71" s="212" t="s">
        <v>811</v>
      </c>
      <c r="D71" s="212"/>
      <c r="E71" s="305" t="s">
        <v>812</v>
      </c>
      <c r="F71" s="305" t="s">
        <v>813</v>
      </c>
      <c r="G71" s="221" t="s">
        <v>814</v>
      </c>
      <c r="H71" s="221" t="s">
        <v>815</v>
      </c>
    </row>
    <row r="72" spans="1:8">
      <c r="A72" s="305" t="s">
        <v>816</v>
      </c>
      <c r="B72" s="305" t="s">
        <v>817</v>
      </c>
      <c r="C72" s="212"/>
      <c r="D72" s="212"/>
      <c r="E72" s="212" t="s">
        <v>818</v>
      </c>
      <c r="F72" s="320" t="s">
        <v>84</v>
      </c>
      <c r="G72" s="222" t="s">
        <v>35</v>
      </c>
      <c r="H72" s="222" t="s">
        <v>819</v>
      </c>
    </row>
    <row r="73" spans="1:8">
      <c r="A73" s="209" t="s">
        <v>820</v>
      </c>
      <c r="B73" s="209" t="s">
        <v>821</v>
      </c>
      <c r="C73" s="305"/>
      <c r="D73" s="212"/>
      <c r="E73" s="212" t="s">
        <v>822</v>
      </c>
      <c r="F73" s="321" t="s">
        <v>106</v>
      </c>
      <c r="G73" s="223">
        <v>0.2</v>
      </c>
      <c r="H73" s="223" t="s">
        <v>823</v>
      </c>
    </row>
    <row r="74" spans="1:8">
      <c r="A74" s="209" t="s">
        <v>824</v>
      </c>
      <c r="B74" s="209" t="s">
        <v>825</v>
      </c>
      <c r="C74" s="305" t="s">
        <v>826</v>
      </c>
      <c r="D74" s="212"/>
      <c r="E74" s="212" t="s">
        <v>827</v>
      </c>
      <c r="F74" s="212"/>
      <c r="G74" s="222" t="s">
        <v>828</v>
      </c>
      <c r="H74" s="222" t="s">
        <v>829</v>
      </c>
    </row>
    <row r="75" spans="1:8">
      <c r="A75" s="209" t="s">
        <v>830</v>
      </c>
      <c r="B75" s="209" t="s">
        <v>831</v>
      </c>
      <c r="C75" s="322" t="s">
        <v>832</v>
      </c>
      <c r="D75" s="212"/>
      <c r="E75" s="212" t="s">
        <v>35</v>
      </c>
      <c r="F75" s="212"/>
      <c r="G75" s="212"/>
      <c r="H75" s="212"/>
    </row>
    <row r="76" spans="1:8" ht="24">
      <c r="A76" s="209"/>
      <c r="B76" s="209" t="s">
        <v>833</v>
      </c>
      <c r="C76" s="322" t="s">
        <v>834</v>
      </c>
      <c r="D76" s="212"/>
      <c r="E76" s="212"/>
      <c r="F76" s="212"/>
      <c r="G76" s="212"/>
      <c r="H76" s="142" t="s">
        <v>835</v>
      </c>
    </row>
    <row r="77" spans="1:8">
      <c r="A77" s="209"/>
      <c r="B77" s="209" t="s">
        <v>836</v>
      </c>
      <c r="C77" s="322" t="s">
        <v>837</v>
      </c>
      <c r="D77" s="212"/>
      <c r="E77" s="212"/>
      <c r="F77" s="212"/>
      <c r="G77" s="212"/>
      <c r="H77" s="142" t="s">
        <v>838</v>
      </c>
    </row>
    <row r="78" spans="1:8">
      <c r="A78" s="209"/>
      <c r="B78" s="209" t="s">
        <v>839</v>
      </c>
      <c r="C78" s="212" t="s">
        <v>840</v>
      </c>
      <c r="D78" s="212"/>
      <c r="E78" s="212"/>
      <c r="F78" s="212"/>
      <c r="G78" s="212"/>
      <c r="H78" s="212" t="s">
        <v>35</v>
      </c>
    </row>
    <row r="79" spans="1:8">
      <c r="A79" s="209"/>
      <c r="B79" s="212"/>
      <c r="C79" s="322" t="s">
        <v>841</v>
      </c>
      <c r="D79" s="212"/>
      <c r="E79" s="212"/>
      <c r="F79" s="212"/>
      <c r="G79" s="212"/>
      <c r="H79" s="212"/>
    </row>
    <row r="80" spans="1:8">
      <c r="A80" s="212"/>
      <c r="B80" s="212"/>
      <c r="C80" s="323" t="s">
        <v>842</v>
      </c>
      <c r="D80" s="212"/>
      <c r="E80" s="212"/>
      <c r="F80" s="212"/>
      <c r="G80" s="212"/>
      <c r="H80" s="212"/>
    </row>
    <row r="81" spans="1:8">
      <c r="A81" s="212"/>
      <c r="B81" s="212"/>
      <c r="C81" s="212" t="s">
        <v>843</v>
      </c>
      <c r="D81" s="212"/>
      <c r="E81" s="212"/>
      <c r="F81" s="212"/>
      <c r="G81" s="212"/>
      <c r="H81" s="212"/>
    </row>
    <row r="83" spans="1:8">
      <c r="A83" s="212"/>
      <c r="B83" s="212"/>
      <c r="C83" s="212" t="s">
        <v>844</v>
      </c>
      <c r="D83" s="212"/>
      <c r="E83" s="212"/>
      <c r="F83" s="212"/>
      <c r="G83" s="212"/>
      <c r="H83" s="212"/>
    </row>
    <row r="86" spans="1:8">
      <c r="A86" s="305" t="s">
        <v>845</v>
      </c>
      <c r="B86" s="305" t="s">
        <v>535</v>
      </c>
      <c r="C86" s="305" t="s">
        <v>846</v>
      </c>
      <c r="D86" s="305" t="s">
        <v>847</v>
      </c>
      <c r="E86" s="305" t="s">
        <v>848</v>
      </c>
      <c r="F86" s="200" t="s">
        <v>849</v>
      </c>
      <c r="G86" s="212"/>
      <c r="H86" s="212"/>
    </row>
    <row r="87" spans="1:8">
      <c r="A87" s="209" t="s">
        <v>850</v>
      </c>
      <c r="B87" s="209" t="s">
        <v>851</v>
      </c>
      <c r="C87" s="212" t="s">
        <v>852</v>
      </c>
      <c r="D87" s="212" t="s">
        <v>853</v>
      </c>
      <c r="E87" s="212" t="s">
        <v>854</v>
      </c>
      <c r="F87" s="212" t="s">
        <v>589</v>
      </c>
      <c r="G87" s="212"/>
      <c r="H87" s="212"/>
    </row>
    <row r="88" spans="1:8">
      <c r="A88" s="209" t="s">
        <v>855</v>
      </c>
      <c r="B88" s="209" t="s">
        <v>856</v>
      </c>
      <c r="C88" s="212" t="s">
        <v>857</v>
      </c>
      <c r="D88" s="212" t="s">
        <v>858</v>
      </c>
      <c r="E88" s="212" t="s">
        <v>859</v>
      </c>
      <c r="F88" s="212" t="s">
        <v>602</v>
      </c>
      <c r="G88" s="212"/>
      <c r="H88" s="212"/>
    </row>
    <row r="89" spans="1:8">
      <c r="A89" s="209" t="s">
        <v>860</v>
      </c>
      <c r="B89" s="209" t="s">
        <v>861</v>
      </c>
      <c r="C89" s="212"/>
      <c r="D89" s="212" t="s">
        <v>862</v>
      </c>
      <c r="E89" s="212" t="s">
        <v>863</v>
      </c>
      <c r="F89" s="212" t="s">
        <v>593</v>
      </c>
      <c r="G89" s="212"/>
      <c r="H89" s="212"/>
    </row>
    <row r="90" spans="1:8">
      <c r="A90" s="209" t="s">
        <v>674</v>
      </c>
      <c r="B90" s="209" t="s">
        <v>566</v>
      </c>
      <c r="C90" s="212"/>
      <c r="D90" s="212"/>
      <c r="E90" s="212" t="s">
        <v>35</v>
      </c>
      <c r="F90" s="212" t="s">
        <v>607</v>
      </c>
      <c r="G90" s="212"/>
      <c r="H90" s="212"/>
    </row>
    <row r="91" spans="1:8">
      <c r="A91" s="209"/>
      <c r="B91" s="209" t="s">
        <v>864</v>
      </c>
      <c r="C91" s="212"/>
      <c r="D91" s="212"/>
      <c r="E91" s="212"/>
      <c r="F91" s="212" t="s">
        <v>598</v>
      </c>
      <c r="G91" s="212"/>
      <c r="H91" s="212"/>
    </row>
    <row r="92" spans="1:8">
      <c r="A92" s="209"/>
      <c r="B92" s="209" t="s">
        <v>865</v>
      </c>
      <c r="C92" s="212"/>
      <c r="D92" s="212"/>
      <c r="E92" s="212"/>
      <c r="F92" s="212"/>
      <c r="G92" s="212"/>
      <c r="H92" s="212"/>
    </row>
    <row r="93" spans="1:8">
      <c r="A93" s="209"/>
      <c r="B93" s="209" t="s">
        <v>866</v>
      </c>
      <c r="C93" s="212"/>
      <c r="D93" s="212"/>
      <c r="E93" s="212"/>
      <c r="F93" s="212"/>
      <c r="G93" s="212"/>
      <c r="H93" s="212"/>
    </row>
    <row r="94" spans="1:8">
      <c r="A94" s="212"/>
      <c r="B94" s="209" t="s">
        <v>867</v>
      </c>
      <c r="C94" s="212"/>
      <c r="D94" s="212"/>
      <c r="E94" s="212"/>
      <c r="F94" s="212"/>
      <c r="G94" s="212"/>
      <c r="H94" s="212"/>
    </row>
    <row r="95" spans="1:8">
      <c r="A95" s="212"/>
      <c r="B95" s="209" t="s">
        <v>868</v>
      </c>
      <c r="C95" s="212"/>
      <c r="D95" s="212"/>
      <c r="E95" s="212"/>
      <c r="F95" s="212"/>
      <c r="G95" s="212"/>
      <c r="H95" s="212"/>
    </row>
    <row r="96" spans="1:8">
      <c r="A96" s="212"/>
      <c r="B96" s="209" t="s">
        <v>869</v>
      </c>
      <c r="C96" s="212"/>
      <c r="D96" s="212"/>
      <c r="E96" s="212"/>
      <c r="F96" s="212"/>
      <c r="G96" s="212"/>
      <c r="H96" s="2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2"/>
  <sheetViews>
    <sheetView showGridLines="0" zoomScaleNormal="100" workbookViewId="0">
      <selection activeCell="U23" sqref="U23"/>
    </sheetView>
  </sheetViews>
  <sheetFormatPr defaultRowHeight="15"/>
  <cols>
    <col min="4" max="4" width="9.85546875" customWidth="1"/>
    <col min="5" max="5" width="14.140625" customWidth="1"/>
    <col min="6" max="6" width="3.5703125" customWidth="1"/>
    <col min="10" max="10" width="13" customWidth="1"/>
    <col min="11" max="11" width="3.7109375" customWidth="1"/>
    <col min="15" max="15" width="16.140625" customWidth="1"/>
  </cols>
  <sheetData>
    <row r="2" spans="2:15" ht="28.5">
      <c r="B2" s="74" t="s">
        <v>41</v>
      </c>
    </row>
    <row r="4" spans="2:15">
      <c r="B4" t="s">
        <v>42</v>
      </c>
    </row>
    <row r="5" spans="2:15">
      <c r="B5" t="s">
        <v>43</v>
      </c>
    </row>
    <row r="6" spans="2:15">
      <c r="B6" s="251" t="s">
        <v>44</v>
      </c>
    </row>
    <row r="7" spans="2:15">
      <c r="B7" s="251"/>
    </row>
    <row r="8" spans="2:15">
      <c r="B8" s="363" t="s">
        <v>45</v>
      </c>
    </row>
    <row r="9" spans="2:15" ht="15" customHeight="1">
      <c r="B9" s="573" t="s">
        <v>46</v>
      </c>
      <c r="C9" s="573"/>
      <c r="D9" s="573"/>
      <c r="E9" s="573"/>
      <c r="G9" s="576" t="s">
        <v>47</v>
      </c>
      <c r="H9" s="573"/>
      <c r="I9" s="573"/>
      <c r="J9" s="573"/>
      <c r="L9" s="573" t="s">
        <v>48</v>
      </c>
      <c r="M9" s="573"/>
      <c r="N9" s="573"/>
      <c r="O9" s="573"/>
    </row>
    <row r="10" spans="2:15" ht="14.25" customHeight="1">
      <c r="B10" s="573"/>
      <c r="C10" s="573"/>
      <c r="D10" s="573"/>
      <c r="E10" s="573"/>
      <c r="G10" s="573"/>
      <c r="H10" s="573"/>
      <c r="I10" s="573"/>
      <c r="J10" s="573"/>
      <c r="L10" s="573"/>
      <c r="M10" s="573"/>
      <c r="N10" s="573"/>
      <c r="O10" s="573"/>
    </row>
    <row r="11" spans="2:15" ht="14.25" customHeight="1">
      <c r="B11" s="573"/>
      <c r="C11" s="573"/>
      <c r="D11" s="573"/>
      <c r="E11" s="573"/>
      <c r="G11" s="573"/>
      <c r="H11" s="573"/>
      <c r="I11" s="573"/>
      <c r="J11" s="573"/>
      <c r="L11" s="573"/>
      <c r="M11" s="573"/>
      <c r="N11" s="573"/>
      <c r="O11" s="573"/>
    </row>
    <row r="12" spans="2:15" ht="14.25" customHeight="1">
      <c r="B12" s="573"/>
      <c r="C12" s="573"/>
      <c r="D12" s="573"/>
      <c r="E12" s="573"/>
      <c r="G12" s="573"/>
      <c r="H12" s="573"/>
      <c r="I12" s="573"/>
      <c r="J12" s="573"/>
      <c r="L12" s="573"/>
      <c r="M12" s="573"/>
      <c r="N12" s="573"/>
      <c r="O12" s="573"/>
    </row>
    <row r="13" spans="2:15" ht="14.25" customHeight="1">
      <c r="B13" s="573"/>
      <c r="C13" s="573"/>
      <c r="D13" s="573"/>
      <c r="E13" s="573"/>
      <c r="G13" s="573"/>
      <c r="H13" s="573"/>
      <c r="I13" s="573"/>
      <c r="J13" s="573"/>
      <c r="L13" s="573"/>
      <c r="M13" s="573"/>
      <c r="N13" s="573"/>
      <c r="O13" s="573"/>
    </row>
    <row r="14" spans="2:15" ht="14.25" customHeight="1">
      <c r="B14" s="573"/>
      <c r="C14" s="573"/>
      <c r="D14" s="573"/>
      <c r="E14" s="573"/>
      <c r="G14" s="573"/>
      <c r="H14" s="573"/>
      <c r="I14" s="573"/>
      <c r="J14" s="573"/>
      <c r="L14" s="573"/>
      <c r="M14" s="573"/>
      <c r="N14" s="573"/>
      <c r="O14" s="573"/>
    </row>
    <row r="15" spans="2:15" ht="33" customHeight="1">
      <c r="B15" s="573"/>
      <c r="C15" s="573"/>
      <c r="D15" s="573"/>
      <c r="E15" s="573"/>
      <c r="G15" s="573"/>
      <c r="H15" s="573"/>
      <c r="I15" s="573"/>
      <c r="J15" s="573"/>
      <c r="L15" s="573"/>
      <c r="M15" s="573"/>
      <c r="N15" s="573"/>
      <c r="O15" s="573"/>
    </row>
    <row r="17" spans="2:18">
      <c r="B17" s="577" t="s">
        <v>49</v>
      </c>
      <c r="C17" s="577"/>
      <c r="D17" s="577"/>
      <c r="E17" s="577"/>
      <c r="F17" s="577"/>
      <c r="G17" s="577"/>
      <c r="H17" s="577"/>
      <c r="I17" s="577"/>
      <c r="J17" s="577"/>
      <c r="K17" s="577"/>
      <c r="L17" s="577"/>
      <c r="M17" s="577"/>
      <c r="N17" s="577"/>
      <c r="O17" s="577"/>
      <c r="P17" s="1"/>
      <c r="Q17" s="1"/>
      <c r="R17" s="1"/>
    </row>
    <row r="18" spans="2:18">
      <c r="B18" s="577"/>
      <c r="C18" s="577"/>
      <c r="D18" s="577"/>
      <c r="E18" s="577"/>
      <c r="F18" s="577"/>
      <c r="G18" s="577"/>
      <c r="H18" s="577"/>
      <c r="I18" s="577"/>
      <c r="J18" s="577"/>
      <c r="K18" s="577"/>
      <c r="L18" s="577"/>
      <c r="M18" s="577"/>
      <c r="N18" s="577"/>
      <c r="O18" s="577"/>
      <c r="P18" s="1"/>
      <c r="Q18" s="1"/>
      <c r="R18" s="1"/>
    </row>
    <row r="19" spans="2:18" ht="14.25" customHeight="1">
      <c r="B19" s="574" t="s">
        <v>50</v>
      </c>
      <c r="C19" s="574"/>
      <c r="D19" s="574"/>
      <c r="E19" s="574"/>
      <c r="F19" s="574"/>
      <c r="G19" s="574"/>
      <c r="H19" s="574"/>
      <c r="I19" s="574"/>
      <c r="J19" s="574"/>
      <c r="K19" s="574"/>
      <c r="L19" s="574"/>
      <c r="M19" s="574"/>
      <c r="N19" s="574"/>
      <c r="O19" s="574"/>
    </row>
    <row r="20" spans="2:18">
      <c r="B20" s="574"/>
      <c r="C20" s="574"/>
      <c r="D20" s="574"/>
      <c r="E20" s="574"/>
      <c r="F20" s="574"/>
      <c r="G20" s="574"/>
      <c r="H20" s="574"/>
      <c r="I20" s="574"/>
      <c r="J20" s="574"/>
      <c r="K20" s="574"/>
      <c r="L20" s="574"/>
      <c r="M20" s="574"/>
      <c r="N20" s="574"/>
      <c r="O20" s="574"/>
    </row>
    <row r="21" spans="2:18">
      <c r="B21" s="335"/>
      <c r="C21" s="335"/>
      <c r="D21" s="335"/>
      <c r="E21" s="335"/>
      <c r="F21" s="335"/>
      <c r="G21" s="335"/>
      <c r="H21" s="335"/>
      <c r="I21" s="335"/>
      <c r="J21" s="335"/>
      <c r="K21" s="335"/>
      <c r="L21" s="335"/>
      <c r="M21" s="335"/>
      <c r="N21" s="335"/>
      <c r="O21" s="335"/>
    </row>
    <row r="22" spans="2:18">
      <c r="B22" s="285" t="s">
        <v>51</v>
      </c>
      <c r="C22" s="541"/>
      <c r="H22" s="251" t="s">
        <v>52</v>
      </c>
    </row>
    <row r="23" spans="2:18">
      <c r="B23" s="226"/>
      <c r="C23" s="541"/>
    </row>
    <row r="24" spans="2:18">
      <c r="B24" s="575" t="s">
        <v>53</v>
      </c>
      <c r="C24" s="575"/>
      <c r="D24" s="575"/>
    </row>
    <row r="25" spans="2:18">
      <c r="B25" s="572" t="s">
        <v>54</v>
      </c>
      <c r="C25" s="572"/>
      <c r="D25" s="572"/>
      <c r="E25" s="572"/>
    </row>
    <row r="26" spans="2:18">
      <c r="B26" s="251" t="s">
        <v>55</v>
      </c>
      <c r="D26" t="s">
        <v>56</v>
      </c>
    </row>
    <row r="27" spans="2:18">
      <c r="B27" s="251" t="s">
        <v>57</v>
      </c>
    </row>
    <row r="28" spans="2:18">
      <c r="B28" s="251" t="s">
        <v>58</v>
      </c>
    </row>
    <row r="29" spans="2:18">
      <c r="B29" s="251" t="s">
        <v>59</v>
      </c>
    </row>
    <row r="30" spans="2:18">
      <c r="B30" s="251" t="s">
        <v>60</v>
      </c>
    </row>
    <row r="31" spans="2:18">
      <c r="B31" s="251"/>
    </row>
    <row r="32" spans="2:18">
      <c r="B32" s="284" t="s">
        <v>61</v>
      </c>
    </row>
  </sheetData>
  <mergeCells count="7">
    <mergeCell ref="B25:E25"/>
    <mergeCell ref="L9:O15"/>
    <mergeCell ref="B19:O20"/>
    <mergeCell ref="B24:D24"/>
    <mergeCell ref="B9:E15"/>
    <mergeCell ref="G9:J15"/>
    <mergeCell ref="B17:O18"/>
  </mergeCells>
  <hyperlinks>
    <hyperlink ref="B25" r:id="rId1" xr:uid="{A5D7FFB2-6EB0-4905-8B2E-51A27C5EAD34}"/>
    <hyperlink ref="B27" r:id="rId2" xr:uid="{E5B37199-C377-4101-A7FB-2E3865171019}"/>
    <hyperlink ref="B28" r:id="rId3" xr:uid="{6A4C275E-9C0F-482C-B86F-74AD9487C9F7}"/>
    <hyperlink ref="B29" r:id="rId4" xr:uid="{73E59C2D-08F1-4253-9FD9-1DB1889FB0F3}"/>
    <hyperlink ref="H22" r:id="rId5" xr:uid="{88AC05A7-EA6C-4FFA-88FE-C89EC75FF2E1}"/>
    <hyperlink ref="B26" r:id="rId6" xr:uid="{3C7EF552-D89A-4E53-9016-5550296471AA}"/>
    <hyperlink ref="B30" r:id="rId7" xr:uid="{987FAC95-5EF9-4C8F-B03C-38776143EB03}"/>
    <hyperlink ref="B6" r:id="rId8" xr:uid="{B1231A8D-752C-4060-A66C-B153E2409622}"/>
  </hyperlinks>
  <pageMargins left="0.7" right="0.7" top="0.75" bottom="0.75" header="0.3" footer="0.3"/>
  <pageSetup orientation="portrait" r:id="rId9"/>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72"/>
  <sheetViews>
    <sheetView showGridLines="0" tabSelected="1" view="pageLayout" topLeftCell="A22" zoomScaleNormal="100" workbookViewId="0">
      <selection activeCell="B26" sqref="B26"/>
    </sheetView>
  </sheetViews>
  <sheetFormatPr defaultColWidth="9.140625" defaultRowHeight="14.25" customHeight="1"/>
  <cols>
    <col min="1" max="1" width="16" style="73" customWidth="1"/>
    <col min="2" max="2" width="56.5703125" style="77" customWidth="1"/>
    <col min="3" max="3" width="24.42578125" style="111" customWidth="1"/>
    <col min="4" max="4" width="18.7109375" style="111" customWidth="1"/>
    <col min="5" max="5" width="10.7109375" style="73" customWidth="1"/>
    <col min="6" max="6" width="17.85546875" style="77" hidden="1" customWidth="1"/>
    <col min="7" max="16384" width="9.140625" style="77"/>
  </cols>
  <sheetData>
    <row r="2" spans="1:7" ht="39.75" customHeight="1">
      <c r="B2" s="74" t="s">
        <v>62</v>
      </c>
      <c r="C2" s="74"/>
      <c r="D2" s="539"/>
      <c r="E2" s="365"/>
      <c r="F2" s="76"/>
    </row>
    <row r="3" spans="1:7" ht="18.600000000000001" customHeight="1">
      <c r="B3" s="540" t="s">
        <v>63</v>
      </c>
      <c r="C3" s="71"/>
      <c r="D3" s="78"/>
      <c r="E3" s="366"/>
    </row>
    <row r="4" spans="1:7" ht="32.25" customHeight="1">
      <c r="B4" s="581" t="s">
        <v>64</v>
      </c>
      <c r="C4" s="581"/>
      <c r="D4" s="581"/>
      <c r="F4" s="80"/>
    </row>
    <row r="5" spans="1:7" ht="45.75" customHeight="1">
      <c r="B5" s="582" t="s">
        <v>65</v>
      </c>
      <c r="C5" s="582"/>
      <c r="D5" s="582"/>
    </row>
    <row r="6" spans="1:7" ht="31.5" customHeight="1">
      <c r="B6" s="81" t="s">
        <v>66</v>
      </c>
      <c r="C6" s="82" t="s">
        <v>67</v>
      </c>
      <c r="D6" s="83" t="s">
        <v>68</v>
      </c>
      <c r="E6" s="72"/>
      <c r="F6" s="286" t="s">
        <v>69</v>
      </c>
      <c r="G6" s="192"/>
    </row>
    <row r="7" spans="1:7" ht="15">
      <c r="B7" s="114" t="s">
        <v>70</v>
      </c>
      <c r="C7" s="84"/>
      <c r="D7" s="269"/>
    </row>
    <row r="8" spans="1:7" ht="15">
      <c r="A8" s="72"/>
      <c r="B8" s="114" t="s">
        <v>71</v>
      </c>
      <c r="C8" s="85"/>
      <c r="D8" s="269"/>
    </row>
    <row r="9" spans="1:7" ht="53.25" customHeight="1">
      <c r="A9" s="191" t="s">
        <v>72</v>
      </c>
      <c r="B9" s="100" t="s">
        <v>73</v>
      </c>
      <c r="C9" s="275"/>
      <c r="D9" s="269"/>
      <c r="F9" s="88" t="s">
        <v>74</v>
      </c>
    </row>
    <row r="10" spans="1:7" ht="15">
      <c r="B10" s="114" t="s">
        <v>75</v>
      </c>
      <c r="C10" s="85"/>
      <c r="D10" s="269"/>
    </row>
    <row r="11" spans="1:7" ht="15">
      <c r="B11" s="114" t="s">
        <v>76</v>
      </c>
      <c r="C11" s="85"/>
      <c r="D11" s="269"/>
    </row>
    <row r="12" spans="1:7" ht="15">
      <c r="B12" s="114" t="s">
        <v>77</v>
      </c>
      <c r="C12" s="89"/>
      <c r="D12" s="269"/>
    </row>
    <row r="13" spans="1:7" ht="15">
      <c r="B13" s="114" t="s">
        <v>78</v>
      </c>
      <c r="C13" s="90"/>
      <c r="D13" s="269"/>
    </row>
    <row r="14" spans="1:7" ht="15">
      <c r="B14" s="114" t="s">
        <v>79</v>
      </c>
      <c r="C14" s="90"/>
      <c r="D14" s="269"/>
    </row>
    <row r="15" spans="1:7" ht="15">
      <c r="B15" s="91" t="s">
        <v>80</v>
      </c>
      <c r="C15" s="92"/>
      <c r="D15" s="276"/>
    </row>
    <row r="16" spans="1:7" ht="15">
      <c r="B16" s="114" t="s">
        <v>81</v>
      </c>
      <c r="C16" s="85"/>
      <c r="D16" s="277"/>
    </row>
    <row r="17" spans="1:7" ht="15">
      <c r="B17" s="114" t="s">
        <v>9</v>
      </c>
      <c r="C17" s="85"/>
      <c r="D17" s="277"/>
    </row>
    <row r="18" spans="1:7" ht="15">
      <c r="A18" s="93"/>
      <c r="B18" s="114" t="s">
        <v>10</v>
      </c>
      <c r="C18" s="278"/>
      <c r="D18" s="277"/>
      <c r="E18" s="531"/>
    </row>
    <row r="19" spans="1:7" ht="15">
      <c r="B19" s="114" t="s">
        <v>82</v>
      </c>
      <c r="C19" s="278"/>
      <c r="D19" s="277"/>
      <c r="E19" s="364"/>
    </row>
    <row r="20" spans="1:7" ht="15.75">
      <c r="A20" s="86"/>
      <c r="B20" s="116" t="s">
        <v>83</v>
      </c>
      <c r="C20" s="275" t="s">
        <v>84</v>
      </c>
      <c r="D20" s="277"/>
      <c r="E20" s="364"/>
    </row>
    <row r="21" spans="1:7" ht="15">
      <c r="B21" s="116" t="s">
        <v>85</v>
      </c>
      <c r="C21" s="279"/>
      <c r="D21" s="277"/>
      <c r="E21" s="364"/>
    </row>
    <row r="22" spans="1:7" ht="30.75" customHeight="1">
      <c r="B22" s="117" t="s">
        <v>86</v>
      </c>
      <c r="C22" s="275"/>
      <c r="D22" s="277"/>
      <c r="E22" s="364"/>
    </row>
    <row r="23" spans="1:7" ht="15">
      <c r="B23" s="117" t="s">
        <v>87</v>
      </c>
      <c r="C23" s="87"/>
      <c r="D23" s="277"/>
      <c r="E23" s="364"/>
    </row>
    <row r="24" spans="1:7" ht="15">
      <c r="B24" s="100" t="s">
        <v>88</v>
      </c>
      <c r="C24" s="95"/>
      <c r="D24" s="277"/>
      <c r="E24" s="364"/>
    </row>
    <row r="25" spans="1:7" ht="30" customHeight="1">
      <c r="A25" s="191" t="s">
        <v>72</v>
      </c>
      <c r="B25" s="287" t="s">
        <v>89</v>
      </c>
      <c r="C25" s="96"/>
      <c r="D25" s="277"/>
      <c r="E25" s="364"/>
      <c r="F25" s="88" t="s">
        <v>90</v>
      </c>
      <c r="G25" s="79"/>
    </row>
    <row r="26" spans="1:7" ht="30" customHeight="1">
      <c r="A26" s="191" t="s">
        <v>72</v>
      </c>
      <c r="B26" s="651" t="s">
        <v>91</v>
      </c>
      <c r="C26" s="530"/>
      <c r="D26" s="277"/>
      <c r="E26" s="364"/>
      <c r="F26" s="88" t="s">
        <v>90</v>
      </c>
      <c r="G26" s="79"/>
    </row>
    <row r="27" spans="1:7" ht="30" customHeight="1">
      <c r="A27" s="97"/>
      <c r="B27" s="118" t="s">
        <v>92</v>
      </c>
      <c r="C27" s="270"/>
      <c r="D27" s="277"/>
      <c r="E27" s="364"/>
    </row>
    <row r="28" spans="1:7" ht="28.5" customHeight="1">
      <c r="A28" s="191" t="s">
        <v>72</v>
      </c>
      <c r="B28" s="115" t="s">
        <v>93</v>
      </c>
      <c r="C28" s="279"/>
      <c r="D28" s="277"/>
      <c r="E28" s="364"/>
      <c r="F28" s="88" t="s">
        <v>94</v>
      </c>
    </row>
    <row r="29" spans="1:7" ht="15.75">
      <c r="A29" s="86"/>
      <c r="B29" s="98" t="s">
        <v>95</v>
      </c>
      <c r="C29" s="99"/>
      <c r="D29" s="271"/>
      <c r="E29" s="364"/>
    </row>
    <row r="30" spans="1:7" ht="15">
      <c r="B30" s="117" t="s">
        <v>96</v>
      </c>
      <c r="C30" s="270">
        <f>'BUILDING-LEVEL TAB'!K28</f>
        <v>0</v>
      </c>
      <c r="D30" s="269"/>
      <c r="E30" s="364" t="s">
        <v>97</v>
      </c>
    </row>
    <row r="31" spans="1:7" ht="15">
      <c r="B31" s="117" t="s">
        <v>98</v>
      </c>
      <c r="C31" s="270">
        <f>'PROJECT-LEVEL UNIT DISTRIBUTION'!H21</f>
        <v>0</v>
      </c>
      <c r="D31" s="269"/>
      <c r="E31" s="364" t="s">
        <v>99</v>
      </c>
    </row>
    <row r="32" spans="1:7" ht="15">
      <c r="B32" s="117" t="s">
        <v>100</v>
      </c>
      <c r="C32" s="270">
        <f>'PROJECT-LEVEL UNIT DISTRIBUTION'!H22</f>
        <v>0</v>
      </c>
      <c r="D32" s="269"/>
      <c r="E32" s="364" t="s">
        <v>99</v>
      </c>
    </row>
    <row r="33" spans="1:11" ht="15">
      <c r="B33" s="100" t="s">
        <v>101</v>
      </c>
      <c r="C33" s="270">
        <f>'BUILDING-LEVEL TAB'!I28</f>
        <v>0</v>
      </c>
      <c r="D33" s="269"/>
      <c r="E33" s="364" t="s">
        <v>102</v>
      </c>
    </row>
    <row r="34" spans="1:11" ht="27" customHeight="1">
      <c r="B34" s="100" t="s">
        <v>103</v>
      </c>
      <c r="C34" s="270">
        <f>'BUILDING-LEVEL TAB'!J28</f>
        <v>0</v>
      </c>
      <c r="D34" s="269"/>
      <c r="E34" s="364" t="s">
        <v>102</v>
      </c>
    </row>
    <row r="35" spans="1:11" ht="15">
      <c r="B35" s="101" t="s">
        <v>104</v>
      </c>
      <c r="C35" s="99"/>
      <c r="D35" s="271"/>
      <c r="F35" s="80"/>
    </row>
    <row r="36" spans="1:11" ht="43.5" customHeight="1">
      <c r="A36" s="86"/>
      <c r="B36" s="119" t="s">
        <v>105</v>
      </c>
      <c r="C36" s="275" t="s">
        <v>106</v>
      </c>
      <c r="D36" s="269"/>
      <c r="E36" s="364" t="s">
        <v>107</v>
      </c>
      <c r="F36" s="80"/>
    </row>
    <row r="37" spans="1:11" ht="15">
      <c r="B37" s="102" t="s">
        <v>108</v>
      </c>
      <c r="C37" s="275" t="s">
        <v>109</v>
      </c>
      <c r="D37" s="269"/>
      <c r="F37" s="80"/>
    </row>
    <row r="38" spans="1:11" ht="25.5">
      <c r="B38" s="103" t="s">
        <v>110</v>
      </c>
      <c r="C38" s="275" t="s">
        <v>106</v>
      </c>
      <c r="D38" s="269"/>
      <c r="E38" s="367"/>
      <c r="F38" s="80"/>
    </row>
    <row r="39" spans="1:11" ht="30" customHeight="1">
      <c r="B39" s="104" t="s">
        <v>111</v>
      </c>
      <c r="C39" s="275"/>
      <c r="D39" s="269"/>
      <c r="F39" s="80"/>
    </row>
    <row r="40" spans="1:11" ht="42" customHeight="1">
      <c r="B40" s="120" t="s">
        <v>112</v>
      </c>
      <c r="C40" s="275"/>
      <c r="D40" s="269"/>
      <c r="F40" s="80"/>
    </row>
    <row r="41" spans="1:11" ht="15">
      <c r="B41" s="121" t="s">
        <v>113</v>
      </c>
      <c r="C41" s="275"/>
      <c r="D41" s="269"/>
      <c r="E41" s="367"/>
      <c r="F41" s="80"/>
    </row>
    <row r="42" spans="1:11" ht="15">
      <c r="B42" s="91" t="s">
        <v>114</v>
      </c>
      <c r="C42" s="194"/>
      <c r="D42" s="271"/>
      <c r="F42" s="80"/>
    </row>
    <row r="43" spans="1:11" ht="45.75" customHeight="1">
      <c r="B43" s="225" t="s">
        <v>115</v>
      </c>
      <c r="C43" s="270"/>
      <c r="D43" s="269"/>
      <c r="E43" s="366"/>
      <c r="F43" s="80"/>
    </row>
    <row r="44" spans="1:11" ht="27" customHeight="1">
      <c r="A44" s="86"/>
      <c r="B44" s="115" t="s">
        <v>116</v>
      </c>
      <c r="C44" s="195" t="s">
        <v>117</v>
      </c>
      <c r="D44" s="269"/>
      <c r="E44" s="364" t="s">
        <v>118</v>
      </c>
      <c r="F44" s="80"/>
    </row>
    <row r="45" spans="1:11" ht="34.5" customHeight="1">
      <c r="A45" s="86"/>
      <c r="B45" s="115" t="s">
        <v>119</v>
      </c>
      <c r="C45" s="196" t="s">
        <v>120</v>
      </c>
      <c r="D45" s="269"/>
      <c r="E45" s="366"/>
      <c r="F45" s="80"/>
    </row>
    <row r="46" spans="1:11" ht="15">
      <c r="A46" s="105"/>
      <c r="B46" s="193" t="s">
        <v>121</v>
      </c>
      <c r="C46" s="288">
        <f>'BUILDING-LEVEL TAB'!BG28</f>
        <v>0</v>
      </c>
      <c r="D46" s="269"/>
      <c r="E46" s="364" t="s">
        <v>97</v>
      </c>
      <c r="F46" s="80"/>
    </row>
    <row r="47" spans="1:11" ht="15">
      <c r="A47" s="105"/>
      <c r="B47" s="197" t="s">
        <v>122</v>
      </c>
      <c r="C47" s="288"/>
      <c r="D47" s="269"/>
      <c r="F47" s="80"/>
      <c r="I47" s="79"/>
      <c r="K47" s="79"/>
    </row>
    <row r="48" spans="1:11" ht="86.25">
      <c r="A48" s="191" t="s">
        <v>72</v>
      </c>
      <c r="B48" s="107" t="s">
        <v>123</v>
      </c>
      <c r="C48" s="280"/>
      <c r="D48" s="269"/>
      <c r="F48" s="77" t="s">
        <v>124</v>
      </c>
      <c r="H48" s="79"/>
      <c r="K48" s="79"/>
    </row>
    <row r="49" spans="1:11" ht="42.75" customHeight="1">
      <c r="A49" s="191" t="s">
        <v>72</v>
      </c>
      <c r="B49" s="106" t="s">
        <v>125</v>
      </c>
      <c r="C49" s="280"/>
      <c r="D49" s="269"/>
      <c r="F49" s="77" t="s">
        <v>124</v>
      </c>
      <c r="H49" s="79"/>
      <c r="I49" s="79"/>
      <c r="K49" s="79"/>
    </row>
    <row r="50" spans="1:11" ht="27.75" customHeight="1">
      <c r="A50" s="86"/>
      <c r="B50" s="106" t="s">
        <v>126</v>
      </c>
      <c r="C50" s="275"/>
      <c r="D50" s="269"/>
      <c r="E50" s="366"/>
      <c r="F50" s="80"/>
      <c r="H50" s="79"/>
      <c r="K50" s="79"/>
    </row>
    <row r="51" spans="1:11" ht="66.75" customHeight="1">
      <c r="A51" s="191" t="s">
        <v>72</v>
      </c>
      <c r="B51" s="328" t="s">
        <v>127</v>
      </c>
      <c r="C51" s="280"/>
      <c r="D51" s="269"/>
      <c r="F51" s="79" t="s">
        <v>128</v>
      </c>
      <c r="K51" s="79"/>
    </row>
    <row r="52" spans="1:11" ht="29.25" customHeight="1">
      <c r="A52" s="191" t="s">
        <v>72</v>
      </c>
      <c r="B52" s="328" t="s">
        <v>129</v>
      </c>
      <c r="C52" s="280"/>
      <c r="D52" s="269"/>
      <c r="E52" s="366"/>
      <c r="F52" s="88" t="s">
        <v>130</v>
      </c>
      <c r="K52" s="79"/>
    </row>
    <row r="53" spans="1:11" ht="54" customHeight="1">
      <c r="A53" s="86"/>
      <c r="B53" s="328" t="s">
        <v>131</v>
      </c>
      <c r="C53" s="280"/>
      <c r="D53" s="269"/>
      <c r="F53" s="123" t="s">
        <v>132</v>
      </c>
      <c r="K53" s="79"/>
    </row>
    <row r="54" spans="1:11" ht="15" customHeight="1">
      <c r="A54" s="86"/>
      <c r="B54" s="94" t="s">
        <v>133</v>
      </c>
      <c r="C54" s="96"/>
      <c r="D54" s="269"/>
      <c r="E54" s="366"/>
      <c r="F54" s="80"/>
      <c r="K54" s="79"/>
    </row>
    <row r="55" spans="1:11" ht="28.5" customHeight="1">
      <c r="A55" s="86"/>
      <c r="B55" s="106" t="s">
        <v>134</v>
      </c>
      <c r="C55" s="281"/>
      <c r="D55" s="269"/>
      <c r="E55" s="368" t="s">
        <v>135</v>
      </c>
      <c r="F55" s="80"/>
      <c r="K55" s="79"/>
    </row>
    <row r="56" spans="1:11" ht="27.75" customHeight="1">
      <c r="A56" s="86"/>
      <c r="B56" s="107" t="s">
        <v>136</v>
      </c>
      <c r="C56" s="281"/>
      <c r="D56" s="269"/>
      <c r="E56" s="367"/>
      <c r="F56" s="80"/>
      <c r="K56" s="79"/>
    </row>
    <row r="57" spans="1:11" ht="15" customHeight="1">
      <c r="A57" s="86"/>
      <c r="B57" s="106" t="s">
        <v>137</v>
      </c>
      <c r="C57" s="275"/>
      <c r="D57" s="269"/>
      <c r="E57" s="366"/>
      <c r="F57" s="80"/>
      <c r="K57" s="79"/>
    </row>
    <row r="58" spans="1:11" ht="14.25" customHeight="1">
      <c r="A58" s="86"/>
      <c r="B58" s="94" t="s">
        <v>138</v>
      </c>
      <c r="C58" s="108"/>
      <c r="D58" s="269"/>
      <c r="F58" s="80"/>
    </row>
    <row r="59" spans="1:11" ht="45.75" customHeight="1">
      <c r="A59" s="191" t="s">
        <v>72</v>
      </c>
      <c r="B59" s="107" t="s">
        <v>139</v>
      </c>
      <c r="C59" s="281"/>
      <c r="D59" s="269"/>
      <c r="E59" s="364" t="s">
        <v>140</v>
      </c>
      <c r="H59" s="109"/>
    </row>
    <row r="60" spans="1:11" ht="27.75" customHeight="1">
      <c r="A60" s="86"/>
      <c r="B60" s="107" t="s">
        <v>141</v>
      </c>
      <c r="C60" s="281"/>
      <c r="D60" s="269"/>
      <c r="E60" s="364" t="s">
        <v>142</v>
      </c>
    </row>
    <row r="61" spans="1:11" ht="15.75">
      <c r="A61" s="86"/>
      <c r="B61" s="110" t="s">
        <v>143</v>
      </c>
      <c r="C61" s="99"/>
      <c r="D61" s="271"/>
      <c r="E61" s="366"/>
      <c r="H61" s="80"/>
    </row>
    <row r="62" spans="1:11" s="333" customFormat="1" ht="18.75" customHeight="1">
      <c r="A62" s="329" t="s">
        <v>72</v>
      </c>
      <c r="B62" s="330" t="s">
        <v>144</v>
      </c>
      <c r="C62" s="282"/>
      <c r="D62" s="331"/>
      <c r="E62" s="364" t="s">
        <v>145</v>
      </c>
      <c r="F62" s="332" t="s">
        <v>145</v>
      </c>
      <c r="H62" s="334"/>
    </row>
    <row r="63" spans="1:11" ht="40.5" customHeight="1">
      <c r="A63" s="86"/>
      <c r="B63" s="122" t="s">
        <v>146</v>
      </c>
      <c r="C63" s="270"/>
      <c r="D63" s="269"/>
      <c r="E63" s="366"/>
      <c r="H63" s="80"/>
    </row>
    <row r="64" spans="1:11" ht="15.75" thickBot="1"/>
    <row r="65" spans="2:6" ht="19.5" customHeight="1">
      <c r="B65" s="578" t="s">
        <v>147</v>
      </c>
      <c r="C65" s="579"/>
      <c r="D65" s="580"/>
      <c r="E65" s="72"/>
    </row>
    <row r="66" spans="2:6" ht="15">
      <c r="B66" s="112" t="s">
        <v>148</v>
      </c>
      <c r="C66" s="584"/>
      <c r="D66" s="585"/>
      <c r="E66" s="367"/>
      <c r="F66" s="80"/>
    </row>
    <row r="67" spans="2:6" ht="15">
      <c r="B67" s="112" t="s">
        <v>149</v>
      </c>
      <c r="C67" s="584"/>
      <c r="D67" s="585"/>
    </row>
    <row r="68" spans="2:6" ht="15">
      <c r="B68" s="112" t="s">
        <v>150</v>
      </c>
      <c r="C68" s="586">
        <v>45417</v>
      </c>
      <c r="D68" s="587"/>
      <c r="E68" s="72"/>
    </row>
    <row r="69" spans="2:6" ht="15">
      <c r="B69" s="112" t="s">
        <v>151</v>
      </c>
      <c r="C69" s="584"/>
      <c r="D69" s="585"/>
    </row>
    <row r="70" spans="2:6" ht="15">
      <c r="B70" s="112" t="s">
        <v>152</v>
      </c>
      <c r="C70" s="584"/>
      <c r="D70" s="585"/>
    </row>
    <row r="71" spans="2:6" ht="15.75" thickBot="1">
      <c r="B71" s="113" t="s">
        <v>150</v>
      </c>
      <c r="C71" s="588">
        <v>45417</v>
      </c>
      <c r="D71" s="589"/>
      <c r="E71" s="72"/>
    </row>
    <row r="72" spans="2:6" ht="28.5" customHeight="1">
      <c r="B72" s="583" t="s">
        <v>153</v>
      </c>
      <c r="C72" s="583"/>
      <c r="D72" s="583"/>
    </row>
  </sheetData>
  <mergeCells count="10">
    <mergeCell ref="B65:D65"/>
    <mergeCell ref="B4:D4"/>
    <mergeCell ref="B5:D5"/>
    <mergeCell ref="B72:D72"/>
    <mergeCell ref="C66:D66"/>
    <mergeCell ref="C67:D67"/>
    <mergeCell ref="C68:D68"/>
    <mergeCell ref="C69:D69"/>
    <mergeCell ref="C70:D70"/>
    <mergeCell ref="C71:D71"/>
  </mergeCells>
  <dataValidations disablePrompts="1" count="1">
    <dataValidation type="date" allowBlank="1" showInputMessage="1" showErrorMessage="1" sqref="C71:D71" xr:uid="{00000000-0002-0000-0200-000000000000}">
      <formula1>45078</formula1>
      <formula2>47635</formula2>
    </dataValidation>
  </dataValidations>
  <hyperlinks>
    <hyperlink ref="B62" r:id="rId1" xr:uid="{00000000-0004-0000-0200-000000000000}"/>
    <hyperlink ref="E55" r:id="rId2" display="https://www.nyc.gov/assets/buildings/newsletters/DOB_BN_LL92-94_111519.html" xr:uid="{00000000-0004-0000-0200-000001000000}"/>
  </hyperlinks>
  <printOptions verticalCentered="1"/>
  <pageMargins left="0.25" right="0.25" top="0.75" bottom="0.75" header="0.3" footer="0.3"/>
  <pageSetup fitToHeight="0" orientation="portrait" r:id="rId3"/>
  <headerFooter>
    <oddHeader>&amp;R&amp;P of &amp;N</oddHeader>
    <oddFooter>&amp;LHPD Design Guidelines - Mod Rehab&amp;RVersion 1.2</oddFooter>
  </headerFooter>
  <rowBreaks count="2" manualBreakCount="2">
    <brk id="34" min="1" max="3" man="1"/>
    <brk id="53" min="1" max="3" man="1"/>
  </rowBreaks>
  <extLst>
    <ext xmlns:x14="http://schemas.microsoft.com/office/spreadsheetml/2009/9/main" uri="{CCE6A557-97BC-4b89-ADB6-D9C93CAAB3DF}">
      <x14:dataValidations xmlns:xm="http://schemas.microsoft.com/office/excel/2006/main" disablePrompts="1" count="22">
        <x14:dataValidation type="list" allowBlank="1" showInputMessage="1" showErrorMessage="1" xr:uid="{00000000-0002-0000-0200-000005000000}">
          <x14:formula1>
            <xm:f>'DROPDOWNS - HIDE'!$F$2:$F$6</xm:f>
          </x14:formula1>
          <xm:sqref>C21</xm:sqref>
        </x14:dataValidation>
        <x14:dataValidation type="list" allowBlank="1" showInputMessage="1" showErrorMessage="1" xr:uid="{00000000-0002-0000-0200-000007000000}">
          <x14:formula1>
            <xm:f>'DROPDOWNS - HIDE'!$B$28:$B$31</xm:f>
          </x14:formula1>
          <xm:sqref>C37 C54:C56</xm:sqref>
        </x14:dataValidation>
        <x14:dataValidation type="list" allowBlank="1" showInputMessage="1" showErrorMessage="1" xr:uid="{00000000-0002-0000-0200-000009000000}">
          <x14:formula1>
            <xm:f>'DROPDOWNS - HIDE'!$H$36:$H$38</xm:f>
          </x14:formula1>
          <xm:sqref>C62</xm:sqref>
        </x14:dataValidation>
        <x14:dataValidation type="list" allowBlank="1" showInputMessage="1" showErrorMessage="1" xr:uid="{00000000-0002-0000-0200-00000C000000}">
          <x14:formula1>
            <xm:f>'DROPDOWNS - HIDE'!$H$54:$H$57</xm:f>
          </x14:formula1>
          <xm:sqref>C53 C58</xm:sqref>
        </x14:dataValidation>
        <x14:dataValidation type="list" allowBlank="1" showInputMessage="1" showErrorMessage="1" xr:uid="{00000000-0002-0000-0200-00000E000000}">
          <x14:formula1>
            <xm:f>'DROPDOWNS - HIDE'!$B$28:$B$30</xm:f>
          </x14:formula1>
          <xm:sqref>C38:C39 C41 C59:C60 C36 C23</xm:sqref>
        </x14:dataValidation>
        <x14:dataValidation type="list" allowBlank="1" showInputMessage="1" showErrorMessage="1" xr:uid="{00000000-0002-0000-0200-000012000000}">
          <x14:formula1>
            <xm:f>'DROPDOWNS - HIDE'!$E$2:$E$4</xm:f>
          </x14:formula1>
          <xm:sqref>C40</xm:sqref>
        </x14:dataValidation>
        <x14:dataValidation type="list" allowBlank="1" showInputMessage="1" showErrorMessage="1" xr:uid="{00000000-0002-0000-0200-000013000000}">
          <x14:formula1>
            <xm:f>'DROPDOWNS - HIDE'!$C$28:$C$31</xm:f>
          </x14:formula1>
          <xm:sqref>C44</xm:sqref>
        </x14:dataValidation>
        <x14:dataValidation type="list" allowBlank="1" showInputMessage="1" showErrorMessage="1" xr:uid="{00000000-0002-0000-0200-000014000000}">
          <x14:formula1>
            <xm:f>'DROPDOWNS - HIDE'!$A$35:$A$40</xm:f>
          </x14:formula1>
          <xm:sqref>C61:C62 D61</xm:sqref>
        </x14:dataValidation>
        <x14:dataValidation type="list" allowBlank="1" showInputMessage="1" showErrorMessage="1" xr:uid="{00000000-0002-0000-0200-000015000000}">
          <x14:formula1>
            <xm:f>'CHECKLIST - MOD REHAB'!$J$17:$J$19</xm:f>
          </x14:formula1>
          <xm:sqref>C28</xm:sqref>
        </x14:dataValidation>
        <x14:dataValidation type="list" allowBlank="1" showInputMessage="1" showErrorMessage="1" xr:uid="{00000000-0002-0000-0200-000016000000}">
          <x14:formula1>
            <xm:f>'DROPDOWNS - HIDE'!$B$54:$B$57</xm:f>
          </x14:formula1>
          <xm:sqref>C57</xm:sqref>
        </x14:dataValidation>
        <x14:dataValidation type="list" allowBlank="1" showInputMessage="1" showErrorMessage="1" xr:uid="{00000000-0002-0000-0200-000017000000}">
          <x14:formula1>
            <xm:f>'DROPDOWNS - HIDE'!$G$9:$G$10</xm:f>
          </x14:formula1>
          <xm:sqref>C25:C26</xm:sqref>
        </x14:dataValidation>
        <x14:dataValidation type="list" allowBlank="1" showInputMessage="1" showErrorMessage="1" xr:uid="{00000000-0002-0000-0200-000018000000}">
          <x14:formula1>
            <xm:f>'DROPDOWNS - HIDE'!$F$11:$F$13</xm:f>
          </x14:formula1>
          <xm:sqref>C43</xm:sqref>
        </x14:dataValidation>
        <x14:dataValidation type="list" allowBlank="1" showInputMessage="1" showErrorMessage="1" xr:uid="{00000000-0002-0000-0200-00001A000000}">
          <x14:formula1>
            <xm:f>'DROPDOWNS - HIDE'!$F$11:$F$14</xm:f>
          </x14:formula1>
          <xm:sqref>C48:C50</xm:sqref>
        </x14:dataValidation>
        <x14:dataValidation type="list" allowBlank="1" showInputMessage="1" showErrorMessage="1" xr:uid="{00000000-0002-0000-0200-00001B000000}">
          <x14:formula1>
            <xm:f>'DROPDOWNS - HIDE'!$E$72:$E$75</xm:f>
          </x14:formula1>
          <xm:sqref>C52</xm:sqref>
        </x14:dataValidation>
        <x14:dataValidation type="list" allowBlank="1" showInputMessage="1" showErrorMessage="1" xr:uid="{00000000-0002-0000-0200-00001C000000}">
          <x14:formula1>
            <xm:f>'DROPDOWNS - HIDE'!$G$36:$G$39</xm:f>
          </x14:formula1>
          <xm:sqref>C51</xm:sqref>
        </x14:dataValidation>
        <x14:dataValidation type="list" allowBlank="1" showInputMessage="1" showErrorMessage="1" xr:uid="{00000000-0002-0000-0200-00001D000000}">
          <x14:formula1>
            <xm:f>'DROPDOWNS - HIDE'!$C$33:$C$35</xm:f>
          </x14:formula1>
          <xm:sqref>C45</xm:sqref>
        </x14:dataValidation>
        <x14:dataValidation type="list" allowBlank="1" showInputMessage="1" showErrorMessage="1" xr:uid="{2DD654B4-445B-491A-BA39-66D6E81C8C36}">
          <x14:formula1>
            <xm:f>'DROPDOWNS - HIDE'!$B$28:$B$29</xm:f>
          </x14:formula1>
          <xm:sqref>C9 C22 C20</xm:sqref>
        </x14:dataValidation>
        <x14:dataValidation type="list" allowBlank="1" showInputMessage="1" showErrorMessage="1" xr:uid="{00000000-0002-0000-0200-00000A000000}">
          <x14:formula1>
            <xm:f>'DROPDOWNS - HIDE'!$A$22:$A$24</xm:f>
          </x14:formula1>
          <xm:sqref>C14</xm:sqref>
        </x14:dataValidation>
        <x14:dataValidation type="list" allowBlank="1" showInputMessage="1" showErrorMessage="1" xr:uid="{00000000-0002-0000-0200-00000F000000}">
          <x14:formula1>
            <xm:f>'DROPDOWNS - HIDE'!$B$22:$B$25</xm:f>
          </x14:formula1>
          <xm:sqref>D61 C29:D29 C61:C62</xm:sqref>
        </x14:dataValidation>
        <x14:dataValidation type="list" allowBlank="1" showInputMessage="1" showErrorMessage="1" xr:uid="{00000000-0002-0000-0200-000010000000}">
          <x14:formula1>
            <xm:f>'DROPDOWNS - HIDE'!$B$22:$B$24</xm:f>
          </x14:formula1>
          <xm:sqref>D61 C29:D29 C61:C62</xm:sqref>
        </x14:dataValidation>
        <x14:dataValidation type="list" allowBlank="1" showInputMessage="1" showErrorMessage="1" xr:uid="{00000000-0002-0000-0200-000011000000}">
          <x14:formula1>
            <xm:f>'DROPDOWNS - HIDE'!$A$2:$A$15</xm:f>
          </x14:formula1>
          <xm:sqref>C18:C19</xm:sqref>
        </x14:dataValidation>
        <x14:dataValidation type="list" allowBlank="1" showInputMessage="1" showErrorMessage="1" xr:uid="{00000000-0002-0000-0200-00001E000000}">
          <x14:formula1>
            <xm:f>'DROPDOWNS - HIDE'!$A$87:$A90</xm:f>
          </x14:formula1>
          <xm:sqref>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96"/>
  <sheetViews>
    <sheetView showGridLines="0" zoomScaleNormal="100" zoomScalePageLayoutView="130" workbookViewId="0">
      <selection activeCell="H22" sqref="H22"/>
    </sheetView>
  </sheetViews>
  <sheetFormatPr defaultColWidth="8.85546875" defaultRowHeight="15"/>
  <cols>
    <col min="1" max="1" width="10.5703125" style="130" customWidth="1"/>
    <col min="2" max="2" width="3.140625" style="130" hidden="1" customWidth="1"/>
    <col min="3" max="3" width="3.85546875" style="125" customWidth="1"/>
    <col min="4" max="4" width="52.5703125" style="126" customWidth="1"/>
    <col min="5" max="5" width="10.85546875" style="127" customWidth="1"/>
    <col min="6" max="6" width="8.7109375" style="147" customWidth="1"/>
    <col min="7" max="7" width="20.7109375" style="136" customWidth="1"/>
    <col min="8" max="8" width="26.7109375" style="128" customWidth="1"/>
    <col min="9" max="9" width="9.42578125" style="129" hidden="1" customWidth="1"/>
    <col min="10" max="10" width="8.85546875" style="129" hidden="1" customWidth="1"/>
    <col min="11" max="11" width="17.85546875" style="129" hidden="1" customWidth="1"/>
    <col min="12" max="12" width="8.85546875" style="129" hidden="1" customWidth="1"/>
    <col min="13" max="13" width="0" style="129" hidden="1" customWidth="1"/>
    <col min="14" max="16384" width="8.85546875" style="129"/>
  </cols>
  <sheetData>
    <row r="1" spans="1:12">
      <c r="A1" s="124"/>
      <c r="B1" s="124"/>
      <c r="D1" s="207"/>
      <c r="F1" s="538"/>
      <c r="G1" s="538"/>
    </row>
    <row r="2" spans="1:12" ht="28.5">
      <c r="C2" s="544" t="s">
        <v>154</v>
      </c>
      <c r="D2" s="75"/>
      <c r="E2" s="544"/>
      <c r="F2" s="75"/>
      <c r="G2" s="131"/>
      <c r="H2" s="132"/>
    </row>
    <row r="3" spans="1:12" ht="71.25" customHeight="1">
      <c r="C3" s="592" t="s">
        <v>155</v>
      </c>
      <c r="D3" s="592"/>
      <c r="E3" s="592"/>
      <c r="F3" s="592"/>
      <c r="G3" s="592"/>
      <c r="L3" s="133" t="s">
        <v>156</v>
      </c>
    </row>
    <row r="4" spans="1:12" ht="6" customHeight="1">
      <c r="C4" s="267"/>
      <c r="E4" s="536"/>
      <c r="F4" s="536"/>
      <c r="G4" s="536"/>
      <c r="H4" s="133"/>
    </row>
    <row r="5" spans="1:12" ht="15" customHeight="1">
      <c r="C5" s="154" t="s">
        <v>72</v>
      </c>
      <c r="D5" s="594" t="s">
        <v>157</v>
      </c>
      <c r="E5" s="594"/>
      <c r="F5" s="594"/>
      <c r="G5" s="594"/>
      <c r="H5" s="134"/>
      <c r="I5" s="135"/>
    </row>
    <row r="6" spans="1:12" ht="27" customHeight="1">
      <c r="C6" s="155" t="s">
        <v>158</v>
      </c>
      <c r="D6" s="594" t="s">
        <v>159</v>
      </c>
      <c r="E6" s="594"/>
      <c r="F6" s="594"/>
      <c r="G6" s="594"/>
      <c r="H6" s="134"/>
      <c r="I6" s="135"/>
    </row>
    <row r="7" spans="1:12" ht="27.75" customHeight="1">
      <c r="C7" s="371" t="s">
        <v>160</v>
      </c>
      <c r="D7" s="593" t="s">
        <v>161</v>
      </c>
      <c r="E7" s="593"/>
      <c r="F7" s="593"/>
      <c r="G7" s="593"/>
      <c r="H7" s="134"/>
      <c r="I7" s="135"/>
    </row>
    <row r="8" spans="1:12" ht="15.75">
      <c r="C8" s="266" t="s">
        <v>162</v>
      </c>
      <c r="D8" s="264" t="s">
        <v>163</v>
      </c>
      <c r="E8" s="537"/>
      <c r="F8" s="265" t="s">
        <v>164</v>
      </c>
    </row>
    <row r="9" spans="1:12" ht="15" hidden="1" customHeight="1">
      <c r="C9" s="215" t="s">
        <v>165</v>
      </c>
      <c r="D9" s="595" t="s">
        <v>166</v>
      </c>
      <c r="E9" s="595"/>
      <c r="F9" s="595"/>
      <c r="G9" s="595"/>
    </row>
    <row r="10" spans="1:12">
      <c r="C10" s="129"/>
      <c r="D10" s="369"/>
      <c r="E10" s="370" t="s">
        <v>167</v>
      </c>
      <c r="F10" s="370" t="s">
        <v>168</v>
      </c>
      <c r="G10" s="370" t="s">
        <v>169</v>
      </c>
      <c r="H10" s="137"/>
    </row>
    <row r="11" spans="1:12">
      <c r="A11" s="138"/>
      <c r="B11" s="139"/>
      <c r="C11" s="140" t="s">
        <v>170</v>
      </c>
      <c r="D11" s="140"/>
      <c r="E11" s="140"/>
      <c r="F11" s="140"/>
      <c r="G11" s="139"/>
      <c r="H11" s="132"/>
    </row>
    <row r="12" spans="1:12" s="379" customFormat="1">
      <c r="A12" s="374"/>
      <c r="B12" s="375"/>
      <c r="C12" s="372" t="s">
        <v>72</v>
      </c>
      <c r="D12" s="373" t="s">
        <v>171</v>
      </c>
      <c r="E12" s="376">
        <f>'PROJ SUMMARY'!C17</f>
        <v>0</v>
      </c>
      <c r="F12" s="377"/>
      <c r="G12" s="377"/>
      <c r="H12" s="378"/>
    </row>
    <row r="13" spans="1:12" s="379" customFormat="1">
      <c r="A13" s="380"/>
      <c r="B13" s="375"/>
      <c r="C13" s="372" t="s">
        <v>72</v>
      </c>
      <c r="D13" s="373" t="s">
        <v>172</v>
      </c>
      <c r="E13" s="376">
        <f>'PROJ SUMMARY'!C16</f>
        <v>0</v>
      </c>
      <c r="F13" s="377"/>
      <c r="G13" s="377"/>
      <c r="H13" s="378"/>
    </row>
    <row r="14" spans="1:12" s="387" customFormat="1">
      <c r="A14" s="381"/>
      <c r="B14" s="434"/>
      <c r="C14" s="598" t="s">
        <v>173</v>
      </c>
      <c r="D14" s="599"/>
      <c r="E14" s="435" t="s">
        <v>174</v>
      </c>
      <c r="F14" s="436"/>
      <c r="G14" s="436"/>
      <c r="H14" s="437"/>
      <c r="J14" s="438"/>
    </row>
    <row r="15" spans="1:12" s="387" customFormat="1">
      <c r="A15" s="381"/>
      <c r="B15" s="382"/>
      <c r="C15" s="372" t="s">
        <v>72</v>
      </c>
      <c r="D15" s="383" t="s">
        <v>175</v>
      </c>
      <c r="E15" s="384"/>
      <c r="F15" s="385"/>
      <c r="G15" s="385"/>
      <c r="H15" s="386"/>
    </row>
    <row r="16" spans="1:12" s="379" customFormat="1" ht="45.75" customHeight="1">
      <c r="A16" s="380"/>
      <c r="B16" s="535"/>
      <c r="C16" s="600" t="s">
        <v>176</v>
      </c>
      <c r="D16" s="601"/>
      <c r="E16" s="435" t="s">
        <v>174</v>
      </c>
      <c r="F16" s="432" t="s">
        <v>177</v>
      </c>
      <c r="G16" s="432" t="s">
        <v>178</v>
      </c>
      <c r="H16" s="392"/>
      <c r="J16" s="403" t="s">
        <v>179</v>
      </c>
      <c r="K16" s="403"/>
    </row>
    <row r="17" spans="1:11" s="379" customFormat="1">
      <c r="A17" s="380"/>
      <c r="B17" s="388" t="s">
        <v>180</v>
      </c>
      <c r="C17" s="389">
        <v>2.1</v>
      </c>
      <c r="D17" s="390" t="s">
        <v>181</v>
      </c>
      <c r="E17" s="388"/>
      <c r="F17" s="391"/>
      <c r="G17" s="391"/>
      <c r="H17" s="392"/>
      <c r="J17" s="393" t="s">
        <v>84</v>
      </c>
      <c r="K17" s="393" t="s">
        <v>84</v>
      </c>
    </row>
    <row r="18" spans="1:11" s="379" customFormat="1">
      <c r="A18" s="394"/>
      <c r="B18" s="375"/>
      <c r="C18" s="372" t="s">
        <v>72</v>
      </c>
      <c r="D18" s="383" t="s">
        <v>182</v>
      </c>
      <c r="E18" s="384"/>
      <c r="F18" s="395"/>
      <c r="G18" s="396"/>
      <c r="H18" s="386"/>
      <c r="J18" s="393" t="s">
        <v>183</v>
      </c>
      <c r="K18" s="393" t="s">
        <v>106</v>
      </c>
    </row>
    <row r="19" spans="1:11" s="379" customFormat="1">
      <c r="A19" s="380"/>
      <c r="B19" s="388" t="s">
        <v>180</v>
      </c>
      <c r="C19" s="389">
        <v>2.2000000000000002</v>
      </c>
      <c r="D19" s="397" t="s">
        <v>184</v>
      </c>
      <c r="E19" s="398"/>
      <c r="F19" s="389"/>
      <c r="G19" s="389"/>
      <c r="H19" s="399"/>
      <c r="J19" s="393" t="s">
        <v>185</v>
      </c>
      <c r="K19" s="393"/>
    </row>
    <row r="20" spans="1:11" s="379" customFormat="1" ht="36">
      <c r="A20" s="400"/>
      <c r="B20" s="375"/>
      <c r="C20" s="512" t="s">
        <v>72</v>
      </c>
      <c r="D20" s="401" t="s">
        <v>186</v>
      </c>
      <c r="E20" s="384"/>
      <c r="F20" s="402"/>
      <c r="G20" s="396"/>
      <c r="H20" s="399"/>
      <c r="J20" s="403" t="s">
        <v>187</v>
      </c>
      <c r="K20" s="403"/>
    </row>
    <row r="21" spans="1:11" s="379" customFormat="1" ht="24">
      <c r="A21" s="394"/>
      <c r="B21" s="508"/>
      <c r="C21" s="505" t="s">
        <v>158</v>
      </c>
      <c r="D21" s="509" t="s">
        <v>188</v>
      </c>
      <c r="E21" s="384"/>
      <c r="F21" s="402"/>
      <c r="G21" s="396"/>
      <c r="H21" s="399"/>
      <c r="J21" s="393" t="s">
        <v>84</v>
      </c>
      <c r="K21" s="393"/>
    </row>
    <row r="22" spans="1:11" s="379" customFormat="1" ht="24">
      <c r="A22" s="394"/>
      <c r="B22" s="508"/>
      <c r="C22" s="506" t="s">
        <v>72</v>
      </c>
      <c r="D22" s="510" t="s">
        <v>189</v>
      </c>
      <c r="E22" s="384"/>
      <c r="F22" s="402"/>
      <c r="G22" s="396"/>
      <c r="H22" s="399"/>
      <c r="J22" s="393" t="s">
        <v>185</v>
      </c>
      <c r="K22" s="393"/>
    </row>
    <row r="23" spans="1:11" s="379" customFormat="1" ht="36">
      <c r="A23" s="394"/>
      <c r="B23" s="508"/>
      <c r="C23" s="507" t="s">
        <v>160</v>
      </c>
      <c r="D23" s="511" t="s">
        <v>190</v>
      </c>
      <c r="E23" s="384"/>
      <c r="F23" s="402"/>
      <c r="G23" s="396"/>
      <c r="H23" s="399"/>
      <c r="J23" s="393" t="s">
        <v>191</v>
      </c>
      <c r="K23" s="393"/>
    </row>
    <row r="24" spans="1:11" s="379" customFormat="1" ht="36" customHeight="1">
      <c r="A24" s="394"/>
      <c r="B24" s="375"/>
      <c r="C24" s="513" t="s">
        <v>72</v>
      </c>
      <c r="D24" s="383" t="s">
        <v>192</v>
      </c>
      <c r="E24" s="384"/>
      <c r="F24" s="253">
        <v>221319</v>
      </c>
      <c r="G24" s="263"/>
      <c r="H24" s="399"/>
      <c r="J24" s="393" t="s">
        <v>183</v>
      </c>
      <c r="K24" s="393"/>
    </row>
    <row r="25" spans="1:11" s="379" customFormat="1" ht="27.75" customHeight="1">
      <c r="A25" s="394"/>
      <c r="B25" s="375"/>
      <c r="C25" s="512" t="s">
        <v>72</v>
      </c>
      <c r="D25" s="405" t="s">
        <v>193</v>
      </c>
      <c r="E25" s="384"/>
      <c r="F25" s="253">
        <v>221316</v>
      </c>
      <c r="G25" s="263"/>
      <c r="H25" s="399"/>
      <c r="I25" s="406"/>
    </row>
    <row r="26" spans="1:11" s="379" customFormat="1" ht="24">
      <c r="A26" s="394"/>
      <c r="B26" s="508"/>
      <c r="C26" s="507" t="s">
        <v>160</v>
      </c>
      <c r="D26" s="511" t="s">
        <v>194</v>
      </c>
      <c r="E26" s="384"/>
      <c r="F26" s="402"/>
      <c r="G26" s="396"/>
      <c r="H26" s="399"/>
      <c r="I26" s="407"/>
    </row>
    <row r="27" spans="1:11" s="379" customFormat="1" ht="24">
      <c r="A27" s="394"/>
      <c r="B27" s="508"/>
      <c r="C27" s="506" t="s">
        <v>72</v>
      </c>
      <c r="D27" s="510" t="s">
        <v>195</v>
      </c>
      <c r="E27" s="384"/>
      <c r="F27" s="402"/>
      <c r="G27" s="396"/>
      <c r="H27" s="399"/>
    </row>
    <row r="28" spans="1:11" s="379" customFormat="1" ht="24">
      <c r="A28" s="394"/>
      <c r="B28" s="508"/>
      <c r="C28" s="506" t="s">
        <v>72</v>
      </c>
      <c r="D28" s="510" t="s">
        <v>196</v>
      </c>
      <c r="E28" s="384"/>
      <c r="F28" s="402"/>
      <c r="G28" s="396"/>
      <c r="H28" s="399"/>
    </row>
    <row r="29" spans="1:11" s="379" customFormat="1" ht="24">
      <c r="A29" s="394"/>
      <c r="B29" s="515"/>
      <c r="C29" s="514" t="s">
        <v>160</v>
      </c>
      <c r="D29" s="511" t="s">
        <v>197</v>
      </c>
      <c r="E29" s="384"/>
      <c r="F29" s="402"/>
      <c r="G29" s="396"/>
      <c r="H29" s="399"/>
    </row>
    <row r="30" spans="1:11" s="379" customFormat="1" ht="36">
      <c r="A30" s="394"/>
      <c r="B30" s="508"/>
      <c r="C30" s="506" t="s">
        <v>72</v>
      </c>
      <c r="D30" s="510" t="s">
        <v>198</v>
      </c>
      <c r="E30" s="384"/>
      <c r="F30" s="402"/>
      <c r="G30" s="396"/>
      <c r="H30" s="399"/>
    </row>
    <row r="31" spans="1:11" s="379" customFormat="1" ht="36">
      <c r="A31" s="394"/>
      <c r="B31" s="409" t="s">
        <v>165</v>
      </c>
      <c r="C31" s="513" t="s">
        <v>72</v>
      </c>
      <c r="D31" s="383" t="s">
        <v>199</v>
      </c>
      <c r="E31" s="384"/>
      <c r="F31" s="402"/>
      <c r="G31" s="396"/>
      <c r="H31" s="399"/>
    </row>
    <row r="32" spans="1:11" s="379" customFormat="1" ht="24">
      <c r="A32" s="394"/>
      <c r="B32" s="409" t="s">
        <v>165</v>
      </c>
      <c r="C32" s="410" t="s">
        <v>72</v>
      </c>
      <c r="D32" s="411" t="s">
        <v>200</v>
      </c>
      <c r="E32" s="412"/>
      <c r="F32" s="413"/>
      <c r="G32" s="414"/>
      <c r="H32" s="399"/>
    </row>
    <row r="33" spans="1:15" s="379" customFormat="1">
      <c r="A33" s="380"/>
      <c r="B33" s="388" t="s">
        <v>180</v>
      </c>
      <c r="C33" s="415">
        <v>2.2999999999999998</v>
      </c>
      <c r="D33" s="416" t="s">
        <v>201</v>
      </c>
      <c r="E33" s="417"/>
      <c r="F33" s="418"/>
      <c r="G33" s="418"/>
      <c r="H33" s="392"/>
    </row>
    <row r="34" spans="1:15" s="379" customFormat="1" ht="24">
      <c r="A34" s="380"/>
      <c r="B34" s="408"/>
      <c r="C34" s="419" t="s">
        <v>160</v>
      </c>
      <c r="D34" s="404" t="s">
        <v>202</v>
      </c>
      <c r="E34" s="420"/>
      <c r="F34" s="421"/>
      <c r="G34" s="421"/>
      <c r="H34" s="378"/>
    </row>
    <row r="35" spans="1:15" s="379" customFormat="1" ht="36">
      <c r="A35" s="380"/>
      <c r="B35" s="422" t="s">
        <v>165</v>
      </c>
      <c r="C35" s="419" t="s">
        <v>160</v>
      </c>
      <c r="D35" s="404" t="s">
        <v>203</v>
      </c>
      <c r="E35" s="420"/>
      <c r="F35" s="421"/>
      <c r="G35" s="421"/>
    </row>
    <row r="36" spans="1:15" s="379" customFormat="1" ht="24">
      <c r="A36" s="380"/>
      <c r="B36" s="408"/>
      <c r="C36" s="419" t="s">
        <v>160</v>
      </c>
      <c r="D36" s="404" t="s">
        <v>204</v>
      </c>
      <c r="E36" s="420"/>
      <c r="F36" s="289" t="s">
        <v>205</v>
      </c>
      <c r="G36" s="421"/>
      <c r="H36" s="378"/>
    </row>
    <row r="37" spans="1:15" s="379" customFormat="1">
      <c r="A37" s="380"/>
      <c r="B37" s="388" t="s">
        <v>180</v>
      </c>
      <c r="C37" s="389">
        <v>2.4</v>
      </c>
      <c r="D37" s="390" t="s">
        <v>206</v>
      </c>
      <c r="E37" s="398"/>
      <c r="F37" s="391"/>
      <c r="G37" s="391"/>
      <c r="H37" s="392"/>
    </row>
    <row r="38" spans="1:15" s="379" customFormat="1" ht="36">
      <c r="A38" s="394"/>
      <c r="B38" s="408"/>
      <c r="C38" s="419" t="s">
        <v>160</v>
      </c>
      <c r="D38" s="404" t="s">
        <v>207</v>
      </c>
      <c r="E38" s="423"/>
      <c r="F38" s="421"/>
      <c r="G38" s="421"/>
      <c r="H38" s="378"/>
      <c r="I38" s="407"/>
    </row>
    <row r="39" spans="1:15" s="379" customFormat="1" ht="36">
      <c r="A39" s="394"/>
      <c r="B39" s="408"/>
      <c r="C39" s="419" t="s">
        <v>160</v>
      </c>
      <c r="D39" s="404" t="s">
        <v>208</v>
      </c>
      <c r="E39" s="424"/>
      <c r="F39" s="425"/>
      <c r="G39" s="421"/>
      <c r="H39" s="378"/>
      <c r="I39" s="407"/>
    </row>
    <row r="40" spans="1:15" s="379" customFormat="1" ht="36">
      <c r="A40" s="394"/>
      <c r="B40" s="408"/>
      <c r="C40" s="419" t="s">
        <v>160</v>
      </c>
      <c r="D40" s="426" t="s">
        <v>209</v>
      </c>
      <c r="E40" s="427"/>
      <c r="F40" s="428"/>
      <c r="G40" s="421"/>
      <c r="H40" s="378"/>
    </row>
    <row r="41" spans="1:15" s="379" customFormat="1" ht="36">
      <c r="A41" s="394"/>
      <c r="B41" s="408"/>
      <c r="C41" s="419" t="s">
        <v>160</v>
      </c>
      <c r="D41" s="404" t="s">
        <v>210</v>
      </c>
      <c r="E41" s="429"/>
      <c r="F41" s="430"/>
      <c r="G41" s="421"/>
      <c r="H41" s="378"/>
      <c r="I41" s="407"/>
    </row>
    <row r="42" spans="1:15" s="433" customFormat="1" ht="35.65" customHeight="1">
      <c r="A42" s="380"/>
      <c r="B42" s="535"/>
      <c r="C42" s="600" t="s">
        <v>211</v>
      </c>
      <c r="D42" s="601"/>
      <c r="E42" s="431" t="s">
        <v>174</v>
      </c>
      <c r="F42" s="432" t="s">
        <v>177</v>
      </c>
      <c r="G42" s="432" t="s">
        <v>178</v>
      </c>
      <c r="H42" s="392"/>
    </row>
    <row r="43" spans="1:15" s="379" customFormat="1" ht="24">
      <c r="A43" s="380"/>
      <c r="B43" s="388" t="s">
        <v>180</v>
      </c>
      <c r="C43" s="518">
        <v>3.1</v>
      </c>
      <c r="D43" s="390" t="s">
        <v>212</v>
      </c>
      <c r="E43" s="398"/>
      <c r="F43" s="391"/>
      <c r="G43" s="391"/>
      <c r="H43" s="392"/>
    </row>
    <row r="44" spans="1:15" s="379" customFormat="1" ht="130.5">
      <c r="A44" s="380"/>
      <c r="B44" s="516"/>
      <c r="C44" s="505" t="s">
        <v>158</v>
      </c>
      <c r="D44" s="517" t="s">
        <v>213</v>
      </c>
      <c r="E44" s="420"/>
      <c r="F44" s="257" t="s">
        <v>214</v>
      </c>
      <c r="G44" s="257"/>
      <c r="H44" s="439"/>
    </row>
    <row r="45" spans="1:15" s="379" customFormat="1" ht="82.5">
      <c r="A45" s="380"/>
      <c r="B45" s="375"/>
      <c r="C45" s="513" t="s">
        <v>72</v>
      </c>
      <c r="D45" s="440" t="s">
        <v>215</v>
      </c>
      <c r="E45" s="420"/>
      <c r="F45" s="441" t="s">
        <v>216</v>
      </c>
      <c r="G45" s="257"/>
      <c r="H45" s="442"/>
      <c r="I45" s="443"/>
      <c r="J45" s="444"/>
      <c r="K45" s="444"/>
      <c r="L45" s="444"/>
      <c r="M45" s="444"/>
      <c r="N45" s="444"/>
      <c r="O45" s="444"/>
    </row>
    <row r="46" spans="1:15" s="379" customFormat="1" ht="24">
      <c r="A46" s="380"/>
      <c r="B46" s="375"/>
      <c r="C46" s="372" t="s">
        <v>72</v>
      </c>
      <c r="D46" s="445" t="s">
        <v>217</v>
      </c>
      <c r="E46" s="420"/>
      <c r="F46" s="446"/>
      <c r="G46" s="421"/>
      <c r="H46" s="378"/>
    </row>
    <row r="47" spans="1:15" s="379" customFormat="1" ht="24.75" customHeight="1">
      <c r="A47" s="380"/>
      <c r="B47" s="375"/>
      <c r="C47" s="372" t="s">
        <v>72</v>
      </c>
      <c r="D47" s="527" t="s">
        <v>218</v>
      </c>
      <c r="E47" s="420"/>
      <c r="F47" s="446"/>
      <c r="G47" s="421"/>
      <c r="H47" s="590"/>
      <c r="I47" s="591"/>
      <c r="J47" s="591"/>
      <c r="K47" s="591"/>
    </row>
    <row r="48" spans="1:15" s="379" customFormat="1" ht="36">
      <c r="A48" s="380"/>
      <c r="B48" s="375" t="s">
        <v>165</v>
      </c>
      <c r="C48" s="372" t="s">
        <v>72</v>
      </c>
      <c r="D48" s="527" t="s">
        <v>219</v>
      </c>
      <c r="E48" s="420"/>
      <c r="F48" s="273" t="s">
        <v>220</v>
      </c>
      <c r="G48" s="257"/>
      <c r="H48" s="442"/>
      <c r="I48" s="443"/>
      <c r="J48" s="442"/>
      <c r="K48" s="442"/>
    </row>
    <row r="49" spans="1:11" s="379" customFormat="1" ht="36">
      <c r="A49" s="380"/>
      <c r="B49" s="447" t="s">
        <v>165</v>
      </c>
      <c r="C49" s="372" t="s">
        <v>72</v>
      </c>
      <c r="D49" s="527" t="s">
        <v>221</v>
      </c>
      <c r="E49" s="420"/>
      <c r="F49" s="446"/>
      <c r="G49" s="421"/>
      <c r="H49" s="442"/>
      <c r="I49" s="442"/>
      <c r="J49" s="442"/>
      <c r="K49" s="442"/>
    </row>
    <row r="50" spans="1:11" s="379" customFormat="1" ht="15" customHeight="1">
      <c r="A50" s="380"/>
      <c r="B50" s="447" t="s">
        <v>165</v>
      </c>
      <c r="C50" s="372" t="s">
        <v>72</v>
      </c>
      <c r="D50" s="527" t="s">
        <v>222</v>
      </c>
      <c r="E50" s="420"/>
      <c r="F50" s="446"/>
      <c r="G50" s="421"/>
      <c r="H50" s="442"/>
      <c r="I50" s="448"/>
      <c r="J50" s="442"/>
      <c r="K50" s="442"/>
    </row>
    <row r="51" spans="1:11" s="379" customFormat="1" ht="48">
      <c r="A51" s="380"/>
      <c r="B51" s="447" t="s">
        <v>165</v>
      </c>
      <c r="C51" s="372" t="s">
        <v>72</v>
      </c>
      <c r="D51" s="527" t="s">
        <v>223</v>
      </c>
      <c r="E51" s="420"/>
      <c r="F51" s="446"/>
      <c r="G51" s="421"/>
      <c r="H51" s="449"/>
    </row>
    <row r="52" spans="1:11" s="379" customFormat="1" ht="36">
      <c r="A52" s="380"/>
      <c r="B52" s="375"/>
      <c r="C52" s="372" t="s">
        <v>72</v>
      </c>
      <c r="D52" s="527" t="s">
        <v>224</v>
      </c>
      <c r="E52" s="420"/>
      <c r="F52" s="289">
        <v>230719</v>
      </c>
      <c r="G52" s="257"/>
      <c r="H52" s="442"/>
      <c r="I52" s="442"/>
      <c r="J52" s="442"/>
      <c r="K52" s="442"/>
    </row>
    <row r="53" spans="1:11" s="379" customFormat="1" ht="60">
      <c r="A53" s="380"/>
      <c r="B53" s="375"/>
      <c r="C53" s="372" t="s">
        <v>72</v>
      </c>
      <c r="D53" s="527" t="s">
        <v>225</v>
      </c>
      <c r="E53" s="420"/>
      <c r="F53" s="446"/>
      <c r="G53" s="421"/>
      <c r="H53" s="378"/>
    </row>
    <row r="54" spans="1:11" s="379" customFormat="1" ht="36">
      <c r="A54" s="380"/>
      <c r="B54" s="375"/>
      <c r="C54" s="372" t="s">
        <v>72</v>
      </c>
      <c r="D54" s="527" t="s">
        <v>226</v>
      </c>
      <c r="E54" s="420"/>
      <c r="F54" s="289">
        <v>232213</v>
      </c>
      <c r="G54" s="257"/>
      <c r="H54" s="442"/>
      <c r="I54" s="442"/>
      <c r="J54" s="442"/>
      <c r="K54" s="442"/>
    </row>
    <row r="55" spans="1:11" s="379" customFormat="1" ht="36">
      <c r="A55" s="380"/>
      <c r="B55" s="375"/>
      <c r="C55" s="372" t="s">
        <v>72</v>
      </c>
      <c r="D55" s="528" t="s">
        <v>227</v>
      </c>
      <c r="E55" s="420"/>
      <c r="F55" s="289">
        <v>232213</v>
      </c>
      <c r="G55" s="257"/>
      <c r="H55" s="442"/>
      <c r="I55" s="442"/>
      <c r="J55" s="442"/>
      <c r="K55" s="442"/>
    </row>
    <row r="56" spans="1:11" s="379" customFormat="1" ht="24">
      <c r="A56" s="380"/>
      <c r="B56" s="408"/>
      <c r="C56" s="520" t="s">
        <v>160</v>
      </c>
      <c r="D56" s="404" t="s">
        <v>228</v>
      </c>
      <c r="E56" s="420"/>
      <c r="F56" s="446"/>
      <c r="G56" s="421"/>
      <c r="H56" s="378"/>
    </row>
    <row r="57" spans="1:11" s="379" customFormat="1" ht="18.75">
      <c r="A57" s="380"/>
      <c r="B57" s="515"/>
      <c r="C57" s="507" t="s">
        <v>160</v>
      </c>
      <c r="D57" s="511" t="s">
        <v>229</v>
      </c>
      <c r="E57" s="420"/>
      <c r="F57" s="446"/>
      <c r="G57" s="421"/>
      <c r="H57" s="378"/>
    </row>
    <row r="58" spans="1:11" s="379" customFormat="1">
      <c r="A58" s="380"/>
      <c r="B58" s="388" t="s">
        <v>180</v>
      </c>
      <c r="C58" s="521">
        <v>3.2</v>
      </c>
      <c r="D58" s="451" t="s">
        <v>230</v>
      </c>
      <c r="E58" s="452"/>
      <c r="F58" s="391"/>
      <c r="G58" s="391"/>
      <c r="H58" s="453"/>
    </row>
    <row r="59" spans="1:11" s="379" customFormat="1" ht="72">
      <c r="A59" s="380"/>
      <c r="B59" s="508"/>
      <c r="C59" s="506" t="s">
        <v>72</v>
      </c>
      <c r="D59" s="519" t="s">
        <v>231</v>
      </c>
      <c r="E59" s="420"/>
      <c r="F59" s="289" t="s">
        <v>232</v>
      </c>
      <c r="G59" s="257"/>
      <c r="H59" s="455"/>
      <c r="I59" s="456"/>
      <c r="J59" s="456"/>
      <c r="K59" s="456"/>
    </row>
    <row r="60" spans="1:11" s="379" customFormat="1" ht="24">
      <c r="A60" s="380"/>
      <c r="B60" s="508"/>
      <c r="C60" s="506" t="s">
        <v>72</v>
      </c>
      <c r="D60" s="509" t="s">
        <v>233</v>
      </c>
      <c r="E60" s="420"/>
      <c r="F60" s="289">
        <v>262726</v>
      </c>
      <c r="G60" s="257"/>
      <c r="H60" s="455"/>
    </row>
    <row r="61" spans="1:11" s="458" customFormat="1" ht="36">
      <c r="A61" s="457"/>
      <c r="B61" s="508"/>
      <c r="C61" s="505" t="s">
        <v>158</v>
      </c>
      <c r="D61" s="510" t="s">
        <v>234</v>
      </c>
      <c r="E61" s="420"/>
      <c r="F61" s="421"/>
      <c r="G61" s="421"/>
      <c r="H61" s="378"/>
    </row>
    <row r="62" spans="1:11" s="458" customFormat="1" ht="36">
      <c r="A62" s="457"/>
      <c r="B62" s="508"/>
      <c r="C62" s="514" t="s">
        <v>160</v>
      </c>
      <c r="D62" s="511" t="s">
        <v>235</v>
      </c>
      <c r="E62" s="420"/>
      <c r="F62" s="425"/>
      <c r="G62" s="421"/>
      <c r="H62" s="378"/>
    </row>
    <row r="63" spans="1:11" s="379" customFormat="1" ht="15.75">
      <c r="A63" s="380"/>
      <c r="B63" s="375"/>
      <c r="C63" s="522" t="s">
        <v>160</v>
      </c>
      <c r="D63" s="404" t="s">
        <v>236</v>
      </c>
      <c r="E63" s="420"/>
      <c r="F63" s="421"/>
      <c r="G63" s="421"/>
      <c r="H63" s="378"/>
    </row>
    <row r="64" spans="1:11" s="379" customFormat="1">
      <c r="A64" s="380"/>
      <c r="B64" s="388" t="s">
        <v>180</v>
      </c>
      <c r="C64" s="389">
        <v>3.3</v>
      </c>
      <c r="D64" s="390" t="s">
        <v>237</v>
      </c>
      <c r="E64" s="452"/>
      <c r="F64" s="391"/>
      <c r="G64" s="391"/>
      <c r="H64" s="392"/>
    </row>
    <row r="65" spans="1:9" s="379" customFormat="1" ht="33.75">
      <c r="A65" s="529" t="s">
        <v>238</v>
      </c>
      <c r="B65" s="375"/>
      <c r="C65" s="372" t="s">
        <v>72</v>
      </c>
      <c r="D65" s="459" t="s">
        <v>239</v>
      </c>
      <c r="E65" s="420"/>
      <c r="F65" s="421"/>
      <c r="G65" s="421"/>
      <c r="H65" s="378"/>
    </row>
    <row r="66" spans="1:9" s="379" customFormat="1" ht="38.25" customHeight="1">
      <c r="A66" s="380"/>
      <c r="B66" s="375"/>
      <c r="C66" s="372" t="s">
        <v>72</v>
      </c>
      <c r="D66" s="526" t="s">
        <v>240</v>
      </c>
      <c r="E66" s="423"/>
      <c r="F66" s="421"/>
      <c r="G66" s="421"/>
      <c r="H66" s="378"/>
      <c r="I66" s="407"/>
    </row>
    <row r="67" spans="1:9" s="379" customFormat="1" ht="36">
      <c r="A67" s="380"/>
      <c r="B67" s="375"/>
      <c r="C67" s="372" t="s">
        <v>72</v>
      </c>
      <c r="D67" s="526" t="s">
        <v>241</v>
      </c>
      <c r="E67" s="423"/>
      <c r="F67" s="421"/>
      <c r="G67" s="421"/>
      <c r="H67" s="378"/>
    </row>
    <row r="68" spans="1:9" s="379" customFormat="1" ht="36">
      <c r="A68" s="380"/>
      <c r="B68" s="375"/>
      <c r="C68" s="372" t="s">
        <v>72</v>
      </c>
      <c r="D68" s="526" t="s">
        <v>242</v>
      </c>
      <c r="E68" s="423"/>
      <c r="F68" s="421"/>
      <c r="G68" s="421"/>
      <c r="H68" s="378"/>
    </row>
    <row r="69" spans="1:9" s="379" customFormat="1" ht="24">
      <c r="A69" s="380"/>
      <c r="B69" s="408"/>
      <c r="C69" s="450" t="s">
        <v>160</v>
      </c>
      <c r="D69" s="460" t="s">
        <v>243</v>
      </c>
      <c r="E69" s="420"/>
      <c r="F69" s="421"/>
      <c r="G69" s="421"/>
      <c r="H69" s="378"/>
    </row>
    <row r="70" spans="1:9" s="379" customFormat="1" ht="24">
      <c r="A70" s="380"/>
      <c r="B70" s="408"/>
      <c r="C70" s="450" t="s">
        <v>160</v>
      </c>
      <c r="D70" s="404" t="s">
        <v>244</v>
      </c>
      <c r="E70" s="420"/>
      <c r="F70" s="421"/>
      <c r="G70" s="421"/>
      <c r="H70" s="378"/>
    </row>
    <row r="71" spans="1:9" s="379" customFormat="1" ht="24">
      <c r="A71" s="380"/>
      <c r="B71" s="408" t="s">
        <v>165</v>
      </c>
      <c r="C71" s="450" t="s">
        <v>160</v>
      </c>
      <c r="D71" s="404" t="s">
        <v>245</v>
      </c>
      <c r="E71" s="420"/>
      <c r="F71" s="421"/>
      <c r="G71" s="421"/>
      <c r="H71" s="461" t="s">
        <v>246</v>
      </c>
    </row>
    <row r="72" spans="1:9" s="379" customFormat="1">
      <c r="A72" s="380"/>
      <c r="B72" s="388" t="s">
        <v>180</v>
      </c>
      <c r="C72" s="518">
        <v>3.4</v>
      </c>
      <c r="D72" s="390" t="s">
        <v>247</v>
      </c>
      <c r="E72" s="452"/>
      <c r="F72" s="391"/>
      <c r="G72" s="391"/>
      <c r="H72" s="392"/>
    </row>
    <row r="73" spans="1:9" s="379" customFormat="1" ht="93.75">
      <c r="A73" s="380"/>
      <c r="B73" s="516"/>
      <c r="C73" s="505" t="s">
        <v>158</v>
      </c>
      <c r="D73" s="519" t="s">
        <v>248</v>
      </c>
      <c r="E73" s="420"/>
      <c r="F73" s="421"/>
      <c r="G73" s="421"/>
      <c r="H73" s="378"/>
    </row>
    <row r="74" spans="1:9" s="379" customFormat="1" ht="69.75">
      <c r="A74" s="380"/>
      <c r="B74" s="375"/>
      <c r="C74" s="513" t="s">
        <v>72</v>
      </c>
      <c r="D74" s="383" t="s">
        <v>249</v>
      </c>
      <c r="E74" s="420"/>
      <c r="F74" s="428"/>
      <c r="G74" s="421"/>
      <c r="H74" s="378"/>
    </row>
    <row r="75" spans="1:9" s="379" customFormat="1" ht="69.75">
      <c r="A75" s="380"/>
      <c r="B75" s="375"/>
      <c r="C75" s="372" t="s">
        <v>72</v>
      </c>
      <c r="D75" s="454" t="s">
        <v>250</v>
      </c>
      <c r="E75" s="420"/>
      <c r="F75" s="428"/>
      <c r="G75" s="421"/>
      <c r="H75" s="378"/>
    </row>
    <row r="76" spans="1:9" s="379" customFormat="1" ht="24">
      <c r="A76" s="380"/>
      <c r="B76" s="375"/>
      <c r="C76" s="372" t="s">
        <v>72</v>
      </c>
      <c r="D76" s="454" t="s">
        <v>251</v>
      </c>
      <c r="E76" s="420"/>
      <c r="F76" s="289">
        <v>220719</v>
      </c>
      <c r="G76" s="257"/>
      <c r="H76" s="378"/>
    </row>
    <row r="77" spans="1:9" s="379" customFormat="1" ht="24">
      <c r="A77" s="380"/>
      <c r="B77" s="375"/>
      <c r="C77" s="450" t="s">
        <v>160</v>
      </c>
      <c r="D77" s="404" t="s">
        <v>252</v>
      </c>
      <c r="E77" s="420"/>
      <c r="F77" s="421"/>
      <c r="G77" s="421"/>
      <c r="H77" s="378"/>
    </row>
    <row r="78" spans="1:9" s="379" customFormat="1" ht="69.75">
      <c r="A78" s="380"/>
      <c r="B78" s="375"/>
      <c r="C78" s="450" t="s">
        <v>160</v>
      </c>
      <c r="D78" s="404" t="s">
        <v>253</v>
      </c>
      <c r="E78" s="420"/>
      <c r="F78" s="421"/>
      <c r="G78" s="421"/>
      <c r="H78" s="378"/>
    </row>
    <row r="79" spans="1:9" s="379" customFormat="1">
      <c r="A79" s="380"/>
      <c r="B79" s="388" t="s">
        <v>180</v>
      </c>
      <c r="C79" s="389">
        <v>3.5</v>
      </c>
      <c r="D79" s="390" t="s">
        <v>254</v>
      </c>
      <c r="E79" s="398"/>
      <c r="F79" s="391"/>
      <c r="G79" s="391"/>
      <c r="H79" s="392"/>
    </row>
    <row r="80" spans="1:9" s="379" customFormat="1" ht="24">
      <c r="A80" s="380"/>
      <c r="B80" s="375"/>
      <c r="C80" s="372" t="s">
        <v>72</v>
      </c>
      <c r="D80" s="454" t="s">
        <v>255</v>
      </c>
      <c r="E80" s="420"/>
      <c r="F80" s="289" t="s">
        <v>256</v>
      </c>
      <c r="G80" s="257"/>
      <c r="H80" s="378"/>
    </row>
    <row r="81" spans="1:9" s="379" customFormat="1" ht="24">
      <c r="A81" s="380"/>
      <c r="B81" s="375"/>
      <c r="C81" s="372" t="s">
        <v>72</v>
      </c>
      <c r="D81" s="454" t="s">
        <v>257</v>
      </c>
      <c r="E81" s="420"/>
      <c r="F81" s="421"/>
      <c r="G81" s="421"/>
      <c r="H81" s="378"/>
    </row>
    <row r="82" spans="1:9" s="379" customFormat="1" ht="36">
      <c r="A82" s="380"/>
      <c r="B82" s="375"/>
      <c r="C82" s="372" t="s">
        <v>72</v>
      </c>
      <c r="D82" s="454" t="s">
        <v>258</v>
      </c>
      <c r="E82" s="420"/>
      <c r="F82" s="421"/>
      <c r="G82" s="421"/>
      <c r="H82" s="378"/>
    </row>
    <row r="83" spans="1:9" s="379" customFormat="1" ht="24">
      <c r="A83" s="380"/>
      <c r="B83" s="375"/>
      <c r="C83" s="372" t="s">
        <v>72</v>
      </c>
      <c r="D83" s="454" t="s">
        <v>259</v>
      </c>
      <c r="E83" s="420"/>
      <c r="F83" s="274" t="s">
        <v>260</v>
      </c>
      <c r="G83" s="421"/>
      <c r="H83" s="378"/>
    </row>
    <row r="84" spans="1:9" s="379" customFormat="1" ht="24">
      <c r="A84" s="380"/>
      <c r="B84" s="375"/>
      <c r="C84" s="372" t="s">
        <v>72</v>
      </c>
      <c r="D84" s="454" t="s">
        <v>261</v>
      </c>
      <c r="E84" s="420"/>
      <c r="F84" s="421"/>
      <c r="G84" s="421"/>
      <c r="H84" s="378"/>
    </row>
    <row r="85" spans="1:9" s="379" customFormat="1" ht="24">
      <c r="A85" s="380"/>
      <c r="B85" s="375"/>
      <c r="C85" s="450" t="s">
        <v>160</v>
      </c>
      <c r="D85" s="404" t="s">
        <v>262</v>
      </c>
      <c r="E85" s="420"/>
      <c r="F85" s="421"/>
      <c r="G85" s="421"/>
      <c r="H85" s="378"/>
    </row>
    <row r="86" spans="1:9" s="379" customFormat="1" ht="24">
      <c r="A86" s="380"/>
      <c r="B86" s="375"/>
      <c r="C86" s="450" t="s">
        <v>160</v>
      </c>
      <c r="D86" s="404" t="s">
        <v>263</v>
      </c>
      <c r="E86" s="420"/>
      <c r="F86" s="421"/>
      <c r="G86" s="421"/>
      <c r="H86" s="378"/>
    </row>
    <row r="87" spans="1:9" s="379" customFormat="1">
      <c r="A87" s="380"/>
      <c r="B87" s="388" t="s">
        <v>180</v>
      </c>
      <c r="C87" s="389">
        <v>3.6</v>
      </c>
      <c r="D87" s="390" t="s">
        <v>264</v>
      </c>
      <c r="E87" s="398"/>
      <c r="F87" s="391"/>
      <c r="G87" s="391"/>
      <c r="H87" s="392"/>
    </row>
    <row r="88" spans="1:9" s="379" customFormat="1" ht="60">
      <c r="A88" s="380"/>
      <c r="B88" s="375"/>
      <c r="C88" s="372" t="s">
        <v>72</v>
      </c>
      <c r="D88" s="454" t="s">
        <v>265</v>
      </c>
      <c r="E88" s="420"/>
      <c r="F88" s="421"/>
      <c r="G88" s="421"/>
      <c r="H88" s="455"/>
      <c r="I88" s="462"/>
    </row>
    <row r="89" spans="1:9" s="379" customFormat="1" ht="53.25" customHeight="1">
      <c r="A89" s="380"/>
      <c r="B89" s="535"/>
      <c r="C89" s="600" t="s">
        <v>266</v>
      </c>
      <c r="D89" s="601"/>
      <c r="E89" s="431" t="s">
        <v>174</v>
      </c>
      <c r="F89" s="432" t="s">
        <v>177</v>
      </c>
      <c r="G89" s="432" t="s">
        <v>178</v>
      </c>
      <c r="H89" s="463"/>
    </row>
    <row r="90" spans="1:9" s="379" customFormat="1">
      <c r="A90" s="380"/>
      <c r="B90" s="388" t="s">
        <v>180</v>
      </c>
      <c r="C90" s="389">
        <v>4.0999999999999996</v>
      </c>
      <c r="D90" s="390" t="s">
        <v>267</v>
      </c>
      <c r="E90" s="398"/>
      <c r="F90" s="391"/>
      <c r="G90" s="391"/>
      <c r="H90" s="392"/>
    </row>
    <row r="91" spans="1:9" s="379" customFormat="1" ht="36">
      <c r="A91" s="380"/>
      <c r="B91" s="375"/>
      <c r="C91" s="372" t="s">
        <v>72</v>
      </c>
      <c r="D91" s="405" t="s">
        <v>268</v>
      </c>
      <c r="E91" s="420"/>
      <c r="F91" s="289" t="s">
        <v>269</v>
      </c>
      <c r="G91" s="421"/>
      <c r="H91" s="378"/>
    </row>
    <row r="92" spans="1:9" s="379" customFormat="1" ht="24">
      <c r="A92" s="380"/>
      <c r="B92" s="375"/>
      <c r="C92" s="372" t="s">
        <v>72</v>
      </c>
      <c r="D92" s="383" t="s">
        <v>270</v>
      </c>
      <c r="E92" s="420"/>
      <c r="F92" s="274" t="s">
        <v>271</v>
      </c>
      <c r="G92" s="421"/>
      <c r="H92" s="378"/>
    </row>
    <row r="93" spans="1:9" s="379" customFormat="1" ht="48">
      <c r="A93" s="380"/>
      <c r="B93" s="375"/>
      <c r="C93" s="372" t="s">
        <v>72</v>
      </c>
      <c r="D93" s="405" t="s">
        <v>272</v>
      </c>
      <c r="E93" s="420"/>
      <c r="F93" s="274" t="s">
        <v>273</v>
      </c>
      <c r="G93" s="421"/>
      <c r="H93" s="378"/>
    </row>
    <row r="94" spans="1:9" s="379" customFormat="1" ht="36">
      <c r="A94" s="380"/>
      <c r="B94" s="408"/>
      <c r="C94" s="450" t="s">
        <v>160</v>
      </c>
      <c r="D94" s="464" t="s">
        <v>274</v>
      </c>
      <c r="E94" s="420"/>
      <c r="F94" s="421"/>
      <c r="G94" s="421"/>
      <c r="H94" s="378"/>
    </row>
    <row r="95" spans="1:9" s="379" customFormat="1" ht="60">
      <c r="A95" s="380"/>
      <c r="B95" s="375"/>
      <c r="C95" s="372" t="s">
        <v>72</v>
      </c>
      <c r="D95" s="383" t="s">
        <v>275</v>
      </c>
      <c r="E95" s="420"/>
      <c r="F95" s="274" t="s">
        <v>276</v>
      </c>
      <c r="G95" s="421"/>
      <c r="H95" s="378"/>
    </row>
    <row r="96" spans="1:9" s="379" customFormat="1" ht="36">
      <c r="A96" s="380"/>
      <c r="B96" s="408"/>
      <c r="C96" s="450" t="s">
        <v>160</v>
      </c>
      <c r="D96" s="464" t="s">
        <v>277</v>
      </c>
      <c r="E96" s="420"/>
      <c r="F96" s="421"/>
      <c r="G96" s="421"/>
      <c r="H96" s="378"/>
    </row>
    <row r="97" spans="1:8" s="379" customFormat="1">
      <c r="A97" s="380"/>
      <c r="B97" s="388" t="s">
        <v>180</v>
      </c>
      <c r="C97" s="389">
        <v>4.2</v>
      </c>
      <c r="D97" s="390" t="s">
        <v>278</v>
      </c>
      <c r="E97" s="398"/>
      <c r="F97" s="391"/>
      <c r="G97" s="391"/>
      <c r="H97" s="392"/>
    </row>
    <row r="98" spans="1:8" s="379" customFormat="1">
      <c r="A98" s="380"/>
      <c r="B98" s="375"/>
      <c r="C98" s="372" t="s">
        <v>72</v>
      </c>
      <c r="D98" s="405" t="s">
        <v>279</v>
      </c>
      <c r="E98" s="420"/>
      <c r="F98" s="421"/>
      <c r="G98" s="421"/>
      <c r="H98" s="465"/>
    </row>
    <row r="99" spans="1:8" s="379" customFormat="1" ht="24">
      <c r="A99" s="380"/>
      <c r="B99" s="375" t="s">
        <v>165</v>
      </c>
      <c r="C99" s="450" t="s">
        <v>160</v>
      </c>
      <c r="D99" s="404" t="s">
        <v>280</v>
      </c>
      <c r="E99" s="420"/>
      <c r="F99" s="421"/>
      <c r="G99" s="421"/>
      <c r="H99" s="378"/>
    </row>
    <row r="100" spans="1:8" s="379" customFormat="1">
      <c r="A100" s="380"/>
      <c r="B100" s="466" t="s">
        <v>180</v>
      </c>
      <c r="C100" s="389">
        <v>4.3</v>
      </c>
      <c r="D100" s="390" t="s">
        <v>281</v>
      </c>
      <c r="E100" s="398"/>
      <c r="F100" s="391"/>
      <c r="G100" s="391"/>
      <c r="H100" s="392"/>
    </row>
    <row r="101" spans="1:8" s="379" customFormat="1" ht="48">
      <c r="A101" s="467"/>
      <c r="B101" s="468"/>
      <c r="C101" s="512" t="s">
        <v>72</v>
      </c>
      <c r="D101" s="454" t="s">
        <v>282</v>
      </c>
      <c r="E101" s="420"/>
      <c r="F101" s="274">
        <v>113013</v>
      </c>
      <c r="G101" s="396"/>
      <c r="H101" s="399"/>
    </row>
    <row r="102" spans="1:8" s="379" customFormat="1">
      <c r="A102" s="467"/>
      <c r="B102" s="523"/>
      <c r="C102" s="506" t="s">
        <v>72</v>
      </c>
      <c r="D102" s="519" t="s">
        <v>283</v>
      </c>
      <c r="E102" s="420"/>
      <c r="F102" s="274">
        <v>113013</v>
      </c>
      <c r="G102" s="396"/>
      <c r="H102" s="399"/>
    </row>
    <row r="103" spans="1:8" s="379" customFormat="1" ht="24">
      <c r="A103" s="380"/>
      <c r="B103" s="469"/>
      <c r="C103" s="524" t="s">
        <v>160</v>
      </c>
      <c r="D103" s="404" t="s">
        <v>284</v>
      </c>
      <c r="E103" s="420"/>
      <c r="F103" s="402"/>
      <c r="G103" s="470"/>
      <c r="H103" s="399"/>
    </row>
    <row r="104" spans="1:8" s="379" customFormat="1">
      <c r="A104" s="380"/>
      <c r="B104" s="388" t="s">
        <v>180</v>
      </c>
      <c r="C104" s="389">
        <v>4.4000000000000004</v>
      </c>
      <c r="D104" s="390" t="s">
        <v>285</v>
      </c>
      <c r="E104" s="398"/>
      <c r="F104" s="471"/>
      <c r="G104" s="391"/>
      <c r="H104" s="392"/>
    </row>
    <row r="105" spans="1:8" s="379" customFormat="1" ht="24">
      <c r="A105" s="380"/>
      <c r="B105" s="375"/>
      <c r="C105" s="372" t="s">
        <v>72</v>
      </c>
      <c r="D105" s="454" t="s">
        <v>286</v>
      </c>
      <c r="E105" s="420"/>
      <c r="F105" s="402"/>
      <c r="G105" s="472"/>
      <c r="H105" s="399"/>
    </row>
    <row r="106" spans="1:8" s="379" customFormat="1" ht="36">
      <c r="A106" s="380"/>
      <c r="B106" s="375"/>
      <c r="C106" s="372" t="s">
        <v>72</v>
      </c>
      <c r="D106" s="454" t="s">
        <v>287</v>
      </c>
      <c r="E106" s="420"/>
      <c r="F106" s="402"/>
      <c r="G106" s="396"/>
      <c r="H106" s="399"/>
    </row>
    <row r="107" spans="1:8" s="379" customFormat="1" ht="36">
      <c r="A107" s="380"/>
      <c r="B107" s="375"/>
      <c r="C107" s="372" t="s">
        <v>72</v>
      </c>
      <c r="D107" s="454" t="s">
        <v>288</v>
      </c>
      <c r="E107" s="420"/>
      <c r="F107" s="402"/>
      <c r="G107" s="396"/>
      <c r="H107" s="399"/>
    </row>
    <row r="108" spans="1:8" s="379" customFormat="1" ht="18.75">
      <c r="A108" s="380"/>
      <c r="B108" s="408"/>
      <c r="C108" s="450" t="s">
        <v>160</v>
      </c>
      <c r="D108" s="404" t="s">
        <v>289</v>
      </c>
      <c r="E108" s="420"/>
      <c r="F108" s="402"/>
      <c r="G108" s="396"/>
      <c r="H108" s="399"/>
    </row>
    <row r="109" spans="1:8" s="379" customFormat="1" ht="24">
      <c r="A109" s="380"/>
      <c r="B109" s="375"/>
      <c r="C109" s="372" t="s">
        <v>72</v>
      </c>
      <c r="D109" s="454" t="s">
        <v>290</v>
      </c>
      <c r="E109" s="420"/>
      <c r="F109" s="402"/>
      <c r="G109" s="396"/>
      <c r="H109" s="399"/>
    </row>
    <row r="110" spans="1:8" s="379" customFormat="1" ht="36">
      <c r="A110" s="380"/>
      <c r="B110" s="375"/>
      <c r="C110" s="372" t="s">
        <v>72</v>
      </c>
      <c r="D110" s="454" t="s">
        <v>291</v>
      </c>
      <c r="E110" s="420"/>
      <c r="F110" s="402"/>
      <c r="G110" s="396"/>
      <c r="H110" s="399"/>
    </row>
    <row r="111" spans="1:8" s="379" customFormat="1" ht="24">
      <c r="A111" s="380"/>
      <c r="B111" s="408"/>
      <c r="C111" s="450" t="s">
        <v>160</v>
      </c>
      <c r="D111" s="404" t="s">
        <v>292</v>
      </c>
      <c r="E111" s="420"/>
      <c r="F111" s="402"/>
      <c r="G111" s="396"/>
      <c r="H111" s="399"/>
    </row>
    <row r="112" spans="1:8" s="379" customFormat="1">
      <c r="A112" s="380"/>
      <c r="B112" s="388" t="s">
        <v>180</v>
      </c>
      <c r="C112" s="389">
        <v>4.5</v>
      </c>
      <c r="D112" s="390" t="s">
        <v>293</v>
      </c>
      <c r="E112" s="398"/>
      <c r="F112" s="391"/>
      <c r="G112" s="473"/>
      <c r="H112" s="392"/>
    </row>
    <row r="113" spans="1:8" s="379" customFormat="1" ht="24">
      <c r="A113" s="380"/>
      <c r="B113" s="375"/>
      <c r="C113" s="372" t="s">
        <v>72</v>
      </c>
      <c r="D113" s="454" t="s">
        <v>294</v>
      </c>
      <c r="E113" s="420"/>
      <c r="F113" s="258">
        <v>224100</v>
      </c>
      <c r="G113" s="253"/>
      <c r="H113" s="399"/>
    </row>
    <row r="114" spans="1:8" s="379" customFormat="1" ht="24">
      <c r="A114" s="380"/>
      <c r="B114" s="375"/>
      <c r="C114" s="372" t="s">
        <v>72</v>
      </c>
      <c r="D114" s="454" t="s">
        <v>295</v>
      </c>
      <c r="E114" s="420"/>
      <c r="F114" s="474"/>
      <c r="G114" s="472"/>
      <c r="H114" s="399"/>
    </row>
    <row r="115" spans="1:8" s="379" customFormat="1">
      <c r="A115" s="380"/>
      <c r="B115" s="375" t="s">
        <v>165</v>
      </c>
      <c r="C115" s="372" t="s">
        <v>72</v>
      </c>
      <c r="D115" s="454" t="s">
        <v>296</v>
      </c>
      <c r="E115" s="420"/>
      <c r="F115" s="474"/>
      <c r="G115" s="396"/>
      <c r="H115" s="399"/>
    </row>
    <row r="116" spans="1:8" s="379" customFormat="1" ht="36">
      <c r="A116" s="488"/>
      <c r="B116" s="525"/>
      <c r="C116" s="450" t="s">
        <v>160</v>
      </c>
      <c r="D116" s="404" t="s">
        <v>297</v>
      </c>
      <c r="E116" s="420"/>
      <c r="F116" s="474"/>
      <c r="G116" s="396"/>
      <c r="H116" s="399"/>
    </row>
    <row r="117" spans="1:8" s="379" customFormat="1" ht="24">
      <c r="A117" s="488"/>
      <c r="B117" s="525"/>
      <c r="C117" s="450" t="s">
        <v>160</v>
      </c>
      <c r="D117" s="404" t="s">
        <v>298</v>
      </c>
      <c r="E117" s="420"/>
      <c r="F117" s="474"/>
      <c r="G117" s="396"/>
      <c r="H117" s="399"/>
    </row>
    <row r="118" spans="1:8" s="433" customFormat="1" ht="54" customHeight="1">
      <c r="A118" s="488"/>
      <c r="B118" s="535"/>
      <c r="C118" s="600" t="s">
        <v>299</v>
      </c>
      <c r="D118" s="601"/>
      <c r="E118" s="431" t="s">
        <v>174</v>
      </c>
      <c r="F118" s="432" t="s">
        <v>177</v>
      </c>
      <c r="G118" s="432" t="s">
        <v>178</v>
      </c>
      <c r="H118" s="392"/>
    </row>
    <row r="119" spans="1:8" s="379" customFormat="1">
      <c r="A119" s="380"/>
      <c r="B119" s="388" t="s">
        <v>180</v>
      </c>
      <c r="C119" s="389">
        <v>5.0999999999999996</v>
      </c>
      <c r="D119" s="390" t="s">
        <v>300</v>
      </c>
      <c r="E119" s="398"/>
      <c r="F119" s="473"/>
      <c r="G119" s="473"/>
      <c r="H119" s="392"/>
    </row>
    <row r="120" spans="1:8" s="379" customFormat="1" ht="36">
      <c r="A120" s="380"/>
      <c r="B120" s="409"/>
      <c r="C120" s="372" t="s">
        <v>72</v>
      </c>
      <c r="D120" s="383" t="s">
        <v>301</v>
      </c>
      <c r="E120" s="475"/>
      <c r="F120" s="254" t="s">
        <v>302</v>
      </c>
      <c r="G120" s="396"/>
      <c r="H120" s="399"/>
    </row>
    <row r="121" spans="1:8" s="379" customFormat="1" ht="36">
      <c r="A121" s="380"/>
      <c r="B121" s="409"/>
      <c r="C121" s="372" t="s">
        <v>72</v>
      </c>
      <c r="D121" s="383" t="s">
        <v>303</v>
      </c>
      <c r="E121" s="475"/>
      <c r="F121" s="254" t="s">
        <v>276</v>
      </c>
      <c r="G121" s="396"/>
      <c r="H121" s="399"/>
    </row>
    <row r="122" spans="1:8" s="379" customFormat="1" ht="36">
      <c r="A122" s="380"/>
      <c r="B122" s="409"/>
      <c r="C122" s="372" t="s">
        <v>72</v>
      </c>
      <c r="D122" s="383" t="s">
        <v>304</v>
      </c>
      <c r="E122" s="475"/>
      <c r="F122" s="255" t="s">
        <v>305</v>
      </c>
      <c r="G122" s="396"/>
      <c r="H122" s="399"/>
    </row>
    <row r="123" spans="1:8" s="379" customFormat="1" ht="48">
      <c r="A123" s="380"/>
      <c r="B123" s="409"/>
      <c r="C123" s="372" t="s">
        <v>72</v>
      </c>
      <c r="D123" s="383" t="s">
        <v>306</v>
      </c>
      <c r="E123" s="475"/>
      <c r="F123" s="256" t="s">
        <v>307</v>
      </c>
      <c r="G123" s="396"/>
      <c r="H123" s="399"/>
    </row>
    <row r="124" spans="1:8" s="379" customFormat="1" ht="24">
      <c r="A124" s="380"/>
      <c r="B124" s="408"/>
      <c r="C124" s="450" t="s">
        <v>160</v>
      </c>
      <c r="D124" s="404" t="s">
        <v>308</v>
      </c>
      <c r="E124" s="475"/>
      <c r="F124" s="476"/>
      <c r="G124" s="396"/>
      <c r="H124" s="399"/>
    </row>
    <row r="125" spans="1:8" s="379" customFormat="1" ht="36">
      <c r="A125" s="380"/>
      <c r="B125" s="408"/>
      <c r="C125" s="450" t="s">
        <v>160</v>
      </c>
      <c r="D125" s="404" t="s">
        <v>309</v>
      </c>
      <c r="E125" s="475"/>
      <c r="F125" s="476"/>
      <c r="G125" s="396"/>
      <c r="H125" s="399"/>
    </row>
    <row r="126" spans="1:8" s="379" customFormat="1">
      <c r="A126" s="380"/>
      <c r="B126" s="388" t="s">
        <v>180</v>
      </c>
      <c r="C126" s="389">
        <v>5.2</v>
      </c>
      <c r="D126" s="390" t="s">
        <v>310</v>
      </c>
      <c r="E126" s="398"/>
      <c r="F126" s="471"/>
      <c r="G126" s="471"/>
      <c r="H126" s="392"/>
    </row>
    <row r="127" spans="1:8" s="379" customFormat="1" ht="36">
      <c r="A127" s="380"/>
      <c r="B127" s="409"/>
      <c r="C127" s="372" t="s">
        <v>72</v>
      </c>
      <c r="D127" s="383" t="s">
        <v>311</v>
      </c>
      <c r="E127" s="384"/>
      <c r="F127" s="477" t="s">
        <v>312</v>
      </c>
      <c r="G127" s="396"/>
      <c r="H127" s="399"/>
    </row>
    <row r="128" spans="1:8" s="379" customFormat="1" ht="48">
      <c r="A128" s="380"/>
      <c r="B128" s="409"/>
      <c r="C128" s="372" t="s">
        <v>72</v>
      </c>
      <c r="D128" s="454" t="s">
        <v>313</v>
      </c>
      <c r="E128" s="478"/>
      <c r="F128" s="402"/>
      <c r="G128" s="396"/>
      <c r="H128" s="399"/>
    </row>
    <row r="129" spans="1:8" s="379" customFormat="1">
      <c r="A129" s="380"/>
      <c r="B129" s="388" t="s">
        <v>180</v>
      </c>
      <c r="C129" s="389">
        <v>5.3</v>
      </c>
      <c r="D129" s="390" t="s">
        <v>314</v>
      </c>
      <c r="E129" s="398"/>
      <c r="F129" s="391"/>
      <c r="G129" s="391"/>
      <c r="H129" s="392"/>
    </row>
    <row r="130" spans="1:8" s="379" customFormat="1" ht="24">
      <c r="A130" s="380"/>
      <c r="B130" s="409"/>
      <c r="C130" s="372" t="s">
        <v>72</v>
      </c>
      <c r="D130" s="383" t="s">
        <v>315</v>
      </c>
      <c r="E130" s="384"/>
      <c r="F130" s="479"/>
      <c r="G130" s="479"/>
      <c r="H130" s="392"/>
    </row>
    <row r="131" spans="1:8" s="379" customFormat="1">
      <c r="A131" s="380"/>
      <c r="B131" s="388" t="s">
        <v>180</v>
      </c>
      <c r="C131" s="389">
        <v>5.4</v>
      </c>
      <c r="D131" s="390" t="s">
        <v>316</v>
      </c>
      <c r="E131" s="398"/>
      <c r="F131" s="391"/>
      <c r="G131" s="391"/>
      <c r="H131" s="392"/>
    </row>
    <row r="132" spans="1:8" s="379" customFormat="1" ht="24">
      <c r="A132" s="380"/>
      <c r="B132" s="409"/>
      <c r="C132" s="372" t="s">
        <v>72</v>
      </c>
      <c r="D132" s="383" t="s">
        <v>315</v>
      </c>
      <c r="E132" s="384"/>
      <c r="F132" s="479"/>
      <c r="G132" s="479"/>
      <c r="H132" s="392"/>
    </row>
    <row r="133" spans="1:8" s="379" customFormat="1">
      <c r="A133" s="380"/>
      <c r="B133" s="388" t="s">
        <v>180</v>
      </c>
      <c r="C133" s="389">
        <v>5.5</v>
      </c>
      <c r="D133" s="390" t="s">
        <v>317</v>
      </c>
      <c r="E133" s="398"/>
      <c r="F133" s="391"/>
      <c r="G133" s="391"/>
      <c r="H133" s="392"/>
    </row>
    <row r="134" spans="1:8" s="379" customFormat="1" ht="67.5">
      <c r="A134" s="380"/>
      <c r="B134" s="409" t="s">
        <v>165</v>
      </c>
      <c r="C134" s="372" t="s">
        <v>72</v>
      </c>
      <c r="D134" s="383" t="s">
        <v>318</v>
      </c>
      <c r="E134" s="420"/>
      <c r="F134" s="477" t="s">
        <v>319</v>
      </c>
      <c r="G134" s="479"/>
      <c r="H134" s="392"/>
    </row>
    <row r="135" spans="1:8" s="379" customFormat="1" ht="24">
      <c r="A135" s="380"/>
      <c r="B135" s="408" t="s">
        <v>165</v>
      </c>
      <c r="C135" s="450" t="s">
        <v>160</v>
      </c>
      <c r="D135" s="404" t="s">
        <v>320</v>
      </c>
      <c r="E135" s="420"/>
      <c r="F135" s="480"/>
      <c r="G135" s="396"/>
      <c r="H135" s="379" t="s">
        <v>321</v>
      </c>
    </row>
    <row r="136" spans="1:8" s="379" customFormat="1">
      <c r="A136" s="380"/>
      <c r="B136" s="388" t="s">
        <v>180</v>
      </c>
      <c r="C136" s="389">
        <v>5.6</v>
      </c>
      <c r="D136" s="390" t="s">
        <v>322</v>
      </c>
      <c r="E136" s="398"/>
      <c r="F136" s="391"/>
      <c r="G136" s="391"/>
      <c r="H136" s="392"/>
    </row>
    <row r="137" spans="1:8" s="379" customFormat="1" ht="48">
      <c r="A137" s="380"/>
      <c r="B137" s="409"/>
      <c r="C137" s="372" t="s">
        <v>72</v>
      </c>
      <c r="D137" s="383" t="s">
        <v>323</v>
      </c>
      <c r="E137" s="420"/>
      <c r="F137" s="479"/>
      <c r="G137" s="479"/>
      <c r="H137" s="392"/>
    </row>
    <row r="138" spans="1:8" s="379" customFormat="1" ht="24">
      <c r="A138" s="380"/>
      <c r="B138" s="409" t="s">
        <v>165</v>
      </c>
      <c r="C138" s="372" t="s">
        <v>72</v>
      </c>
      <c r="D138" s="383" t="s">
        <v>324</v>
      </c>
      <c r="E138" s="420"/>
      <c r="F138" s="479"/>
      <c r="G138" s="479"/>
      <c r="H138" s="392"/>
    </row>
    <row r="139" spans="1:8" s="379" customFormat="1" ht="36">
      <c r="A139" s="380"/>
      <c r="B139" s="409"/>
      <c r="C139" s="372" t="s">
        <v>72</v>
      </c>
      <c r="D139" s="383" t="s">
        <v>325</v>
      </c>
      <c r="E139" s="420"/>
      <c r="F139" s="479"/>
      <c r="G139" s="479"/>
      <c r="H139" s="392"/>
    </row>
    <row r="140" spans="1:8" s="379" customFormat="1" ht="24">
      <c r="A140" s="380"/>
      <c r="B140" s="409" t="s">
        <v>165</v>
      </c>
      <c r="C140" s="372" t="s">
        <v>72</v>
      </c>
      <c r="D140" s="383" t="s">
        <v>326</v>
      </c>
      <c r="E140" s="420"/>
      <c r="F140" s="479"/>
      <c r="G140" s="479"/>
      <c r="H140" s="392"/>
    </row>
    <row r="141" spans="1:8" s="379" customFormat="1" ht="36">
      <c r="A141" s="380"/>
      <c r="B141" s="408"/>
      <c r="C141" s="450" t="s">
        <v>160</v>
      </c>
      <c r="D141" s="404" t="s">
        <v>327</v>
      </c>
      <c r="E141" s="420"/>
      <c r="F141" s="480"/>
      <c r="G141" s="480"/>
      <c r="H141" s="392"/>
    </row>
    <row r="142" spans="1:8" s="379" customFormat="1" ht="24">
      <c r="A142" s="380"/>
      <c r="B142" s="408" t="s">
        <v>165</v>
      </c>
      <c r="C142" s="450" t="s">
        <v>160</v>
      </c>
      <c r="D142" s="404" t="s">
        <v>328</v>
      </c>
      <c r="E142" s="420"/>
      <c r="F142" s="480"/>
      <c r="G142" s="480"/>
      <c r="H142" s="392"/>
    </row>
    <row r="143" spans="1:8" s="379" customFormat="1" ht="24">
      <c r="A143" s="380"/>
      <c r="B143" s="408" t="s">
        <v>165</v>
      </c>
      <c r="C143" s="450" t="s">
        <v>160</v>
      </c>
      <c r="D143" s="404" t="s">
        <v>329</v>
      </c>
      <c r="E143" s="420"/>
      <c r="F143" s="480"/>
      <c r="G143" s="480"/>
      <c r="H143" s="392"/>
    </row>
    <row r="144" spans="1:8" s="379" customFormat="1" ht="24">
      <c r="A144" s="380"/>
      <c r="B144" s="408" t="s">
        <v>165</v>
      </c>
      <c r="C144" s="450" t="s">
        <v>160</v>
      </c>
      <c r="D144" s="404" t="s">
        <v>330</v>
      </c>
      <c r="E144" s="420"/>
      <c r="F144" s="480"/>
      <c r="G144" s="480"/>
      <c r="H144" s="392"/>
    </row>
    <row r="145" spans="1:9" s="379" customFormat="1">
      <c r="A145" s="380"/>
      <c r="B145" s="388" t="s">
        <v>180</v>
      </c>
      <c r="C145" s="389">
        <v>5.7</v>
      </c>
      <c r="D145" s="390" t="s">
        <v>331</v>
      </c>
      <c r="E145" s="398"/>
      <c r="F145" s="391"/>
      <c r="G145" s="391"/>
      <c r="H145" s="392"/>
    </row>
    <row r="146" spans="1:9" s="379" customFormat="1" ht="48">
      <c r="A146" s="380"/>
      <c r="B146" s="409"/>
      <c r="C146" s="372" t="s">
        <v>72</v>
      </c>
      <c r="D146" s="481" t="s">
        <v>332</v>
      </c>
      <c r="E146" s="420"/>
      <c r="F146" s="402"/>
      <c r="G146" s="396"/>
      <c r="H146" s="399"/>
    </row>
    <row r="147" spans="1:9" s="379" customFormat="1" ht="36">
      <c r="A147" s="380"/>
      <c r="B147" s="408"/>
      <c r="C147" s="450" t="s">
        <v>160</v>
      </c>
      <c r="D147" s="464" t="s">
        <v>333</v>
      </c>
      <c r="E147" s="420"/>
      <c r="F147" s="402"/>
      <c r="G147" s="396"/>
      <c r="H147" s="399"/>
    </row>
    <row r="148" spans="1:9" s="379" customFormat="1" ht="24">
      <c r="A148" s="380"/>
      <c r="B148" s="408"/>
      <c r="C148" s="450" t="s">
        <v>160</v>
      </c>
      <c r="D148" s="464" t="s">
        <v>334</v>
      </c>
      <c r="E148" s="420"/>
      <c r="F148" s="402"/>
      <c r="G148" s="396"/>
      <c r="H148" s="399"/>
    </row>
    <row r="149" spans="1:9" s="379" customFormat="1">
      <c r="A149" s="380"/>
      <c r="B149" s="388" t="s">
        <v>180</v>
      </c>
      <c r="C149" s="389">
        <v>5.8</v>
      </c>
      <c r="D149" s="390" t="s">
        <v>335</v>
      </c>
      <c r="E149" s="398"/>
      <c r="F149" s="391"/>
      <c r="G149" s="391"/>
      <c r="H149" s="392"/>
    </row>
    <row r="150" spans="1:9" s="379" customFormat="1">
      <c r="A150" s="380"/>
      <c r="B150" s="409" t="s">
        <v>165</v>
      </c>
      <c r="C150" s="372" t="s">
        <v>72</v>
      </c>
      <c r="D150" s="482" t="s">
        <v>336</v>
      </c>
      <c r="E150" s="384"/>
      <c r="F150" s="402"/>
      <c r="G150" s="396"/>
      <c r="H150" s="399"/>
    </row>
    <row r="151" spans="1:9" s="379" customFormat="1" ht="49.5" customHeight="1">
      <c r="A151" s="380"/>
      <c r="B151" s="535"/>
      <c r="C151" s="600" t="s">
        <v>337</v>
      </c>
      <c r="D151" s="601"/>
      <c r="E151" s="435" t="s">
        <v>174</v>
      </c>
      <c r="F151" s="432" t="s">
        <v>177</v>
      </c>
      <c r="G151" s="432" t="s">
        <v>178</v>
      </c>
      <c r="H151" s="392"/>
    </row>
    <row r="152" spans="1:9" s="379" customFormat="1">
      <c r="A152" s="380"/>
      <c r="B152" s="388" t="s">
        <v>180</v>
      </c>
      <c r="C152" s="389">
        <v>6.1</v>
      </c>
      <c r="D152" s="390" t="s">
        <v>338</v>
      </c>
      <c r="E152" s="388"/>
      <c r="F152" s="473"/>
      <c r="G152" s="473"/>
      <c r="H152" s="392"/>
    </row>
    <row r="153" spans="1:9" s="379" customFormat="1" ht="36">
      <c r="A153" s="380"/>
      <c r="B153" s="409"/>
      <c r="C153" s="372" t="s">
        <v>72</v>
      </c>
      <c r="D153" s="481" t="s">
        <v>339</v>
      </c>
      <c r="E153" s="475"/>
      <c r="F153" s="402"/>
      <c r="G153" s="396"/>
      <c r="H153" s="399"/>
    </row>
    <row r="154" spans="1:9" s="379" customFormat="1" ht="36">
      <c r="A154" s="380"/>
      <c r="B154" s="409"/>
      <c r="C154" s="372" t="s">
        <v>72</v>
      </c>
      <c r="D154" s="481" t="s">
        <v>340</v>
      </c>
      <c r="E154" s="475"/>
      <c r="F154" s="402"/>
      <c r="G154" s="396"/>
      <c r="H154" s="399"/>
    </row>
    <row r="155" spans="1:9" s="379" customFormat="1" ht="24">
      <c r="A155" s="380"/>
      <c r="B155" s="409"/>
      <c r="C155" s="372" t="s">
        <v>72</v>
      </c>
      <c r="D155" s="481" t="s">
        <v>341</v>
      </c>
      <c r="E155" s="475"/>
      <c r="F155" s="402"/>
      <c r="G155" s="396"/>
      <c r="H155" s="399"/>
    </row>
    <row r="156" spans="1:9" s="379" customFormat="1" ht="24">
      <c r="A156" s="380"/>
      <c r="B156" s="409"/>
      <c r="C156" s="372" t="s">
        <v>72</v>
      </c>
      <c r="D156" s="383" t="s">
        <v>342</v>
      </c>
      <c r="E156" s="475"/>
      <c r="F156" s="402"/>
      <c r="G156" s="396"/>
      <c r="H156" s="399"/>
    </row>
    <row r="157" spans="1:9" s="379" customFormat="1">
      <c r="A157" s="380"/>
      <c r="B157" s="388" t="s">
        <v>180</v>
      </c>
      <c r="C157" s="389">
        <v>6.2</v>
      </c>
      <c r="D157" s="390" t="s">
        <v>343</v>
      </c>
      <c r="E157" s="398"/>
      <c r="F157" s="483"/>
      <c r="G157" s="483"/>
      <c r="H157" s="392"/>
    </row>
    <row r="158" spans="1:9" s="458" customFormat="1" ht="24">
      <c r="A158" s="457"/>
      <c r="B158" s="447"/>
      <c r="C158" s="372" t="s">
        <v>72</v>
      </c>
      <c r="D158" s="484" t="s">
        <v>344</v>
      </c>
      <c r="E158" s="475"/>
      <c r="F158" s="402"/>
      <c r="G158" s="396"/>
      <c r="I158" s="485"/>
    </row>
    <row r="159" spans="1:9" s="379" customFormat="1" ht="24">
      <c r="A159" s="380"/>
      <c r="B159" s="409"/>
      <c r="C159" s="372" t="s">
        <v>72</v>
      </c>
      <c r="D159" s="481" t="s">
        <v>345</v>
      </c>
      <c r="E159" s="475"/>
      <c r="F159" s="402"/>
      <c r="G159" s="396"/>
      <c r="H159" s="486" t="s">
        <v>346</v>
      </c>
    </row>
    <row r="160" spans="1:9" s="379" customFormat="1" ht="24">
      <c r="A160" s="380"/>
      <c r="B160" s="409"/>
      <c r="C160" s="372" t="s">
        <v>72</v>
      </c>
      <c r="D160" s="481" t="s">
        <v>347</v>
      </c>
      <c r="E160" s="475"/>
      <c r="F160" s="402"/>
      <c r="G160" s="396"/>
      <c r="H160" s="399"/>
    </row>
    <row r="161" spans="1:8" s="458" customFormat="1" ht="48">
      <c r="A161" s="457"/>
      <c r="B161" s="409"/>
      <c r="C161" s="372" t="s">
        <v>72</v>
      </c>
      <c r="D161" s="484" t="s">
        <v>348</v>
      </c>
      <c r="E161" s="475"/>
      <c r="F161" s="402"/>
      <c r="G161" s="396"/>
      <c r="H161" s="399"/>
    </row>
    <row r="162" spans="1:8" s="379" customFormat="1" ht="36">
      <c r="A162" s="380"/>
      <c r="B162" s="408"/>
      <c r="C162" s="450" t="s">
        <v>160</v>
      </c>
      <c r="D162" s="404" t="s">
        <v>349</v>
      </c>
      <c r="E162" s="475"/>
      <c r="F162" s="402"/>
      <c r="G162" s="396"/>
      <c r="H162" s="399"/>
    </row>
    <row r="163" spans="1:8" s="379" customFormat="1" ht="37.5" customHeight="1">
      <c r="A163" s="380"/>
      <c r="B163" s="535"/>
      <c r="C163" s="600" t="s">
        <v>350</v>
      </c>
      <c r="D163" s="601"/>
      <c r="E163" s="431" t="s">
        <v>174</v>
      </c>
      <c r="F163" s="432" t="s">
        <v>177</v>
      </c>
      <c r="G163" s="432" t="s">
        <v>178</v>
      </c>
      <c r="H163" s="392"/>
    </row>
    <row r="164" spans="1:8" s="379" customFormat="1">
      <c r="A164" s="380"/>
      <c r="B164" s="388" t="s">
        <v>180</v>
      </c>
      <c r="C164" s="389">
        <v>7.1</v>
      </c>
      <c r="D164" s="390" t="s">
        <v>351</v>
      </c>
      <c r="E164" s="398"/>
      <c r="F164" s="391"/>
      <c r="G164" s="391"/>
      <c r="H164" s="392"/>
    </row>
    <row r="165" spans="1:8" s="379" customFormat="1" ht="36">
      <c r="A165" s="380"/>
      <c r="B165" s="409"/>
      <c r="C165" s="372" t="s">
        <v>72</v>
      </c>
      <c r="D165" s="383" t="s">
        <v>352</v>
      </c>
      <c r="E165" s="420"/>
      <c r="F165" s="402"/>
      <c r="G165" s="396"/>
      <c r="H165" s="399"/>
    </row>
    <row r="166" spans="1:8" s="379" customFormat="1" ht="24">
      <c r="A166" s="380"/>
      <c r="B166" s="408"/>
      <c r="C166" s="450" t="s">
        <v>160</v>
      </c>
      <c r="D166" s="404" t="s">
        <v>353</v>
      </c>
      <c r="E166" s="420"/>
      <c r="F166" s="402"/>
      <c r="G166" s="396"/>
      <c r="H166" s="399"/>
    </row>
    <row r="167" spans="1:8" s="379" customFormat="1" ht="51" customHeight="1">
      <c r="A167" s="380"/>
      <c r="B167" s="535"/>
      <c r="C167" s="600" t="s">
        <v>354</v>
      </c>
      <c r="D167" s="601"/>
      <c r="E167" s="431" t="s">
        <v>174</v>
      </c>
      <c r="F167" s="432" t="s">
        <v>177</v>
      </c>
      <c r="G167" s="432" t="s">
        <v>178</v>
      </c>
      <c r="H167" s="392"/>
    </row>
    <row r="168" spans="1:8" s="379" customFormat="1">
      <c r="A168" s="380"/>
      <c r="B168" s="388" t="s">
        <v>180</v>
      </c>
      <c r="C168" s="389">
        <v>8.1</v>
      </c>
      <c r="D168" s="390" t="s">
        <v>355</v>
      </c>
      <c r="E168" s="398"/>
      <c r="F168" s="391"/>
      <c r="G168" s="391"/>
      <c r="H168" s="392"/>
    </row>
    <row r="169" spans="1:8" s="379" customFormat="1" ht="48">
      <c r="A169" s="380"/>
      <c r="B169" s="409" t="s">
        <v>165</v>
      </c>
      <c r="C169" s="372" t="s">
        <v>72</v>
      </c>
      <c r="D169" s="383" t="s">
        <v>356</v>
      </c>
      <c r="E169" s="420"/>
      <c r="F169" s="402"/>
      <c r="G169" s="396"/>
      <c r="H169" s="399"/>
    </row>
    <row r="170" spans="1:8" s="379" customFormat="1" ht="48">
      <c r="A170" s="380"/>
      <c r="B170" s="409" t="s">
        <v>165</v>
      </c>
      <c r="C170" s="372" t="s">
        <v>72</v>
      </c>
      <c r="D170" s="383" t="s">
        <v>357</v>
      </c>
      <c r="E170" s="420"/>
      <c r="F170" s="402"/>
      <c r="G170" s="396"/>
      <c r="H170" s="399"/>
    </row>
    <row r="171" spans="1:8" s="379" customFormat="1" ht="48">
      <c r="A171" s="380"/>
      <c r="B171" s="409" t="s">
        <v>165</v>
      </c>
      <c r="C171" s="372" t="s">
        <v>72</v>
      </c>
      <c r="D171" s="383" t="s">
        <v>358</v>
      </c>
      <c r="E171" s="487"/>
      <c r="F171" s="402"/>
      <c r="G171" s="396"/>
      <c r="H171" s="399"/>
    </row>
    <row r="172" spans="1:8" s="379" customFormat="1">
      <c r="A172" s="380"/>
      <c r="B172" s="409" t="s">
        <v>165</v>
      </c>
      <c r="C172" s="372" t="s">
        <v>72</v>
      </c>
      <c r="D172" s="383" t="s">
        <v>359</v>
      </c>
      <c r="E172" s="420"/>
      <c r="F172" s="402"/>
      <c r="G172" s="396"/>
      <c r="H172" s="399"/>
    </row>
    <row r="173" spans="1:8" s="379" customFormat="1">
      <c r="A173" s="380"/>
      <c r="B173" s="388" t="s">
        <v>180</v>
      </c>
      <c r="C173" s="389">
        <v>8.1999999999999993</v>
      </c>
      <c r="D173" s="390" t="s">
        <v>360</v>
      </c>
      <c r="E173" s="398"/>
      <c r="F173" s="391"/>
      <c r="G173" s="391"/>
      <c r="H173" s="392"/>
    </row>
    <row r="174" spans="1:8" s="379" customFormat="1" ht="48">
      <c r="A174" s="380"/>
      <c r="B174" s="409" t="s">
        <v>165</v>
      </c>
      <c r="C174" s="372" t="s">
        <v>72</v>
      </c>
      <c r="D174" s="383" t="s">
        <v>361</v>
      </c>
      <c r="E174" s="420"/>
      <c r="F174" s="402"/>
      <c r="G174" s="396"/>
      <c r="H174" s="399"/>
    </row>
    <row r="175" spans="1:8" s="379" customFormat="1" ht="48">
      <c r="A175" s="380"/>
      <c r="B175" s="409" t="s">
        <v>165</v>
      </c>
      <c r="C175" s="372" t="s">
        <v>72</v>
      </c>
      <c r="D175" s="383" t="s">
        <v>362</v>
      </c>
      <c r="E175" s="420"/>
      <c r="F175" s="402"/>
      <c r="G175" s="396"/>
      <c r="H175" s="399"/>
    </row>
    <row r="176" spans="1:8" s="379" customFormat="1" ht="48">
      <c r="A176" s="380"/>
      <c r="B176" s="409" t="s">
        <v>165</v>
      </c>
      <c r="C176" s="450" t="s">
        <v>160</v>
      </c>
      <c r="D176" s="404" t="s">
        <v>363</v>
      </c>
      <c r="E176" s="420"/>
      <c r="F176" s="402"/>
      <c r="G176" s="396"/>
      <c r="H176" s="399"/>
    </row>
    <row r="177" spans="1:8" s="379" customFormat="1">
      <c r="A177" s="380"/>
      <c r="B177" s="388" t="s">
        <v>180</v>
      </c>
      <c r="C177" s="389">
        <v>8.3000000000000007</v>
      </c>
      <c r="D177" s="390" t="s">
        <v>364</v>
      </c>
      <c r="E177" s="398"/>
      <c r="F177" s="391"/>
      <c r="G177" s="391"/>
      <c r="H177" s="392"/>
    </row>
    <row r="178" spans="1:8" s="379" customFormat="1" ht="24">
      <c r="A178" s="380"/>
      <c r="B178" s="409" t="s">
        <v>165</v>
      </c>
      <c r="C178" s="372" t="s">
        <v>72</v>
      </c>
      <c r="D178" s="383" t="s">
        <v>365</v>
      </c>
      <c r="E178" s="420"/>
      <c r="F178" s="402"/>
      <c r="G178" s="396"/>
      <c r="H178" s="399"/>
    </row>
    <row r="179" spans="1:8" s="379" customFormat="1">
      <c r="A179" s="380"/>
      <c r="B179" s="388" t="s">
        <v>180</v>
      </c>
      <c r="C179" s="389">
        <v>8.4</v>
      </c>
      <c r="D179" s="390" t="s">
        <v>366</v>
      </c>
      <c r="E179" s="398"/>
      <c r="F179" s="391"/>
      <c r="G179" s="391"/>
      <c r="H179" s="392"/>
    </row>
    <row r="180" spans="1:8" s="379" customFormat="1" ht="24">
      <c r="A180" s="380"/>
      <c r="B180" s="409"/>
      <c r="C180" s="372" t="s">
        <v>72</v>
      </c>
      <c r="D180" s="481" t="s">
        <v>367</v>
      </c>
      <c r="E180" s="420"/>
      <c r="F180" s="402"/>
      <c r="G180" s="396"/>
      <c r="H180" s="399"/>
    </row>
    <row r="181" spans="1:8" s="379" customFormat="1" ht="24">
      <c r="A181" s="380"/>
      <c r="B181" s="409"/>
      <c r="C181" s="372" t="s">
        <v>72</v>
      </c>
      <c r="D181" s="481" t="s">
        <v>368</v>
      </c>
      <c r="E181" s="420"/>
      <c r="F181" s="402"/>
      <c r="G181" s="396"/>
      <c r="H181" s="399"/>
    </row>
    <row r="182" spans="1:8" s="379" customFormat="1" ht="48">
      <c r="A182" s="380"/>
      <c r="B182" s="409"/>
      <c r="C182" s="372" t="s">
        <v>72</v>
      </c>
      <c r="D182" s="481" t="s">
        <v>369</v>
      </c>
      <c r="E182" s="420"/>
      <c r="F182" s="402"/>
      <c r="G182" s="396"/>
      <c r="H182" s="399"/>
    </row>
    <row r="183" spans="1:8" s="379" customFormat="1">
      <c r="A183" s="380"/>
      <c r="B183" s="388" t="s">
        <v>180</v>
      </c>
      <c r="C183" s="389">
        <v>8.5</v>
      </c>
      <c r="D183" s="390" t="s">
        <v>370</v>
      </c>
      <c r="E183" s="398"/>
      <c r="F183" s="391"/>
      <c r="G183" s="391"/>
      <c r="H183" s="392"/>
    </row>
    <row r="184" spans="1:8" s="379" customFormat="1" ht="36">
      <c r="A184" s="380"/>
      <c r="B184" s="409"/>
      <c r="C184" s="372" t="s">
        <v>72</v>
      </c>
      <c r="D184" s="481" t="s">
        <v>371</v>
      </c>
      <c r="E184" s="420"/>
      <c r="F184" s="402"/>
      <c r="G184" s="396"/>
      <c r="H184" s="399"/>
    </row>
    <row r="185" spans="1:8" s="379" customFormat="1" ht="48">
      <c r="A185" s="488"/>
      <c r="B185" s="408"/>
      <c r="C185" s="450" t="s">
        <v>160</v>
      </c>
      <c r="D185" s="464" t="s">
        <v>372</v>
      </c>
      <c r="E185" s="420"/>
      <c r="F185" s="402"/>
      <c r="G185" s="396"/>
      <c r="H185" s="399"/>
    </row>
    <row r="186" spans="1:8" s="379" customFormat="1">
      <c r="A186" s="488"/>
      <c r="B186" s="388" t="s">
        <v>180</v>
      </c>
      <c r="C186" s="389"/>
      <c r="D186" s="390" t="s">
        <v>373</v>
      </c>
      <c r="E186" s="398"/>
      <c r="F186" s="391"/>
      <c r="G186" s="391"/>
      <c r="H186" s="399"/>
    </row>
    <row r="187" spans="1:8" s="379" customFormat="1" ht="18.75">
      <c r="A187" s="488"/>
      <c r="B187" s="408"/>
      <c r="C187" s="450" t="s">
        <v>160</v>
      </c>
      <c r="D187" s="404" t="s">
        <v>374</v>
      </c>
      <c r="E187" s="420"/>
      <c r="F187" s="402"/>
      <c r="G187" s="489"/>
      <c r="H187" s="399"/>
    </row>
    <row r="188" spans="1:8" ht="15.75" thickBot="1">
      <c r="A188" s="143"/>
      <c r="B188" s="143"/>
      <c r="C188" s="144"/>
      <c r="D188" s="538"/>
      <c r="E188" s="145"/>
      <c r="F188" s="146"/>
    </row>
    <row r="189" spans="1:8">
      <c r="B189" s="596" t="s">
        <v>375</v>
      </c>
      <c r="C189" s="597"/>
      <c r="D189" s="597"/>
      <c r="E189" s="597"/>
      <c r="F189" s="597"/>
      <c r="G189" s="259"/>
    </row>
    <row r="190" spans="1:8">
      <c r="B190" s="148"/>
      <c r="C190" s="150" t="s">
        <v>148</v>
      </c>
      <c r="D190" s="151"/>
      <c r="E190" s="603" t="s">
        <v>376</v>
      </c>
      <c r="F190" s="603"/>
      <c r="G190" s="260"/>
    </row>
    <row r="191" spans="1:8">
      <c r="B191" s="148"/>
      <c r="C191" s="150" t="s">
        <v>149</v>
      </c>
      <c r="D191" s="151"/>
      <c r="E191" s="604"/>
      <c r="F191" s="604"/>
      <c r="G191" s="261"/>
    </row>
    <row r="192" spans="1:8">
      <c r="B192" s="148"/>
      <c r="C192" s="150" t="s">
        <v>150</v>
      </c>
      <c r="D192" s="151"/>
      <c r="E192" s="605"/>
      <c r="F192" s="605"/>
      <c r="G192" s="262"/>
      <c r="H192" s="132"/>
    </row>
    <row r="193" spans="2:7">
      <c r="B193" s="148"/>
      <c r="C193" s="150" t="s">
        <v>151</v>
      </c>
      <c r="D193" s="151"/>
      <c r="E193" s="603" t="s">
        <v>377</v>
      </c>
      <c r="F193" s="603"/>
      <c r="G193" s="260"/>
    </row>
    <row r="194" spans="2:7">
      <c r="B194" s="148"/>
      <c r="C194" s="150" t="s">
        <v>152</v>
      </c>
      <c r="D194" s="151"/>
      <c r="E194" s="604"/>
      <c r="F194" s="604"/>
      <c r="G194" s="261"/>
    </row>
    <row r="195" spans="2:7" ht="15.75" thickBot="1">
      <c r="B195" s="149"/>
      <c r="C195" s="152" t="s">
        <v>150</v>
      </c>
      <c r="D195" s="153"/>
      <c r="E195" s="606"/>
      <c r="F195" s="606"/>
      <c r="G195" s="262"/>
    </row>
    <row r="196" spans="2:7" ht="45" customHeight="1">
      <c r="B196" s="602" t="s">
        <v>153</v>
      </c>
      <c r="C196" s="602"/>
      <c r="D196" s="602"/>
      <c r="E196" s="602"/>
      <c r="F196" s="602"/>
      <c r="G196" s="534"/>
    </row>
  </sheetData>
  <autoFilter ref="B11:F185" xr:uid="{00000000-0009-0000-0000-000003000000}"/>
  <mergeCells count="22">
    <mergeCell ref="B196:F196"/>
    <mergeCell ref="E190:F190"/>
    <mergeCell ref="E191:F191"/>
    <mergeCell ref="E192:F192"/>
    <mergeCell ref="E193:F193"/>
    <mergeCell ref="E194:F194"/>
    <mergeCell ref="E195:F195"/>
    <mergeCell ref="B189:F189"/>
    <mergeCell ref="C14:D14"/>
    <mergeCell ref="C167:D167"/>
    <mergeCell ref="C163:D163"/>
    <mergeCell ref="C118:D118"/>
    <mergeCell ref="C151:D151"/>
    <mergeCell ref="C16:D16"/>
    <mergeCell ref="C42:D42"/>
    <mergeCell ref="C89:D89"/>
    <mergeCell ref="H47:K47"/>
    <mergeCell ref="C3:G3"/>
    <mergeCell ref="D7:G7"/>
    <mergeCell ref="D5:G5"/>
    <mergeCell ref="D6:G6"/>
    <mergeCell ref="D9:G9"/>
  </mergeCells>
  <conditionalFormatting sqref="E12:E13">
    <cfRule type="cellIs" dxfId="0" priority="1" operator="equal">
      <formula>0</formula>
    </cfRule>
  </conditionalFormatting>
  <dataValidations count="5">
    <dataValidation type="list" allowBlank="1" showInputMessage="1" showErrorMessage="1" sqref="E99 E22:E32 E34:E36 E187 E184:E185 E180:E182 E178 E174:E176 E169:E172 E165:E166 E158:E162 E153:E156 E150 E146:E148 E137:E144 E134:E135 E132 E130 E127:E128 E120:E125 E113:E117 E106:E111 E91:E96 E62:E63 E88 E80:E86 E74:E78 E65:E71 E45:E57 E38:E41 E101:E103 E59:E60" xr:uid="{00000000-0002-0000-0300-000001000000}">
      <formula1>$J$17:$J$19</formula1>
    </dataValidation>
    <dataValidation type="list" allowBlank="1" showInputMessage="1" showErrorMessage="1" sqref="E61 E20:E21 E44 E73 E98" xr:uid="{00000000-0002-0000-0300-000002000000}">
      <formula1>$J$21:$J$24</formula1>
    </dataValidation>
    <dataValidation type="list" allowBlank="1" showInputMessage="1" showErrorMessage="1" sqref="E105" xr:uid="{00000000-0002-0000-0300-000003000000}">
      <formula1 xml:space="preserve"> $J$17:$J$19</formula1>
    </dataValidation>
    <dataValidation type="list" allowBlank="1" showInputMessage="1" showErrorMessage="1" sqref="E15 E18" xr:uid="{13EB0EAE-A4AE-45E2-B605-6D6B99602FF0}">
      <formula1>$K$17:$K$18</formula1>
    </dataValidation>
    <dataValidation type="list" allowBlank="1" showInputMessage="1" showErrorMessage="1" sqref="F135 F141:H144" xr:uid="{00000000-0002-0000-0300-000000000000}">
      <formula1>#REF!</formula1>
    </dataValidation>
  </dataValidations>
  <hyperlinks>
    <hyperlink ref="H159" r:id="rId1" xr:uid="{00000000-0004-0000-0300-000000000000}"/>
    <hyperlink ref="H71" r:id="rId2" xr:uid="{00000000-0004-0000-0300-000001000000}"/>
    <hyperlink ref="F8" r:id="rId3" xr:uid="{3EE756F3-FEE1-45C7-A2C4-CE84CE1333C7}"/>
  </hyperlinks>
  <printOptions horizontalCentered="1"/>
  <pageMargins left="0.7" right="0.7" top="0.13750000000000001" bottom="0.75" header="0.3" footer="0.3"/>
  <pageSetup scale="93" fitToHeight="0" orientation="portrait" r:id="rId4"/>
  <headerFooter>
    <oddFooter>&amp;L*Waiver MUST be submitted prior to scoping project for HPD review and determination.&amp;RVersion 1.1</oddFooter>
  </headerFooter>
  <rowBreaks count="2" manualBreakCount="2">
    <brk id="32" min="1" max="6" man="1"/>
    <brk id="125" min="1" max="6" man="1"/>
  </rowBreaks>
  <ignoredErrors>
    <ignoredError sqref="F92:F93 F95 F120:F121 F1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F46"/>
  <sheetViews>
    <sheetView showGridLines="0" zoomScaleNormal="100" workbookViewId="0">
      <selection activeCell="N17" sqref="N17"/>
    </sheetView>
  </sheetViews>
  <sheetFormatPr defaultColWidth="9.140625" defaultRowHeight="15"/>
  <cols>
    <col min="1" max="1" width="9.140625" style="77" customWidth="1"/>
    <col min="2" max="2" width="3" style="77" customWidth="1"/>
    <col min="3" max="3" width="42.7109375" style="77" customWidth="1"/>
    <col min="4" max="4" width="46.5703125" style="111" customWidth="1"/>
    <col min="5" max="5" width="2.85546875" style="73" customWidth="1"/>
    <col min="6" max="16384" width="9.140625" style="77"/>
  </cols>
  <sheetData>
    <row r="1" spans="3:6">
      <c r="C1" s="156"/>
      <c r="D1" s="78"/>
    </row>
    <row r="2" spans="3:6" ht="41.65" customHeight="1">
      <c r="C2" s="607" t="s">
        <v>378</v>
      </c>
      <c r="D2" s="607"/>
    </row>
    <row r="3" spans="3:6">
      <c r="C3" s="608" t="s">
        <v>379</v>
      </c>
      <c r="D3" s="608"/>
    </row>
    <row r="4" spans="3:6" ht="91.5" customHeight="1">
      <c r="C4" s="609" t="s">
        <v>380</v>
      </c>
      <c r="D4" s="609"/>
    </row>
    <row r="5" spans="3:6" ht="21.75" customHeight="1">
      <c r="C5" s="610" t="s">
        <v>381</v>
      </c>
      <c r="D5" s="610"/>
      <c r="F5" s="79"/>
    </row>
    <row r="6" spans="3:6" ht="12" customHeight="1">
      <c r="C6" s="541"/>
      <c r="D6" s="541"/>
      <c r="F6" s="79"/>
    </row>
    <row r="7" spans="3:6" s="496" customFormat="1">
      <c r="C7" s="493" t="s">
        <v>382</v>
      </c>
      <c r="D7" s="494"/>
      <c r="E7" s="495"/>
    </row>
    <row r="8" spans="3:6" s="496" customFormat="1">
      <c r="C8" s="497" t="str">
        <f>'PROJ SUMMARY'!B7</f>
        <v>Developer/ Sponsor Name:</v>
      </c>
      <c r="D8" s="376">
        <f>'PROJ SUMMARY'!C7</f>
        <v>0</v>
      </c>
      <c r="E8" s="495" t="s">
        <v>383</v>
      </c>
    </row>
    <row r="9" spans="3:6" s="496" customFormat="1">
      <c r="C9" s="497" t="str">
        <f>'PROJ SUMMARY'!B8</f>
        <v>Architect/ Engineer of Record:</v>
      </c>
      <c r="D9" s="376">
        <f>'PROJ SUMMARY'!C8</f>
        <v>0</v>
      </c>
      <c r="E9" s="495" t="s">
        <v>383</v>
      </c>
    </row>
    <row r="10" spans="3:6" s="496" customFormat="1">
      <c r="C10" s="497" t="str">
        <f>'PROJ SUMMARY'!B16</f>
        <v xml:space="preserve">HPD 5-digit Project ID: </v>
      </c>
      <c r="D10" s="376">
        <f>'PROJ SUMMARY'!C16</f>
        <v>0</v>
      </c>
      <c r="E10" s="495" t="s">
        <v>383</v>
      </c>
    </row>
    <row r="11" spans="3:6" s="496" customFormat="1">
      <c r="C11" s="497" t="str">
        <f>'PROJ SUMMARY'!B17</f>
        <v>HPD Project Name:</v>
      </c>
      <c r="D11" s="376">
        <f>'PROJ SUMMARY'!C17</f>
        <v>0</v>
      </c>
      <c r="E11" s="495" t="s">
        <v>383</v>
      </c>
    </row>
    <row r="12" spans="3:6" s="496" customFormat="1">
      <c r="C12" s="497" t="str">
        <f>'PROJ SUMMARY'!B18</f>
        <v>HPD Primary Program:</v>
      </c>
      <c r="D12" s="376">
        <f>'PROJ SUMMARY'!C18</f>
        <v>0</v>
      </c>
      <c r="E12" s="495" t="s">
        <v>383</v>
      </c>
    </row>
    <row r="13" spans="3:6" s="496" customFormat="1">
      <c r="C13" s="498" t="s">
        <v>83</v>
      </c>
      <c r="D13" s="376" t="str">
        <f>'PROJ SUMMARY'!C20</f>
        <v>Yes</v>
      </c>
      <c r="E13" s="495" t="s">
        <v>383</v>
      </c>
    </row>
    <row r="14" spans="3:6" s="496" customFormat="1">
      <c r="C14" s="498" t="s">
        <v>85</v>
      </c>
      <c r="D14" s="376">
        <f>'PROJ SUMMARY'!C21</f>
        <v>0</v>
      </c>
      <c r="E14" s="495" t="s">
        <v>383</v>
      </c>
    </row>
    <row r="15" spans="3:6" s="496" customFormat="1" ht="24">
      <c r="C15" s="499" t="s">
        <v>384</v>
      </c>
      <c r="D15" s="376">
        <f>'PROJ SUMMARY'!C22</f>
        <v>0</v>
      </c>
      <c r="E15" s="495" t="s">
        <v>383</v>
      </c>
    </row>
    <row r="16" spans="3:6" s="496" customFormat="1" ht="24">
      <c r="C16" s="499" t="s">
        <v>87</v>
      </c>
      <c r="D16" s="500">
        <f>'PROJ SUMMARY'!C22</f>
        <v>0</v>
      </c>
      <c r="E16" s="495" t="s">
        <v>383</v>
      </c>
    </row>
    <row r="17" spans="3:6" s="496" customFormat="1" ht="40.5" customHeight="1">
      <c r="C17" s="497" t="str">
        <f>'PROJ SUMMARY'!B36</f>
        <v>Are any buildings located in a current/ future flood-prone area per the IPNA and/or the screening criteria in Section 2, pg. 16 of the Design Guidelines?</v>
      </c>
      <c r="D17" s="500" t="str">
        <f>'PROJ SUMMARY'!C36</f>
        <v>No</v>
      </c>
      <c r="E17" s="495" t="s">
        <v>383</v>
      </c>
    </row>
    <row r="18" spans="3:6" s="496" customFormat="1" ht="109.5" customHeight="1">
      <c r="C18" s="497" t="str">
        <f>'PROJ SUMMARY'!B48</f>
        <v>Does scope in any building trigger Electrification of Heating System (systems on oil, electric resistance, or in flood-prone areas). 
Note that for electrification of heating systems, existing roof and windows must meet current code. If this is not the case, the scope will likely cause the project to be re-classified as a Sub Rehab and be subject to those requirements. Project may seek Design Waiver accordingly.</v>
      </c>
      <c r="D18" s="501">
        <f>'PROJ SUMMARY'!C48</f>
        <v>0</v>
      </c>
      <c r="E18" s="495" t="s">
        <v>383</v>
      </c>
    </row>
    <row r="19" spans="3:6" s="496" customFormat="1" ht="36" customHeight="1">
      <c r="C19" s="497" t="str">
        <f>'PROJ SUMMARY'!B49</f>
        <v>Does scope in any building trigger Electrification of Hot Water Heating System (systems on oil or in flood-prone areas in buildings &lt; 7 stories)?</v>
      </c>
      <c r="D19" s="501">
        <f>'PROJ SUMMARY'!C49</f>
        <v>0</v>
      </c>
      <c r="E19" s="495" t="s">
        <v>383</v>
      </c>
    </row>
    <row r="20" spans="3:6" s="159" customFormat="1">
      <c r="C20" s="157"/>
      <c r="D20" s="158"/>
      <c r="E20" s="490"/>
    </row>
    <row r="21" spans="3:6">
      <c r="C21" s="160" t="s">
        <v>385</v>
      </c>
      <c r="D21" s="161"/>
    </row>
    <row r="22" spans="3:6">
      <c r="C22" s="181" t="s">
        <v>386</v>
      </c>
      <c r="D22" s="272"/>
      <c r="F22" s="79"/>
    </row>
    <row r="23" spans="3:6">
      <c r="C23" s="182" t="s">
        <v>387</v>
      </c>
      <c r="D23" s="162"/>
    </row>
    <row r="24" spans="3:6" ht="24.75" customHeight="1">
      <c r="C24" s="183" t="s">
        <v>388</v>
      </c>
      <c r="D24" s="272"/>
      <c r="E24" s="491"/>
    </row>
    <row r="25" spans="3:6" ht="54.75" customHeight="1">
      <c r="C25" s="183" t="s">
        <v>389</v>
      </c>
      <c r="D25" s="163"/>
      <c r="E25" s="491"/>
    </row>
    <row r="26" spans="3:6" ht="52.5" customHeight="1">
      <c r="C26" s="184" t="s">
        <v>390</v>
      </c>
      <c r="D26" s="163"/>
    </row>
    <row r="27" spans="3:6" ht="52.5" customHeight="1">
      <c r="C27" s="185" t="s">
        <v>391</v>
      </c>
      <c r="D27" s="164"/>
    </row>
    <row r="28" spans="3:6" ht="57" customHeight="1">
      <c r="C28" s="186" t="s">
        <v>392</v>
      </c>
      <c r="D28" s="165"/>
    </row>
    <row r="29" spans="3:6" s="168" customFormat="1" ht="18.75" customHeight="1">
      <c r="C29" s="166"/>
      <c r="D29" s="167"/>
      <c r="E29" s="492"/>
    </row>
    <row r="30" spans="3:6">
      <c r="C30" s="169" t="s">
        <v>393</v>
      </c>
      <c r="D30" s="170"/>
    </row>
    <row r="31" spans="3:6">
      <c r="C31" s="187" t="s">
        <v>386</v>
      </c>
      <c r="D31" s="283"/>
    </row>
    <row r="32" spans="3:6">
      <c r="C32" s="188" t="s">
        <v>387</v>
      </c>
      <c r="D32" s="171"/>
    </row>
    <row r="33" spans="3:4" ht="24">
      <c r="C33" s="183" t="s">
        <v>388</v>
      </c>
      <c r="D33" s="272"/>
    </row>
    <row r="34" spans="3:4" ht="24">
      <c r="C34" s="183" t="s">
        <v>389</v>
      </c>
      <c r="D34" s="163"/>
    </row>
    <row r="35" spans="3:4">
      <c r="C35" s="184" t="s">
        <v>390</v>
      </c>
      <c r="D35" s="163"/>
    </row>
    <row r="36" spans="3:4" ht="36">
      <c r="C36" s="184" t="s">
        <v>394</v>
      </c>
      <c r="D36" s="163"/>
    </row>
    <row r="37" spans="3:4" ht="36">
      <c r="C37" s="184" t="s">
        <v>392</v>
      </c>
      <c r="D37" s="163"/>
    </row>
    <row r="38" spans="3:4" ht="19.5" customHeight="1">
      <c r="C38" s="172"/>
      <c r="D38" s="78"/>
    </row>
    <row r="39" spans="3:4">
      <c r="C39" s="173" t="s">
        <v>395</v>
      </c>
      <c r="D39" s="174"/>
    </row>
    <row r="40" spans="3:4">
      <c r="C40" s="175" t="s">
        <v>396</v>
      </c>
      <c r="D40" s="176"/>
    </row>
    <row r="41" spans="3:4">
      <c r="C41" s="175" t="s">
        <v>397</v>
      </c>
      <c r="D41" s="177"/>
    </row>
    <row r="42" spans="3:4">
      <c r="C42" s="175" t="s">
        <v>398</v>
      </c>
      <c r="D42" s="176"/>
    </row>
    <row r="43" spans="3:4">
      <c r="C43" s="175" t="s">
        <v>397</v>
      </c>
      <c r="D43" s="177"/>
    </row>
    <row r="44" spans="3:4">
      <c r="C44" s="175" t="s">
        <v>399</v>
      </c>
      <c r="D44" s="177"/>
    </row>
    <row r="45" spans="3:4">
      <c r="C45" s="178" t="s">
        <v>400</v>
      </c>
      <c r="D45" s="177"/>
    </row>
    <row r="46" spans="3:4">
      <c r="C46" s="179" t="s">
        <v>150</v>
      </c>
      <c r="D46" s="180"/>
    </row>
  </sheetData>
  <mergeCells count="4">
    <mergeCell ref="C2:D2"/>
    <mergeCell ref="C3:D3"/>
    <mergeCell ref="C4:D4"/>
    <mergeCell ref="C5:D5"/>
  </mergeCells>
  <dataValidations disablePrompts="1" count="1">
    <dataValidation type="list" allowBlank="1" showInputMessage="1" showErrorMessage="1" sqref="D42" xr:uid="{00000000-0002-0000-0400-000000000000}">
      <formula1>#REF!</formula1>
    </dataValidation>
  </dataValidations>
  <pageMargins left="0.7" right="2.375" top="0.51041666666666696" bottom="0.75" header="0.3" footer="0.3"/>
  <pageSetup scale="77" orientation="portrait" r:id="rId1"/>
  <headerFooter>
    <oddHeader>&amp;LDESIGN WAIVER&amp;RPage &amp;P</oddHeader>
    <oddFooter>&amp;LHPD Design Guidelines - Mod Rehab&amp;RVersion 1.2</oddFooter>
  </headerFooter>
  <rowBreaks count="1" manualBreakCount="1">
    <brk id="29" min="2" max="3"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400-00000C000000}">
          <x14:formula1>
            <xm:f>'DROPDOWNS - HIDE'!$F$63:$F$65</xm:f>
          </x14:formula1>
          <xm:sqref>D40</xm:sqref>
        </x14:dataValidation>
        <x14:dataValidation type="list" allowBlank="1" showInputMessage="1" showErrorMessage="1" xr:uid="{00000000-0002-0000-0400-00000D000000}">
          <x14:formula1>
            <xm:f>'DROPDOWNS - HIDE'!$C$63:$C$72</xm:f>
          </x14:formula1>
          <xm:sqref>D24 D33</xm:sqref>
        </x14:dataValidation>
        <x14:dataValidation type="list" allowBlank="1" showInputMessage="1" showErrorMessage="1" xr:uid="{00000000-0002-0000-0400-00000E000000}">
          <x14:formula1>
            <xm:f>'DROPDOWNS - HIDE'!$C$75:$C$80</xm:f>
          </x14:formula1>
          <xm:sqref>D22 D31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5"/>
  <sheetViews>
    <sheetView showGridLines="0" zoomScaleNormal="100" workbookViewId="0">
      <selection activeCell="J18" sqref="J18"/>
    </sheetView>
  </sheetViews>
  <sheetFormatPr defaultRowHeight="15" customHeight="1"/>
  <cols>
    <col min="1" max="1" width="9.140625" style="336"/>
    <col min="2" max="2" width="15.85546875" style="336" customWidth="1"/>
    <col min="3" max="4" width="10.7109375" style="336" customWidth="1"/>
    <col min="5" max="9" width="8.5703125" style="336" customWidth="1"/>
    <col min="10" max="16384" width="9.140625" style="336"/>
  </cols>
  <sheetData>
    <row r="1" spans="2:10" ht="28.5" customHeight="1">
      <c r="B1" s="613" t="s">
        <v>401</v>
      </c>
      <c r="C1" s="613"/>
      <c r="D1" s="613"/>
      <c r="E1" s="613"/>
      <c r="F1" s="613"/>
      <c r="G1" s="613"/>
      <c r="H1" s="613"/>
      <c r="I1" s="613"/>
    </row>
    <row r="2" spans="2:10" ht="28.5" customHeight="1">
      <c r="B2" s="613"/>
      <c r="C2" s="613"/>
      <c r="D2" s="613"/>
      <c r="E2" s="613"/>
      <c r="F2" s="613"/>
      <c r="G2" s="613"/>
      <c r="H2" s="613"/>
      <c r="I2" s="613"/>
      <c r="J2" s="337"/>
    </row>
    <row r="3" spans="2:10" ht="47.25" customHeight="1">
      <c r="B3" s="616" t="s">
        <v>402</v>
      </c>
      <c r="C3" s="616"/>
      <c r="D3" s="616"/>
      <c r="E3" s="616"/>
      <c r="F3" s="616"/>
      <c r="G3" s="616"/>
      <c r="H3" s="616"/>
      <c r="I3" s="542"/>
    </row>
    <row r="4" spans="2:10" ht="16.5" customHeight="1">
      <c r="B4" s="338"/>
      <c r="C4" s="338"/>
    </row>
    <row r="5" spans="2:10">
      <c r="B5" s="339" t="s">
        <v>403</v>
      </c>
      <c r="C5" s="340"/>
      <c r="D5" s="340"/>
      <c r="E5" s="340"/>
      <c r="F5" s="340"/>
      <c r="G5" s="340"/>
      <c r="H5" s="340"/>
    </row>
    <row r="6" spans="2:10">
      <c r="B6" s="341"/>
      <c r="C6" s="341" t="s">
        <v>404</v>
      </c>
      <c r="D6" s="341" t="s">
        <v>405</v>
      </c>
      <c r="E6" s="341" t="s">
        <v>406</v>
      </c>
      <c r="F6" s="341" t="s">
        <v>407</v>
      </c>
      <c r="G6" s="341" t="s">
        <v>408</v>
      </c>
      <c r="H6" s="341" t="s">
        <v>409</v>
      </c>
    </row>
    <row r="7" spans="2:10">
      <c r="B7" s="342" t="s">
        <v>410</v>
      </c>
      <c r="C7" s="343">
        <v>0</v>
      </c>
      <c r="D7" s="343">
        <v>0</v>
      </c>
      <c r="E7" s="343">
        <v>0</v>
      </c>
      <c r="F7" s="343">
        <v>0</v>
      </c>
      <c r="G7" s="343">
        <v>0</v>
      </c>
      <c r="H7" s="360">
        <f>SUM(C7:G7)</f>
        <v>0</v>
      </c>
      <c r="J7" s="345"/>
    </row>
    <row r="8" spans="2:10" ht="25.5">
      <c r="B8" s="342" t="s">
        <v>411</v>
      </c>
      <c r="C8" s="343">
        <v>0</v>
      </c>
      <c r="D8" s="343">
        <v>0</v>
      </c>
      <c r="E8" s="343">
        <v>0</v>
      </c>
      <c r="F8" s="343">
        <v>0</v>
      </c>
      <c r="G8" s="343">
        <v>0</v>
      </c>
      <c r="H8" s="360">
        <f>SUM(C8:G8)</f>
        <v>0</v>
      </c>
      <c r="J8" s="345"/>
    </row>
    <row r="9" spans="2:10">
      <c r="B9" s="346" t="s">
        <v>409</v>
      </c>
      <c r="C9" s="361">
        <f t="shared" ref="C9:H9" si="0">SUM(C7:C8)</f>
        <v>0</v>
      </c>
      <c r="D9" s="361">
        <f t="shared" si="0"/>
        <v>0</v>
      </c>
      <c r="E9" s="361">
        <f t="shared" si="0"/>
        <v>0</v>
      </c>
      <c r="F9" s="361">
        <f t="shared" si="0"/>
        <v>0</v>
      </c>
      <c r="G9" s="361">
        <f t="shared" si="0"/>
        <v>0</v>
      </c>
      <c r="H9" s="361">
        <f t="shared" si="0"/>
        <v>0</v>
      </c>
    </row>
    <row r="10" spans="2:10">
      <c r="B10" s="346" t="s">
        <v>412</v>
      </c>
      <c r="C10" s="362" t="e">
        <f t="shared" ref="C10:H10" si="1">C9/$H$9</f>
        <v>#DIV/0!</v>
      </c>
      <c r="D10" s="362" t="e">
        <f t="shared" si="1"/>
        <v>#DIV/0!</v>
      </c>
      <c r="E10" s="362" t="e">
        <f t="shared" si="1"/>
        <v>#DIV/0!</v>
      </c>
      <c r="F10" s="362" t="e">
        <f t="shared" si="1"/>
        <v>#DIV/0!</v>
      </c>
      <c r="G10" s="362" t="e">
        <f t="shared" si="1"/>
        <v>#DIV/0!</v>
      </c>
      <c r="H10" s="362" t="e">
        <f t="shared" si="1"/>
        <v>#DIV/0!</v>
      </c>
    </row>
    <row r="11" spans="2:10" s="349" customFormat="1" ht="15" customHeight="1"/>
    <row r="12" spans="2:10" s="349" customFormat="1">
      <c r="B12" s="502" t="s">
        <v>413</v>
      </c>
      <c r="C12" s="503"/>
      <c r="D12" s="503"/>
      <c r="E12" s="503"/>
      <c r="F12" s="503"/>
      <c r="G12" s="503"/>
      <c r="H12" s="503"/>
    </row>
    <row r="13" spans="2:10" ht="15" customHeight="1">
      <c r="B13" s="341"/>
      <c r="C13" s="341" t="s">
        <v>404</v>
      </c>
      <c r="D13" s="341" t="s">
        <v>405</v>
      </c>
      <c r="E13" s="341" t="s">
        <v>406</v>
      </c>
      <c r="F13" s="341" t="s">
        <v>407</v>
      </c>
      <c r="G13" s="341" t="s">
        <v>408</v>
      </c>
      <c r="H13" s="341" t="s">
        <v>409</v>
      </c>
    </row>
    <row r="14" spans="2:10" ht="15" customHeight="1">
      <c r="B14" s="342" t="s">
        <v>410</v>
      </c>
      <c r="C14" s="343">
        <f t="shared" ref="C14:H15" si="2">C7</f>
        <v>0</v>
      </c>
      <c r="D14" s="343">
        <f t="shared" si="2"/>
        <v>0</v>
      </c>
      <c r="E14" s="343">
        <f t="shared" si="2"/>
        <v>0</v>
      </c>
      <c r="F14" s="343">
        <f t="shared" si="2"/>
        <v>0</v>
      </c>
      <c r="G14" s="343">
        <f t="shared" si="2"/>
        <v>0</v>
      </c>
      <c r="H14" s="344">
        <f t="shared" si="2"/>
        <v>0</v>
      </c>
    </row>
    <row r="15" spans="2:10" ht="25.5">
      <c r="B15" s="342" t="s">
        <v>411</v>
      </c>
      <c r="C15" s="343">
        <f t="shared" si="2"/>
        <v>0</v>
      </c>
      <c r="D15" s="343">
        <f t="shared" si="2"/>
        <v>0</v>
      </c>
      <c r="E15" s="343">
        <f t="shared" si="2"/>
        <v>0</v>
      </c>
      <c r="F15" s="343">
        <f t="shared" si="2"/>
        <v>0</v>
      </c>
      <c r="G15" s="343">
        <f t="shared" si="2"/>
        <v>0</v>
      </c>
      <c r="H15" s="344">
        <f t="shared" si="2"/>
        <v>0</v>
      </c>
    </row>
    <row r="16" spans="2:10" ht="15" customHeight="1">
      <c r="B16" s="346" t="s">
        <v>409</v>
      </c>
      <c r="C16" s="347">
        <f>SUM(C14:C15)</f>
        <v>0</v>
      </c>
      <c r="D16" s="347"/>
      <c r="E16" s="347">
        <f>SUM(E14:E15)</f>
        <v>0</v>
      </c>
      <c r="F16" s="347">
        <f>SUM(F14:F15)</f>
        <v>0</v>
      </c>
      <c r="G16" s="347">
        <f>SUM(G14:G15)</f>
        <v>0</v>
      </c>
      <c r="H16" s="350">
        <f>SUM(H14:H15)</f>
        <v>0</v>
      </c>
    </row>
    <row r="17" spans="2:10" ht="15" customHeight="1">
      <c r="B17" s="346" t="s">
        <v>412</v>
      </c>
      <c r="C17" s="348" t="e">
        <f t="shared" ref="C17:H17" si="3">C16/$H$16</f>
        <v>#DIV/0!</v>
      </c>
      <c r="D17" s="348" t="e">
        <f t="shared" si="3"/>
        <v>#DIV/0!</v>
      </c>
      <c r="E17" s="348" t="e">
        <f t="shared" si="3"/>
        <v>#DIV/0!</v>
      </c>
      <c r="F17" s="348" t="e">
        <f t="shared" si="3"/>
        <v>#DIV/0!</v>
      </c>
      <c r="G17" s="348" t="e">
        <f t="shared" si="3"/>
        <v>#DIV/0!</v>
      </c>
      <c r="H17" s="348" t="e">
        <f t="shared" si="3"/>
        <v>#DIV/0!</v>
      </c>
      <c r="J17" s="351"/>
    </row>
    <row r="19" spans="2:10">
      <c r="B19" s="502" t="s">
        <v>414</v>
      </c>
      <c r="C19" s="503"/>
      <c r="D19" s="503"/>
      <c r="E19" s="503"/>
      <c r="F19" s="503"/>
      <c r="G19" s="503"/>
      <c r="H19" s="503"/>
    </row>
    <row r="20" spans="2:10" ht="15" customHeight="1">
      <c r="B20" s="341"/>
      <c r="C20" s="341" t="s">
        <v>404</v>
      </c>
      <c r="D20" s="341" t="s">
        <v>405</v>
      </c>
      <c r="E20" s="341" t="s">
        <v>406</v>
      </c>
      <c r="F20" s="341" t="s">
        <v>407</v>
      </c>
      <c r="G20" s="341" t="s">
        <v>408</v>
      </c>
      <c r="H20" s="341" t="s">
        <v>409</v>
      </c>
    </row>
    <row r="21" spans="2:10" ht="15" customHeight="1">
      <c r="B21" s="342" t="s">
        <v>415</v>
      </c>
      <c r="C21" s="343">
        <v>0</v>
      </c>
      <c r="D21" s="343">
        <v>0</v>
      </c>
      <c r="E21" s="343">
        <v>0</v>
      </c>
      <c r="F21" s="343">
        <v>0</v>
      </c>
      <c r="G21" s="343">
        <v>0</v>
      </c>
      <c r="H21" s="344">
        <f>SUM(C21:G21)</f>
        <v>0</v>
      </c>
    </row>
    <row r="22" spans="2:10">
      <c r="B22" s="342" t="s">
        <v>416</v>
      </c>
      <c r="C22" s="343">
        <v>0</v>
      </c>
      <c r="D22" s="343">
        <v>0</v>
      </c>
      <c r="E22" s="343">
        <v>0</v>
      </c>
      <c r="F22" s="343">
        <v>0</v>
      </c>
      <c r="G22" s="343">
        <v>0</v>
      </c>
      <c r="H22" s="344">
        <f>SUM(C22:G22)</f>
        <v>0</v>
      </c>
    </row>
    <row r="23" spans="2:10" ht="15" customHeight="1">
      <c r="B23" s="346" t="s">
        <v>409</v>
      </c>
      <c r="C23" s="347">
        <f t="shared" ref="C23:H23" si="4">SUM(C21:C22)</f>
        <v>0</v>
      </c>
      <c r="D23" s="347">
        <f t="shared" si="4"/>
        <v>0</v>
      </c>
      <c r="E23" s="347">
        <f t="shared" si="4"/>
        <v>0</v>
      </c>
      <c r="F23" s="347">
        <f t="shared" si="4"/>
        <v>0</v>
      </c>
      <c r="G23" s="347">
        <f t="shared" si="4"/>
        <v>0</v>
      </c>
      <c r="H23" s="347">
        <f t="shared" si="4"/>
        <v>0</v>
      </c>
    </row>
    <row r="24" spans="2:10" ht="15" customHeight="1">
      <c r="B24" s="346" t="s">
        <v>412</v>
      </c>
      <c r="C24" s="348" t="e">
        <f t="shared" ref="C24:H24" si="5">C23/$H$23</f>
        <v>#DIV/0!</v>
      </c>
      <c r="D24" s="348" t="e">
        <f t="shared" si="5"/>
        <v>#DIV/0!</v>
      </c>
      <c r="E24" s="348" t="e">
        <f t="shared" si="5"/>
        <v>#DIV/0!</v>
      </c>
      <c r="F24" s="348" t="e">
        <f t="shared" si="5"/>
        <v>#DIV/0!</v>
      </c>
      <c r="G24" s="348" t="e">
        <f t="shared" si="5"/>
        <v>#DIV/0!</v>
      </c>
      <c r="H24" s="348" t="e">
        <f t="shared" si="5"/>
        <v>#DIV/0!</v>
      </c>
    </row>
    <row r="25" spans="2:10" ht="15" customHeight="1">
      <c r="B25" s="614" t="s">
        <v>417</v>
      </c>
      <c r="C25" s="614"/>
    </row>
    <row r="26" spans="2:10" ht="15" customHeight="1">
      <c r="B26" s="615" t="s">
        <v>418</v>
      </c>
      <c r="C26" s="615"/>
      <c r="D26" s="619" t="s">
        <v>419</v>
      </c>
      <c r="E26" s="619"/>
      <c r="F26" s="619"/>
      <c r="G26" s="620"/>
      <c r="H26" s="352">
        <f>H21</f>
        <v>0</v>
      </c>
    </row>
    <row r="27" spans="2:10" ht="15" customHeight="1" thickBot="1">
      <c r="D27" s="621"/>
      <c r="E27" s="621"/>
      <c r="F27" s="621"/>
      <c r="G27" s="622"/>
      <c r="H27" s="353" t="e">
        <f>H21/H16</f>
        <v>#DIV/0!</v>
      </c>
    </row>
    <row r="28" spans="2:10" ht="15" customHeight="1">
      <c r="D28" s="623" t="s">
        <v>420</v>
      </c>
      <c r="E28" s="623"/>
      <c r="F28" s="623"/>
      <c r="G28" s="624"/>
      <c r="H28" s="354">
        <f>H22</f>
        <v>0</v>
      </c>
    </row>
    <row r="29" spans="2:10" ht="15" customHeight="1">
      <c r="D29" s="625"/>
      <c r="E29" s="625"/>
      <c r="F29" s="625"/>
      <c r="G29" s="620"/>
      <c r="H29" s="355" t="e">
        <f>H22/H16</f>
        <v>#DIV/0!</v>
      </c>
    </row>
    <row r="30" spans="2:10" ht="15" customHeight="1" thickBot="1"/>
    <row r="31" spans="2:10" ht="15" customHeight="1">
      <c r="B31" s="617" t="s">
        <v>421</v>
      </c>
      <c r="C31" s="618"/>
      <c r="D31" s="357">
        <v>0</v>
      </c>
      <c r="E31" s="356"/>
      <c r="F31" s="356"/>
      <c r="G31" s="356"/>
      <c r="H31" s="356"/>
      <c r="I31" s="356"/>
    </row>
    <row r="32" spans="2:10" ht="15" customHeight="1" thickBot="1">
      <c r="B32" s="611" t="s">
        <v>422</v>
      </c>
      <c r="C32" s="612"/>
      <c r="D32" s="359">
        <v>0</v>
      </c>
      <c r="E32" s="358"/>
      <c r="F32" s="358"/>
      <c r="G32" s="358"/>
      <c r="H32" s="358"/>
      <c r="I32" s="358"/>
    </row>
    <row r="33" spans="2:9" ht="15" customHeight="1" thickBot="1">
      <c r="E33" s="358"/>
      <c r="F33" s="358"/>
      <c r="G33" s="358"/>
      <c r="H33" s="358"/>
      <c r="I33" s="358"/>
    </row>
    <row r="34" spans="2:9" ht="15" customHeight="1">
      <c r="B34" s="617" t="s">
        <v>423</v>
      </c>
      <c r="C34" s="618"/>
      <c r="D34" s="357">
        <v>0</v>
      </c>
    </row>
    <row r="35" spans="2:9" ht="15" customHeight="1" thickBot="1">
      <c r="B35" s="611" t="s">
        <v>424</v>
      </c>
      <c r="C35" s="612"/>
      <c r="D35" s="359">
        <v>0</v>
      </c>
    </row>
  </sheetData>
  <mergeCells count="10">
    <mergeCell ref="B35:C35"/>
    <mergeCell ref="B1:I2"/>
    <mergeCell ref="B25:C25"/>
    <mergeCell ref="B26:C26"/>
    <mergeCell ref="B3:H3"/>
    <mergeCell ref="B31:C31"/>
    <mergeCell ref="B32:C32"/>
    <mergeCell ref="B34:C34"/>
    <mergeCell ref="D26:G27"/>
    <mergeCell ref="D28:G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E58"/>
  <sheetViews>
    <sheetView showGridLines="0" topLeftCell="A3" zoomScaleNormal="100" workbookViewId="0">
      <selection activeCell="G20" sqref="G20"/>
    </sheetView>
  </sheetViews>
  <sheetFormatPr defaultColWidth="9.140625" defaultRowHeight="14.25"/>
  <cols>
    <col min="1" max="1" width="27" style="38" customWidth="1"/>
    <col min="2" max="2" width="46.85546875" style="24" customWidth="1"/>
    <col min="3" max="3" width="43" style="33" customWidth="1"/>
    <col min="4" max="4" width="20.5703125" style="24" customWidth="1"/>
    <col min="5" max="16384" width="9.140625" style="24"/>
  </cols>
  <sheetData>
    <row r="2" spans="2:5" ht="34.9" customHeight="1">
      <c r="B2" s="627" t="s">
        <v>425</v>
      </c>
      <c r="C2" s="627"/>
      <c r="D2" s="47" t="s">
        <v>426</v>
      </c>
      <c r="E2" s="50"/>
    </row>
    <row r="3" spans="2:5">
      <c r="B3" s="51" t="s">
        <v>379</v>
      </c>
    </row>
    <row r="4" spans="2:5">
      <c r="B4" s="25" t="s">
        <v>427</v>
      </c>
    </row>
    <row r="5" spans="2:5" ht="25.9" customHeight="1">
      <c r="B5" s="628" t="s">
        <v>428</v>
      </c>
      <c r="C5" s="628"/>
    </row>
    <row r="6" spans="2:5">
      <c r="B6" s="629" t="s">
        <v>429</v>
      </c>
      <c r="C6" s="629"/>
    </row>
    <row r="7" spans="2:5" ht="29.65" customHeight="1">
      <c r="B7" s="629" t="s">
        <v>430</v>
      </c>
      <c r="C7" s="629"/>
    </row>
    <row r="8" spans="2:5" ht="13.15" customHeight="1">
      <c r="B8" s="42" t="s">
        <v>431</v>
      </c>
      <c r="C8" s="43"/>
    </row>
    <row r="9" spans="2:5">
      <c r="B9" s="49" t="e">
        <f>'PROJ SUMMARY'!#REF!</f>
        <v>#REF!</v>
      </c>
      <c r="C9" s="49">
        <f>'PROJ SUMMARY'!C16</f>
        <v>0</v>
      </c>
    </row>
    <row r="10" spans="2:5" ht="36">
      <c r="B10" s="49" t="str">
        <f>'PROJ SUMMARY'!B36</f>
        <v>Are any buildings located in a current/ future flood-prone area per the IPNA and/or the screening criteria in Section 2, pg. 16 of the Design Guidelines?</v>
      </c>
      <c r="C10" s="49">
        <f>'PROJ SUMMARY'!C17</f>
        <v>0</v>
      </c>
      <c r="D10" s="48"/>
    </row>
    <row r="11" spans="2:5">
      <c r="B11" s="49" t="e">
        <f>'PROJ SUMMARY'!#REF!</f>
        <v>#REF!</v>
      </c>
      <c r="C11" s="49">
        <f>'PROJ SUMMARY'!C18</f>
        <v>0</v>
      </c>
      <c r="D11" s="48"/>
    </row>
    <row r="12" spans="2:5" ht="24">
      <c r="B12" s="49" t="str">
        <f>'PROJ SUMMARY'!B41</f>
        <v>Are any building located in a high-heat zone per the IPNA?</v>
      </c>
      <c r="C12" s="49" t="e">
        <f>'PROJ SUMMARY'!#REF!</f>
        <v>#REF!</v>
      </c>
      <c r="D12" s="48"/>
    </row>
    <row r="13" spans="2:5">
      <c r="B13" s="49" t="e">
        <f>'PROJ SUMMARY'!#REF!</f>
        <v>#REF!</v>
      </c>
      <c r="C13" s="49" t="str">
        <f>'PROJ SUMMARY'!C20</f>
        <v>Yes</v>
      </c>
      <c r="D13" s="48"/>
    </row>
    <row r="14" spans="2:5">
      <c r="B14" s="49" t="e">
        <f>'PROJ SUMMARY'!#REF!</f>
        <v>#REF!</v>
      </c>
      <c r="C14" s="49" t="e">
        <f>'PROJ SUMMARY'!#REF!</f>
        <v>#REF!</v>
      </c>
      <c r="D14" s="48"/>
    </row>
    <row r="15" spans="2:5">
      <c r="B15" s="49" t="e">
        <f>'PROJ SUMMARY'!#REF!</f>
        <v>#REF!</v>
      </c>
      <c r="C15" s="49" t="e">
        <f>'PROJ SUMMARY'!#REF!</f>
        <v>#REF!</v>
      </c>
      <c r="D15" s="48"/>
    </row>
    <row r="16" spans="2:5">
      <c r="B16" s="49" t="e">
        <f>'PROJ SUMMARY'!#REF!</f>
        <v>#REF!</v>
      </c>
      <c r="C16" s="49" t="e">
        <f>'PROJ SUMMARY'!#REF!</f>
        <v>#REF!</v>
      </c>
      <c r="D16" s="48"/>
    </row>
    <row r="17" spans="1:4">
      <c r="B17" s="49" t="e">
        <f>'PROJ SUMMARY'!#REF!</f>
        <v>#REF!</v>
      </c>
      <c r="C17" s="49">
        <f>'PROJ SUMMARY'!C21</f>
        <v>0</v>
      </c>
      <c r="D17" s="48"/>
    </row>
    <row r="18" spans="1:4" ht="16.350000000000001" customHeight="1">
      <c r="B18" s="626"/>
      <c r="C18" s="626"/>
    </row>
    <row r="19" spans="1:4" s="36" customFormat="1" ht="12.75">
      <c r="A19" s="38"/>
      <c r="B19" s="42" t="s">
        <v>432</v>
      </c>
      <c r="C19" s="43"/>
    </row>
    <row r="20" spans="1:4">
      <c r="A20" s="38" t="s">
        <v>433</v>
      </c>
      <c r="B20" s="28" t="s">
        <v>434</v>
      </c>
      <c r="C20" s="35" t="s">
        <v>435</v>
      </c>
      <c r="D20" s="48" t="s">
        <v>436</v>
      </c>
    </row>
    <row r="21" spans="1:4">
      <c r="A21" s="38" t="s">
        <v>437</v>
      </c>
      <c r="B21" s="28" t="s">
        <v>438</v>
      </c>
      <c r="C21" s="35" t="s">
        <v>117</v>
      </c>
    </row>
    <row r="22" spans="1:4">
      <c r="A22" s="38" t="s">
        <v>439</v>
      </c>
      <c r="B22" s="28" t="s">
        <v>440</v>
      </c>
      <c r="C22" s="27" t="s">
        <v>441</v>
      </c>
    </row>
    <row r="23" spans="1:4">
      <c r="B23" s="28" t="s">
        <v>442</v>
      </c>
      <c r="C23" s="27" t="s">
        <v>443</v>
      </c>
    </row>
    <row r="24" spans="1:4">
      <c r="A24" s="38" t="s">
        <v>444</v>
      </c>
      <c r="B24" s="28" t="s">
        <v>445</v>
      </c>
      <c r="C24" s="35" t="s">
        <v>446</v>
      </c>
    </row>
    <row r="25" spans="1:4">
      <c r="A25" s="38" t="s">
        <v>447</v>
      </c>
      <c r="B25" s="26" t="s">
        <v>448</v>
      </c>
      <c r="C25" s="35" t="s">
        <v>449</v>
      </c>
    </row>
    <row r="26" spans="1:4">
      <c r="B26" s="26"/>
      <c r="C26" s="35"/>
      <c r="D26" s="48" t="s">
        <v>450</v>
      </c>
    </row>
    <row r="27" spans="1:4">
      <c r="B27" s="44" t="s">
        <v>451</v>
      </c>
      <c r="C27" s="45" t="s">
        <v>452</v>
      </c>
    </row>
    <row r="28" spans="1:4">
      <c r="A28" s="38" t="s">
        <v>453</v>
      </c>
      <c r="B28" s="28" t="s">
        <v>454</v>
      </c>
      <c r="C28" s="35" t="s">
        <v>455</v>
      </c>
    </row>
    <row r="29" spans="1:4">
      <c r="B29" s="28"/>
      <c r="C29" s="35"/>
      <c r="D29" s="48" t="s">
        <v>456</v>
      </c>
    </row>
    <row r="30" spans="1:4">
      <c r="B30" s="44" t="s">
        <v>451</v>
      </c>
      <c r="C30" s="45" t="s">
        <v>457</v>
      </c>
    </row>
    <row r="31" spans="1:4">
      <c r="A31" s="38" t="s">
        <v>458</v>
      </c>
      <c r="B31" s="28" t="s">
        <v>459</v>
      </c>
      <c r="C31" s="35" t="s">
        <v>460</v>
      </c>
    </row>
    <row r="32" spans="1:4">
      <c r="A32" s="38" t="s">
        <v>461</v>
      </c>
      <c r="B32" s="28" t="s">
        <v>462</v>
      </c>
      <c r="C32" s="35" t="s">
        <v>463</v>
      </c>
    </row>
    <row r="33" spans="2:4">
      <c r="B33" s="28"/>
      <c r="C33" s="35"/>
      <c r="D33" s="48" t="s">
        <v>456</v>
      </c>
    </row>
    <row r="34" spans="2:4">
      <c r="B34" s="44" t="s">
        <v>451</v>
      </c>
      <c r="C34" s="45" t="s">
        <v>457</v>
      </c>
    </row>
    <row r="35" spans="2:4">
      <c r="B35" s="28" t="s">
        <v>464</v>
      </c>
      <c r="C35" s="35" t="s">
        <v>465</v>
      </c>
    </row>
    <row r="36" spans="2:4">
      <c r="B36" s="28" t="s">
        <v>466</v>
      </c>
      <c r="C36" s="35" t="s">
        <v>467</v>
      </c>
    </row>
    <row r="37" spans="2:4">
      <c r="B37" s="28" t="s">
        <v>468</v>
      </c>
      <c r="C37" s="35" t="s">
        <v>469</v>
      </c>
    </row>
    <row r="38" spans="2:4">
      <c r="B38" s="28" t="s">
        <v>470</v>
      </c>
      <c r="C38" s="35" t="s">
        <v>471</v>
      </c>
    </row>
    <row r="39" spans="2:4">
      <c r="B39" s="28" t="s">
        <v>472</v>
      </c>
      <c r="C39" s="35" t="s">
        <v>473</v>
      </c>
    </row>
    <row r="40" spans="2:4">
      <c r="B40" s="28" t="s">
        <v>474</v>
      </c>
      <c r="C40" s="34">
        <v>0</v>
      </c>
    </row>
    <row r="41" spans="2:4">
      <c r="B41" s="28" t="s">
        <v>475</v>
      </c>
      <c r="C41" s="35" t="s">
        <v>476</v>
      </c>
    </row>
    <row r="42" spans="2:4">
      <c r="B42" s="44" t="s">
        <v>451</v>
      </c>
      <c r="C42" s="45" t="s">
        <v>452</v>
      </c>
    </row>
    <row r="43" spans="2:4">
      <c r="B43" s="28" t="s">
        <v>477</v>
      </c>
      <c r="C43" s="35" t="s">
        <v>478</v>
      </c>
    </row>
    <row r="44" spans="2:4">
      <c r="B44" s="44" t="s">
        <v>451</v>
      </c>
      <c r="C44" s="45" t="s">
        <v>452</v>
      </c>
    </row>
    <row r="45" spans="2:4">
      <c r="B45" s="28" t="s">
        <v>479</v>
      </c>
      <c r="C45" s="35" t="s">
        <v>480</v>
      </c>
    </row>
    <row r="46" spans="2:4">
      <c r="B46" s="28" t="s">
        <v>481</v>
      </c>
      <c r="C46" s="35" t="s">
        <v>482</v>
      </c>
    </row>
    <row r="47" spans="2:4">
      <c r="B47" s="42" t="s">
        <v>483</v>
      </c>
      <c r="C47" s="43"/>
    </row>
    <row r="48" spans="2:4">
      <c r="B48" s="37" t="s">
        <v>484</v>
      </c>
      <c r="C48" s="35" t="s">
        <v>485</v>
      </c>
    </row>
    <row r="49" spans="2:3">
      <c r="B49" s="29" t="s">
        <v>486</v>
      </c>
      <c r="C49" s="35" t="s">
        <v>487</v>
      </c>
    </row>
    <row r="50" spans="2:3">
      <c r="B50" s="29" t="s">
        <v>488</v>
      </c>
      <c r="C50" s="35" t="s">
        <v>489</v>
      </c>
    </row>
    <row r="51" spans="2:3">
      <c r="B51" s="29" t="s">
        <v>490</v>
      </c>
      <c r="C51" s="35" t="s">
        <v>489</v>
      </c>
    </row>
    <row r="52" spans="2:3">
      <c r="B52" s="42" t="s">
        <v>491</v>
      </c>
      <c r="C52" s="43"/>
    </row>
    <row r="53" spans="2:3">
      <c r="B53" s="37" t="s">
        <v>492</v>
      </c>
      <c r="C53" s="35" t="s">
        <v>467</v>
      </c>
    </row>
    <row r="54" spans="2:3">
      <c r="B54" s="42" t="s">
        <v>493</v>
      </c>
      <c r="C54" s="43"/>
    </row>
    <row r="55" spans="2:3">
      <c r="B55" s="28" t="s">
        <v>494</v>
      </c>
      <c r="C55" s="27" t="s">
        <v>495</v>
      </c>
    </row>
    <row r="56" spans="2:3">
      <c r="B56" s="28" t="s">
        <v>496</v>
      </c>
      <c r="C56" s="34">
        <v>0</v>
      </c>
    </row>
    <row r="57" spans="2:3" ht="25.5">
      <c r="B57" s="26" t="s">
        <v>497</v>
      </c>
      <c r="C57" s="34">
        <v>0</v>
      </c>
    </row>
    <row r="58" spans="2:3" ht="25.5">
      <c r="B58" s="26" t="s">
        <v>498</v>
      </c>
      <c r="C58" s="34">
        <v>0</v>
      </c>
    </row>
  </sheetData>
  <mergeCells count="5">
    <mergeCell ref="B18:C18"/>
    <mergeCell ref="B2:C2"/>
    <mergeCell ref="B5:C5"/>
    <mergeCell ref="B6:C6"/>
    <mergeCell ref="B7:C7"/>
  </mergeCells>
  <dataValidations count="3">
    <dataValidation type="list" allowBlank="1" showInputMessage="1" showErrorMessage="1" sqref="C55" xr:uid="{00000000-0002-0000-0900-000000000000}">
      <formula1>$B$55:$B$58</formula1>
    </dataValidation>
    <dataValidation type="list" allowBlank="1" showInputMessage="1" showErrorMessage="1" sqref="C43" xr:uid="{00000000-0002-0000-0900-000001000000}">
      <formula1>$C$46:$C$51</formula1>
    </dataValidation>
    <dataValidation type="list" allowBlank="1" showInputMessage="1" showErrorMessage="1" sqref="C53" xr:uid="{00000000-0002-0000-0900-000002000000}">
      <formula1>$D$46:$D$49</formula1>
    </dataValidation>
  </dataValidations>
  <pageMargins left="0.7" right="0.7" top="0.75" bottom="0.75" header="0.3" footer="0.3"/>
  <pageSetup orientation="portrait" r:id="rId1"/>
  <headerFooter>
    <oddHeader>&amp;R&amp;P of &amp;N</oddHeader>
    <oddFooter>&amp;LHPD Design Guidelines - Mod Rehab&amp;RVersion 1.1</oddFooter>
  </headerFooter>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900-000003000000}">
          <x14:formula1>
            <xm:f>'DROPDOWNS - HIDE'!$G$2:$G$4</xm:f>
          </x14:formula1>
          <xm:sqref>C27 C30 C34 C42 C44</xm:sqref>
        </x14:dataValidation>
        <x14:dataValidation type="list" allowBlank="1" showInputMessage="1" showErrorMessage="1" xr:uid="{00000000-0002-0000-0900-000004000000}">
          <x14:formula1>
            <xm:f>'DROPDOWNS - HIDE'!$A$45:$A$48</xm:f>
          </x14:formula1>
          <xm:sqref>C20</xm:sqref>
        </x14:dataValidation>
        <x14:dataValidation type="list" allowBlank="1" showInputMessage="1" showErrorMessage="1" xr:uid="{00000000-0002-0000-0900-000005000000}">
          <x14:formula1>
            <xm:f>'DROPDOWNS - HIDE'!$F$28:$F$34</xm:f>
          </x14:formula1>
          <xm:sqref>C31:C33</xm:sqref>
        </x14:dataValidation>
        <x14:dataValidation type="list" allowBlank="1" showInputMessage="1" showErrorMessage="1" xr:uid="{00000000-0002-0000-0900-000006000000}">
          <x14:formula1>
            <xm:f>'DROPDOWNS - HIDE'!$B$63:$B$66</xm:f>
          </x14:formula1>
          <xm:sqref>C23</xm:sqref>
        </x14:dataValidation>
        <x14:dataValidation type="list" allowBlank="1" showInputMessage="1" showErrorMessage="1" xr:uid="{00000000-0002-0000-0900-000007000000}">
          <x14:formula1>
            <xm:f>'DROPDOWNS - HIDE'!$A$63:$A$68</xm:f>
          </x14:formula1>
          <xm:sqref>C22</xm:sqref>
        </x14:dataValidation>
        <x14:dataValidation type="list" allowBlank="1" showInputMessage="1" showErrorMessage="1" xr:uid="{00000000-0002-0000-0900-000008000000}">
          <x14:formula1>
            <xm:f>'DROPDOWNS - HIDE'!$A$54:$A$57</xm:f>
          </x14:formula1>
          <xm:sqref>C31</xm:sqref>
        </x14:dataValidation>
        <x14:dataValidation type="list" allowBlank="1" showInputMessage="1" showErrorMessage="1" xr:uid="{00000000-0002-0000-0900-000009000000}">
          <x14:formula1>
            <xm:f>'DROPDOWNS - HIDE'!$F$45:$F$50</xm:f>
          </x14:formula1>
          <xm:sqref>C38</xm:sqref>
        </x14:dataValidation>
        <x14:dataValidation type="list" allowBlank="1" showInputMessage="1" showErrorMessage="1" xr:uid="{00000000-0002-0000-0900-00000A000000}">
          <x14:formula1>
            <xm:f>'DROPDOWNS - HIDE'!$E$45:$E$50</xm:f>
          </x14:formula1>
          <xm:sqref>C36</xm:sqref>
        </x14:dataValidation>
        <x14:dataValidation type="list" allowBlank="1" showInputMessage="1" showErrorMessage="1" xr:uid="{00000000-0002-0000-0900-00000B000000}">
          <x14:formula1>
            <xm:f>'DROPDOWNS - HIDE'!$C$54:$C$59</xm:f>
          </x14:formula1>
          <xm:sqref>C41</xm:sqref>
        </x14:dataValidation>
        <x14:dataValidation type="list" allowBlank="1" showInputMessage="1" showErrorMessage="1" xr:uid="{00000000-0002-0000-0900-00000C000000}">
          <x14:formula1>
            <xm:f>'DROPDOWNS - HIDE'!$E$54:$E$58</xm:f>
          </x14:formula1>
          <xm:sqref>C46</xm:sqref>
        </x14:dataValidation>
        <x14:dataValidation type="list" allowBlank="1" showInputMessage="1" showErrorMessage="1" xr:uid="{00000000-0002-0000-0900-00000D000000}">
          <x14:formula1>
            <xm:f>'DROPDOWNS - HIDE'!$F$54:$F$56</xm:f>
          </x14:formula1>
          <xm:sqref>C49</xm:sqref>
        </x14:dataValidation>
        <x14:dataValidation type="list" allowBlank="1" showInputMessage="1" showErrorMessage="1" xr:uid="{00000000-0002-0000-0900-00000E000000}">
          <x14:formula1>
            <xm:f>'DROPDOWNS - HIDE'!$G$54:$G$56</xm:f>
          </x14:formula1>
          <xm:sqref>C48</xm:sqref>
        </x14:dataValidation>
        <x14:dataValidation type="list" allowBlank="1" showInputMessage="1" showErrorMessage="1" xr:uid="{00000000-0002-0000-0900-00000F000000}">
          <x14:formula1>
            <xm:f>'DROPDOWNS - HIDE'!$F$58:$F$59</xm:f>
          </x14:formula1>
          <xm:sqref>C50:C51</xm:sqref>
        </x14:dataValidation>
        <x14:dataValidation type="list" allowBlank="1" showInputMessage="1" showErrorMessage="1" xr:uid="{00000000-0002-0000-0900-000010000000}">
          <x14:formula1>
            <xm:f>'DROPDOWNS - HIDE'!$G$28:$G$31</xm:f>
          </x14:formula1>
          <xm:sqref>C28:C29</xm:sqref>
        </x14:dataValidation>
        <x14:dataValidation type="list" allowBlank="1" showInputMessage="1" showErrorMessage="1" xr:uid="{00000000-0002-0000-0900-000011000000}">
          <x14:formula1>
            <xm:f>'DROPDOWNS - HIDE'!$E$28:$E$40</xm:f>
          </x14:formula1>
          <xm:sqref>C24</xm:sqref>
        </x14:dataValidation>
        <x14:dataValidation type="list" allowBlank="1" showInputMessage="1" showErrorMessage="1" xr:uid="{00000000-0002-0000-0900-000012000000}">
          <x14:formula1>
            <xm:f>'DROPDOWNS - HIDE'!$E$28:$E$41</xm:f>
          </x14:formula1>
          <xm:sqref>C25:C26</xm:sqref>
        </x14:dataValidation>
        <x14:dataValidation type="list" allowBlank="1" showInputMessage="1" showErrorMessage="1" xr:uid="{00000000-0002-0000-0900-000013000000}">
          <x14:formula1>
            <xm:f>'DROPDOWNS - HIDE'!$H$45:$H$50</xm:f>
          </x14:formula1>
          <xm:sqref>C39</xm:sqref>
        </x14:dataValidation>
        <x14:dataValidation type="list" allowBlank="1" showInputMessage="1" showErrorMessage="1" xr:uid="{00000000-0002-0000-0900-000014000000}">
          <x14:formula1>
            <xm:f>'DROPDOWNS - HIDE'!$D$45:$D$50</xm:f>
          </x14:formula1>
          <xm:sqref>C37</xm:sqref>
        </x14:dataValidation>
        <x14:dataValidation type="list" allowBlank="1" showInputMessage="1" showErrorMessage="1" xr:uid="{00000000-0002-0000-0900-000015000000}">
          <x14:formula1>
            <xm:f>'DROPDOWNS - HIDE'!$D$54:$D$57</xm:f>
          </x14:formula1>
          <xm:sqref>C45</xm:sqref>
        </x14:dataValidation>
        <x14:dataValidation type="list" allowBlank="1" showInputMessage="1" showErrorMessage="1" xr:uid="{00000000-0002-0000-0900-000016000000}">
          <x14:formula1>
            <xm:f>'DROPDOWNS - HIDE'!$H$28:$H$242</xm:f>
          </x14:formula1>
          <xm:sqref>C35</xm:sqref>
        </x14:dataValidation>
        <x14:dataValidation type="list" allowBlank="1" showInputMessage="1" showErrorMessage="1" xr:uid="{00000000-0002-0000-0900-000017000000}">
          <x14:formula1>
            <xm:f>'DROPDOWNS - HIDE'!$C$28:$C$35</xm:f>
          </x14:formula1>
          <xm:sqref>C21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H32"/>
  <sheetViews>
    <sheetView showGridLines="0" zoomScaleNormal="100" workbookViewId="0">
      <pane xSplit="3" ySplit="7" topLeftCell="AO8" activePane="bottomRight" state="frozen"/>
      <selection pane="bottomRight" activeCell="AT8" sqref="AT8"/>
      <selection pane="bottomLeft"/>
      <selection pane="topRight"/>
    </sheetView>
  </sheetViews>
  <sheetFormatPr defaultRowHeight="15" customHeight="1"/>
  <cols>
    <col min="1" max="1" width="8.28515625" customWidth="1"/>
    <col min="2" max="2" width="3.7109375" customWidth="1"/>
    <col min="3" max="3" width="39.5703125" customWidth="1"/>
    <col min="4" max="4" width="8.7109375" customWidth="1"/>
    <col min="5" max="10" width="10" customWidth="1"/>
    <col min="11" max="11" width="8.5703125" customWidth="1"/>
    <col min="12" max="13" width="7.5703125" customWidth="1"/>
    <col min="14" max="14" width="10.140625" customWidth="1"/>
    <col min="15" max="15" width="13.28515625" customWidth="1"/>
    <col min="16" max="16" width="9.140625" customWidth="1"/>
    <col min="17" max="17" width="11.5703125" customWidth="1"/>
    <col min="18" max="18" width="1.140625" customWidth="1"/>
    <col min="19" max="20" width="7.7109375" customWidth="1"/>
    <col min="21" max="21" width="10.28515625" customWidth="1"/>
    <col min="22" max="22" width="1.28515625" customWidth="1"/>
    <col min="23" max="23" width="11.85546875" customWidth="1"/>
    <col min="24" max="24" width="10.42578125" customWidth="1"/>
    <col min="25" max="25" width="10" customWidth="1"/>
    <col min="26" max="27" width="8.5703125" customWidth="1"/>
    <col min="28" max="28" width="10.28515625" customWidth="1"/>
    <col min="29" max="29" width="17" customWidth="1"/>
    <col min="30" max="30" width="1.28515625" style="1" customWidth="1"/>
    <col min="31" max="32" width="11.140625" customWidth="1"/>
    <col min="33" max="33" width="15" customWidth="1"/>
    <col min="34" max="34" width="15.42578125" customWidth="1"/>
    <col min="35" max="35" width="11.140625" customWidth="1"/>
    <col min="36" max="36" width="1.42578125" customWidth="1"/>
    <col min="37" max="37" width="12.140625" customWidth="1"/>
    <col min="40" max="40" width="14.140625" customWidth="1"/>
    <col min="41" max="41" width="13.85546875" customWidth="1"/>
    <col min="43" max="43" width="1.42578125" style="1" customWidth="1"/>
    <col min="44" max="45" width="10" customWidth="1"/>
    <col min="46" max="46" width="11" customWidth="1"/>
    <col min="47" max="47" width="10.5703125" customWidth="1"/>
    <col min="48" max="48" width="10.140625" customWidth="1"/>
    <col min="49" max="49" width="1.140625" style="1" customWidth="1"/>
    <col min="50" max="50" width="0" hidden="1" customWidth="1"/>
    <col min="54" max="54" width="1.42578125" style="64" customWidth="1"/>
    <col min="55" max="55" width="9.7109375" customWidth="1"/>
    <col min="56" max="56" width="12.7109375" customWidth="1"/>
    <col min="57" max="57" width="0.7109375" style="64" customWidth="1"/>
    <col min="58" max="58" width="11.28515625" style="64" customWidth="1"/>
    <col min="59" max="59" width="12.85546875" customWidth="1"/>
    <col min="60" max="60" width="13" customWidth="1"/>
  </cols>
  <sheetData>
    <row r="1" spans="1:60" ht="28.5">
      <c r="B1" s="641" t="s">
        <v>499</v>
      </c>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291"/>
      <c r="AE1" s="290"/>
      <c r="AF1" s="290"/>
      <c r="AG1" s="290"/>
      <c r="AH1" s="290"/>
      <c r="AI1" s="290"/>
      <c r="AJ1" s="58"/>
    </row>
    <row r="2" spans="1:60" ht="54" customHeight="1">
      <c r="B2" s="643" t="s">
        <v>500</v>
      </c>
      <c r="C2" s="644"/>
      <c r="D2" s="644"/>
      <c r="E2" s="644"/>
      <c r="F2" s="644"/>
      <c r="G2" s="644"/>
      <c r="H2" s="644"/>
      <c r="I2" s="644"/>
      <c r="J2" s="644"/>
      <c r="K2" s="644"/>
      <c r="L2" s="644"/>
      <c r="M2" s="644"/>
      <c r="N2" s="644"/>
      <c r="O2" s="644"/>
      <c r="P2" s="644"/>
      <c r="Q2" s="644"/>
      <c r="R2" s="644"/>
      <c r="S2" s="644"/>
      <c r="T2" s="644"/>
      <c r="U2" s="644"/>
      <c r="V2" s="644"/>
      <c r="W2" s="644"/>
      <c r="X2" s="644"/>
      <c r="Y2" s="292"/>
      <c r="Z2" s="293"/>
      <c r="AA2" s="292"/>
      <c r="AB2" s="292"/>
      <c r="AC2" s="292"/>
      <c r="AD2" s="294"/>
      <c r="AE2" s="292"/>
      <c r="AF2" s="295"/>
      <c r="AG2" s="295"/>
      <c r="AH2" s="295"/>
      <c r="AI2" s="295"/>
      <c r="AJ2" s="58"/>
      <c r="AR2" s="53"/>
      <c r="AS2" s="53"/>
    </row>
    <row r="3" spans="1:60" s="54" customFormat="1" ht="20.25" customHeight="1">
      <c r="B3" s="642" t="s">
        <v>501</v>
      </c>
      <c r="C3" s="642"/>
      <c r="D3" s="642"/>
      <c r="E3" s="642"/>
      <c r="F3" s="642"/>
      <c r="G3" s="642"/>
      <c r="H3" s="642"/>
      <c r="I3" s="642"/>
      <c r="J3" s="642"/>
      <c r="K3" s="642"/>
      <c r="L3" s="642"/>
      <c r="M3" s="642"/>
      <c r="N3" s="642"/>
      <c r="O3" s="642"/>
      <c r="P3" s="642"/>
      <c r="Q3" s="296"/>
      <c r="R3" s="296"/>
      <c r="S3" s="224"/>
      <c r="T3" s="224"/>
      <c r="U3" s="224"/>
      <c r="V3" s="296"/>
      <c r="W3" s="296"/>
      <c r="X3" s="296"/>
      <c r="Y3" s="297"/>
      <c r="Z3" s="298"/>
      <c r="AA3" s="296"/>
      <c r="AB3" s="296"/>
      <c r="AC3" s="296"/>
      <c r="AD3" s="147"/>
      <c r="AE3" s="296"/>
      <c r="AF3" s="296"/>
      <c r="AG3" s="296"/>
      <c r="AH3" s="296"/>
      <c r="AI3" s="296"/>
      <c r="AJ3" s="58"/>
      <c r="AK3" s="55"/>
      <c r="AL3" s="55"/>
      <c r="AM3" s="55"/>
      <c r="AQ3" s="61"/>
      <c r="AW3" s="61"/>
      <c r="AX3" s="54" t="s">
        <v>502</v>
      </c>
      <c r="BB3" s="65"/>
      <c r="BE3" s="65"/>
      <c r="BF3" s="65"/>
    </row>
    <row r="4" spans="1:60" s="54" customFormat="1" ht="11.25" customHeight="1">
      <c r="B4" s="545"/>
      <c r="C4" s="545"/>
      <c r="D4" s="545"/>
      <c r="E4" s="545"/>
      <c r="F4" s="545"/>
      <c r="G4" s="545"/>
      <c r="H4" s="545"/>
      <c r="I4" s="545"/>
      <c r="J4" s="545"/>
      <c r="K4" s="545"/>
      <c r="L4" s="545"/>
      <c r="M4" s="545"/>
      <c r="N4" s="545"/>
      <c r="O4" s="545"/>
      <c r="P4" s="545"/>
      <c r="Q4" s="296"/>
      <c r="R4" s="296"/>
      <c r="S4" s="224"/>
      <c r="T4" s="224"/>
      <c r="U4" s="224"/>
      <c r="V4" s="296"/>
      <c r="W4" s="296"/>
      <c r="X4" s="296"/>
      <c r="Y4" s="297"/>
      <c r="Z4" s="298"/>
      <c r="AA4" s="296"/>
      <c r="AB4" s="296"/>
      <c r="AC4" s="296"/>
      <c r="AD4" s="147"/>
      <c r="AE4" s="296"/>
      <c r="AF4" s="296"/>
      <c r="AG4" s="296"/>
      <c r="AH4" s="296"/>
      <c r="AI4" s="296"/>
      <c r="AJ4" s="58"/>
      <c r="AK4" s="55"/>
      <c r="AL4" s="55"/>
      <c r="AM4" s="55"/>
      <c r="AQ4" s="61"/>
      <c r="AW4" s="61"/>
      <c r="BB4" s="65"/>
      <c r="BE4" s="65"/>
      <c r="BF4" s="65"/>
    </row>
    <row r="5" spans="1:60" s="54" customFormat="1" ht="18.75" customHeight="1">
      <c r="B5" s="640" t="s">
        <v>503</v>
      </c>
      <c r="C5" s="640"/>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9"/>
      <c r="AK5" s="633" t="s">
        <v>504</v>
      </c>
      <c r="AL5" s="633"/>
      <c r="AM5" s="633"/>
      <c r="AN5" s="633"/>
      <c r="AO5" s="633"/>
      <c r="AP5" s="633"/>
      <c r="AQ5" s="633"/>
      <c r="AR5" s="633"/>
      <c r="AS5" s="633"/>
      <c r="AT5" s="633"/>
      <c r="AU5" s="633"/>
      <c r="AV5" s="633"/>
      <c r="AW5" s="633"/>
      <c r="AX5" s="633"/>
      <c r="AY5" s="633"/>
      <c r="AZ5" s="633"/>
      <c r="BA5" s="633"/>
      <c r="BB5" s="633"/>
      <c r="BC5" s="633"/>
      <c r="BD5" s="633"/>
      <c r="BE5" s="633"/>
      <c r="BF5" s="633"/>
      <c r="BG5" s="633"/>
      <c r="BH5" s="633"/>
    </row>
    <row r="6" spans="1:60" ht="15" customHeight="1">
      <c r="B6" s="636" t="s">
        <v>505</v>
      </c>
      <c r="C6" s="637"/>
      <c r="D6" s="637"/>
      <c r="E6" s="637"/>
      <c r="F6" s="637"/>
      <c r="G6" s="637"/>
      <c r="H6" s="637"/>
      <c r="I6" s="637"/>
      <c r="J6" s="637"/>
      <c r="K6" s="637"/>
      <c r="L6" s="637"/>
      <c r="M6" s="637"/>
      <c r="N6" s="637"/>
      <c r="O6" s="637"/>
      <c r="P6" s="637"/>
      <c r="Q6" s="638"/>
      <c r="R6" s="299"/>
      <c r="S6" s="634" t="s">
        <v>506</v>
      </c>
      <c r="T6" s="634"/>
      <c r="U6" s="634"/>
      <c r="V6" s="300"/>
      <c r="W6" s="636" t="s">
        <v>507</v>
      </c>
      <c r="X6" s="637"/>
      <c r="Y6" s="637"/>
      <c r="Z6" s="637"/>
      <c r="AA6" s="637"/>
      <c r="AB6" s="637"/>
      <c r="AC6" s="637"/>
      <c r="AD6" s="299"/>
      <c r="AE6" s="636" t="s">
        <v>508</v>
      </c>
      <c r="AF6" s="637"/>
      <c r="AG6" s="637"/>
      <c r="AH6" s="637"/>
      <c r="AI6" s="638"/>
      <c r="AJ6" s="59"/>
      <c r="AK6" s="630" t="s">
        <v>509</v>
      </c>
      <c r="AL6" s="630"/>
      <c r="AM6" s="630"/>
      <c r="AN6" s="630"/>
      <c r="AO6" s="630"/>
      <c r="AP6" s="630"/>
      <c r="AQ6" s="227"/>
      <c r="AR6" s="632" t="s">
        <v>510</v>
      </c>
      <c r="AS6" s="632"/>
      <c r="AT6" s="632"/>
      <c r="AU6" s="632"/>
      <c r="AV6" s="635"/>
      <c r="AW6" s="62"/>
      <c r="AX6" s="631" t="s">
        <v>511</v>
      </c>
      <c r="AY6" s="632"/>
      <c r="AZ6" s="632"/>
      <c r="BA6" s="632"/>
      <c r="BB6" s="66"/>
      <c r="BC6" s="630" t="s">
        <v>512</v>
      </c>
      <c r="BD6" s="631"/>
      <c r="BE6" s="68"/>
      <c r="BF6" s="630" t="s">
        <v>513</v>
      </c>
      <c r="BG6" s="630"/>
      <c r="BH6" s="630"/>
    </row>
    <row r="7" spans="1:60" ht="64.5" customHeight="1">
      <c r="B7" s="201" t="s">
        <v>514</v>
      </c>
      <c r="C7" s="301" t="s">
        <v>515</v>
      </c>
      <c r="D7" s="202" t="s">
        <v>516</v>
      </c>
      <c r="E7" s="201" t="s">
        <v>517</v>
      </c>
      <c r="F7" s="201" t="s">
        <v>518</v>
      </c>
      <c r="G7" s="202" t="s">
        <v>519</v>
      </c>
      <c r="H7" s="202" t="s">
        <v>520</v>
      </c>
      <c r="I7" s="201" t="s">
        <v>521</v>
      </c>
      <c r="J7" s="201" t="s">
        <v>522</v>
      </c>
      <c r="K7" s="201" t="s">
        <v>523</v>
      </c>
      <c r="L7" s="201" t="s">
        <v>524</v>
      </c>
      <c r="M7" s="201" t="s">
        <v>525</v>
      </c>
      <c r="N7" s="201" t="s">
        <v>526</v>
      </c>
      <c r="O7" s="202" t="s">
        <v>527</v>
      </c>
      <c r="P7" s="202" t="s">
        <v>528</v>
      </c>
      <c r="Q7" s="202" t="s">
        <v>529</v>
      </c>
      <c r="R7" s="203"/>
      <c r="S7" s="204" t="s">
        <v>530</v>
      </c>
      <c r="T7" s="252" t="s">
        <v>531</v>
      </c>
      <c r="U7" s="204" t="s">
        <v>532</v>
      </c>
      <c r="V7" s="205"/>
      <c r="W7" s="202" t="s">
        <v>533</v>
      </c>
      <c r="X7" s="201" t="s">
        <v>534</v>
      </c>
      <c r="Y7" s="202" t="s">
        <v>535</v>
      </c>
      <c r="Z7" s="202" t="s">
        <v>536</v>
      </c>
      <c r="AA7" s="202" t="s">
        <v>537</v>
      </c>
      <c r="AB7" s="202" t="s">
        <v>538</v>
      </c>
      <c r="AC7" s="202" t="s">
        <v>539</v>
      </c>
      <c r="AD7" s="203"/>
      <c r="AE7" s="202" t="s">
        <v>540</v>
      </c>
      <c r="AF7" s="204" t="s">
        <v>541</v>
      </c>
      <c r="AG7" s="204" t="s">
        <v>542</v>
      </c>
      <c r="AH7" s="204" t="s">
        <v>543</v>
      </c>
      <c r="AI7" s="206" t="s">
        <v>544</v>
      </c>
      <c r="AJ7" s="52"/>
      <c r="AK7" s="46" t="s">
        <v>545</v>
      </c>
      <c r="AL7" s="46" t="s">
        <v>546</v>
      </c>
      <c r="AM7" s="46" t="s">
        <v>547</v>
      </c>
      <c r="AN7" s="46" t="s">
        <v>548</v>
      </c>
      <c r="AO7" s="46" t="s">
        <v>549</v>
      </c>
      <c r="AP7" s="46" t="s">
        <v>550</v>
      </c>
      <c r="AQ7" s="60"/>
      <c r="AR7" s="46" t="s">
        <v>551</v>
      </c>
      <c r="AS7" s="46" t="s">
        <v>552</v>
      </c>
      <c r="AT7" s="46" t="s">
        <v>553</v>
      </c>
      <c r="AU7" s="56" t="s">
        <v>554</v>
      </c>
      <c r="AV7" s="57" t="s">
        <v>555</v>
      </c>
      <c r="AW7" s="63"/>
      <c r="AX7" s="189" t="s">
        <v>556</v>
      </c>
      <c r="AY7" s="190" t="s">
        <v>557</v>
      </c>
      <c r="AZ7" s="70" t="s">
        <v>558</v>
      </c>
      <c r="BA7" s="70" t="s">
        <v>559</v>
      </c>
      <c r="BB7" s="67"/>
      <c r="BC7" s="57" t="s">
        <v>560</v>
      </c>
      <c r="BD7" s="57" t="s">
        <v>561</v>
      </c>
      <c r="BE7" s="67"/>
      <c r="BF7" s="46" t="s">
        <v>562</v>
      </c>
      <c r="BG7" s="57" t="s">
        <v>563</v>
      </c>
      <c r="BH7" s="57" t="s">
        <v>564</v>
      </c>
    </row>
    <row r="8" spans="1:60" s="241" customFormat="1" ht="37.5" customHeight="1">
      <c r="A8" s="232"/>
      <c r="B8" s="219">
        <v>1</v>
      </c>
      <c r="C8" s="233"/>
      <c r="D8" s="268"/>
      <c r="E8" s="228"/>
      <c r="F8" s="219"/>
      <c r="G8" s="216"/>
      <c r="H8" s="229"/>
      <c r="I8" s="229"/>
      <c r="J8" s="229"/>
      <c r="K8" s="230"/>
      <c r="L8" s="231"/>
      <c r="M8" s="231"/>
      <c r="N8" s="231"/>
      <c r="O8" s="231"/>
      <c r="P8" s="216"/>
      <c r="Q8" s="216"/>
      <c r="R8" s="216"/>
      <c r="S8" s="213"/>
      <c r="T8" s="213" t="s">
        <v>84</v>
      </c>
      <c r="U8" s="213" t="s">
        <v>106</v>
      </c>
      <c r="V8" s="215"/>
      <c r="W8" s="214"/>
      <c r="X8" s="250" t="s">
        <v>565</v>
      </c>
      <c r="Y8" s="219" t="s">
        <v>566</v>
      </c>
      <c r="Z8" s="229"/>
      <c r="AA8" s="216" t="s">
        <v>446</v>
      </c>
      <c r="AB8" s="216"/>
      <c r="AC8" s="217"/>
      <c r="AD8" s="234"/>
      <c r="AE8" s="216"/>
      <c r="AF8" s="216"/>
      <c r="AG8" s="216"/>
      <c r="AH8" s="216"/>
      <c r="AI8" s="216"/>
      <c r="AJ8" s="235"/>
      <c r="AK8" s="236"/>
      <c r="AL8" s="236"/>
      <c r="AM8" s="236"/>
      <c r="AN8" s="218"/>
      <c r="AO8" s="218"/>
      <c r="AP8" s="218"/>
      <c r="AQ8" s="237"/>
      <c r="AR8" s="219"/>
      <c r="AS8" s="219" t="s">
        <v>567</v>
      </c>
      <c r="AT8" s="219" t="s">
        <v>471</v>
      </c>
      <c r="AU8" s="219"/>
      <c r="AV8" s="213"/>
      <c r="AW8" s="238"/>
      <c r="AX8" s="239" t="s">
        <v>568</v>
      </c>
      <c r="AY8" s="219"/>
      <c r="AZ8" s="219"/>
      <c r="BA8" s="219"/>
      <c r="BB8" s="240"/>
      <c r="BC8" s="213"/>
      <c r="BD8" s="213"/>
      <c r="BE8" s="240"/>
      <c r="BF8" s="216"/>
      <c r="BG8" s="213"/>
      <c r="BH8" s="220"/>
    </row>
    <row r="9" spans="1:60" s="242" customFormat="1" ht="20.25" customHeight="1">
      <c r="B9" s="243">
        <f>B8+1</f>
        <v>2</v>
      </c>
      <c r="C9" s="244"/>
      <c r="D9" s="268"/>
      <c r="E9" s="216"/>
      <c r="F9" s="243"/>
      <c r="G9" s="243"/>
      <c r="H9" s="243"/>
      <c r="I9" s="243"/>
      <c r="J9" s="243"/>
      <c r="K9" s="231"/>
      <c r="L9" s="231"/>
      <c r="M9" s="231"/>
      <c r="N9" s="231"/>
      <c r="O9" s="231"/>
      <c r="P9" s="208"/>
      <c r="Q9" s="208"/>
      <c r="R9" s="216"/>
      <c r="S9" s="213"/>
      <c r="T9" s="213"/>
      <c r="U9" s="213"/>
      <c r="V9" s="215"/>
      <c r="W9" s="214"/>
      <c r="X9" s="250"/>
      <c r="Y9" s="219"/>
      <c r="Z9" s="229"/>
      <c r="AA9" s="216"/>
      <c r="AB9" s="216"/>
      <c r="AC9" s="217"/>
      <c r="AD9" s="234"/>
      <c r="AE9" s="216"/>
      <c r="AF9" s="216"/>
      <c r="AG9" s="216"/>
      <c r="AH9" s="216"/>
      <c r="AI9" s="216"/>
      <c r="AJ9" s="235"/>
      <c r="AK9" s="236"/>
      <c r="AL9" s="236"/>
      <c r="AM9" s="236"/>
      <c r="AN9" s="218"/>
      <c r="AO9" s="218"/>
      <c r="AP9" s="218"/>
      <c r="AQ9" s="237"/>
      <c r="AR9" s="219"/>
      <c r="AS9" s="219"/>
      <c r="AT9" s="219"/>
      <c r="AU9" s="219"/>
      <c r="AV9" s="213"/>
      <c r="AW9" s="238"/>
      <c r="AX9" s="239" t="s">
        <v>568</v>
      </c>
      <c r="AY9" s="219"/>
      <c r="AZ9" s="219"/>
      <c r="BA9" s="219"/>
      <c r="BB9" s="240"/>
      <c r="BC9" s="213"/>
      <c r="BD9" s="213"/>
      <c r="BE9" s="240"/>
      <c r="BF9" s="216"/>
      <c r="BG9" s="213"/>
      <c r="BH9" s="220"/>
    </row>
    <row r="10" spans="1:60" s="242" customFormat="1" ht="20.25" customHeight="1">
      <c r="B10" s="216">
        <f t="shared" ref="B10:B26" si="0">B9+1</f>
        <v>3</v>
      </c>
      <c r="C10" s="244"/>
      <c r="D10" s="268"/>
      <c r="E10" s="216"/>
      <c r="F10" s="216"/>
      <c r="G10" s="216"/>
      <c r="H10" s="216"/>
      <c r="I10" s="216"/>
      <c r="J10" s="216"/>
      <c r="K10" s="231"/>
      <c r="L10" s="231"/>
      <c r="M10" s="231"/>
      <c r="N10" s="231"/>
      <c r="O10" s="231"/>
      <c r="P10" s="208"/>
      <c r="Q10" s="208"/>
      <c r="R10" s="208"/>
      <c r="S10" s="213"/>
      <c r="T10" s="213"/>
      <c r="U10" s="213"/>
      <c r="V10" s="215"/>
      <c r="W10" s="214"/>
      <c r="X10" s="250"/>
      <c r="Y10" s="219"/>
      <c r="Z10" s="229"/>
      <c r="AA10" s="216"/>
      <c r="AB10" s="216"/>
      <c r="AC10" s="217"/>
      <c r="AD10" s="234"/>
      <c r="AE10" s="216"/>
      <c r="AF10" s="216"/>
      <c r="AG10" s="216"/>
      <c r="AH10" s="216"/>
      <c r="AI10" s="216"/>
      <c r="AJ10" s="235"/>
      <c r="AK10" s="236"/>
      <c r="AL10" s="236"/>
      <c r="AM10" s="236"/>
      <c r="AN10" s="218"/>
      <c r="AO10" s="218"/>
      <c r="AP10" s="218"/>
      <c r="AQ10" s="237"/>
      <c r="AR10" s="219"/>
      <c r="AS10" s="219"/>
      <c r="AT10" s="219"/>
      <c r="AU10" s="219"/>
      <c r="AV10" s="213"/>
      <c r="AW10" s="238"/>
      <c r="AX10" s="239" t="s">
        <v>568</v>
      </c>
      <c r="AY10" s="219"/>
      <c r="AZ10" s="219"/>
      <c r="BA10" s="219"/>
      <c r="BB10" s="240"/>
      <c r="BC10" s="213"/>
      <c r="BD10" s="213"/>
      <c r="BE10" s="240"/>
      <c r="BF10" s="216"/>
      <c r="BG10" s="213"/>
      <c r="BH10" s="220"/>
    </row>
    <row r="11" spans="1:60" s="242" customFormat="1" ht="21.75" customHeight="1">
      <c r="B11" s="216">
        <f t="shared" si="0"/>
        <v>4</v>
      </c>
      <c r="C11" s="244"/>
      <c r="D11" s="268"/>
      <c r="E11" s="216"/>
      <c r="F11" s="216"/>
      <c r="G11" s="216"/>
      <c r="H11" s="216"/>
      <c r="I11" s="216"/>
      <c r="J11" s="216"/>
      <c r="K11" s="231"/>
      <c r="L11" s="231"/>
      <c r="M11" s="231"/>
      <c r="N11" s="231"/>
      <c r="O11" s="231"/>
      <c r="P11" s="208"/>
      <c r="Q11" s="208"/>
      <c r="R11" s="208"/>
      <c r="S11" s="213"/>
      <c r="T11" s="213"/>
      <c r="U11" s="213"/>
      <c r="V11" s="215"/>
      <c r="W11" s="214"/>
      <c r="X11" s="250"/>
      <c r="Y11" s="219"/>
      <c r="Z11" s="229"/>
      <c r="AA11" s="216"/>
      <c r="AB11" s="216"/>
      <c r="AC11" s="217"/>
      <c r="AD11" s="234"/>
      <c r="AE11" s="216"/>
      <c r="AF11" s="216"/>
      <c r="AG11" s="216"/>
      <c r="AH11" s="216"/>
      <c r="AI11" s="216"/>
      <c r="AJ11" s="235"/>
      <c r="AK11" s="236"/>
      <c r="AL11" s="236"/>
      <c r="AM11" s="236"/>
      <c r="AN11" s="218"/>
      <c r="AO11" s="218"/>
      <c r="AP11" s="218"/>
      <c r="AQ11" s="237"/>
      <c r="AR11" s="219"/>
      <c r="AS11" s="219"/>
      <c r="AT11" s="219"/>
      <c r="AU11" s="219"/>
      <c r="AV11" s="213"/>
      <c r="AW11" s="238"/>
      <c r="AX11" s="239" t="s">
        <v>568</v>
      </c>
      <c r="AY11" s="219"/>
      <c r="AZ11" s="219"/>
      <c r="BA11" s="219"/>
      <c r="BB11" s="240"/>
      <c r="BC11" s="213"/>
      <c r="BD11" s="213"/>
      <c r="BE11" s="240"/>
      <c r="BF11" s="216"/>
      <c r="BG11" s="213"/>
      <c r="BH11" s="220"/>
    </row>
    <row r="12" spans="1:60" s="242" customFormat="1" ht="21" customHeight="1">
      <c r="B12" s="216">
        <f t="shared" si="0"/>
        <v>5</v>
      </c>
      <c r="C12" s="244"/>
      <c r="D12" s="268"/>
      <c r="E12" s="216"/>
      <c r="F12" s="216"/>
      <c r="G12" s="216"/>
      <c r="H12" s="216"/>
      <c r="I12" s="216"/>
      <c r="J12" s="216"/>
      <c r="K12" s="231"/>
      <c r="L12" s="231"/>
      <c r="M12" s="231"/>
      <c r="N12" s="231"/>
      <c r="O12" s="231"/>
      <c r="P12" s="208"/>
      <c r="Q12" s="208"/>
      <c r="R12" s="208"/>
      <c r="S12" s="213"/>
      <c r="T12" s="213"/>
      <c r="U12" s="213"/>
      <c r="V12" s="215"/>
      <c r="W12" s="214"/>
      <c r="X12" s="250"/>
      <c r="Y12" s="219"/>
      <c r="Z12" s="229"/>
      <c r="AA12" s="216"/>
      <c r="AB12" s="216"/>
      <c r="AC12" s="217"/>
      <c r="AD12" s="234"/>
      <c r="AE12" s="216"/>
      <c r="AF12" s="216"/>
      <c r="AG12" s="216"/>
      <c r="AH12" s="216"/>
      <c r="AI12" s="216"/>
      <c r="AJ12" s="235"/>
      <c r="AK12" s="236"/>
      <c r="AL12" s="236"/>
      <c r="AM12" s="236"/>
      <c r="AN12" s="218"/>
      <c r="AO12" s="218"/>
      <c r="AP12" s="218"/>
      <c r="AQ12" s="237"/>
      <c r="AR12" s="219"/>
      <c r="AS12" s="219"/>
      <c r="AT12" s="219"/>
      <c r="AU12" s="219"/>
      <c r="AV12" s="213"/>
      <c r="AW12" s="238"/>
      <c r="AX12" s="239" t="s">
        <v>568</v>
      </c>
      <c r="AY12" s="219"/>
      <c r="AZ12" s="219"/>
      <c r="BA12" s="219"/>
      <c r="BB12" s="240"/>
      <c r="BC12" s="213"/>
      <c r="BD12" s="213"/>
      <c r="BE12" s="240"/>
      <c r="BF12" s="216"/>
      <c r="BG12" s="213"/>
      <c r="BH12" s="220"/>
    </row>
    <row r="13" spans="1:60" s="242" customFormat="1" ht="23.25" customHeight="1">
      <c r="B13" s="216">
        <f t="shared" si="0"/>
        <v>6</v>
      </c>
      <c r="C13" s="244"/>
      <c r="D13" s="268"/>
      <c r="E13" s="216"/>
      <c r="F13" s="216"/>
      <c r="G13" s="216"/>
      <c r="H13" s="216"/>
      <c r="I13" s="216"/>
      <c r="J13" s="216"/>
      <c r="K13" s="231"/>
      <c r="L13" s="231"/>
      <c r="M13" s="231"/>
      <c r="N13" s="231"/>
      <c r="O13" s="231"/>
      <c r="P13" s="208"/>
      <c r="Q13" s="208"/>
      <c r="R13" s="208"/>
      <c r="S13" s="213"/>
      <c r="T13" s="213"/>
      <c r="U13" s="213"/>
      <c r="V13" s="215"/>
      <c r="W13" s="214"/>
      <c r="X13" s="250"/>
      <c r="Y13" s="219"/>
      <c r="Z13" s="229"/>
      <c r="AA13" s="216"/>
      <c r="AB13" s="216"/>
      <c r="AC13" s="217"/>
      <c r="AD13" s="234"/>
      <c r="AE13" s="216"/>
      <c r="AF13" s="216"/>
      <c r="AG13" s="216"/>
      <c r="AH13" s="216"/>
      <c r="AI13" s="216"/>
      <c r="AJ13" s="235"/>
      <c r="AK13" s="236"/>
      <c r="AL13" s="236"/>
      <c r="AM13" s="236"/>
      <c r="AN13" s="218"/>
      <c r="AO13" s="218"/>
      <c r="AP13" s="218"/>
      <c r="AQ13" s="237"/>
      <c r="AR13" s="219"/>
      <c r="AS13" s="219"/>
      <c r="AT13" s="219"/>
      <c r="AU13" s="219"/>
      <c r="AV13" s="213"/>
      <c r="AW13" s="238"/>
      <c r="AX13" s="239" t="s">
        <v>568</v>
      </c>
      <c r="AY13" s="219"/>
      <c r="AZ13" s="219"/>
      <c r="BA13" s="219"/>
      <c r="BB13" s="240"/>
      <c r="BC13" s="213"/>
      <c r="BD13" s="213"/>
      <c r="BE13" s="240"/>
      <c r="BF13" s="216"/>
      <c r="BG13" s="213"/>
      <c r="BH13" s="220"/>
    </row>
    <row r="14" spans="1:60" s="242" customFormat="1" ht="24.75" customHeight="1">
      <c r="B14" s="216">
        <f t="shared" si="0"/>
        <v>7</v>
      </c>
      <c r="C14" s="244"/>
      <c r="D14" s="268"/>
      <c r="E14" s="216"/>
      <c r="F14" s="216"/>
      <c r="G14" s="216"/>
      <c r="H14" s="216"/>
      <c r="I14" s="216"/>
      <c r="J14" s="216"/>
      <c r="K14" s="231"/>
      <c r="L14" s="231"/>
      <c r="M14" s="231"/>
      <c r="N14" s="231"/>
      <c r="O14" s="231"/>
      <c r="P14" s="208"/>
      <c r="Q14" s="208"/>
      <c r="R14" s="208"/>
      <c r="S14" s="213"/>
      <c r="T14" s="213"/>
      <c r="U14" s="213"/>
      <c r="V14" s="215"/>
      <c r="W14" s="214"/>
      <c r="X14" s="250"/>
      <c r="Y14" s="219"/>
      <c r="Z14" s="229"/>
      <c r="AA14" s="216"/>
      <c r="AB14" s="216"/>
      <c r="AC14" s="217"/>
      <c r="AD14" s="234"/>
      <c r="AE14" s="216"/>
      <c r="AF14" s="216"/>
      <c r="AG14" s="216"/>
      <c r="AH14" s="216"/>
      <c r="AI14" s="216"/>
      <c r="AJ14" s="235"/>
      <c r="AK14" s="236"/>
      <c r="AL14" s="236"/>
      <c r="AM14" s="236"/>
      <c r="AN14" s="218"/>
      <c r="AO14" s="218"/>
      <c r="AP14" s="218"/>
      <c r="AQ14" s="237"/>
      <c r="AR14" s="219"/>
      <c r="AS14" s="219"/>
      <c r="AT14" s="219"/>
      <c r="AU14" s="219"/>
      <c r="AV14" s="213"/>
      <c r="AW14" s="238"/>
      <c r="AX14" s="239" t="s">
        <v>568</v>
      </c>
      <c r="AY14" s="219"/>
      <c r="AZ14" s="219"/>
      <c r="BA14" s="219"/>
      <c r="BB14" s="240"/>
      <c r="BC14" s="213"/>
      <c r="BD14" s="213"/>
      <c r="BE14" s="240"/>
      <c r="BF14" s="216"/>
      <c r="BG14" s="213"/>
      <c r="BH14" s="220"/>
    </row>
    <row r="15" spans="1:60" s="242" customFormat="1" ht="21.75" customHeight="1">
      <c r="B15" s="216">
        <f t="shared" si="0"/>
        <v>8</v>
      </c>
      <c r="C15" s="244"/>
      <c r="D15" s="268"/>
      <c r="E15" s="216"/>
      <c r="F15" s="216"/>
      <c r="G15" s="216"/>
      <c r="H15" s="216"/>
      <c r="I15" s="216"/>
      <c r="J15" s="216"/>
      <c r="K15" s="231"/>
      <c r="L15" s="231"/>
      <c r="M15" s="231"/>
      <c r="N15" s="231"/>
      <c r="O15" s="231"/>
      <c r="P15" s="208"/>
      <c r="Q15" s="208"/>
      <c r="R15" s="208"/>
      <c r="S15" s="213"/>
      <c r="T15" s="213"/>
      <c r="U15" s="213"/>
      <c r="V15" s="215"/>
      <c r="W15" s="214"/>
      <c r="X15" s="250"/>
      <c r="Y15" s="219"/>
      <c r="Z15" s="229"/>
      <c r="AA15" s="216"/>
      <c r="AB15" s="216"/>
      <c r="AC15" s="217"/>
      <c r="AD15" s="234"/>
      <c r="AE15" s="216"/>
      <c r="AF15" s="216"/>
      <c r="AG15" s="216"/>
      <c r="AH15" s="216"/>
      <c r="AI15" s="216"/>
      <c r="AJ15" s="235"/>
      <c r="AK15" s="236"/>
      <c r="AL15" s="236"/>
      <c r="AM15" s="236"/>
      <c r="AN15" s="218"/>
      <c r="AO15" s="218"/>
      <c r="AP15" s="218"/>
      <c r="AQ15" s="237"/>
      <c r="AR15" s="219"/>
      <c r="AS15" s="219"/>
      <c r="AT15" s="219"/>
      <c r="AU15" s="219"/>
      <c r="AV15" s="213"/>
      <c r="AW15" s="238"/>
      <c r="AX15" s="239" t="s">
        <v>568</v>
      </c>
      <c r="AY15" s="219"/>
      <c r="AZ15" s="219"/>
      <c r="BA15" s="219"/>
      <c r="BB15" s="240"/>
      <c r="BC15" s="213"/>
      <c r="BD15" s="213"/>
      <c r="BE15" s="240"/>
      <c r="BF15" s="216"/>
      <c r="BG15" s="213"/>
      <c r="BH15" s="220"/>
    </row>
    <row r="16" spans="1:60" s="242" customFormat="1" ht="22.5" customHeight="1">
      <c r="B16" s="216">
        <f t="shared" si="0"/>
        <v>9</v>
      </c>
      <c r="C16" s="244"/>
      <c r="D16" s="268"/>
      <c r="E16" s="216"/>
      <c r="F16" s="216"/>
      <c r="G16" s="216"/>
      <c r="H16" s="216"/>
      <c r="I16" s="216"/>
      <c r="J16" s="216"/>
      <c r="K16" s="231"/>
      <c r="L16" s="231"/>
      <c r="M16" s="231"/>
      <c r="N16" s="231"/>
      <c r="O16" s="231"/>
      <c r="P16" s="208"/>
      <c r="Q16" s="208"/>
      <c r="R16" s="208"/>
      <c r="S16" s="213"/>
      <c r="T16" s="213"/>
      <c r="U16" s="213"/>
      <c r="V16" s="215"/>
      <c r="W16" s="214"/>
      <c r="X16" s="250"/>
      <c r="Y16" s="219"/>
      <c r="Z16" s="229"/>
      <c r="AA16" s="216"/>
      <c r="AB16" s="216"/>
      <c r="AC16" s="217"/>
      <c r="AD16" s="234"/>
      <c r="AE16" s="216"/>
      <c r="AF16" s="216"/>
      <c r="AG16" s="216"/>
      <c r="AH16" s="216"/>
      <c r="AI16" s="216"/>
      <c r="AJ16" s="235"/>
      <c r="AK16" s="236"/>
      <c r="AL16" s="236"/>
      <c r="AM16" s="236"/>
      <c r="AN16" s="218"/>
      <c r="AO16" s="218"/>
      <c r="AP16" s="218"/>
      <c r="AQ16" s="237"/>
      <c r="AR16" s="219"/>
      <c r="AS16" s="219"/>
      <c r="AT16" s="219"/>
      <c r="AU16" s="219"/>
      <c r="AV16" s="213"/>
      <c r="AW16" s="238"/>
      <c r="AX16" s="239" t="s">
        <v>568</v>
      </c>
      <c r="AY16" s="219"/>
      <c r="AZ16" s="219"/>
      <c r="BA16" s="219"/>
      <c r="BB16" s="240"/>
      <c r="BC16" s="213"/>
      <c r="BD16" s="213"/>
      <c r="BE16" s="240"/>
      <c r="BF16" s="216"/>
      <c r="BG16" s="213"/>
      <c r="BH16" s="220"/>
    </row>
    <row r="17" spans="1:60" s="242" customFormat="1" ht="24.75" customHeight="1">
      <c r="B17" s="216">
        <f t="shared" si="0"/>
        <v>10</v>
      </c>
      <c r="C17" s="244"/>
      <c r="D17" s="268"/>
      <c r="E17" s="216"/>
      <c r="F17" s="216"/>
      <c r="G17" s="216"/>
      <c r="H17" s="216"/>
      <c r="I17" s="216"/>
      <c r="J17" s="216"/>
      <c r="K17" s="231"/>
      <c r="L17" s="231"/>
      <c r="M17" s="231"/>
      <c r="N17" s="231"/>
      <c r="O17" s="231"/>
      <c r="P17" s="208"/>
      <c r="Q17" s="208"/>
      <c r="R17" s="208"/>
      <c r="S17" s="213"/>
      <c r="T17" s="213"/>
      <c r="U17" s="213"/>
      <c r="V17" s="215"/>
      <c r="W17" s="214"/>
      <c r="X17" s="250"/>
      <c r="Y17" s="219"/>
      <c r="Z17" s="229"/>
      <c r="AA17" s="216"/>
      <c r="AB17" s="216"/>
      <c r="AC17" s="217"/>
      <c r="AD17" s="234"/>
      <c r="AE17" s="216"/>
      <c r="AF17" s="216"/>
      <c r="AG17" s="216"/>
      <c r="AH17" s="216"/>
      <c r="AI17" s="216"/>
      <c r="AJ17" s="235"/>
      <c r="AK17" s="236"/>
      <c r="AL17" s="236"/>
      <c r="AM17" s="236"/>
      <c r="AN17" s="218"/>
      <c r="AO17" s="218"/>
      <c r="AP17" s="218"/>
      <c r="AQ17" s="237"/>
      <c r="AR17" s="219"/>
      <c r="AS17" s="219"/>
      <c r="AT17" s="219"/>
      <c r="AU17" s="219"/>
      <c r="AV17" s="213"/>
      <c r="AW17" s="238"/>
      <c r="AX17" s="239" t="s">
        <v>568</v>
      </c>
      <c r="AY17" s="219"/>
      <c r="AZ17" s="219"/>
      <c r="BA17" s="219"/>
      <c r="BB17" s="240"/>
      <c r="BC17" s="213"/>
      <c r="BD17" s="213"/>
      <c r="BE17" s="240"/>
      <c r="BF17" s="216"/>
      <c r="BG17" s="213"/>
      <c r="BH17" s="220"/>
    </row>
    <row r="18" spans="1:60" s="242" customFormat="1" ht="24" customHeight="1">
      <c r="B18" s="216">
        <f t="shared" si="0"/>
        <v>11</v>
      </c>
      <c r="C18" s="244"/>
      <c r="D18" s="268"/>
      <c r="E18" s="216"/>
      <c r="F18" s="216"/>
      <c r="G18" s="216"/>
      <c r="H18" s="216"/>
      <c r="I18" s="216"/>
      <c r="J18" s="216"/>
      <c r="K18" s="231"/>
      <c r="L18" s="231"/>
      <c r="M18" s="231"/>
      <c r="N18" s="231"/>
      <c r="O18" s="231"/>
      <c r="P18" s="208"/>
      <c r="Q18" s="208"/>
      <c r="R18" s="208"/>
      <c r="S18" s="213"/>
      <c r="T18" s="213"/>
      <c r="U18" s="213"/>
      <c r="V18" s="215"/>
      <c r="W18" s="214"/>
      <c r="X18" s="250"/>
      <c r="Y18" s="219"/>
      <c r="Z18" s="229"/>
      <c r="AA18" s="216"/>
      <c r="AB18" s="216"/>
      <c r="AC18" s="217"/>
      <c r="AD18" s="234"/>
      <c r="AE18" s="216"/>
      <c r="AF18" s="216"/>
      <c r="AG18" s="216"/>
      <c r="AH18" s="216"/>
      <c r="AI18" s="216"/>
      <c r="AJ18" s="235"/>
      <c r="AK18" s="236"/>
      <c r="AL18" s="236"/>
      <c r="AM18" s="236"/>
      <c r="AN18" s="218"/>
      <c r="AO18" s="218"/>
      <c r="AP18" s="218"/>
      <c r="AQ18" s="237"/>
      <c r="AR18" s="219"/>
      <c r="AS18" s="219"/>
      <c r="AT18" s="219"/>
      <c r="AU18" s="219"/>
      <c r="AV18" s="213"/>
      <c r="AW18" s="238"/>
      <c r="AX18" s="239" t="s">
        <v>568</v>
      </c>
      <c r="AY18" s="219"/>
      <c r="AZ18" s="219"/>
      <c r="BA18" s="219"/>
      <c r="BB18" s="240"/>
      <c r="BC18" s="213"/>
      <c r="BD18" s="213"/>
      <c r="BE18" s="240"/>
      <c r="BF18" s="216"/>
      <c r="BG18" s="213"/>
      <c r="BH18" s="220"/>
    </row>
    <row r="19" spans="1:60" s="242" customFormat="1" ht="22.5" customHeight="1">
      <c r="B19" s="216">
        <f t="shared" si="0"/>
        <v>12</v>
      </c>
      <c r="C19" s="244"/>
      <c r="D19" s="268"/>
      <c r="E19" s="216"/>
      <c r="F19" s="216"/>
      <c r="G19" s="216"/>
      <c r="H19" s="216"/>
      <c r="I19" s="216"/>
      <c r="J19" s="216"/>
      <c r="K19" s="231"/>
      <c r="L19" s="231"/>
      <c r="M19" s="231"/>
      <c r="N19" s="231"/>
      <c r="O19" s="231"/>
      <c r="P19" s="208"/>
      <c r="Q19" s="208"/>
      <c r="R19" s="208"/>
      <c r="S19" s="213"/>
      <c r="T19" s="213"/>
      <c r="U19" s="213"/>
      <c r="V19" s="215"/>
      <c r="W19" s="214"/>
      <c r="X19" s="250"/>
      <c r="Y19" s="219"/>
      <c r="Z19" s="229"/>
      <c r="AA19" s="216"/>
      <c r="AB19" s="216"/>
      <c r="AC19" s="217"/>
      <c r="AD19" s="234"/>
      <c r="AE19" s="216"/>
      <c r="AF19" s="216"/>
      <c r="AG19" s="216"/>
      <c r="AH19" s="216"/>
      <c r="AI19" s="216"/>
      <c r="AJ19" s="235"/>
      <c r="AK19" s="236"/>
      <c r="AL19" s="236"/>
      <c r="AM19" s="236"/>
      <c r="AN19" s="218"/>
      <c r="AO19" s="218"/>
      <c r="AP19" s="218"/>
      <c r="AQ19" s="237"/>
      <c r="AR19" s="219"/>
      <c r="AS19" s="219"/>
      <c r="AT19" s="219"/>
      <c r="AU19" s="219"/>
      <c r="AV19" s="213"/>
      <c r="AW19" s="238"/>
      <c r="AX19" s="239" t="s">
        <v>568</v>
      </c>
      <c r="AY19" s="219"/>
      <c r="AZ19" s="219"/>
      <c r="BA19" s="219"/>
      <c r="BB19" s="240"/>
      <c r="BC19" s="213"/>
      <c r="BD19" s="213"/>
      <c r="BE19" s="240"/>
      <c r="BF19" s="216"/>
      <c r="BG19" s="213"/>
      <c r="BH19" s="220"/>
    </row>
    <row r="20" spans="1:60" s="242" customFormat="1" ht="24.75" customHeight="1">
      <c r="B20" s="216">
        <f t="shared" si="0"/>
        <v>13</v>
      </c>
      <c r="C20" s="244"/>
      <c r="D20" s="268"/>
      <c r="E20" s="216"/>
      <c r="F20" s="216"/>
      <c r="G20" s="216"/>
      <c r="H20" s="216"/>
      <c r="I20" s="216"/>
      <c r="J20" s="216"/>
      <c r="K20" s="231"/>
      <c r="L20" s="231"/>
      <c r="M20" s="231"/>
      <c r="N20" s="231"/>
      <c r="O20" s="231"/>
      <c r="P20" s="208"/>
      <c r="Q20" s="208"/>
      <c r="R20" s="208"/>
      <c r="S20" s="213"/>
      <c r="T20" s="213"/>
      <c r="U20" s="213"/>
      <c r="V20" s="215"/>
      <c r="W20" s="214"/>
      <c r="X20" s="250"/>
      <c r="Y20" s="219"/>
      <c r="Z20" s="229"/>
      <c r="AA20" s="216"/>
      <c r="AB20" s="216"/>
      <c r="AC20" s="217"/>
      <c r="AD20" s="234"/>
      <c r="AE20" s="216"/>
      <c r="AF20" s="216"/>
      <c r="AG20" s="216"/>
      <c r="AH20" s="216"/>
      <c r="AI20" s="216"/>
      <c r="AJ20" s="235"/>
      <c r="AK20" s="236"/>
      <c r="AL20" s="236"/>
      <c r="AM20" s="236"/>
      <c r="AN20" s="218"/>
      <c r="AO20" s="218"/>
      <c r="AP20" s="218"/>
      <c r="AQ20" s="237"/>
      <c r="AR20" s="219"/>
      <c r="AS20" s="219"/>
      <c r="AT20" s="219"/>
      <c r="AU20" s="219"/>
      <c r="AV20" s="213"/>
      <c r="AW20" s="238"/>
      <c r="AX20" s="239" t="s">
        <v>568</v>
      </c>
      <c r="AY20" s="219"/>
      <c r="AZ20" s="219"/>
      <c r="BA20" s="219"/>
      <c r="BB20" s="240"/>
      <c r="BC20" s="213"/>
      <c r="BD20" s="213"/>
      <c r="BE20" s="240"/>
      <c r="BF20" s="216"/>
      <c r="BG20" s="213"/>
      <c r="BH20" s="220"/>
    </row>
    <row r="21" spans="1:60" s="242" customFormat="1" ht="30" customHeight="1">
      <c r="B21" s="216">
        <f t="shared" si="0"/>
        <v>14</v>
      </c>
      <c r="C21" s="244"/>
      <c r="D21" s="268"/>
      <c r="E21" s="216"/>
      <c r="F21" s="216"/>
      <c r="G21" s="216"/>
      <c r="H21" s="216"/>
      <c r="I21" s="216"/>
      <c r="J21" s="216"/>
      <c r="K21" s="231"/>
      <c r="L21" s="231"/>
      <c r="M21" s="231"/>
      <c r="N21" s="231"/>
      <c r="O21" s="231"/>
      <c r="P21" s="208"/>
      <c r="Q21" s="208"/>
      <c r="R21" s="208"/>
      <c r="S21" s="213"/>
      <c r="T21" s="213"/>
      <c r="U21" s="213"/>
      <c r="V21" s="215"/>
      <c r="W21" s="214"/>
      <c r="X21" s="250"/>
      <c r="Y21" s="219"/>
      <c r="Z21" s="229"/>
      <c r="AA21" s="216"/>
      <c r="AB21" s="216"/>
      <c r="AC21" s="217"/>
      <c r="AD21" s="234"/>
      <c r="AE21" s="216"/>
      <c r="AF21" s="216"/>
      <c r="AG21" s="216"/>
      <c r="AH21" s="216"/>
      <c r="AI21" s="216"/>
      <c r="AJ21" s="235"/>
      <c r="AK21" s="236"/>
      <c r="AL21" s="236"/>
      <c r="AM21" s="236"/>
      <c r="AN21" s="218"/>
      <c r="AO21" s="218"/>
      <c r="AP21" s="218"/>
      <c r="AQ21" s="237"/>
      <c r="AR21" s="219"/>
      <c r="AS21" s="219"/>
      <c r="AT21" s="219"/>
      <c r="AU21" s="219"/>
      <c r="AV21" s="213"/>
      <c r="AW21" s="238"/>
      <c r="AX21" s="239" t="s">
        <v>568</v>
      </c>
      <c r="AY21" s="219"/>
      <c r="AZ21" s="219"/>
      <c r="BA21" s="219"/>
      <c r="BB21" s="240"/>
      <c r="BC21" s="213"/>
      <c r="BD21" s="213"/>
      <c r="BE21" s="240"/>
      <c r="BF21" s="216"/>
      <c r="BG21" s="213"/>
      <c r="BH21" s="220"/>
    </row>
    <row r="22" spans="1:60" s="242" customFormat="1" ht="25.5" customHeight="1">
      <c r="B22" s="216">
        <f t="shared" si="0"/>
        <v>15</v>
      </c>
      <c r="C22" s="244"/>
      <c r="D22" s="268"/>
      <c r="E22" s="216"/>
      <c r="F22" s="216"/>
      <c r="G22" s="216"/>
      <c r="H22" s="216"/>
      <c r="I22" s="216"/>
      <c r="J22" s="216"/>
      <c r="K22" s="231"/>
      <c r="L22" s="231"/>
      <c r="M22" s="231"/>
      <c r="N22" s="231"/>
      <c r="O22" s="231"/>
      <c r="P22" s="208"/>
      <c r="Q22" s="208"/>
      <c r="R22" s="208"/>
      <c r="S22" s="213"/>
      <c r="T22" s="213"/>
      <c r="U22" s="213"/>
      <c r="V22" s="215"/>
      <c r="W22" s="214"/>
      <c r="X22" s="250"/>
      <c r="Y22" s="219"/>
      <c r="Z22" s="229"/>
      <c r="AA22" s="216"/>
      <c r="AB22" s="216"/>
      <c r="AC22" s="217"/>
      <c r="AD22" s="234"/>
      <c r="AE22" s="216"/>
      <c r="AF22" s="216"/>
      <c r="AG22" s="216"/>
      <c r="AH22" s="216"/>
      <c r="AI22" s="216"/>
      <c r="AJ22" s="235"/>
      <c r="AK22" s="236"/>
      <c r="AL22" s="236"/>
      <c r="AM22" s="236"/>
      <c r="AN22" s="218"/>
      <c r="AO22" s="218"/>
      <c r="AP22" s="218"/>
      <c r="AQ22" s="237"/>
      <c r="AR22" s="219"/>
      <c r="AS22" s="219"/>
      <c r="AT22" s="219"/>
      <c r="AU22" s="219"/>
      <c r="AV22" s="213"/>
      <c r="AW22" s="238"/>
      <c r="AX22" s="239" t="s">
        <v>568</v>
      </c>
      <c r="AY22" s="219"/>
      <c r="AZ22" s="219"/>
      <c r="BA22" s="219"/>
      <c r="BB22" s="240"/>
      <c r="BC22" s="213"/>
      <c r="BD22" s="213"/>
      <c r="BE22" s="240"/>
      <c r="BF22" s="216"/>
      <c r="BG22" s="213"/>
      <c r="BH22" s="220"/>
    </row>
    <row r="23" spans="1:60" s="242" customFormat="1" ht="21" customHeight="1">
      <c r="B23" s="216">
        <f t="shared" si="0"/>
        <v>16</v>
      </c>
      <c r="C23" s="244"/>
      <c r="D23" s="268"/>
      <c r="E23" s="216"/>
      <c r="F23" s="216"/>
      <c r="G23" s="216"/>
      <c r="H23" s="216"/>
      <c r="I23" s="216"/>
      <c r="J23" s="216"/>
      <c r="K23" s="231"/>
      <c r="L23" s="231"/>
      <c r="M23" s="231"/>
      <c r="N23" s="231"/>
      <c r="O23" s="231"/>
      <c r="P23" s="208"/>
      <c r="Q23" s="208"/>
      <c r="R23" s="208"/>
      <c r="S23" s="213"/>
      <c r="T23" s="213"/>
      <c r="U23" s="213"/>
      <c r="V23" s="215"/>
      <c r="W23" s="214"/>
      <c r="X23" s="250"/>
      <c r="Y23" s="219"/>
      <c r="Z23" s="229"/>
      <c r="AA23" s="216"/>
      <c r="AB23" s="216"/>
      <c r="AC23" s="217"/>
      <c r="AD23" s="234"/>
      <c r="AE23" s="216"/>
      <c r="AF23" s="216"/>
      <c r="AG23" s="216"/>
      <c r="AH23" s="216"/>
      <c r="AI23" s="216"/>
      <c r="AJ23" s="235"/>
      <c r="AK23" s="236"/>
      <c r="AL23" s="236"/>
      <c r="AM23" s="236"/>
      <c r="AN23" s="218"/>
      <c r="AO23" s="218"/>
      <c r="AP23" s="218"/>
      <c r="AQ23" s="237"/>
      <c r="AR23" s="219"/>
      <c r="AS23" s="219"/>
      <c r="AT23" s="219"/>
      <c r="AV23" s="213"/>
      <c r="AW23" s="238"/>
      <c r="AX23" s="239" t="s">
        <v>568</v>
      </c>
      <c r="AY23" s="219"/>
      <c r="AZ23" s="219"/>
      <c r="BA23" s="219"/>
      <c r="BB23" s="240"/>
      <c r="BC23" s="213"/>
      <c r="BD23" s="213"/>
      <c r="BE23" s="240"/>
      <c r="BF23" s="216"/>
      <c r="BG23" s="213"/>
      <c r="BH23" s="220"/>
    </row>
    <row r="24" spans="1:60" s="242" customFormat="1" ht="23.25" customHeight="1">
      <c r="B24" s="216">
        <f t="shared" si="0"/>
        <v>17</v>
      </c>
      <c r="C24" s="244"/>
      <c r="D24" s="268"/>
      <c r="E24" s="216"/>
      <c r="F24" s="216"/>
      <c r="G24" s="216"/>
      <c r="H24" s="216"/>
      <c r="I24" s="216"/>
      <c r="J24" s="216"/>
      <c r="K24" s="231"/>
      <c r="L24" s="231"/>
      <c r="M24" s="231"/>
      <c r="N24" s="231"/>
      <c r="O24" s="231"/>
      <c r="P24" s="208"/>
      <c r="Q24" s="208"/>
      <c r="R24" s="208"/>
      <c r="S24" s="213"/>
      <c r="T24" s="213"/>
      <c r="U24" s="213"/>
      <c r="V24" s="215"/>
      <c r="W24" s="214"/>
      <c r="X24" s="250"/>
      <c r="Y24" s="219"/>
      <c r="Z24" s="229"/>
      <c r="AA24" s="216"/>
      <c r="AB24" s="216"/>
      <c r="AC24" s="217"/>
      <c r="AD24" s="234"/>
      <c r="AE24" s="216"/>
      <c r="AF24" s="216"/>
      <c r="AG24" s="216"/>
      <c r="AH24" s="216"/>
      <c r="AI24" s="216"/>
      <c r="AJ24" s="235"/>
      <c r="AK24" s="236"/>
      <c r="AL24" s="236"/>
      <c r="AM24" s="236"/>
      <c r="AN24" s="218"/>
      <c r="AO24" s="218"/>
      <c r="AP24" s="218"/>
      <c r="AQ24" s="237"/>
      <c r="AR24" s="219"/>
      <c r="AS24" s="219"/>
      <c r="AT24" s="219"/>
      <c r="AU24" s="219"/>
      <c r="AV24" s="213"/>
      <c r="AW24" s="238"/>
      <c r="AX24" s="239" t="s">
        <v>568</v>
      </c>
      <c r="AY24" s="219"/>
      <c r="AZ24" s="219"/>
      <c r="BA24" s="219"/>
      <c r="BB24" s="240"/>
      <c r="BC24" s="213"/>
      <c r="BD24" s="213"/>
      <c r="BE24" s="240"/>
      <c r="BF24" s="216"/>
      <c r="BG24" s="213"/>
      <c r="BH24" s="220"/>
    </row>
    <row r="25" spans="1:60" s="242" customFormat="1" ht="29.25" customHeight="1">
      <c r="B25" s="216">
        <f t="shared" si="0"/>
        <v>18</v>
      </c>
      <c r="C25" s="244"/>
      <c r="D25" s="268"/>
      <c r="E25" s="216"/>
      <c r="F25" s="216"/>
      <c r="G25" s="216"/>
      <c r="H25" s="216"/>
      <c r="I25" s="216"/>
      <c r="J25" s="216"/>
      <c r="K25" s="231"/>
      <c r="L25" s="231"/>
      <c r="M25" s="231"/>
      <c r="N25" s="231"/>
      <c r="O25" s="231"/>
      <c r="P25" s="208"/>
      <c r="Q25" s="208"/>
      <c r="R25" s="208"/>
      <c r="S25" s="213"/>
      <c r="T25" s="213"/>
      <c r="U25" s="213"/>
      <c r="V25" s="215"/>
      <c r="W25" s="214"/>
      <c r="X25" s="250"/>
      <c r="Y25" s="219"/>
      <c r="Z25" s="229"/>
      <c r="AA25" s="216"/>
      <c r="AB25" s="216"/>
      <c r="AC25" s="217"/>
      <c r="AD25" s="234"/>
      <c r="AE25" s="216"/>
      <c r="AF25" s="216"/>
      <c r="AG25" s="216"/>
      <c r="AH25" s="216"/>
      <c r="AI25" s="216"/>
      <c r="AJ25" s="235"/>
      <c r="AK25" s="236"/>
      <c r="AL25" s="236"/>
      <c r="AM25" s="236"/>
      <c r="AN25" s="218"/>
      <c r="AO25" s="218"/>
      <c r="AP25" s="218"/>
      <c r="AQ25" s="237"/>
      <c r="AR25" s="219"/>
      <c r="AS25" s="219"/>
      <c r="AT25" s="219"/>
      <c r="AU25" s="219"/>
      <c r="AV25" s="213"/>
      <c r="AW25" s="238"/>
      <c r="AX25" s="239" t="s">
        <v>568</v>
      </c>
      <c r="AY25" s="219"/>
      <c r="AZ25" s="219"/>
      <c r="BA25" s="219"/>
      <c r="BB25" s="240"/>
      <c r="BC25" s="213"/>
      <c r="BD25" s="213"/>
      <c r="BE25" s="240"/>
      <c r="BF25" s="216"/>
      <c r="BG25" s="213"/>
      <c r="BH25" s="220"/>
    </row>
    <row r="26" spans="1:60" s="242" customFormat="1" ht="31.5" customHeight="1">
      <c r="B26" s="216">
        <f t="shared" si="0"/>
        <v>19</v>
      </c>
      <c r="C26" s="244"/>
      <c r="D26" s="268"/>
      <c r="E26" s="216"/>
      <c r="F26" s="216"/>
      <c r="G26" s="216"/>
      <c r="H26" s="216"/>
      <c r="I26" s="216"/>
      <c r="J26" s="216"/>
      <c r="K26" s="231"/>
      <c r="L26" s="231"/>
      <c r="M26" s="231"/>
      <c r="N26" s="231"/>
      <c r="O26" s="231"/>
      <c r="P26" s="208"/>
      <c r="Q26" s="208"/>
      <c r="R26" s="208"/>
      <c r="S26" s="213"/>
      <c r="T26" s="213"/>
      <c r="U26" s="213"/>
      <c r="V26" s="215"/>
      <c r="W26" s="214"/>
      <c r="X26" s="250"/>
      <c r="Y26" s="219"/>
      <c r="Z26" s="229"/>
      <c r="AA26" s="216"/>
      <c r="AB26" s="216"/>
      <c r="AC26" s="217"/>
      <c r="AD26" s="234"/>
      <c r="AE26" s="216"/>
      <c r="AF26" s="216"/>
      <c r="AG26" s="216"/>
      <c r="AH26" s="216"/>
      <c r="AI26" s="216"/>
      <c r="AJ26" s="235"/>
      <c r="AK26" s="236"/>
      <c r="AL26" s="236"/>
      <c r="AM26" s="236"/>
      <c r="AN26" s="218"/>
      <c r="AO26" s="218"/>
      <c r="AP26" s="218"/>
      <c r="AQ26" s="237"/>
      <c r="AR26" s="219"/>
      <c r="AS26" s="219"/>
      <c r="AT26" s="219"/>
      <c r="AU26" s="219"/>
      <c r="AV26" s="213"/>
      <c r="AW26" s="238"/>
      <c r="AX26" s="239" t="s">
        <v>568</v>
      </c>
      <c r="AY26" s="219"/>
      <c r="AZ26" s="219"/>
      <c r="BA26" s="219"/>
      <c r="BB26" s="240"/>
      <c r="BC26" s="213"/>
      <c r="BD26" s="213"/>
      <c r="BE26" s="240"/>
      <c r="BF26" s="216"/>
      <c r="BG26" s="213"/>
      <c r="BH26" s="220"/>
    </row>
    <row r="27" spans="1:60" s="242" customFormat="1" ht="29.25" customHeight="1">
      <c r="B27" s="216">
        <f>B26+1</f>
        <v>20</v>
      </c>
      <c r="C27" s="244"/>
      <c r="D27" s="268"/>
      <c r="E27" s="216"/>
      <c r="F27" s="216"/>
      <c r="G27" s="216"/>
      <c r="H27" s="216"/>
      <c r="I27" s="216"/>
      <c r="J27" s="216"/>
      <c r="K27" s="231"/>
      <c r="L27" s="231"/>
      <c r="M27" s="231"/>
      <c r="N27" s="231"/>
      <c r="O27" s="231"/>
      <c r="P27" s="208"/>
      <c r="Q27" s="208"/>
      <c r="R27" s="208"/>
      <c r="S27" s="213"/>
      <c r="T27" s="213"/>
      <c r="U27" s="213"/>
      <c r="V27" s="215"/>
      <c r="W27" s="214"/>
      <c r="X27" s="218"/>
      <c r="Y27" s="504"/>
      <c r="Z27" s="216"/>
      <c r="AA27" s="216"/>
      <c r="AB27" s="216"/>
      <c r="AC27" s="217"/>
      <c r="AD27" s="234"/>
      <c r="AE27" s="216"/>
      <c r="AF27" s="216"/>
      <c r="AG27" s="216"/>
      <c r="AH27" s="216"/>
      <c r="AI27" s="216"/>
      <c r="AJ27" s="235"/>
      <c r="AK27" s="236"/>
      <c r="AL27" s="236"/>
      <c r="AM27" s="236"/>
      <c r="AN27" s="218"/>
      <c r="AO27" s="218"/>
      <c r="AP27" s="218"/>
      <c r="AQ27" s="237"/>
      <c r="AR27" s="219"/>
      <c r="AS27" s="219"/>
      <c r="AT27" s="219"/>
      <c r="AU27" s="219"/>
      <c r="AV27" s="213"/>
      <c r="AW27" s="238"/>
      <c r="AX27" s="239" t="s">
        <v>568</v>
      </c>
      <c r="AY27" s="219"/>
      <c r="AZ27" s="219"/>
      <c r="BA27" s="219"/>
      <c r="BB27" s="240"/>
      <c r="BC27" s="213"/>
      <c r="BD27" s="213"/>
      <c r="BE27" s="240"/>
      <c r="BF27" s="216"/>
      <c r="BG27" s="213"/>
      <c r="BH27" s="220"/>
    </row>
    <row r="28" spans="1:60" s="245" customFormat="1" ht="33.75" customHeight="1">
      <c r="A28" s="639"/>
      <c r="B28" s="645" t="s">
        <v>569</v>
      </c>
      <c r="C28" s="646"/>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f>SUM(AX8:AX27)</f>
        <v>0</v>
      </c>
      <c r="AY28"/>
      <c r="AZ28"/>
      <c r="BA28"/>
      <c r="BB28"/>
      <c r="BC28"/>
      <c r="BD28"/>
      <c r="BE28"/>
      <c r="BF28"/>
      <c r="BG28"/>
      <c r="BH28"/>
    </row>
    <row r="29" spans="1:60" s="245" customFormat="1">
      <c r="A29" s="639"/>
      <c r="B29" s="302" t="s">
        <v>570</v>
      </c>
      <c r="C29" s="303"/>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row>
    <row r="30" spans="1:60" s="245" customFormat="1">
      <c r="A30" s="639"/>
      <c r="B30" s="304" t="s">
        <v>571</v>
      </c>
      <c r="C30" s="304"/>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row>
    <row r="31" spans="1:60" s="245" customFormat="1">
      <c r="A31" s="639"/>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7"/>
      <c r="AE31" s="246"/>
      <c r="AF31" s="246"/>
      <c r="AG31" s="246"/>
      <c r="AH31" s="246"/>
      <c r="AI31" s="246"/>
      <c r="AQ31" s="248"/>
      <c r="AR31" s="246"/>
      <c r="AS31" s="246"/>
      <c r="AW31" s="248"/>
      <c r="BB31" s="249"/>
      <c r="BE31" s="249"/>
      <c r="BF31" s="249"/>
    </row>
    <row r="32" spans="1:60">
      <c r="A32" s="639"/>
      <c r="B32" s="1"/>
    </row>
  </sheetData>
  <mergeCells count="16">
    <mergeCell ref="A28:A32"/>
    <mergeCell ref="B5:AI5"/>
    <mergeCell ref="B6:Q6"/>
    <mergeCell ref="W6:AC6"/>
    <mergeCell ref="B1:AC1"/>
    <mergeCell ref="B3:P3"/>
    <mergeCell ref="B2:X2"/>
    <mergeCell ref="B28:C28"/>
    <mergeCell ref="BF6:BH6"/>
    <mergeCell ref="AX6:BA6"/>
    <mergeCell ref="AK6:AP6"/>
    <mergeCell ref="AK5:BH5"/>
    <mergeCell ref="S6:U6"/>
    <mergeCell ref="BC6:BD6"/>
    <mergeCell ref="AR6:AV6"/>
    <mergeCell ref="AE6:AI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A00-000000000000}">
          <x14:formula1>
            <xm:f>'DROPDOWNS - HIDE'!$F$72:$F$74</xm:f>
          </x14:formula1>
          <xm:sqref>S8:U27</xm:sqref>
        </x14:dataValidation>
        <x14:dataValidation type="list" allowBlank="1" showInputMessage="1" showErrorMessage="1" xr:uid="{00000000-0002-0000-0A00-000001000000}">
          <x14:formula1>
            <xm:f>'DROPDOWNS - HIDE'!$A$73:$A$75</xm:f>
          </x14:formula1>
          <xm:sqref>W8:W27</xm:sqref>
        </x14:dataValidation>
        <x14:dataValidation type="list" allowBlank="1" showInputMessage="1" showErrorMessage="1" xr:uid="{00000000-0002-0000-0A00-000002000000}">
          <x14:formula1>
            <xm:f>'DROPDOWNS - HIDE'!$A$28:$A$31</xm:f>
          </x14:formula1>
          <xm:sqref>X8:X27</xm:sqref>
        </x14:dataValidation>
        <x14:dataValidation type="list" allowBlank="1" showInputMessage="1" showErrorMessage="1" xr:uid="{00000000-0002-0000-0A00-000003000000}">
          <x14:formula1>
            <xm:f>'DROPDOWNS - HIDE'!$D$28:$D$34</xm:f>
          </x14:formula1>
          <xm:sqref>Z8:Z27</xm:sqref>
        </x14:dataValidation>
        <x14:dataValidation type="list" allowBlank="1" showInputMessage="1" showErrorMessage="1" xr:uid="{00000000-0002-0000-0A00-000004000000}">
          <x14:formula1>
            <xm:f>'DROPDOWNS - HIDE'!$E$28:$E$34</xm:f>
          </x14:formula1>
          <xm:sqref>AA8:AA27</xm:sqref>
        </x14:dataValidation>
        <x14:dataValidation type="list" allowBlank="1" showInputMessage="1" showErrorMessage="1" xr:uid="{00000000-0002-0000-0A00-000005000000}">
          <x14:formula1>
            <xm:f>'DROPDOWNS - HIDE'!$F$28:$F$33</xm:f>
          </x14:formula1>
          <xm:sqref>AB8:AB27</xm:sqref>
        </x14:dataValidation>
        <x14:dataValidation type="list" allowBlank="1" showInputMessage="1" showErrorMessage="1" xr:uid="{00000000-0002-0000-0A00-000006000000}">
          <x14:formula1>
            <xm:f>'DROPDOWNS - HIDE'!$G$45:$G$49</xm:f>
          </x14:formula1>
          <xm:sqref>AC8:AC27</xm:sqref>
        </x14:dataValidation>
        <x14:dataValidation type="list" allowBlank="1" showInputMessage="1" showErrorMessage="1" xr:uid="{00000000-0002-0000-0A00-000007000000}">
          <x14:formula1>
            <xm:f>'DROPDOWNS - HIDE'!$F$11:$F$12</xm:f>
          </x14:formula1>
          <xm:sqref>AE8:AI27</xm:sqref>
        </x14:dataValidation>
        <x14:dataValidation type="list" allowBlank="1" showInputMessage="1" showErrorMessage="1" xr:uid="{00000000-0002-0000-0A00-000008000000}">
          <x14:formula1>
            <xm:f>'DROPDOWNS - HIDE'!$B$87:$B$96</xm:f>
          </x14:formula1>
          <xm:sqref>Y8:Y27</xm:sqref>
        </x14:dataValidation>
        <x14:dataValidation type="list" allowBlank="1" showInputMessage="1" showErrorMessage="1" xr:uid="{00000000-0002-0000-0A00-000009000000}">
          <x14:formula1>
            <xm:f>'DROPDOWNS - HIDE'!$H$28:$H$31</xm:f>
          </x14:formula1>
          <xm:sqref>AP8:AP27</xm:sqref>
        </x14:dataValidation>
        <x14:dataValidation type="list" allowBlank="1" showInputMessage="1" showErrorMessage="1" xr:uid="{00000000-0002-0000-0A00-00000A000000}">
          <x14:formula1>
            <xm:f>'DROPDOWNS - HIDE'!$D$45:$D$49</xm:f>
          </x14:formula1>
          <xm:sqref>AR8:AR27</xm:sqref>
        </x14:dataValidation>
        <x14:dataValidation type="list" allowBlank="1" showInputMessage="1" showErrorMessage="1" xr:uid="{00000000-0002-0000-0A00-00000B000000}">
          <x14:formula1>
            <xm:f>'DROPDOWNS - HIDE'!$H$45:$H$49</xm:f>
          </x14:formula1>
          <xm:sqref>AS8:AS27</xm:sqref>
        </x14:dataValidation>
        <x14:dataValidation type="list" allowBlank="1" showInputMessage="1" showErrorMessage="1" xr:uid="{00000000-0002-0000-0A00-00000C000000}">
          <x14:formula1>
            <xm:f>'DROPDOWNS - HIDE'!$F$45:$F$50</xm:f>
          </x14:formula1>
          <xm:sqref>AT8:AT27</xm:sqref>
        </x14:dataValidation>
        <x14:dataValidation type="list" allowBlank="1" showInputMessage="1" showErrorMessage="1" xr:uid="{00000000-0002-0000-0A00-00000E000000}">
          <x14:formula1>
            <xm:f>'DROPDOWNS - HIDE'!$D$63:$D$67</xm:f>
          </x14:formula1>
          <xm:sqref>AY8:AY27</xm:sqref>
        </x14:dataValidation>
        <x14:dataValidation type="list" allowBlank="1" showInputMessage="1" showErrorMessage="1" xr:uid="{00000000-0002-0000-0A00-00000F000000}">
          <x14:formula1>
            <xm:f>'DROPDOWNS - HIDE'!$E$63:$E$66</xm:f>
          </x14:formula1>
          <xm:sqref>AZ8:AZ27</xm:sqref>
        </x14:dataValidation>
        <x14:dataValidation type="list" allowBlank="1" showInputMessage="1" showErrorMessage="1" xr:uid="{00000000-0002-0000-0A00-000010000000}">
          <x14:formula1>
            <xm:f>'DROPDOWNS - HIDE'!$F$54:$F$56</xm:f>
          </x14:formula1>
          <xm:sqref>AN8:AN27</xm:sqref>
        </x14:dataValidation>
        <x14:dataValidation type="list" allowBlank="1" showInputMessage="1" showErrorMessage="1" xr:uid="{00000000-0002-0000-0A00-000011000000}">
          <x14:formula1>
            <xm:f>'DROPDOWNS - HIDE'!$H$63:$H$65</xm:f>
          </x14:formula1>
          <xm:sqref>AO8:AO27</xm:sqref>
        </x14:dataValidation>
        <x14:dataValidation type="list" allowBlank="1" showInputMessage="1" showErrorMessage="1" xr:uid="{00000000-0002-0000-0A00-000012000000}">
          <x14:formula1>
            <xm:f>'DROPDOWNS - HIDE'!$G$28:$G$33</xm:f>
          </x14:formula1>
          <xm:sqref>AL8:AL27</xm:sqref>
        </x14:dataValidation>
        <x14:dataValidation type="list" allowBlank="1" showInputMessage="1" showErrorMessage="1" xr:uid="{00000000-0002-0000-0A00-000013000000}">
          <x14:formula1>
            <xm:f>'DROPDOWNS - HIDE'!$B$63:$B$66</xm:f>
          </x14:formula1>
          <xm:sqref>BG8:BG27</xm:sqref>
        </x14:dataValidation>
        <x14:dataValidation type="list" allowBlank="1" showInputMessage="1" showErrorMessage="1" xr:uid="{00000000-0002-0000-0A00-000014000000}">
          <x14:formula1>
            <xm:f>'DROPDOWNS - HIDE'!$G$72:$G$74</xm:f>
          </x14:formula1>
          <xm:sqref>BH8:BH27</xm:sqref>
        </x14:dataValidation>
        <x14:dataValidation type="list" allowBlank="1" showInputMessage="1" showErrorMessage="1" xr:uid="{00000000-0002-0000-0A00-000015000000}">
          <x14:formula1>
            <xm:f>'DROPDOWNS - HIDE'!$E$35:$E$42</xm:f>
          </x14:formula1>
          <xm:sqref>AK8:AK27</xm:sqref>
        </x14:dataValidation>
        <x14:dataValidation type="list" allowBlank="1" showInputMessage="1" showErrorMessage="1" xr:uid="{00000000-0002-0000-0A00-000016000000}">
          <x14:formula1>
            <xm:f>'DROPDOWNS - HIDE'!$D$54:$D$55</xm:f>
          </x14:formula1>
          <xm:sqref>BA8:BA27</xm:sqref>
        </x14:dataValidation>
        <x14:dataValidation type="list" allowBlank="1" showInputMessage="1" showErrorMessage="1" xr:uid="{00000000-0002-0000-0A00-000017000000}">
          <x14:formula1>
            <xm:f>'DROPDOWNS - HIDE'!$H$72:$H$74</xm:f>
          </x14:formula1>
          <xm:sqref>BC8:BC27</xm:sqref>
        </x14:dataValidation>
        <x14:dataValidation type="list" allowBlank="1" showInputMessage="1" showErrorMessage="1" xr:uid="{00000000-0002-0000-0A00-000018000000}">
          <x14:formula1>
            <xm:f>'DROPDOWNS - HIDE'!$H$76:$H$78</xm:f>
          </x14:formula1>
          <xm:sqref>BD8:BD27</xm:sqref>
        </x14:dataValidation>
        <x14:dataValidation type="list" allowBlank="1" showInputMessage="1" showErrorMessage="1" xr:uid="{00000000-0002-0000-0A00-000019000000}">
          <x14:formula1>
            <xm:f>'DROPDOWNS - HIDE'!$C$33:$C$36</xm:f>
          </x14:formula1>
          <xm:sqref>BF8:BF27</xm:sqref>
        </x14:dataValidation>
        <x14:dataValidation type="list" allowBlank="1" showInputMessage="1" showErrorMessage="1" xr:uid="{00000000-0002-0000-0A00-00001A000000}">
          <x14:formula1>
            <xm:f>'DROPDOWNS - HIDE'!$F$28:$F$34</xm:f>
          </x14:formula1>
          <xm:sqref>AM8:AM27</xm:sqref>
        </x14:dataValidation>
        <x14:dataValidation type="list" allowBlank="1" showInputMessage="1" showErrorMessage="1" xr:uid="{00000000-0002-0000-0A00-00000D000000}">
          <x14:formula1>
            <xm:f>'DROPDOWNS - HIDE'!$C$45:$C$49</xm:f>
          </x14:formula1>
          <xm:sqref>AU24:AU27 AU8:AU22</xm:sqref>
        </x14:dataValidation>
        <x14:dataValidation type="list" allowBlank="1" showInputMessage="1" showErrorMessage="1" xr:uid="{C02AD4F7-D561-4C1B-9A02-F6F1B38AEEFB}">
          <x14:formula1>
            <xm:f>'DROPDOWNS - HIDE'!$F$87:$F$91</xm:f>
          </x14:formula1>
          <xm:sqref>D8:D27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2"/>
  <sheetViews>
    <sheetView showGridLines="0" workbookViewId="0">
      <selection activeCell="K15" sqref="K15"/>
    </sheetView>
  </sheetViews>
  <sheetFormatPr defaultRowHeight="15"/>
  <cols>
    <col min="2" max="2" width="3.7109375" customWidth="1"/>
    <col min="3" max="3" width="18" customWidth="1"/>
    <col min="4" max="4" width="11.5703125" customWidth="1"/>
    <col min="5" max="9" width="8.5703125" customWidth="1"/>
    <col min="10" max="10" width="11.140625" customWidth="1"/>
  </cols>
  <sheetData>
    <row r="1" spans="2:10" ht="27.75">
      <c r="B1" s="543" t="s">
        <v>572</v>
      </c>
      <c r="C1" s="543"/>
    </row>
    <row r="2" spans="2:10" ht="30" customHeight="1">
      <c r="B2" s="647" t="s">
        <v>573</v>
      </c>
      <c r="C2" s="647"/>
      <c r="D2" s="647"/>
      <c r="E2" s="647"/>
      <c r="F2" s="647"/>
      <c r="G2" s="647"/>
      <c r="H2" s="647"/>
      <c r="I2" s="647"/>
      <c r="J2" s="647"/>
    </row>
    <row r="3" spans="2:10" ht="16.5" customHeight="1">
      <c r="B3" s="543"/>
      <c r="C3" s="543"/>
    </row>
    <row r="4" spans="2:10">
      <c r="B4" s="648" t="s">
        <v>574</v>
      </c>
      <c r="C4" s="649"/>
      <c r="D4" s="649"/>
      <c r="E4" s="649"/>
      <c r="F4" s="649"/>
      <c r="G4" s="649"/>
      <c r="H4" s="649"/>
      <c r="I4" s="649"/>
      <c r="J4" s="649"/>
    </row>
    <row r="5" spans="2:10" ht="31.5">
      <c r="B5" s="30" t="s">
        <v>514</v>
      </c>
      <c r="C5" s="41" t="s">
        <v>575</v>
      </c>
      <c r="D5" s="30" t="s">
        <v>517</v>
      </c>
      <c r="E5" s="30" t="s">
        <v>576</v>
      </c>
      <c r="F5" s="41" t="s">
        <v>577</v>
      </c>
      <c r="G5" s="46" t="s">
        <v>528</v>
      </c>
      <c r="H5" s="46" t="s">
        <v>578</v>
      </c>
      <c r="I5" s="46" t="s">
        <v>579</v>
      </c>
      <c r="J5" s="30" t="s">
        <v>580</v>
      </c>
    </row>
    <row r="6" spans="2:10">
      <c r="B6" s="31">
        <v>1</v>
      </c>
      <c r="C6" s="39"/>
      <c r="D6" s="31"/>
      <c r="E6" s="32"/>
      <c r="F6" s="32"/>
      <c r="G6" s="40"/>
      <c r="H6" s="40"/>
      <c r="I6" s="40"/>
      <c r="J6" s="31"/>
    </row>
    <row r="7" spans="2:10">
      <c r="B7" s="31">
        <f>B6+1</f>
        <v>2</v>
      </c>
      <c r="C7" s="39"/>
      <c r="D7" s="31"/>
      <c r="E7" s="32"/>
      <c r="F7" s="32"/>
      <c r="G7" s="40"/>
      <c r="H7" s="40"/>
      <c r="I7" s="40"/>
      <c r="J7" s="31"/>
    </row>
    <row r="8" spans="2:10">
      <c r="B8" s="31">
        <f t="shared" ref="B8:B25" si="0">B7+1</f>
        <v>3</v>
      </c>
      <c r="C8" s="39"/>
      <c r="D8" s="31"/>
      <c r="E8" s="32"/>
      <c r="F8" s="32"/>
      <c r="G8" s="40"/>
      <c r="H8" s="40"/>
      <c r="I8" s="40"/>
      <c r="J8" s="31"/>
    </row>
    <row r="9" spans="2:10">
      <c r="B9" s="31">
        <f t="shared" si="0"/>
        <v>4</v>
      </c>
      <c r="C9" s="39"/>
      <c r="D9" s="31"/>
      <c r="E9" s="32"/>
      <c r="F9" s="32"/>
      <c r="G9" s="40"/>
      <c r="H9" s="40"/>
      <c r="I9" s="40"/>
      <c r="J9" s="31"/>
    </row>
    <row r="10" spans="2:10">
      <c r="B10" s="31">
        <f t="shared" si="0"/>
        <v>5</v>
      </c>
      <c r="C10" s="39"/>
      <c r="D10" s="31"/>
      <c r="E10" s="32"/>
      <c r="F10" s="32"/>
      <c r="G10" s="40"/>
      <c r="H10" s="40"/>
      <c r="I10" s="40"/>
      <c r="J10" s="31"/>
    </row>
    <row r="11" spans="2:10">
      <c r="B11" s="31">
        <f t="shared" si="0"/>
        <v>6</v>
      </c>
      <c r="C11" s="39"/>
      <c r="D11" s="31"/>
      <c r="E11" s="32"/>
      <c r="F11" s="32"/>
      <c r="G11" s="40"/>
      <c r="H11" s="40"/>
      <c r="I11" s="40"/>
      <c r="J11" s="31"/>
    </row>
    <row r="12" spans="2:10">
      <c r="B12" s="31">
        <f t="shared" si="0"/>
        <v>7</v>
      </c>
      <c r="C12" s="39"/>
      <c r="D12" s="31"/>
      <c r="E12" s="32"/>
      <c r="F12" s="32"/>
      <c r="G12" s="40"/>
      <c r="H12" s="40"/>
      <c r="I12" s="40"/>
      <c r="J12" s="31"/>
    </row>
    <row r="13" spans="2:10">
      <c r="B13" s="31">
        <f t="shared" si="0"/>
        <v>8</v>
      </c>
      <c r="C13" s="39"/>
      <c r="D13" s="31"/>
      <c r="E13" s="32"/>
      <c r="F13" s="32"/>
      <c r="G13" s="40"/>
      <c r="H13" s="40"/>
      <c r="I13" s="40"/>
      <c r="J13" s="31"/>
    </row>
    <row r="14" spans="2:10">
      <c r="B14" s="31">
        <f t="shared" si="0"/>
        <v>9</v>
      </c>
      <c r="C14" s="39"/>
      <c r="D14" s="31"/>
      <c r="E14" s="32"/>
      <c r="F14" s="32"/>
      <c r="G14" s="40"/>
      <c r="H14" s="40"/>
      <c r="I14" s="40"/>
      <c r="J14" s="31"/>
    </row>
    <row r="15" spans="2:10">
      <c r="B15" s="31">
        <f t="shared" si="0"/>
        <v>10</v>
      </c>
      <c r="C15" s="39"/>
      <c r="D15" s="31"/>
      <c r="E15" s="32"/>
      <c r="F15" s="32"/>
      <c r="G15" s="40"/>
      <c r="H15" s="40"/>
      <c r="I15" s="40"/>
      <c r="J15" s="31"/>
    </row>
    <row r="16" spans="2:10">
      <c r="B16" s="31">
        <f t="shared" si="0"/>
        <v>11</v>
      </c>
      <c r="C16" s="39"/>
      <c r="D16" s="31"/>
      <c r="E16" s="32"/>
      <c r="F16" s="32"/>
      <c r="G16" s="40"/>
      <c r="H16" s="40"/>
      <c r="I16" s="40"/>
      <c r="J16" s="31"/>
    </row>
    <row r="17" spans="2:12">
      <c r="B17" s="31">
        <f t="shared" si="0"/>
        <v>12</v>
      </c>
      <c r="C17" s="39"/>
      <c r="D17" s="31"/>
      <c r="E17" s="32"/>
      <c r="F17" s="32"/>
      <c r="G17" s="40"/>
      <c r="H17" s="40"/>
      <c r="I17" s="40"/>
      <c r="J17" s="31"/>
    </row>
    <row r="18" spans="2:12">
      <c r="B18" s="31">
        <f t="shared" si="0"/>
        <v>13</v>
      </c>
      <c r="C18" s="39"/>
      <c r="D18" s="31"/>
      <c r="E18" s="32"/>
      <c r="F18" s="32"/>
      <c r="G18" s="40"/>
      <c r="H18" s="40"/>
      <c r="I18" s="40"/>
      <c r="J18" s="31"/>
    </row>
    <row r="19" spans="2:12">
      <c r="B19" s="31">
        <f t="shared" si="0"/>
        <v>14</v>
      </c>
      <c r="C19" s="39"/>
      <c r="D19" s="31"/>
      <c r="E19" s="32"/>
      <c r="F19" s="32"/>
      <c r="G19" s="40"/>
      <c r="H19" s="40"/>
      <c r="I19" s="40"/>
      <c r="J19" s="31"/>
    </row>
    <row r="20" spans="2:12">
      <c r="B20" s="31">
        <f t="shared" si="0"/>
        <v>15</v>
      </c>
      <c r="C20" s="39"/>
      <c r="D20" s="31"/>
      <c r="E20" s="32"/>
      <c r="F20" s="32"/>
      <c r="G20" s="40"/>
      <c r="H20" s="40"/>
      <c r="I20" s="40"/>
      <c r="J20" s="31"/>
    </row>
    <row r="21" spans="2:12">
      <c r="B21" s="31">
        <f t="shared" si="0"/>
        <v>16</v>
      </c>
      <c r="C21" s="39"/>
      <c r="D21" s="31"/>
      <c r="E21" s="32"/>
      <c r="F21" s="32"/>
      <c r="G21" s="40"/>
      <c r="H21" s="40"/>
      <c r="I21" s="40"/>
      <c r="J21" s="31"/>
    </row>
    <row r="22" spans="2:12">
      <c r="B22" s="31">
        <f t="shared" si="0"/>
        <v>17</v>
      </c>
      <c r="C22" s="39"/>
      <c r="D22" s="31"/>
      <c r="E22" s="32"/>
      <c r="F22" s="32"/>
      <c r="G22" s="40"/>
      <c r="H22" s="40"/>
      <c r="I22" s="40"/>
      <c r="J22" s="31"/>
    </row>
    <row r="23" spans="2:12">
      <c r="B23" s="31">
        <f t="shared" si="0"/>
        <v>18</v>
      </c>
      <c r="C23" s="39"/>
      <c r="D23" s="31"/>
      <c r="E23" s="32"/>
      <c r="F23" s="32"/>
      <c r="G23" s="40"/>
      <c r="H23" s="40"/>
      <c r="I23" s="40"/>
      <c r="J23" s="31"/>
    </row>
    <row r="24" spans="2:12">
      <c r="B24" s="31">
        <f t="shared" si="0"/>
        <v>19</v>
      </c>
      <c r="C24" s="39"/>
      <c r="D24" s="31"/>
      <c r="E24" s="32"/>
      <c r="F24" s="32"/>
      <c r="G24" s="40"/>
      <c r="H24" s="40"/>
      <c r="I24" s="40"/>
      <c r="J24" s="31"/>
    </row>
    <row r="25" spans="2:12">
      <c r="B25" s="31">
        <f t="shared" si="0"/>
        <v>20</v>
      </c>
      <c r="C25" s="39"/>
      <c r="D25" s="31"/>
      <c r="E25" s="32"/>
      <c r="F25" s="32"/>
      <c r="G25" s="40"/>
      <c r="H25" s="40"/>
      <c r="I25" s="40"/>
      <c r="J25" s="31"/>
      <c r="L25" s="24"/>
    </row>
    <row r="26" spans="2:12">
      <c r="B26" s="650" t="s">
        <v>581</v>
      </c>
      <c r="C26" s="650"/>
      <c r="D26" s="650"/>
      <c r="E26" s="650"/>
      <c r="F26" s="650"/>
      <c r="G26" s="650"/>
      <c r="H26" s="650"/>
      <c r="I26" s="650"/>
      <c r="J26" s="650"/>
      <c r="L26" s="24"/>
    </row>
    <row r="27" spans="2:12">
      <c r="B27" s="650" t="s">
        <v>571</v>
      </c>
      <c r="C27" s="650"/>
      <c r="D27" s="650"/>
      <c r="E27" s="650"/>
      <c r="F27" s="650"/>
      <c r="G27" s="650"/>
      <c r="H27" s="650"/>
      <c r="I27" s="650"/>
      <c r="J27" s="650"/>
      <c r="L27" s="24"/>
    </row>
    <row r="28" spans="2:12">
      <c r="L28" s="24"/>
    </row>
    <row r="29" spans="2:12">
      <c r="L29" s="24"/>
    </row>
    <row r="30" spans="2:12">
      <c r="L30" s="24"/>
    </row>
    <row r="31" spans="2:12">
      <c r="L31" s="24"/>
    </row>
    <row r="32" spans="2:12">
      <c r="L32" s="24"/>
    </row>
  </sheetData>
  <mergeCells count="4">
    <mergeCell ref="B2:J2"/>
    <mergeCell ref="B4:J4"/>
    <mergeCell ref="B26:J26"/>
    <mergeCell ref="B27:J2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446CC6322EE649981FA3B019705181" ma:contentTypeVersion="7" ma:contentTypeDescription="Create a new document." ma:contentTypeScope="" ma:versionID="c251d75e58beed94aa07d72fbb3a8a17">
  <xsd:schema xmlns:xsd="http://www.w3.org/2001/XMLSchema" xmlns:xs="http://www.w3.org/2001/XMLSchema" xmlns:p="http://schemas.microsoft.com/office/2006/metadata/properties" xmlns:ns2="3febc571-999e-4e71-a978-107aef08847b" xmlns:ns3="43bfd20f-d862-49f9-bdf7-0539a0231ce1" targetNamespace="http://schemas.microsoft.com/office/2006/metadata/properties" ma:root="true" ma:fieldsID="0408c990e6b9b6b33f83a297db06d227" ns2:_="" ns3:_="">
    <xsd:import namespace="3febc571-999e-4e71-a978-107aef08847b"/>
    <xsd:import namespace="43bfd20f-d862-49f9-bdf7-0539a0231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c571-999e-4e71-a978-107aef088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bfd20f-d862-49f9-bdf7-0539a0231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bfd20f-d862-49f9-bdf7-0539a0231ce1">
      <UserInfo>
        <DisplayName>Heo, Jean (HPD)</DisplayName>
        <AccountId>27</AccountId>
        <AccountType/>
      </UserInfo>
    </SharedWithUsers>
  </documentManagement>
</p:properties>
</file>

<file path=customXml/itemProps1.xml><?xml version="1.0" encoding="utf-8"?>
<ds:datastoreItem xmlns:ds="http://schemas.openxmlformats.org/officeDocument/2006/customXml" ds:itemID="{116C50BD-ABE4-4FFF-AD7D-5B9FDF4756DB}"/>
</file>

<file path=customXml/itemProps2.xml><?xml version="1.0" encoding="utf-8"?>
<ds:datastoreItem xmlns:ds="http://schemas.openxmlformats.org/officeDocument/2006/customXml" ds:itemID="{D9745A9B-B8EA-4BF3-B759-E2F1F9B0B5C6}"/>
</file>

<file path=customXml/itemProps3.xml><?xml version="1.0" encoding="utf-8"?>
<ds:datastoreItem xmlns:ds="http://schemas.openxmlformats.org/officeDocument/2006/customXml" ds:itemID="{386A0E9F-32B4-4914-960E-26BF1FF3ED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Heo, Jean</dc:creator>
  <cp:keywords/>
  <dc:description/>
  <cp:lastModifiedBy/>
  <cp:revision/>
  <dcterms:created xsi:type="dcterms:W3CDTF">2022-07-21T15:49:04Z</dcterms:created>
  <dcterms:modified xsi:type="dcterms:W3CDTF">2023-08-10T17:40:37Z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0x01010093446CC6322EE649981FA3B019705181</vt:lpwstr>
  </property>
</Properties>
</file>