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CAFD HELP DESK\HHS\HHS Invoice attachments\"/>
    </mc:Choice>
  </mc:AlternateContent>
  <xr:revisionPtr revIDLastSave="0" documentId="13_ncr:1_{9943391F-2E11-4044-9B3E-295C4BED908E}" xr6:coauthVersionLast="47" xr6:coauthVersionMax="47" xr10:uidLastSave="{00000000-0000-0000-0000-000000000000}"/>
  <bookViews>
    <workbookView xWindow="28680" yWindow="-120" windowWidth="29040" windowHeight="15840" tabRatio="740" xr2:uid="{00000000-000D-0000-FFFF-FFFF00000000}"/>
  </bookViews>
  <sheets>
    <sheet name="SUMMARY" sheetId="1" r:id="rId1"/>
    <sheet name="Salaried Employees" sheetId="2" r:id="rId2"/>
    <sheet name="Hourly Employees" sheetId="9" r:id="rId3"/>
    <sheet name="TITLE CODES" sheetId="7" r:id="rId4"/>
    <sheet name="Instructions" sheetId="11" r:id="rId5"/>
    <sheet name="Compatibility Report" sheetId="10" state="hidden" r:id="rId6"/>
  </sheets>
  <definedNames>
    <definedName name="_xlnm._FilterDatabase" localSheetId="0" hidden="1">SUMMARY!#REF!</definedName>
    <definedName name="MONTHS">'TITLE CODES'!$C$2</definedName>
    <definedName name="_xlnm.Print_Area" localSheetId="2">'Hourly Employees'!$A$1:$N$247</definedName>
    <definedName name="_xlnm.Print_Area" localSheetId="1">'Salaried Employees'!$A$1:$N$247</definedName>
    <definedName name="_xlnm.Print_Area" localSheetId="0">SUMMARY!$A$2:$G$23</definedName>
    <definedName name="_xlnm.Print_Area" localSheetId="3">'TITLE CODES'!$A$1:$A$304</definedName>
    <definedName name="TitleCodes">'TITLE 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9" l="1"/>
  <c r="I14" i="2"/>
  <c r="I239" i="9" l="1"/>
  <c r="I238" i="9"/>
  <c r="I237" i="9"/>
  <c r="I236" i="9"/>
  <c r="I235" i="9"/>
  <c r="I234" i="9"/>
  <c r="I233" i="9"/>
  <c r="I232" i="9"/>
  <c r="I231" i="9"/>
  <c r="I230" i="9"/>
  <c r="I229" i="9"/>
  <c r="I228" i="9"/>
  <c r="I227" i="9"/>
  <c r="I226" i="9"/>
  <c r="I225" i="9"/>
  <c r="I224" i="9"/>
  <c r="I223" i="9"/>
  <c r="I222" i="9"/>
  <c r="I221" i="9"/>
  <c r="I220" i="9"/>
  <c r="I219" i="9"/>
  <c r="I218" i="9"/>
  <c r="I198" i="9"/>
  <c r="I197" i="9"/>
  <c r="I196" i="9"/>
  <c r="I195" i="9"/>
  <c r="I194" i="9"/>
  <c r="I193" i="9"/>
  <c r="I192" i="9"/>
  <c r="I191" i="9"/>
  <c r="I190" i="9"/>
  <c r="I189" i="9"/>
  <c r="I188" i="9"/>
  <c r="I187" i="9"/>
  <c r="I186" i="9"/>
  <c r="I185" i="9"/>
  <c r="I184" i="9"/>
  <c r="I183" i="9"/>
  <c r="I182" i="9"/>
  <c r="I181" i="9"/>
  <c r="I180" i="9"/>
  <c r="I179" i="9"/>
  <c r="I178" i="9"/>
  <c r="I177" i="9"/>
  <c r="I157" i="9"/>
  <c r="I156" i="9"/>
  <c r="I155" i="9"/>
  <c r="I154" i="9"/>
  <c r="I153" i="9"/>
  <c r="I152" i="9"/>
  <c r="I151" i="9"/>
  <c r="I150" i="9"/>
  <c r="I149" i="9"/>
  <c r="I148" i="9"/>
  <c r="I147" i="9"/>
  <c r="I146" i="9"/>
  <c r="I145" i="9"/>
  <c r="I144" i="9"/>
  <c r="I143" i="9"/>
  <c r="I142" i="9"/>
  <c r="I141" i="9"/>
  <c r="I140" i="9"/>
  <c r="I139" i="9"/>
  <c r="I138" i="9"/>
  <c r="I137" i="9"/>
  <c r="I136" i="9"/>
  <c r="I116" i="9"/>
  <c r="I115" i="9"/>
  <c r="I114" i="9"/>
  <c r="I113" i="9"/>
  <c r="I112" i="9"/>
  <c r="I111" i="9"/>
  <c r="I110" i="9"/>
  <c r="I109" i="9"/>
  <c r="I108" i="9"/>
  <c r="I107" i="9"/>
  <c r="I106" i="9"/>
  <c r="I105" i="9"/>
  <c r="I104" i="9"/>
  <c r="I103" i="9"/>
  <c r="I102" i="9"/>
  <c r="I101" i="9"/>
  <c r="I100" i="9"/>
  <c r="I99" i="9"/>
  <c r="I98" i="9"/>
  <c r="I97" i="9"/>
  <c r="I96" i="9"/>
  <c r="I95" i="9"/>
  <c r="I75" i="9"/>
  <c r="I74" i="9"/>
  <c r="I73" i="9"/>
  <c r="I72" i="9"/>
  <c r="I71" i="9"/>
  <c r="I70" i="9"/>
  <c r="I69" i="9"/>
  <c r="I68" i="9"/>
  <c r="I67" i="9"/>
  <c r="I66" i="9"/>
  <c r="I65" i="9"/>
  <c r="I64" i="9"/>
  <c r="I63" i="9"/>
  <c r="I62" i="9"/>
  <c r="I61" i="9"/>
  <c r="I60" i="9"/>
  <c r="I59" i="9"/>
  <c r="I58" i="9"/>
  <c r="I57" i="9"/>
  <c r="I56" i="9"/>
  <c r="I55" i="9"/>
  <c r="I54" i="9"/>
  <c r="I239" i="2"/>
  <c r="I238" i="2"/>
  <c r="I237" i="2"/>
  <c r="I236" i="2"/>
  <c r="I235" i="2"/>
  <c r="I234" i="2"/>
  <c r="I233" i="2"/>
  <c r="I232" i="2"/>
  <c r="I231" i="2"/>
  <c r="I230" i="2"/>
  <c r="I229" i="2"/>
  <c r="I228" i="2"/>
  <c r="I227" i="2"/>
  <c r="I226" i="2"/>
  <c r="I225" i="2"/>
  <c r="I224" i="2"/>
  <c r="I223" i="2"/>
  <c r="I222" i="2"/>
  <c r="I220" i="2"/>
  <c r="I219" i="2"/>
  <c r="I218" i="2"/>
  <c r="I198" i="2"/>
  <c r="I197" i="2"/>
  <c r="I196" i="2"/>
  <c r="I195" i="2"/>
  <c r="I194" i="2"/>
  <c r="I193" i="2"/>
  <c r="I192" i="2"/>
  <c r="I191" i="2"/>
  <c r="I190" i="2"/>
  <c r="I189" i="2"/>
  <c r="I188" i="2"/>
  <c r="I187" i="2"/>
  <c r="I186" i="2"/>
  <c r="I185" i="2"/>
  <c r="I184" i="2"/>
  <c r="I183" i="2"/>
  <c r="I182" i="2"/>
  <c r="I181" i="2"/>
  <c r="I180" i="2"/>
  <c r="I179" i="2"/>
  <c r="I178" i="2"/>
  <c r="I177" i="2"/>
  <c r="I157" i="2"/>
  <c r="I156" i="2"/>
  <c r="I155" i="2"/>
  <c r="I154" i="2"/>
  <c r="I153" i="2"/>
  <c r="I152" i="2"/>
  <c r="I151" i="2"/>
  <c r="I150" i="2"/>
  <c r="I149" i="2"/>
  <c r="I148" i="2"/>
  <c r="I147" i="2"/>
  <c r="I146" i="2"/>
  <c r="I145" i="2"/>
  <c r="I144" i="2"/>
  <c r="I143" i="2"/>
  <c r="I142" i="2"/>
  <c r="I141" i="2"/>
  <c r="I140" i="2"/>
  <c r="I139" i="2"/>
  <c r="I138" i="2"/>
  <c r="I137" i="2"/>
  <c r="I136" i="2"/>
  <c r="I116" i="2"/>
  <c r="I115" i="2"/>
  <c r="I114" i="2"/>
  <c r="I113" i="2"/>
  <c r="I112" i="2"/>
  <c r="I111" i="2"/>
  <c r="I110" i="2"/>
  <c r="I109" i="2"/>
  <c r="I108" i="2"/>
  <c r="I107" i="2"/>
  <c r="I106" i="2"/>
  <c r="I105" i="2"/>
  <c r="I104" i="2"/>
  <c r="I103" i="2"/>
  <c r="I102" i="2"/>
  <c r="I101" i="2"/>
  <c r="I100" i="2"/>
  <c r="I99" i="2"/>
  <c r="I98" i="2"/>
  <c r="I97" i="2"/>
  <c r="I96" i="2"/>
  <c r="I95" i="2"/>
  <c r="I75" i="2"/>
  <c r="I74" i="2"/>
  <c r="I73" i="2"/>
  <c r="I72" i="2"/>
  <c r="I71" i="2"/>
  <c r="I70" i="2"/>
  <c r="I69" i="2"/>
  <c r="I68" i="2"/>
  <c r="I67" i="2"/>
  <c r="I66" i="2"/>
  <c r="I65" i="2"/>
  <c r="I64" i="2"/>
  <c r="I63" i="2"/>
  <c r="I62" i="2"/>
  <c r="I61" i="2"/>
  <c r="I60" i="2"/>
  <c r="I59" i="2"/>
  <c r="I58" i="2"/>
  <c r="I57" i="2"/>
  <c r="I56" i="2"/>
  <c r="I55" i="2"/>
  <c r="I54" i="2"/>
  <c r="I34" i="9"/>
  <c r="I33" i="9"/>
  <c r="I32" i="9"/>
  <c r="I31" i="9"/>
  <c r="I30" i="9"/>
  <c r="I29" i="9"/>
  <c r="I28" i="9"/>
  <c r="I27" i="9"/>
  <c r="I26" i="9"/>
  <c r="I25" i="9"/>
  <c r="I24" i="9"/>
  <c r="I23" i="9"/>
  <c r="I22" i="9"/>
  <c r="I21" i="9"/>
  <c r="I20" i="9"/>
  <c r="I19" i="9"/>
  <c r="I18" i="9"/>
  <c r="I17" i="9"/>
  <c r="I16" i="9"/>
  <c r="I15" i="9"/>
  <c r="I14" i="9"/>
  <c r="I34" i="2"/>
  <c r="I33" i="2"/>
  <c r="I32" i="2"/>
  <c r="I31" i="2"/>
  <c r="I30" i="2"/>
  <c r="I29" i="2"/>
  <c r="I28" i="2"/>
  <c r="I27" i="2"/>
  <c r="I26" i="2"/>
  <c r="I25" i="2"/>
  <c r="I24" i="2"/>
  <c r="I23" i="2"/>
  <c r="I22" i="2"/>
  <c r="I21" i="2"/>
  <c r="I20" i="2"/>
  <c r="I19" i="2"/>
  <c r="I18" i="2"/>
  <c r="I17" i="2"/>
  <c r="I16" i="2"/>
  <c r="I15" i="2"/>
  <c r="I13" i="2"/>
  <c r="H240" i="9" l="1"/>
  <c r="G240" i="9"/>
  <c r="H199" i="9"/>
  <c r="G199" i="9"/>
  <c r="I199" i="9"/>
  <c r="H158" i="9"/>
  <c r="G158" i="9"/>
  <c r="H117" i="9"/>
  <c r="G117" i="9"/>
  <c r="I117" i="9"/>
  <c r="H76" i="9"/>
  <c r="G76" i="9"/>
  <c r="I76" i="9"/>
  <c r="H35" i="9"/>
  <c r="G35" i="9"/>
  <c r="I35" i="9"/>
  <c r="H240" i="2"/>
  <c r="H199" i="2"/>
  <c r="H158" i="2"/>
  <c r="H117" i="2"/>
  <c r="H76" i="2"/>
  <c r="H35" i="2"/>
  <c r="I158" i="9" l="1"/>
  <c r="I199" i="2"/>
  <c r="I117" i="2"/>
  <c r="I76" i="2"/>
  <c r="I240" i="2"/>
  <c r="I158" i="2"/>
  <c r="I240" i="9"/>
  <c r="F7" i="9"/>
  <c r="E19" i="1" l="1"/>
  <c r="B77" i="2"/>
  <c r="B78" i="2"/>
  <c r="B118" i="2"/>
  <c r="B119" i="2"/>
  <c r="B159" i="2"/>
  <c r="B160" i="2"/>
  <c r="B200" i="2"/>
  <c r="B201" i="2"/>
  <c r="B241" i="2"/>
  <c r="B242" i="2"/>
  <c r="G212" i="9"/>
  <c r="G171" i="9"/>
  <c r="G130" i="9"/>
  <c r="G89" i="9"/>
  <c r="G48" i="9"/>
  <c r="G7" i="9"/>
  <c r="G212" i="2"/>
  <c r="G171" i="2"/>
  <c r="G130" i="2"/>
  <c r="G89" i="2"/>
  <c r="G48" i="2"/>
  <c r="F212" i="2"/>
  <c r="F171" i="2"/>
  <c r="F130" i="2"/>
  <c r="F89" i="2"/>
  <c r="F48" i="2"/>
  <c r="G7" i="2"/>
  <c r="F7" i="2"/>
  <c r="S13" i="2" l="1" a="1"/>
  <c r="S13" i="2" s="1"/>
  <c r="S13" i="9" a="1"/>
  <c r="S13" i="9" s="1"/>
  <c r="G35" i="2"/>
  <c r="C4" i="9"/>
  <c r="G4" i="9"/>
  <c r="C5" i="9"/>
  <c r="G5" i="9"/>
  <c r="C45" i="9"/>
  <c r="G45" i="9"/>
  <c r="C46" i="9"/>
  <c r="G46" i="9"/>
  <c r="C86" i="9"/>
  <c r="G86" i="9"/>
  <c r="C87" i="9"/>
  <c r="G87" i="9"/>
  <c r="C127" i="9"/>
  <c r="G127" i="9"/>
  <c r="C128" i="9"/>
  <c r="G128" i="9"/>
  <c r="C168" i="9"/>
  <c r="G168" i="9"/>
  <c r="C169" i="9"/>
  <c r="G169" i="9"/>
  <c r="C209" i="9"/>
  <c r="G209" i="9"/>
  <c r="C210" i="9"/>
  <c r="G210" i="9"/>
  <c r="C46" i="2"/>
  <c r="C45" i="2"/>
  <c r="G210" i="2"/>
  <c r="G209" i="2"/>
  <c r="G169" i="2"/>
  <c r="G168" i="2"/>
  <c r="G128" i="2"/>
  <c r="G127" i="2"/>
  <c r="G86" i="2"/>
  <c r="G87" i="2"/>
  <c r="G46" i="2"/>
  <c r="G45" i="2"/>
  <c r="G5" i="2"/>
  <c r="G4" i="2"/>
  <c r="C5" i="2"/>
  <c r="C4" i="2"/>
  <c r="G240" i="2"/>
  <c r="G158" i="2"/>
  <c r="G117" i="2"/>
  <c r="G76" i="2"/>
  <c r="C210" i="2"/>
  <c r="C209" i="2"/>
  <c r="G199" i="2"/>
  <c r="C169" i="2"/>
  <c r="C168" i="2"/>
  <c r="C128" i="2"/>
  <c r="C127" i="2"/>
  <c r="C87" i="2"/>
  <c r="C86" i="2"/>
  <c r="T13" i="9" l="1"/>
  <c r="K7" i="9" s="1"/>
  <c r="M7" i="9" s="1"/>
  <c r="S14" i="9" a="1"/>
  <c r="S14" i="9" s="1"/>
  <c r="S15" i="9" s="1" a="1"/>
  <c r="S15" i="9" s="1"/>
  <c r="T13" i="2"/>
  <c r="S14" i="2" a="1"/>
  <c r="S14" i="2" s="1"/>
  <c r="T14" i="9" l="1" a="1"/>
  <c r="T14" i="9" s="1"/>
  <c r="K8" i="9" s="1"/>
  <c r="M8" i="9" s="1"/>
  <c r="S16" i="9" a="1"/>
  <c r="S16" i="9" s="1"/>
  <c r="K7" i="2"/>
  <c r="M7" i="2" s="1"/>
  <c r="S15" i="2" a="1"/>
  <c r="S15" i="2" s="1"/>
  <c r="S17" i="9" l="1" a="1"/>
  <c r="S17" i="9" s="1"/>
  <c r="S16" i="2" a="1"/>
  <c r="S16" i="2" s="1"/>
  <c r="S18" i="9" l="1" a="1"/>
  <c r="S18" i="9" s="1"/>
  <c r="S19" i="9" s="1" a="1"/>
  <c r="S19" i="9" s="1"/>
  <c r="S17" i="2" a="1"/>
  <c r="S17" i="2" s="1"/>
  <c r="S18" i="2" s="1" a="1"/>
  <c r="S18" i="2" s="1"/>
  <c r="S19" i="2" s="1" a="1"/>
  <c r="S19" i="2" s="1"/>
  <c r="S20" i="9" l="1" a="1"/>
  <c r="S20" i="9" s="1"/>
  <c r="S21" i="9" s="1" a="1"/>
  <c r="S21" i="9" s="1"/>
  <c r="S20" i="2" a="1"/>
  <c r="S20" i="2" s="1"/>
  <c r="S22" i="9" l="1" a="1"/>
  <c r="S22" i="9" s="1"/>
  <c r="S23" i="9" s="1" a="1"/>
  <c r="S23" i="9" s="1"/>
  <c r="S21" i="2" a="1"/>
  <c r="S21" i="2" s="1"/>
  <c r="S24" i="9" l="1" a="1"/>
  <c r="S24" i="9" s="1"/>
  <c r="S25" i="9" s="1" a="1"/>
  <c r="S25" i="9" s="1"/>
  <c r="S26" i="9" s="1" a="1"/>
  <c r="S26" i="9" s="1"/>
  <c r="S22" i="2" a="1"/>
  <c r="S22" i="2" s="1"/>
  <c r="S27" i="9" l="1" a="1"/>
  <c r="S27" i="9" s="1"/>
  <c r="S28" i="9" s="1" a="1"/>
  <c r="S28" i="9" s="1"/>
  <c r="S29" i="9" s="1" a="1"/>
  <c r="S29" i="9" s="1"/>
  <c r="S30" i="9" s="1" a="1"/>
  <c r="S30" i="9" s="1"/>
  <c r="S31" i="9" s="1" a="1"/>
  <c r="S31" i="9" s="1"/>
  <c r="S32" i="9" s="1" a="1"/>
  <c r="S32" i="9" s="1"/>
  <c r="S33" i="9" s="1" a="1"/>
  <c r="S33" i="9" s="1"/>
  <c r="S34" i="9" s="1" a="1"/>
  <c r="S34" i="9" s="1"/>
  <c r="S35" i="9" s="1" a="1"/>
  <c r="S35" i="9" s="1"/>
  <c r="S36" i="9" s="1" a="1"/>
  <c r="S36" i="9" s="1"/>
  <c r="S37" i="9" s="1" a="1"/>
  <c r="S37" i="9" s="1"/>
  <c r="S38" i="9" s="1" a="1"/>
  <c r="S38" i="9" s="1"/>
  <c r="S39" i="9" s="1" a="1"/>
  <c r="S39" i="9" s="1"/>
  <c r="S40" i="9" s="1" a="1"/>
  <c r="S40" i="9" s="1"/>
  <c r="S41" i="9" s="1" a="1"/>
  <c r="S41" i="9" s="1"/>
  <c r="S42" i="9" s="1" a="1"/>
  <c r="S42" i="9" s="1"/>
  <c r="S43" i="9" s="1" a="1"/>
  <c r="S43" i="9" s="1"/>
  <c r="S44" i="9" s="1" a="1"/>
  <c r="S44" i="9" s="1"/>
  <c r="S45" i="9" s="1" a="1"/>
  <c r="S45" i="9" s="1"/>
  <c r="S46" i="9" s="1" a="1"/>
  <c r="S46" i="9" s="1"/>
  <c r="S47" i="9" s="1" a="1"/>
  <c r="S47" i="9" s="1"/>
  <c r="S48" i="9" s="1" a="1"/>
  <c r="S48" i="9" s="1"/>
  <c r="S49" i="9" s="1" a="1"/>
  <c r="S49" i="9" s="1"/>
  <c r="S50" i="9" s="1" a="1"/>
  <c r="S50" i="9" s="1"/>
  <c r="S51" i="9" s="1" a="1"/>
  <c r="S51" i="9" s="1"/>
  <c r="S52" i="9" s="1" a="1"/>
  <c r="S52" i="9" s="1"/>
  <c r="S53" i="9" s="1" a="1"/>
  <c r="S53" i="9" s="1"/>
  <c r="S54" i="9" s="1" a="1"/>
  <c r="S54" i="9" s="1"/>
  <c r="S55" i="9" s="1" a="1"/>
  <c r="S55" i="9" s="1"/>
  <c r="S56" i="9" s="1" a="1"/>
  <c r="S56" i="9" s="1"/>
  <c r="S57" i="9" s="1" a="1"/>
  <c r="S57" i="9" s="1"/>
  <c r="S58" i="9" s="1" a="1"/>
  <c r="S58" i="9" s="1"/>
  <c r="S59" i="9" s="1" a="1"/>
  <c r="S59" i="9" s="1"/>
  <c r="S60" i="9" s="1" a="1"/>
  <c r="S60" i="9" s="1"/>
  <c r="S61" i="9" s="1" a="1"/>
  <c r="S61" i="9" s="1"/>
  <c r="S62" i="9" s="1" a="1"/>
  <c r="S62" i="9" s="1"/>
  <c r="S63" i="9" s="1" a="1"/>
  <c r="S63" i="9" s="1"/>
  <c r="S64" i="9" s="1" a="1"/>
  <c r="S64" i="9" s="1"/>
  <c r="S65" i="9" s="1" a="1"/>
  <c r="S65" i="9" s="1"/>
  <c r="S66" i="9" s="1" a="1"/>
  <c r="S66" i="9" s="1"/>
  <c r="S67" i="9" s="1" a="1"/>
  <c r="S67" i="9" s="1"/>
  <c r="S68" i="9" s="1" a="1"/>
  <c r="S68" i="9" s="1"/>
  <c r="S69" i="9" s="1" a="1"/>
  <c r="S69" i="9" s="1"/>
  <c r="S70" i="9" s="1" a="1"/>
  <c r="S70" i="9" s="1"/>
  <c r="S71" i="9" s="1" a="1"/>
  <c r="S71" i="9" s="1"/>
  <c r="S72" i="9" s="1" a="1"/>
  <c r="S72" i="9" s="1"/>
  <c r="S73" i="9" s="1" a="1"/>
  <c r="S73" i="9" s="1"/>
  <c r="S74" i="9" s="1" a="1"/>
  <c r="S74" i="9" s="1"/>
  <c r="S75" i="9" s="1" a="1"/>
  <c r="S75" i="9" s="1"/>
  <c r="S76" i="9" s="1" a="1"/>
  <c r="S76" i="9" s="1"/>
  <c r="S77" i="9" s="1" a="1"/>
  <c r="S77" i="9" s="1"/>
  <c r="S78" i="9" s="1" a="1"/>
  <c r="S78" i="9" s="1"/>
  <c r="S79" i="9" s="1" a="1"/>
  <c r="S79" i="9" s="1"/>
  <c r="S80" i="9" s="1" a="1"/>
  <c r="S80" i="9" s="1"/>
  <c r="S81" i="9" s="1" a="1"/>
  <c r="S81" i="9" s="1"/>
  <c r="S82" i="9" s="1" a="1"/>
  <c r="S82" i="9" s="1"/>
  <c r="S83" i="9" s="1" a="1"/>
  <c r="S83" i="9" s="1"/>
  <c r="S84" i="9" s="1" a="1"/>
  <c r="S84" i="9" s="1"/>
  <c r="S85" i="9" s="1" a="1"/>
  <c r="S85" i="9" s="1"/>
  <c r="S86" i="9" s="1" a="1"/>
  <c r="S86" i="9" s="1"/>
  <c r="S87" i="9" s="1" a="1"/>
  <c r="S87" i="9" s="1"/>
  <c r="S88" i="9" s="1" a="1"/>
  <c r="S88" i="9" s="1"/>
  <c r="S89" i="9" s="1" a="1"/>
  <c r="S89" i="9" s="1"/>
  <c r="S90" i="9" s="1" a="1"/>
  <c r="S90" i="9" s="1"/>
  <c r="S91" i="9" s="1" a="1"/>
  <c r="S91" i="9" s="1"/>
  <c r="S92" i="9" s="1" a="1"/>
  <c r="S92" i="9" s="1"/>
  <c r="S93" i="9" s="1" a="1"/>
  <c r="S93" i="9" s="1"/>
  <c r="S94" i="9" s="1" a="1"/>
  <c r="S94" i="9" s="1"/>
  <c r="S23" i="2" a="1"/>
  <c r="S23" i="2" s="1"/>
  <c r="S24" i="2" s="1" a="1"/>
  <c r="S24" i="2" s="1"/>
  <c r="S25" i="2" s="1" a="1"/>
  <c r="S25" i="2" s="1"/>
  <c r="S26" i="2" s="1" a="1"/>
  <c r="S26" i="2" s="1"/>
  <c r="S27" i="2" s="1" a="1"/>
  <c r="S27" i="2" s="1"/>
  <c r="S28" i="2" s="1" a="1"/>
  <c r="S28" i="2" s="1"/>
  <c r="S29" i="2" s="1" a="1"/>
  <c r="S29" i="2" s="1"/>
  <c r="S30" i="2" s="1" a="1"/>
  <c r="S30" i="2" s="1"/>
  <c r="S31" i="2" s="1" a="1"/>
  <c r="S31" i="2" s="1"/>
  <c r="S32" i="2" s="1" a="1"/>
  <c r="S32" i="2" s="1"/>
  <c r="S33" i="2" s="1" a="1"/>
  <c r="S33" i="2" s="1"/>
  <c r="S34" i="2" s="1" a="1"/>
  <c r="S34" i="2" s="1"/>
  <c r="S35" i="2" s="1" a="1"/>
  <c r="S35" i="2" s="1"/>
  <c r="S36" i="2" s="1" a="1"/>
  <c r="S36" i="2" s="1"/>
  <c r="S37" i="2" s="1" a="1"/>
  <c r="S37" i="2" s="1"/>
  <c r="S38" i="2" s="1" a="1"/>
  <c r="S38" i="2" s="1"/>
  <c r="S39" i="2" s="1" a="1"/>
  <c r="S39" i="2" s="1"/>
  <c r="S40" i="2" s="1" a="1"/>
  <c r="S40" i="2" s="1"/>
  <c r="S41" i="2" s="1" a="1"/>
  <c r="S41" i="2" s="1"/>
  <c r="S42" i="2" s="1" a="1"/>
  <c r="S42" i="2" s="1"/>
  <c r="S43" i="2" s="1" a="1"/>
  <c r="S43" i="2" s="1"/>
  <c r="S44" i="2" s="1" a="1"/>
  <c r="S44" i="2" s="1"/>
  <c r="S45" i="2" s="1" a="1"/>
  <c r="S45" i="2" s="1"/>
  <c r="S46" i="2" s="1" a="1"/>
  <c r="S46" i="2" s="1"/>
  <c r="S47" i="2" s="1" a="1"/>
  <c r="S47" i="2" s="1"/>
  <c r="S48" i="2" s="1" a="1"/>
  <c r="S48" i="2" s="1"/>
  <c r="S49" i="2" s="1" a="1"/>
  <c r="S49" i="2" s="1"/>
  <c r="S50" i="2" s="1" a="1"/>
  <c r="S50" i="2" s="1"/>
  <c r="S51" i="2" s="1" a="1"/>
  <c r="S51" i="2" s="1"/>
  <c r="S52" i="2" s="1" a="1"/>
  <c r="S52" i="2" s="1"/>
  <c r="S53" i="2" s="1" a="1"/>
  <c r="S53" i="2" s="1"/>
  <c r="S54" i="2" s="1" a="1"/>
  <c r="S54" i="2" s="1"/>
  <c r="S55" i="2" s="1" a="1"/>
  <c r="S55" i="2" s="1"/>
  <c r="S56" i="2" s="1" a="1"/>
  <c r="S56" i="2" s="1"/>
  <c r="S57" i="2" s="1" a="1"/>
  <c r="S57" i="2" s="1"/>
  <c r="S58" i="2" s="1" a="1"/>
  <c r="S58" i="2" s="1"/>
  <c r="S59" i="2" s="1" a="1"/>
  <c r="S59" i="2" s="1"/>
  <c r="S60" i="2" s="1" a="1"/>
  <c r="S60" i="2" s="1"/>
  <c r="S61" i="2" s="1" a="1"/>
  <c r="S61" i="2" s="1"/>
  <c r="S62" i="2" s="1" a="1"/>
  <c r="S62" i="2" s="1"/>
  <c r="S63" i="2" s="1" a="1"/>
  <c r="S63" i="2" s="1"/>
  <c r="S64" i="2" s="1" a="1"/>
  <c r="S64" i="2" s="1"/>
  <c r="S65" i="2" s="1" a="1"/>
  <c r="S65" i="2" s="1"/>
  <c r="S66" i="2" s="1" a="1"/>
  <c r="S66" i="2" s="1"/>
  <c r="S67" i="2" s="1" a="1"/>
  <c r="S67" i="2" s="1"/>
  <c r="S68" i="2" s="1" a="1"/>
  <c r="S68" i="2" s="1"/>
  <c r="S69" i="2" s="1" a="1"/>
  <c r="S69" i="2" s="1"/>
  <c r="S70" i="2" s="1" a="1"/>
  <c r="S70" i="2" s="1"/>
  <c r="S71" i="2" s="1" a="1"/>
  <c r="S71" i="2" s="1"/>
  <c r="S72" i="2" s="1" a="1"/>
  <c r="S72" i="2" s="1"/>
  <c r="S73" i="2" s="1" a="1"/>
  <c r="S73" i="2" s="1"/>
  <c r="S74" i="2" s="1" a="1"/>
  <c r="S74" i="2" s="1"/>
  <c r="S75" i="2" s="1" a="1"/>
  <c r="S75" i="2" s="1"/>
  <c r="S76" i="2" s="1" a="1"/>
  <c r="S76" i="2" s="1"/>
  <c r="S77" i="2" s="1" a="1"/>
  <c r="S77" i="2" s="1"/>
  <c r="S78" i="2" s="1" a="1"/>
  <c r="S78" i="2" s="1"/>
  <c r="S79" i="2" s="1" a="1"/>
  <c r="S79" i="2" s="1"/>
  <c r="S80" i="2" s="1" a="1"/>
  <c r="S80" i="2" s="1"/>
  <c r="S81" i="2" s="1" a="1"/>
  <c r="S81" i="2" s="1"/>
  <c r="S82" i="2" s="1" a="1"/>
  <c r="S82" i="2" s="1"/>
  <c r="S83" i="2" s="1" a="1"/>
  <c r="S83" i="2" s="1"/>
  <c r="S84" i="2" s="1" a="1"/>
  <c r="S84" i="2" s="1"/>
  <c r="S85" i="2" s="1" a="1"/>
  <c r="S85" i="2" s="1"/>
  <c r="S86" i="2" s="1" a="1"/>
  <c r="S86" i="2" s="1"/>
  <c r="S87" i="2" s="1" a="1"/>
  <c r="S87" i="2" s="1"/>
  <c r="S88" i="2" s="1" a="1"/>
  <c r="S88" i="2" s="1"/>
  <c r="S89" i="2" s="1" a="1"/>
  <c r="S89" i="2" s="1"/>
  <c r="S90" i="2" s="1" a="1"/>
  <c r="S90" i="2" s="1"/>
  <c r="S91" i="2" s="1" a="1"/>
  <c r="S91" i="2" s="1"/>
  <c r="S92" i="2" s="1" a="1"/>
  <c r="S92" i="2" s="1"/>
  <c r="S93" i="2" s="1" a="1"/>
  <c r="S93" i="2" s="1"/>
  <c r="S94" i="2" s="1" a="1"/>
  <c r="S94" i="2" s="1"/>
  <c r="S95" i="2" s="1" a="1"/>
  <c r="S95" i="2" s="1"/>
  <c r="S96" i="2" s="1" a="1"/>
  <c r="S96" i="2" s="1"/>
  <c r="S97" i="2" s="1" a="1"/>
  <c r="S97" i="2" s="1"/>
  <c r="S98" i="2" s="1" a="1"/>
  <c r="S98" i="2" s="1"/>
  <c r="S99" i="2" s="1" a="1"/>
  <c r="S99" i="2" s="1"/>
  <c r="S100" i="2" s="1" a="1"/>
  <c r="S100" i="2" s="1"/>
  <c r="S101" i="2" s="1" a="1"/>
  <c r="S101" i="2" s="1"/>
  <c r="S102" i="2" s="1" a="1"/>
  <c r="S102" i="2" s="1"/>
  <c r="S103" i="2" s="1" a="1"/>
  <c r="S103" i="2" s="1"/>
  <c r="S104" i="2" s="1" a="1"/>
  <c r="S104" i="2" s="1"/>
  <c r="S105" i="2" s="1" a="1"/>
  <c r="S105" i="2" s="1"/>
  <c r="S106" i="2" s="1" a="1"/>
  <c r="S106" i="2" s="1"/>
  <c r="S107" i="2" s="1" a="1"/>
  <c r="S107" i="2" s="1"/>
  <c r="S108" i="2" s="1" a="1"/>
  <c r="S108" i="2" s="1"/>
  <c r="S109" i="2" s="1" a="1"/>
  <c r="S109" i="2" s="1"/>
  <c r="S110" i="2" s="1" a="1"/>
  <c r="S110" i="2" s="1"/>
  <c r="S111" i="2" s="1" a="1"/>
  <c r="S111" i="2" s="1"/>
  <c r="S112" i="2" s="1" a="1"/>
  <c r="S112" i="2" s="1"/>
  <c r="S113" i="2" s="1" a="1"/>
  <c r="S113" i="2" s="1"/>
  <c r="S114" i="2" s="1" a="1"/>
  <c r="S114" i="2" s="1"/>
  <c r="S115" i="2" s="1" a="1"/>
  <c r="S115" i="2" s="1"/>
  <c r="S116" i="2" s="1" a="1"/>
  <c r="S116" i="2" s="1"/>
  <c r="S117" i="2" s="1" a="1"/>
  <c r="S117" i="2" s="1"/>
  <c r="S118" i="2" s="1" a="1"/>
  <c r="S118" i="2" s="1"/>
  <c r="S119" i="2" s="1" a="1"/>
  <c r="S119" i="2" s="1"/>
  <c r="S120" i="2" s="1" a="1"/>
  <c r="S120" i="2" s="1"/>
  <c r="S121" i="2" s="1" a="1"/>
  <c r="S121" i="2" s="1"/>
  <c r="S122" i="2" s="1" a="1"/>
  <c r="S122" i="2" s="1"/>
  <c r="S123" i="2" s="1" a="1"/>
  <c r="S123" i="2" s="1"/>
  <c r="S124" i="2" s="1" a="1"/>
  <c r="S124" i="2" s="1"/>
  <c r="S125" i="2" s="1" a="1"/>
  <c r="S125" i="2" s="1"/>
  <c r="S126" i="2" s="1" a="1"/>
  <c r="S126" i="2" s="1"/>
  <c r="S127" i="2" s="1" a="1"/>
  <c r="S127" i="2" s="1"/>
  <c r="S128" i="2" s="1" a="1"/>
  <c r="S128" i="2" s="1"/>
  <c r="S129" i="2" s="1" a="1"/>
  <c r="S129" i="2" s="1"/>
  <c r="S130" i="2" s="1" a="1"/>
  <c r="S130" i="2" s="1"/>
  <c r="S131" i="2" s="1" a="1"/>
  <c r="S131" i="2" s="1"/>
  <c r="S132" i="2" s="1" a="1"/>
  <c r="S132" i="2" s="1"/>
  <c r="S133" i="2" s="1" a="1"/>
  <c r="S133" i="2" s="1"/>
  <c r="S134" i="2" s="1" a="1"/>
  <c r="S134" i="2" s="1"/>
  <c r="S135" i="2" s="1" a="1"/>
  <c r="S135" i="2" s="1"/>
  <c r="S136" i="2" s="1" a="1"/>
  <c r="S136" i="2" s="1"/>
  <c r="S137" i="2" s="1" a="1"/>
  <c r="S137" i="2" s="1"/>
  <c r="S138" i="2" s="1" a="1"/>
  <c r="S138" i="2" s="1"/>
  <c r="S139" i="2" s="1" a="1"/>
  <c r="S139" i="2" s="1"/>
  <c r="S140" i="2" s="1" a="1"/>
  <c r="S140" i="2" s="1"/>
  <c r="S141" i="2" s="1" a="1"/>
  <c r="S141" i="2" s="1"/>
  <c r="S142" i="2" s="1" a="1"/>
  <c r="S142" i="2" s="1"/>
  <c r="S143" i="2" s="1" a="1"/>
  <c r="S143" i="2" s="1"/>
  <c r="S144" i="2" s="1" a="1"/>
  <c r="S144" i="2" s="1"/>
  <c r="T14" i="2" s="1" a="1"/>
  <c r="T14" i="2" s="1"/>
  <c r="S95" i="9" l="1" a="1"/>
  <c r="S95" i="9" s="1"/>
  <c r="S96" i="9" s="1" a="1"/>
  <c r="S96" i="9" s="1"/>
  <c r="S97" i="9" s="1" a="1"/>
  <c r="S97" i="9" s="1"/>
  <c r="S98" i="9" s="1" a="1"/>
  <c r="S98" i="9" s="1"/>
  <c r="S99" i="9" s="1" a="1"/>
  <c r="S99" i="9" s="1"/>
  <c r="S100" i="9" s="1" a="1"/>
  <c r="S100" i="9" s="1"/>
  <c r="S101" i="9" s="1" a="1"/>
  <c r="S101" i="9" s="1"/>
  <c r="S102" i="9" s="1" a="1"/>
  <c r="S102" i="9" s="1"/>
  <c r="S103" i="9" s="1" a="1"/>
  <c r="S103" i="9" s="1"/>
  <c r="S104" i="9" s="1" a="1"/>
  <c r="S104" i="9" s="1"/>
  <c r="S105" i="9" s="1" a="1"/>
  <c r="S105" i="9" s="1"/>
  <c r="S106" i="9" s="1" a="1"/>
  <c r="S106" i="9" s="1"/>
  <c r="S107" i="9" s="1" a="1"/>
  <c r="S107" i="9" s="1"/>
  <c r="S108" i="9" s="1" a="1"/>
  <c r="S108" i="9" s="1"/>
  <c r="S109" i="9" s="1" a="1"/>
  <c r="S109" i="9" s="1"/>
  <c r="S110" i="9" s="1" a="1"/>
  <c r="S110" i="9" s="1"/>
  <c r="S111" i="9" s="1" a="1"/>
  <c r="S111" i="9" s="1"/>
  <c r="S112" i="9" s="1" a="1"/>
  <c r="S112" i="9" s="1"/>
  <c r="S113" i="9" s="1" a="1"/>
  <c r="S113" i="9" s="1"/>
  <c r="S114" i="9" s="1" a="1"/>
  <c r="S114" i="9" s="1"/>
  <c r="S115" i="9" s="1" a="1"/>
  <c r="S115" i="9" s="1"/>
  <c r="S116" i="9" s="1" a="1"/>
  <c r="S116" i="9" s="1"/>
  <c r="S117" i="9" s="1" a="1"/>
  <c r="S117" i="9" s="1"/>
  <c r="S118" i="9" s="1" a="1"/>
  <c r="S118" i="9" s="1"/>
  <c r="S119" i="9" s="1" a="1"/>
  <c r="S119" i="9" s="1"/>
  <c r="S120" i="9" s="1" a="1"/>
  <c r="S120" i="9" s="1"/>
  <c r="S121" i="9" s="1" a="1"/>
  <c r="S121" i="9" s="1"/>
  <c r="S122" i="9" s="1" a="1"/>
  <c r="S122" i="9" s="1"/>
  <c r="S123" i="9" s="1" a="1"/>
  <c r="S123" i="9" s="1"/>
  <c r="S124" i="9" s="1" a="1"/>
  <c r="S124" i="9" s="1"/>
  <c r="S125" i="9" s="1" a="1"/>
  <c r="S125" i="9" s="1"/>
  <c r="S126" i="9" s="1" a="1"/>
  <c r="S126" i="9" s="1"/>
  <c r="S127" i="9" s="1" a="1"/>
  <c r="S127" i="9" s="1"/>
  <c r="S128" i="9" s="1" a="1"/>
  <c r="S128" i="9" s="1"/>
  <c r="S129" i="9" s="1" a="1"/>
  <c r="S129" i="9" s="1"/>
  <c r="S130" i="9" s="1" a="1"/>
  <c r="S130" i="9" s="1"/>
  <c r="S131" i="9" s="1" a="1"/>
  <c r="S131" i="9" s="1"/>
  <c r="S132" i="9" s="1" a="1"/>
  <c r="S132" i="9" s="1"/>
  <c r="S133" i="9" s="1" a="1"/>
  <c r="S133" i="9" s="1"/>
  <c r="S134" i="9" s="1" a="1"/>
  <c r="S134" i="9" s="1"/>
  <c r="S135" i="9" s="1" a="1"/>
  <c r="S135" i="9" s="1"/>
  <c r="S136" i="9" s="1" a="1"/>
  <c r="S136" i="9" s="1"/>
  <c r="S137" i="9" s="1" a="1"/>
  <c r="S137" i="9" s="1"/>
  <c r="S138" i="9" s="1" a="1"/>
  <c r="S138" i="9" s="1"/>
  <c r="S139" i="9" s="1" a="1"/>
  <c r="S139" i="9" s="1"/>
  <c r="S140" i="9" s="1" a="1"/>
  <c r="S140" i="9" s="1"/>
  <c r="S141" i="9" s="1" a="1"/>
  <c r="S141" i="9" s="1"/>
  <c r="S142" i="9" s="1" a="1"/>
  <c r="S142" i="9" s="1"/>
  <c r="S143" i="9" s="1" a="1"/>
  <c r="S143" i="9" s="1"/>
  <c r="S144" i="9" s="1" a="1"/>
  <c r="S144" i="9" s="1"/>
  <c r="T15" i="9" s="1" a="1"/>
  <c r="T15" i="9" s="1"/>
  <c r="K8" i="2"/>
  <c r="M8" i="2" s="1"/>
  <c r="T15" i="2" a="1"/>
  <c r="T15" i="2" s="1"/>
  <c r="K9" i="2" s="1"/>
  <c r="M9" i="2" s="1"/>
  <c r="K9" i="9" l="1"/>
  <c r="M9" i="9" s="1"/>
  <c r="T16" i="9" a="1"/>
  <c r="T16" i="9" s="1"/>
  <c r="K10" i="9" s="1"/>
  <c r="M10" i="9" s="1"/>
  <c r="T16" i="2" a="1"/>
  <c r="T16" i="2" s="1"/>
  <c r="K10" i="2" s="1"/>
  <c r="M10" i="2" s="1"/>
  <c r="T17" i="9" l="1" a="1"/>
  <c r="T17" i="9" s="1"/>
  <c r="K11" i="9" s="1"/>
  <c r="M11" i="9" s="1"/>
  <c r="T17" i="2" a="1"/>
  <c r="T17" i="2" s="1"/>
  <c r="T18" i="2" s="1" a="1"/>
  <c r="T18" i="2" s="1"/>
  <c r="K12" i="2" s="1"/>
  <c r="M12" i="2" s="1"/>
  <c r="T18" i="9" l="1" a="1"/>
  <c r="T18" i="9" s="1"/>
  <c r="K12" i="9" s="1"/>
  <c r="M12" i="9" s="1"/>
  <c r="T19" i="2" a="1"/>
  <c r="T19" i="2" s="1"/>
  <c r="K13" i="2" s="1"/>
  <c r="M13" i="2" s="1"/>
  <c r="K11" i="2"/>
  <c r="M11" i="2" s="1"/>
  <c r="T19" i="9" l="1" a="1"/>
  <c r="T19" i="9" s="1"/>
  <c r="K13" i="9" s="1"/>
  <c r="M13" i="9" s="1"/>
  <c r="T20" i="2" a="1"/>
  <c r="T20" i="2" s="1"/>
  <c r="K14" i="2" s="1"/>
  <c r="M14" i="2" s="1"/>
  <c r="T20" i="9" l="1" a="1"/>
  <c r="T20" i="9" s="1"/>
  <c r="K14" i="9" s="1"/>
  <c r="M14" i="9" s="1"/>
  <c r="T21" i="2" a="1"/>
  <c r="T21" i="2" s="1"/>
  <c r="K15" i="2" s="1"/>
  <c r="M15" i="2" s="1"/>
  <c r="T21" i="9" l="1" a="1"/>
  <c r="T21" i="9" s="1"/>
  <c r="K15" i="9" s="1"/>
  <c r="M15" i="9" s="1"/>
  <c r="T22" i="2" a="1"/>
  <c r="T22" i="2" s="1"/>
  <c r="K16" i="2" s="1"/>
  <c r="M16" i="2" s="1"/>
  <c r="T22" i="9" l="1" a="1"/>
  <c r="T22" i="9" s="1"/>
  <c r="K16" i="9" s="1"/>
  <c r="M16" i="9" s="1"/>
  <c r="T23" i="2" a="1"/>
  <c r="T23" i="2" s="1"/>
  <c r="K17" i="2" s="1"/>
  <c r="M17" i="2" s="1"/>
  <c r="T23" i="9" l="1" a="1"/>
  <c r="T23" i="9" s="1"/>
  <c r="K17" i="9" s="1"/>
  <c r="M17" i="9" s="1"/>
  <c r="T24" i="2" a="1"/>
  <c r="T24" i="2" s="1"/>
  <c r="K18" i="2" s="1"/>
  <c r="M18" i="2" s="1"/>
  <c r="T24" i="9" l="1" a="1"/>
  <c r="T24" i="9" s="1"/>
  <c r="K18" i="9" s="1"/>
  <c r="M18" i="9" s="1"/>
  <c r="T25" i="2" a="1"/>
  <c r="T25" i="2" s="1"/>
  <c r="K19" i="2" s="1"/>
  <c r="M19" i="2" s="1"/>
  <c r="T25" i="9" l="1" a="1"/>
  <c r="T25" i="9" s="1"/>
  <c r="K19" i="9" s="1"/>
  <c r="M19" i="9" s="1"/>
  <c r="T26" i="2" a="1"/>
  <c r="T26" i="2" s="1"/>
  <c r="K20" i="2" s="1"/>
  <c r="M20" i="2" s="1"/>
  <c r="T26" i="9" l="1" a="1"/>
  <c r="T26" i="9" s="1"/>
  <c r="K20" i="9" s="1"/>
  <c r="M20" i="9" s="1"/>
  <c r="T27" i="2" a="1"/>
  <c r="T27" i="2" s="1"/>
  <c r="K21" i="2" s="1"/>
  <c r="M21" i="2" s="1"/>
  <c r="T27" i="9" l="1" a="1"/>
  <c r="T27" i="9" s="1"/>
  <c r="K21" i="9" s="1"/>
  <c r="M21" i="9" s="1"/>
  <c r="T28" i="2" a="1"/>
  <c r="T28" i="2" s="1"/>
  <c r="K22" i="2" s="1"/>
  <c r="M22" i="2" s="1"/>
  <c r="T28" i="9" l="1" a="1"/>
  <c r="T28" i="9" s="1"/>
  <c r="K22" i="9" s="1"/>
  <c r="M22" i="9" s="1"/>
  <c r="T29" i="2" a="1"/>
  <c r="T29" i="2" s="1"/>
  <c r="K23" i="2" s="1"/>
  <c r="M23" i="2" s="1"/>
  <c r="T29" i="9" l="1" a="1"/>
  <c r="T29" i="9" s="1"/>
  <c r="K23" i="9" s="1"/>
  <c r="M23" i="9" s="1"/>
  <c r="T30" i="2" a="1"/>
  <c r="T30" i="2" s="1"/>
  <c r="K24" i="2" s="1"/>
  <c r="M24" i="2" s="1"/>
  <c r="T30" i="9" l="1" a="1"/>
  <c r="T30" i="9" s="1"/>
  <c r="K24" i="9" s="1"/>
  <c r="M24" i="9" s="1"/>
  <c r="T31" i="2" a="1"/>
  <c r="T31" i="2" s="1"/>
  <c r="K25" i="2" s="1"/>
  <c r="M25" i="2" s="1"/>
  <c r="T31" i="9" l="1" a="1"/>
  <c r="T31" i="9" s="1"/>
  <c r="K25" i="9" s="1"/>
  <c r="M25" i="9" s="1"/>
  <c r="T32" i="2" a="1"/>
  <c r="T32" i="2" s="1"/>
  <c r="K26" i="2" s="1"/>
  <c r="M26" i="2" s="1"/>
  <c r="T32" i="9" l="1" a="1"/>
  <c r="T32" i="9" s="1"/>
  <c r="K26" i="9" s="1"/>
  <c r="M26" i="9" s="1"/>
  <c r="T33" i="2" a="1"/>
  <c r="T33" i="2" s="1"/>
  <c r="K27" i="2" s="1"/>
  <c r="M27" i="2" s="1"/>
  <c r="T33" i="9" l="1" a="1"/>
  <c r="T33" i="9" s="1"/>
  <c r="K27" i="9" s="1"/>
  <c r="M27" i="9" s="1"/>
  <c r="T34" i="2" a="1"/>
  <c r="T34" i="2" s="1"/>
  <c r="K28" i="2" s="1"/>
  <c r="M28" i="2" s="1"/>
  <c r="T34" i="9" l="1" a="1"/>
  <c r="T34" i="9" s="1"/>
  <c r="K28" i="9" s="1"/>
  <c r="M28" i="9" s="1"/>
  <c r="T35" i="2" a="1"/>
  <c r="T35" i="2" s="1"/>
  <c r="T36" i="2" s="1" a="1"/>
  <c r="T36" i="2" s="1"/>
  <c r="T35" i="9" l="1" a="1"/>
  <c r="T35" i="9" s="1"/>
  <c r="K29" i="2"/>
  <c r="M29" i="2" s="1"/>
  <c r="N29" i="2"/>
  <c r="K30" i="2"/>
  <c r="M30" i="2" s="1"/>
  <c r="T37" i="2" a="1"/>
  <c r="T37" i="2" s="1"/>
  <c r="K31" i="2" s="1"/>
  <c r="M31" i="2" s="1"/>
  <c r="K29" i="9" l="1"/>
  <c r="M29" i="9" s="1"/>
  <c r="N29" i="9"/>
  <c r="T36" i="9" a="1"/>
  <c r="T36" i="9" s="1"/>
  <c r="K30" i="9" s="1"/>
  <c r="M30" i="9" s="1"/>
  <c r="M32" i="2"/>
  <c r="D18" i="1" s="1"/>
  <c r="M35" i="2" l="1"/>
  <c r="T37" i="9" a="1"/>
  <c r="T37" i="9" s="1"/>
  <c r="K31" i="9" s="1"/>
  <c r="M31" i="9" s="1"/>
  <c r="M32" i="9" s="1"/>
  <c r="D19" i="1" s="1"/>
  <c r="D20" i="1" s="1"/>
  <c r="M33" i="2"/>
  <c r="M35" i="9" l="1"/>
  <c r="M33" i="9"/>
  <c r="I35" i="2"/>
  <c r="E18" i="1" l="1"/>
  <c r="E20" i="1" s="1"/>
</calcChain>
</file>

<file path=xl/sharedStrings.xml><?xml version="1.0" encoding="utf-8"?>
<sst xmlns="http://schemas.openxmlformats.org/spreadsheetml/2006/main" count="1238" uniqueCount="409">
  <si>
    <t>DYCD ID #</t>
  </si>
  <si>
    <t>CBO NAME:</t>
  </si>
  <si>
    <t>PERSONNEL SERVICES</t>
  </si>
  <si>
    <t>TITLE CODE</t>
  </si>
  <si>
    <t>MONTH</t>
  </si>
  <si>
    <t>YEAR</t>
  </si>
  <si>
    <t xml:space="preserve">DYCD ID # </t>
  </si>
  <si>
    <t>BUDGET PERIOD:</t>
  </si>
  <si>
    <t>DYCD USE ONLY</t>
  </si>
  <si>
    <t>DATE</t>
  </si>
  <si>
    <t>NAME</t>
  </si>
  <si>
    <t>FROM</t>
  </si>
  <si>
    <t>TO</t>
  </si>
  <si>
    <t>PAYROLL PERIOD</t>
  </si>
  <si>
    <t>PAYEE</t>
  </si>
  <si>
    <t>PAGE 2</t>
  </si>
  <si>
    <t>BUDGET CODE</t>
  </si>
  <si>
    <t>PAGE 2A</t>
  </si>
  <si>
    <t>PAGE 2B</t>
  </si>
  <si>
    <t>PAGE 2C</t>
  </si>
  <si>
    <t>PAGE 2D</t>
  </si>
  <si>
    <t>PAGE 2E</t>
  </si>
  <si>
    <t>TOTAL</t>
  </si>
  <si>
    <t>REC</t>
  </si>
  <si>
    <t>PAGE 3E</t>
  </si>
  <si>
    <t>PAGE 3D</t>
  </si>
  <si>
    <t>PAGE 3C</t>
  </si>
  <si>
    <t>PAGE 3B</t>
  </si>
  <si>
    <t>PAGE 3A</t>
  </si>
  <si>
    <t>PAGE 3</t>
  </si>
  <si>
    <t>FICA</t>
  </si>
  <si>
    <t>CBO Name:</t>
  </si>
  <si>
    <t>Address:</t>
  </si>
  <si>
    <t>Budget Period:</t>
  </si>
  <si>
    <t xml:space="preserve">Budget Code </t>
  </si>
  <si>
    <t>Page 2</t>
  </si>
  <si>
    <t>Page 2A</t>
  </si>
  <si>
    <t>Page 2C</t>
  </si>
  <si>
    <t>Page 2E</t>
  </si>
  <si>
    <t>Footnotes:</t>
  </si>
  <si>
    <t>See page 2A - 2E to make additional entries of Full Time employees.</t>
  </si>
  <si>
    <t>TITLE CODE SUBTOTAL</t>
  </si>
  <si>
    <t>Compatibility Report for Current PERS Form.xls</t>
  </si>
  <si>
    <t>Run on 4/10/2012 13:23</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</si>
  <si>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</si>
  <si>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</si>
  <si>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</si>
  <si>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</si>
  <si>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</si>
  <si>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SALARIES FT'!E218:E239</t>
  </si>
  <si>
    <t>SALARIES FT'!E13:E34</t>
  </si>
  <si>
    <t>SALARIES FT'!E54:E75</t>
  </si>
  <si>
    <t>SALARIES FT'!E95:E116</t>
  </si>
  <si>
    <t>SALARIES FT'!E136:E157</t>
  </si>
  <si>
    <t>SALARIES FT'!E177:E198</t>
  </si>
  <si>
    <t>Excel 97-2003</t>
  </si>
  <si>
    <t>NON STAFF SERVICES'!B51:B68</t>
  </si>
  <si>
    <t>NON STAFF SERVICES'!B13:B30</t>
  </si>
  <si>
    <t>NON STAFF SERVICES'!B88:B105</t>
  </si>
  <si>
    <t>NON STAFF SERVICES'!B125:B142</t>
  </si>
  <si>
    <t>NON STAFF SERVICES'!B162:B179</t>
  </si>
  <si>
    <t>OTPS'!D55:D76</t>
  </si>
  <si>
    <t>OTPS'!D178:D199</t>
  </si>
  <si>
    <t>OTPS'!D137:D158</t>
  </si>
  <si>
    <t>OTPS'!D96:D117</t>
  </si>
  <si>
    <t>OTPS'!D13:D35</t>
  </si>
  <si>
    <t>Month</t>
  </si>
  <si>
    <t>Year</t>
  </si>
  <si>
    <t>Salaried Employees</t>
  </si>
  <si>
    <t>Hourly Employees</t>
  </si>
  <si>
    <t>HHS TITLE CODES</t>
  </si>
  <si>
    <t>Account Manager</t>
  </si>
  <si>
    <t>Accountant (606)</t>
  </si>
  <si>
    <t>Accountant/Bookkeeper (703)</t>
  </si>
  <si>
    <t>Actor</t>
  </si>
  <si>
    <t>Administrative Assistant (612)</t>
  </si>
  <si>
    <t>Administrator</t>
  </si>
  <si>
    <t>After School Program Director</t>
  </si>
  <si>
    <t>Art Specialist/Arts Partner</t>
  </si>
  <si>
    <t>Assessment/Intake (SED Only) (251)</t>
  </si>
  <si>
    <t>Assistant Bookkeeper</t>
  </si>
  <si>
    <t>Assistant Cook/Meal Preparer</t>
  </si>
  <si>
    <t>Assistant Coordinator</t>
  </si>
  <si>
    <t>Assistant Corporation Counsel/Senior Counsel</t>
  </si>
  <si>
    <t>Assistant Director</t>
  </si>
  <si>
    <t>Assistant Executive Director (602)</t>
  </si>
  <si>
    <t>Assistant Manager</t>
  </si>
  <si>
    <t>Assistant Mental Hygiene Director (702)</t>
  </si>
  <si>
    <t>Assistant Principal (SED Only) (515)</t>
  </si>
  <si>
    <t>Assistant Program Director (502)</t>
  </si>
  <si>
    <t>Assistant Supervisor</t>
  </si>
  <si>
    <t>Assistant Vice President</t>
  </si>
  <si>
    <t>Associate Director</t>
  </si>
  <si>
    <t>Associate Education Analyst</t>
  </si>
  <si>
    <t>Associate Medical Director</t>
  </si>
  <si>
    <t>Associate VP of Programs</t>
  </si>
  <si>
    <t>Attendance Specialist</t>
  </si>
  <si>
    <t>Attendant</t>
  </si>
  <si>
    <t>Attorney</t>
  </si>
  <si>
    <t>Bilingual Specialist</t>
  </si>
  <si>
    <t>Budget Manager</t>
  </si>
  <si>
    <t>Camp Instructor</t>
  </si>
  <si>
    <t>Career Advisor/Coach</t>
  </si>
  <si>
    <t>Case Manager (301)</t>
  </si>
  <si>
    <t>Case Manager Supervisor</t>
  </si>
  <si>
    <t>Case Planner/Worker</t>
  </si>
  <si>
    <t>Chief Executive Officer</t>
  </si>
  <si>
    <t>Chief Financial Officer</t>
  </si>
  <si>
    <t>Child Care Provider</t>
  </si>
  <si>
    <t>Clerical Associate</t>
  </si>
  <si>
    <t>Clerk</t>
  </si>
  <si>
    <t>Clinical Coordinator (Does not apply to OPWDD) (342)</t>
  </si>
  <si>
    <t>Clinical Practitioner</t>
  </si>
  <si>
    <t>Coach</t>
  </si>
  <si>
    <t>College Aide</t>
  </si>
  <si>
    <t>Community Associate/Aide/Partner</t>
  </si>
  <si>
    <t>Community Benefits Specialist</t>
  </si>
  <si>
    <t>Community Nurse</t>
  </si>
  <si>
    <t>Community Relations (610)</t>
  </si>
  <si>
    <t>Compliance Specialist</t>
  </si>
  <si>
    <t>Comptroller/Controller (603)</t>
  </si>
  <si>
    <t>Computer/Data/Statistical Specialist (609)</t>
  </si>
  <si>
    <t>Contract Manager</t>
  </si>
  <si>
    <t>Cook</t>
  </si>
  <si>
    <t>Coordinator</t>
  </si>
  <si>
    <t>Coordinator/Education Department Head (SED Only) (516)</t>
  </si>
  <si>
    <t>Counseling Aide/Assistant-Alcoholism and Substance Abuse (Does not apply to SED) (268)</t>
  </si>
  <si>
    <t>Counseling Specialist</t>
  </si>
  <si>
    <t>Counselor-Alcoholism and Substance Abuse (SED use Code 305) (267)</t>
  </si>
  <si>
    <t>Counselor-Rehabilitation (Master's Level) (305)</t>
  </si>
  <si>
    <t>Counselor (OMH CR Only) (203)</t>
  </si>
  <si>
    <t>Crisis Intervention Worker (SED Only) (243)</t>
  </si>
  <si>
    <t>CSE/CPSE Chairperson (SED Only) (511)</t>
  </si>
  <si>
    <t>Curriculum Coordinator/IEP Coordinator (SED Only) (237)</t>
  </si>
  <si>
    <t>Custodian Assistant/Aide</t>
  </si>
  <si>
    <t>Dance/Music Instructor</t>
  </si>
  <si>
    <t>Data Analyst</t>
  </si>
  <si>
    <t>Data Entry Clerk</t>
  </si>
  <si>
    <t>Data Entry/MIS</t>
  </si>
  <si>
    <t>Data Management Coordinator</t>
  </si>
  <si>
    <t>Database Developer</t>
  </si>
  <si>
    <t>Daycare Worker</t>
  </si>
  <si>
    <t>Deputy Director</t>
  </si>
  <si>
    <t>Deputy Program Coordinator</t>
  </si>
  <si>
    <t>Deputy Sheriff</t>
  </si>
  <si>
    <t>Deputy Supervisor</t>
  </si>
  <si>
    <t>Development Specialist</t>
  </si>
  <si>
    <t>Developmental Disabilities Specialist-QMRP-Direct Care (OPWDD Only) (SED use 309) (207)</t>
  </si>
  <si>
    <t>Developmental Disabilities Specialist/Habilitation Specialist- QMRP-Clinical (OPWDD  Only) (309)</t>
  </si>
  <si>
    <t>Dietician/Nutritionist (OMH, OPWDD &amp; OASAS Only) (336)</t>
  </si>
  <si>
    <t>Dietician/Nutritionist)</t>
  </si>
  <si>
    <t>Director</t>
  </si>
  <si>
    <t>Director of Division (604)</t>
  </si>
  <si>
    <t>Director of Finance</t>
  </si>
  <si>
    <t>Director of Personnel</t>
  </si>
  <si>
    <t>Director of Program And Job Development</t>
  </si>
  <si>
    <t>Director of Program Operations</t>
  </si>
  <si>
    <t xml:space="preserve">Discharge Planners  </t>
  </si>
  <si>
    <t>Dishwasher</t>
  </si>
  <si>
    <t>Dispatcher</t>
  </si>
  <si>
    <t>Doctor</t>
  </si>
  <si>
    <t>Driver</t>
  </si>
  <si>
    <t>Editor/Writer</t>
  </si>
  <si>
    <t>Education Coordinator (Teacher License)</t>
  </si>
  <si>
    <t>Education Specialist</t>
  </si>
  <si>
    <t>Elder Abuse Worker</t>
  </si>
  <si>
    <t>Emergency Medical Technician (312)</t>
  </si>
  <si>
    <t>Employer Liaison/Marketing Specialist</t>
  </si>
  <si>
    <t>Employment/Education Specialist</t>
  </si>
  <si>
    <t>Escort</t>
  </si>
  <si>
    <t>Evaluator</t>
  </si>
  <si>
    <t>Evaluator Assistant</t>
  </si>
  <si>
    <t>Executive Assistant</t>
  </si>
  <si>
    <t>Executive Director</t>
  </si>
  <si>
    <t>Executive Director/Chief Executive Officer (601)</t>
  </si>
  <si>
    <t>Executive Oversight</t>
  </si>
  <si>
    <t>Exhibition Preparer</t>
  </si>
  <si>
    <t>Facilitator</t>
  </si>
  <si>
    <t>Facility Manager/Coordinator</t>
  </si>
  <si>
    <t>Family Counselor/Therapist (344)</t>
  </si>
  <si>
    <t>Family Worker</t>
  </si>
  <si>
    <t>Fiscal Officer</t>
  </si>
  <si>
    <t>Food Service Worker (OASAS &amp; OPWDD) (101)</t>
  </si>
  <si>
    <t>Foster Care Director</t>
  </si>
  <si>
    <t>Group Leader</t>
  </si>
  <si>
    <t>Group Worker</t>
  </si>
  <si>
    <t>Guidance Counselor (SED Only) (236)</t>
  </si>
  <si>
    <t>Health Counselor</t>
  </si>
  <si>
    <t>Homemaker</t>
  </si>
  <si>
    <t>Homemaker Pool</t>
  </si>
  <si>
    <t>House Manager</t>
  </si>
  <si>
    <t>House Parent</t>
  </si>
  <si>
    <t>Housekeeper</t>
  </si>
  <si>
    <t>Housekeeper Pool</t>
  </si>
  <si>
    <t>Housekeeping and Maintenance (102)</t>
  </si>
  <si>
    <t>Housing Specialist</t>
  </si>
  <si>
    <t>HR Generalist</t>
  </si>
  <si>
    <t>Identification/Information Referral (OASAS Only) (346)</t>
  </si>
  <si>
    <t>Immigration Coordinator</t>
  </si>
  <si>
    <t>Instructor</t>
  </si>
  <si>
    <t>Intake Specialist</t>
  </si>
  <si>
    <t>Intake/Screening (343)</t>
  </si>
  <si>
    <t>Intensive Case Manager (OMH Only) (313)</t>
  </si>
  <si>
    <t>Intensive Case Manager/Coordinator (OMH Only) (314)</t>
  </si>
  <si>
    <t>Intern</t>
  </si>
  <si>
    <t>IT Desk Top Support</t>
  </si>
  <si>
    <t>IT Technician</t>
  </si>
  <si>
    <t>IT Technician (Assistant)</t>
  </si>
  <si>
    <t>Job Coach/Employment Specialist (OMH, OPWDD Only) (254)</t>
  </si>
  <si>
    <t>Job Developer</t>
  </si>
  <si>
    <t>Job Readiness Counselor</t>
  </si>
  <si>
    <t>Juvenile Coordinator</t>
  </si>
  <si>
    <t>Kitchen Aide</t>
  </si>
  <si>
    <t>Latchkey Coordinator</t>
  </si>
  <si>
    <t>Leadership Specialist</t>
  </si>
  <si>
    <t>Legal Assistant</t>
  </si>
  <si>
    <t>Lifeguard</t>
  </si>
  <si>
    <t>Maintenance Custodian</t>
  </si>
  <si>
    <t>Manager</t>
  </si>
  <si>
    <t>Manager (OMH CR Only) (204)</t>
  </si>
  <si>
    <t>Marketing (Agency Administration) (614)</t>
  </si>
  <si>
    <t>Marketing (Program Administration) (509)</t>
  </si>
  <si>
    <t>Meal Deliverer</t>
  </si>
  <si>
    <t>Meal Packer</t>
  </si>
  <si>
    <t>Member Engagement Coordinator</t>
  </si>
  <si>
    <t>Mental Hygiene Director/Commissioner of Mental Hygiene (701)</t>
  </si>
  <si>
    <t>Mental Hygiene Worker (not for OMH CR) (Does not apply to SED) (201)</t>
  </si>
  <si>
    <t>Mentor</t>
  </si>
  <si>
    <t>Milestone Verification Coordinator</t>
  </si>
  <si>
    <t>Msw Case Planner</t>
  </si>
  <si>
    <t>Nurse-Licensed Practical (316)</t>
  </si>
  <si>
    <t>Nurse Practitioner/Nursing Supervisor (315)</t>
  </si>
  <si>
    <t>Nurse/Registered Nurse (317)</t>
  </si>
  <si>
    <t>Nurses Aide/Medical Aide (339)</t>
  </si>
  <si>
    <t>Office Worker (Agency Administration) (605)</t>
  </si>
  <si>
    <t>Office Worker (LGU Administration) (704)</t>
  </si>
  <si>
    <t>Office Worker (Program Administration) (505)</t>
  </si>
  <si>
    <t>Operations Assistant</t>
  </si>
  <si>
    <t>Operations Coordinator</t>
  </si>
  <si>
    <t>Operations Specialist</t>
  </si>
  <si>
    <t>Other Agency Administration Staff (690)</t>
  </si>
  <si>
    <t>Other Clinical Staff/Assistants (390)</t>
  </si>
  <si>
    <t>Other Direct Care Staff (290)</t>
  </si>
  <si>
    <t>Other LGU Administration Staff (790)</t>
  </si>
  <si>
    <t>Other Program Administration Staff (590)</t>
  </si>
  <si>
    <t>Other Support Staff (190)</t>
  </si>
  <si>
    <t>Outreach Specialist</t>
  </si>
  <si>
    <t>Paraprofessional-Non-Disabled (SED Only) (265)</t>
  </si>
  <si>
    <t>Paraprofessional-Social Services (SED Only) (213)</t>
  </si>
  <si>
    <t>Parent Aide</t>
  </si>
  <si>
    <t>Peer Specialist (266)</t>
  </si>
  <si>
    <t>Pharmacist (350)</t>
  </si>
  <si>
    <t>Physician-MD (320)</t>
  </si>
  <si>
    <t>Physician's Assistant (319)</t>
  </si>
  <si>
    <t>Porter</t>
  </si>
  <si>
    <t>President</t>
  </si>
  <si>
    <t>Prevention/Education (OASAS Only) (345)</t>
  </si>
  <si>
    <t>Principal Administrative Associate (PAA)</t>
  </si>
  <si>
    <t>Principal of School (SED Only) (514)</t>
  </si>
  <si>
    <t>Process Server</t>
  </si>
  <si>
    <t>Production Staff (400)</t>
  </si>
  <si>
    <t>Program Assistant/Aide</t>
  </si>
  <si>
    <t>Program Coordinator</t>
  </si>
  <si>
    <t>Program Director (501)</t>
  </si>
  <si>
    <t>Program Director (MD License)</t>
  </si>
  <si>
    <t>Program Director (Teacher License)</t>
  </si>
  <si>
    <t>Program Director Assistant</t>
  </si>
  <si>
    <t>Program Research/Evaluation (510)</t>
  </si>
  <si>
    <t>Project Manager</t>
  </si>
  <si>
    <t>Psychiatrist (318)</t>
  </si>
  <si>
    <t>Psychologist (Licensed) (321)</t>
  </si>
  <si>
    <t>Psychologist (Master's Level)/Behavioral Specialist (322)</t>
  </si>
  <si>
    <t>Psychology Worker/Other Behavioral Worker (323)</t>
  </si>
  <si>
    <t>Quality Assurance Manager</t>
  </si>
  <si>
    <t>Receptionist</t>
  </si>
  <si>
    <t>Recreation Coordinator</t>
  </si>
  <si>
    <t>Reengagement/Retention Staff</t>
  </si>
  <si>
    <t>Regional Director</t>
  </si>
  <si>
    <t>Relief</t>
  </si>
  <si>
    <t>Residence Worker (Does not apply to SED) (202)</t>
  </si>
  <si>
    <t>Resource Coordinator</t>
  </si>
  <si>
    <t>Resource/Outreach Worker</t>
  </si>
  <si>
    <t>Respite/Skill Builder</t>
  </si>
  <si>
    <t>Rotating Field Monitor</t>
  </si>
  <si>
    <t>RTF (Residential Treatment Facility) Transition Coordinator (OMH Only) (352)</t>
  </si>
  <si>
    <t>Secretary</t>
  </si>
  <si>
    <t>Security (105)</t>
  </si>
  <si>
    <t>Senior Accountant</t>
  </si>
  <si>
    <t>Senior Aide</t>
  </si>
  <si>
    <t>Senior Case Manager</t>
  </si>
  <si>
    <t>Senior Counselor (OMH CR Only) (205)</t>
  </si>
  <si>
    <t>Senior Manager</t>
  </si>
  <si>
    <t>Senior Staff Attorney</t>
  </si>
  <si>
    <t>Senior Vice President</t>
  </si>
  <si>
    <t>Service Coordinator Medicaid Service Coordination (OPWDD Only) (351)</t>
  </si>
  <si>
    <t>Services Coordinator</t>
  </si>
  <si>
    <t>Shop Instructor</t>
  </si>
  <si>
    <t>Site Administrator</t>
  </si>
  <si>
    <t>Social Worker, Certified (CSW) (324)</t>
  </si>
  <si>
    <t>Social Worker/ Social Worker Masters Level (325)</t>
  </si>
  <si>
    <t>Staff Attorney</t>
  </si>
  <si>
    <t>Staff Training (Agency Administration) (620)</t>
  </si>
  <si>
    <t>Staff Training (Program Administration) (520)</t>
  </si>
  <si>
    <t>Staff Training (Program/site) (OPWDD and SED only) (347)</t>
  </si>
  <si>
    <t>Street Worker</t>
  </si>
  <si>
    <t>Student Advisor</t>
  </si>
  <si>
    <t>Summer Staff</t>
  </si>
  <si>
    <t>Supervising Attorney</t>
  </si>
  <si>
    <t>Supervising Teacher (SED Only) (215)</t>
  </si>
  <si>
    <t>Supervisor</t>
  </si>
  <si>
    <t>Supervisor-Social Services (SED Only) (513)</t>
  </si>
  <si>
    <t>Supervisor (OMH CR Only) (206)</t>
  </si>
  <si>
    <t>Supervisor of Teaching Services/Director of Education Services</t>
  </si>
  <si>
    <t>Support Staff</t>
  </si>
  <si>
    <t>Teacher-Coverage/Floating (SED Only) (227)</t>
  </si>
  <si>
    <t>Teacher-Deaf (SED Only) (261)</t>
  </si>
  <si>
    <t>Teacher-Deaf/Blindness (SED Only) (263)</t>
  </si>
  <si>
    <t>Teacher-Hard of Hearing (SED Only) (262)</t>
  </si>
  <si>
    <t>Teacher-Non-Disabled (SED Only) (260)</t>
  </si>
  <si>
    <t>Teacher-Other (222)</t>
  </si>
  <si>
    <t>Teacher-Physical Education (220)</t>
  </si>
  <si>
    <t>Teacher-Special Education (218)</t>
  </si>
  <si>
    <t>Teacher-Speech Certified (SED Only) (225)</t>
  </si>
  <si>
    <t>Teacher-Substitute (SED Only) (224)</t>
  </si>
  <si>
    <t>Teacher-Vocational/Occupational Education (SED Only) (221)</t>
  </si>
  <si>
    <t>Teacher (Licensed)</t>
  </si>
  <si>
    <t>Teacher Aide (228)</t>
  </si>
  <si>
    <t>Teacher Aide/Assistant - Substitute (230)</t>
  </si>
  <si>
    <t>Teacher Assistant (232)</t>
  </si>
  <si>
    <t>Teacher Part Time</t>
  </si>
  <si>
    <t>Team Leader</t>
  </si>
  <si>
    <t>Temp Pool Coordinator</t>
  </si>
  <si>
    <t>Therapist</t>
  </si>
  <si>
    <t>Therapist-Activity/Creative Arts (332)</t>
  </si>
  <si>
    <t>Therapist-Occupational (333)</t>
  </si>
  <si>
    <t>Therapist-Physical (334)</t>
  </si>
  <si>
    <t>Therapist-Recreation (330)</t>
  </si>
  <si>
    <t>Therapist-Speech (335)</t>
  </si>
  <si>
    <t>Therapy Assistant/Activity Assistant (337)</t>
  </si>
  <si>
    <t>Timekeeper/Coordinator</t>
  </si>
  <si>
    <t>Training Instructor</t>
  </si>
  <si>
    <t>Transportation Coordinator</t>
  </si>
  <si>
    <t>Transitional Planners</t>
  </si>
  <si>
    <t>Transportation Worker (104)</t>
  </si>
  <si>
    <t>Tutor</t>
  </si>
  <si>
    <t>Unit Assistant</t>
  </si>
  <si>
    <t>Unit Director</t>
  </si>
  <si>
    <t>Urban Housing Specialist</t>
  </si>
  <si>
    <t>Utilization Review/Quality Assurance (Agency Administration) (621)</t>
  </si>
  <si>
    <t>Utilization Review/Quality Assurance (Program Administration) (521)</t>
  </si>
  <si>
    <t>Utilization Review/Quality Assurance (Program/site) (OPWDD Only) (349)</t>
  </si>
  <si>
    <t>Verification Specialist</t>
  </si>
  <si>
    <t>Vice President</t>
  </si>
  <si>
    <t>Vice President of Clinical Operations</t>
  </si>
  <si>
    <t>Vice President of Mental Health Services</t>
  </si>
  <si>
    <t>Volunteer Coordinator</t>
  </si>
  <si>
    <t>Water Safety Instructor</t>
  </si>
  <si>
    <t>WEP Field Monitor</t>
  </si>
  <si>
    <t>WEP Specialist</t>
  </si>
  <si>
    <t>Writing Instructor</t>
  </si>
  <si>
    <t>Youth Advocate</t>
  </si>
  <si>
    <t>Youth Counselor</t>
  </si>
  <si>
    <t>Youth Employment Coordinator</t>
  </si>
  <si>
    <t>Youth Worker</t>
  </si>
  <si>
    <t>SALARIED EMPLOYEES</t>
  </si>
  <si>
    <t>HOURLY EMPLOYEES</t>
  </si>
  <si>
    <t>Total Salaries and Wages</t>
  </si>
  <si>
    <t>Department of Youth and Community Development</t>
  </si>
  <si>
    <t>123 William Street 18th Fl., New York, NY 10038</t>
  </si>
  <si>
    <t>Summary Page</t>
  </si>
  <si>
    <t>Instructions:</t>
  </si>
  <si>
    <t>Amount Invoiced</t>
  </si>
  <si>
    <t>PAYROLL</t>
  </si>
  <si>
    <t>INVOICED AMOUNT</t>
  </si>
  <si>
    <t xml:space="preserve">PAYROLL </t>
  </si>
  <si>
    <t>Family Assistant</t>
  </si>
  <si>
    <t>Family Day Care Coordinator</t>
  </si>
  <si>
    <t>Health Aide</t>
  </si>
  <si>
    <t>Infant Care - Aide</t>
  </si>
  <si>
    <t>Infant Care - Group Teacher</t>
  </si>
  <si>
    <t>Security - Supervisor</t>
  </si>
  <si>
    <t>Senior Account/Bookkeeper</t>
  </si>
  <si>
    <t>Senior Budget Manager</t>
  </si>
  <si>
    <t>Senior Housing Specialist</t>
  </si>
  <si>
    <t>Teacher - Enhancement Program</t>
  </si>
  <si>
    <t>Work Experience %</t>
  </si>
  <si>
    <t>Work Experience Claim Amount</t>
  </si>
  <si>
    <t>WIOA Salaries and Wages Justification Details</t>
  </si>
  <si>
    <t>Please enter the salary details for each category listed in the tabs below.  The totals will automatically populate on this sheet.</t>
  </si>
  <si>
    <t>WIOA Salaries and Wages Justification Details Guide</t>
  </si>
  <si>
    <t>The WIOA Salaries and Wages Justification Details form is required if claiming salaries on an invoice.</t>
  </si>
  <si>
    <t xml:space="preserve">The Fiscal Manual contains the fiscal policies and procedures to be adhered to by CBOs contracted by DYCD.  You may retrieve the Fiscal Manual, PERS, budget, budget modification and all other forms and financial documents from the DYCD’s website at: </t>
  </si>
  <si>
    <t>https://www1.nyc.gov/site/dycd/involved/funding-and-support/cbo-financial-services.page</t>
  </si>
  <si>
    <t xml:space="preserve">Notes:  </t>
  </si>
  <si>
    <t>1.      Complete the top portion of the form by entering the CBO’s Name, Address, Budget Period, DYCD ID#, and Budget Code.</t>
  </si>
  <si>
    <t xml:space="preserve">2.      Enter the Month and Year for which expenses are being reported. </t>
  </si>
  <si>
    <t>4.      The boxes below for Amount Invoice and Work Experience Claim Amount will automatically populate when entering the information on the Salaried and Hourly Employees tab.</t>
  </si>
  <si>
    <t xml:space="preserve">2.      The total of the Invoice Amount and Work Experience Claim amount will calculate automatically and transfer for both the Salaried and Hourly Employees tab to the Summary Tab. </t>
  </si>
  <si>
    <t>SALARIES AND HOURLY EMPLOYEES TABS (Same instructions for both tabs)</t>
  </si>
  <si>
    <t>SUMMARY TAB</t>
  </si>
  <si>
    <t xml:space="preserve">The purpose of the WIOA Salaries and Wages Justification Details Form is to detail the Salaried and Hourly Employees payments by payroll period for the month.  It also tracks the Work Experience (WE) percentage and claim amount for each staff person.  The report is analyzed by a Fiscal Analyst to determine whether the expenses submitted are appropriate for its contract’s services and are within the approved budget.    </t>
  </si>
  <si>
    <t>·         The Title Codes that are being selected for each employee must match what is on the ative budget.  If a staff person has a title selected for them that is not listed on the active budget, the form must be revised.  Therefore, the invoice will be returned for correctons.</t>
  </si>
  <si>
    <r>
      <t xml:space="preserve">3.      The bottom section of the PERS should be completed and signed by the preparer and the Executive Director. DYCD will only accept </t>
    </r>
    <r>
      <rPr>
        <b/>
        <sz val="12"/>
        <color rgb="FF000000"/>
        <rFont val="Cambria"/>
        <family val="1"/>
      </rPr>
      <t xml:space="preserve">original </t>
    </r>
    <r>
      <rPr>
        <sz val="12"/>
        <color rgb="FF000000"/>
        <rFont val="Cambria"/>
        <family val="1"/>
      </rPr>
      <t xml:space="preserve">PERS. Please be sure to include the telephone number, extension and email address. </t>
    </r>
  </si>
  <si>
    <r>
      <t xml:space="preserve">1.      Complete all fields for each Salaried and Hourly Employees paid:  Check Date, Payee Name, Title Code </t>
    </r>
    <r>
      <rPr>
        <b/>
        <sz val="12"/>
        <color rgb="FF000000"/>
        <rFont val="Cambria"/>
        <family val="1"/>
      </rPr>
      <t>(select from pull down menu, see Note below)</t>
    </r>
    <r>
      <rPr>
        <sz val="12"/>
        <color rgb="FF000000"/>
        <rFont val="Cambria"/>
        <family val="1"/>
      </rPr>
      <t>, Payroll Period, Invoice Amount and Work Experience %.  The Work Experience Claim amount field willautomatically populate after entering the Work Experience %.</t>
    </r>
  </si>
  <si>
    <t>·         The Title Codes subtotals which are listed to the right of the Salaried and Hourly Employees tabs must equal to the invoice claim amount that is listed for each title code.  If there is a discrepancy, the invoice will be return for the form to be corrected.</t>
  </si>
  <si>
    <r>
      <t>There are circumstances where checks are allowed outside the invoice submission period and overlap a fiscal year.   During the year end close out, a CBO may have a payroll service period year. The prorated portion of that check may be charged to the appropriate fiscal year (or budget operating period if the budget ends prior to June 30</t>
    </r>
    <r>
      <rPr>
        <vertAlign val="superscript"/>
        <sz val="12"/>
        <color rgb="FF000000"/>
        <rFont val="Cambria"/>
        <family val="1"/>
      </rPr>
      <t>th</t>
    </r>
    <r>
      <rPr>
        <sz val="12"/>
        <color rgb="FF000000"/>
        <rFont val="Cambria"/>
        <family val="1"/>
      </rPr>
      <t>). An example of this would be a payroll paid 07/11/19 with a payroll service period of 06/23/19 through 07/04/19.  Only June 23 through June 30</t>
    </r>
    <r>
      <rPr>
        <vertAlign val="superscript"/>
        <sz val="12"/>
        <color rgb="FF000000"/>
        <rFont val="Cambria"/>
        <family val="1"/>
      </rPr>
      <t xml:space="preserve">th </t>
    </r>
    <r>
      <rPr>
        <sz val="12"/>
        <color rgb="FF000000"/>
        <rFont val="Cambria"/>
        <family val="1"/>
      </rPr>
      <t xml:space="preserve">may be reflected on the June Invoice.  The remainder of the payroll would be reflected on the July invoice for the following Fiscal Year.  </t>
    </r>
  </si>
  <si>
    <t>All expenses must be prepared on a cash basis. Expenses should be reported on the form for the month in which the check was issued.  For example, an invoice submitted for the month of October should reflect payroll checks issued in October.</t>
  </si>
  <si>
    <t>Attestation Certification:</t>
  </si>
  <si>
    <t xml:space="preserve">Submission of the document confirms that the percentages stated on this document are in agreement with the required Work Experience Tracker.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</si>
</sst>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0;\-0;;@"/>
    <numFmt numFmtId="166" formatCode="_(* #,##0.0_);_(* \(#,##0.0\);_(* &quot;-&quot;?_);_(@_)"/>
  </numFmts>
  <fonts count="53" x14ac:knownFonts="1">
    <font>
      <sz val="12"/>
      <name val="Arial"/>
    </font>
    <font>
      <sz val="11"/>
      <color theme="1"/>
      <name val="Calibri"/>
      <family val="2"/>
      <scheme val="minor"/>
    </font>
    <font>
      <sz val="10"/>
      <name val="Arial"/>
      <family val="2"/>
    </font>
    <font>
      <sz val="10"/>
      <name val="Arial"/>
      <family val="2"/>
    </font>
    <font>
      <sz val="8"/>
      <name val="Arial"/>
      <family val="2"/>
    </font>
    <font>
      <u/>
      <sz val="10.45"/>
      <color indexed="12"/>
      <name val="Arial"/>
      <family val="2"/>
    </font>
    <font>
      <sz val="12"/>
      <name val="Arial"/>
      <family val="2"/>
    </font>
    <font>
      <b/>
      <sz val="10"/>
      <color indexed="10"/>
      <name val="Arial"/>
      <family val="2"/>
    </font>
    <font>
      <b/>
      <sz val="12"/>
      <color indexed="10"/>
      <name val="Arial"/>
      <family val="2"/>
    </font>
    <font>
      <b/>
      <sz val="14"/>
      <name val="Arial"/>
      <family val="2"/>
    </font>
    <font>
      <b/>
      <sz val="11"/>
      <name val="Arial"/>
      <family val="2"/>
    </font>
    <font>
      <b/>
      <sz val="10"/>
      <color indexed="12"/>
      <name val="Arial"/>
      <family val="2"/>
    </font>
    <font>
      <b/>
      <sz val="12"/>
      <name val="Arial"/>
      <family val="2"/>
    </font>
    <font>
      <sz val="10"/>
      <name val="Arial"/>
      <family val="2"/>
    </font>
    <font>
      <b/>
      <sz val="12"/>
      <color indexed="8"/>
      <name val="Arial"/>
      <family val="2"/>
    </font>
    <font>
      <b/>
      <sz val="10"/>
      <name val="Arial"/>
      <family val="2"/>
    </font>
    <font>
      <b/>
      <sz val="10"/>
      <color indexed="8"/>
      <name val="Arial"/>
      <family val="2"/>
    </font>
    <font>
      <sz val="12"/>
      <color indexed="10"/>
      <name val="Arial"/>
      <family val="2"/>
    </font>
    <font>
      <b/>
      <sz val="8"/>
      <name val="Arial"/>
      <family val="2"/>
    </font>
    <font>
      <b/>
      <u/>
      <sz val="12"/>
      <name val="Arial"/>
      <family val="2"/>
    </font>
    <font>
      <b/>
      <sz val="8"/>
      <color indexed="8"/>
      <name val="Arial"/>
      <family val="2"/>
    </font>
    <font>
      <sz val="12"/>
      <color indexed="8"/>
      <name val="Arial"/>
      <family val="2"/>
    </font>
    <font>
      <b/>
      <sz val="16"/>
      <name val="Arial"/>
      <family val="2"/>
    </font>
    <font>
      <sz val="12"/>
      <color indexed="12"/>
      <name val="Arial"/>
      <family val="2"/>
    </font>
    <font>
      <sz val="8"/>
      <name val="Arial"/>
      <family val="2"/>
    </font>
    <font>
      <b/>
      <sz val="18"/>
      <name val="Arial"/>
      <family val="2"/>
    </font>
    <font>
      <b/>
      <u/>
      <sz val="16"/>
      <name val="Arial"/>
      <family val="2"/>
    </font>
    <font>
      <b/>
      <u/>
      <sz val="10"/>
      <name val="Arial"/>
      <family val="2"/>
    </font>
    <font>
      <b/>
      <sz val="14"/>
      <color indexed="10"/>
      <name val="Arial"/>
      <family val="2"/>
    </font>
    <font>
      <sz val="14"/>
      <name val="Arial"/>
      <family val="2"/>
    </font>
    <font>
      <b/>
      <sz val="14"/>
      <color indexed="8"/>
      <name val="Arial"/>
      <family val="2"/>
    </font>
    <font>
      <sz val="14"/>
      <color indexed="8"/>
      <name val="Arial"/>
      <family val="2"/>
    </font>
    <font>
      <sz val="8"/>
      <color indexed="8"/>
      <name val="Arial"/>
      <family val="2"/>
    </font>
    <font>
      <b/>
      <u/>
      <sz val="16"/>
      <color indexed="8"/>
      <name val="Arial"/>
      <family val="2"/>
    </font>
    <font>
      <b/>
      <u/>
      <sz val="10"/>
      <color indexed="8"/>
      <name val="Arial"/>
      <family val="2"/>
    </font>
    <font>
      <b/>
      <sz val="18"/>
      <color indexed="8"/>
      <name val="Arial"/>
      <family val="2"/>
    </font>
    <font>
      <b/>
      <sz val="24"/>
      <color indexed="10"/>
      <name val="Arial"/>
      <family val="2"/>
    </font>
    <font>
      <b/>
      <sz val="22"/>
      <color indexed="10"/>
      <name val="Arial"/>
      <family val="2"/>
    </font>
    <font>
      <sz val="14"/>
      <color indexed="10"/>
      <name val="Arial"/>
      <family val="2"/>
    </font>
    <font>
      <b/>
      <sz val="12"/>
      <name val="Arial"/>
      <family val="2"/>
    </font>
    <font>
      <b/>
      <sz val="22"/>
      <name val="Arial"/>
      <family val="2"/>
    </font>
    <font>
      <sz val="12"/>
      <name val="Times New Roman"/>
      <family val="1"/>
    </font>
    <font>
      <b/>
      <sz val="11.5"/>
      <color rgb="FF000000"/>
      <name val="Times New Roman"/>
      <family val="1"/>
    </font>
    <font>
      <sz val="11.5"/>
      <color rgb="FF000000"/>
      <name val="Times New Roman"/>
      <family val="1"/>
    </font>
    <font>
      <sz val="11.5"/>
      <color rgb="FF000000"/>
      <name val="Symbol"/>
      <family val="1"/>
      <charset val="2"/>
    </font>
    <font>
      <sz val="12"/>
      <color rgb="FF000000"/>
      <name val="Cambria"/>
      <family val="1"/>
    </font>
    <font>
      <b/>
      <u/>
      <sz val="12"/>
      <name val="Cambria"/>
      <family val="1"/>
    </font>
    <font>
      <sz val="12"/>
      <name val="Cambria"/>
      <family val="1"/>
    </font>
    <font>
      <b/>
      <sz val="12"/>
      <color rgb="FFFF0000"/>
      <name val="Cambria"/>
      <family val="1"/>
    </font>
    <font>
      <u/>
      <sz val="12"/>
      <color rgb="FF0000FF"/>
      <name val="Cambria"/>
      <family val="1"/>
    </font>
    <font>
      <b/>
      <u/>
      <sz val="12"/>
      <color rgb="FF000000"/>
      <name val="Cambria"/>
      <family val="1"/>
    </font>
    <font>
      <b/>
      <sz val="12"/>
      <color rgb="FF000000"/>
      <name val="Cambria"/>
      <family val="1"/>
    </font>
    <font>
      <vertAlign val="superscript"/>
      <sz val="12"/>
      <color rgb="FF000000"/>
      <name val="Cambria"/>
      <family val="1"/>
    </font>
  </fonts>
  <fills count="10">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3"/>
        <bgColor indexed="9"/>
      </patternFill>
    </fill>
    <fill>
      <patternFill patternType="solid">
        <fgColor indexed="41"/>
        <bgColor indexed="64"/>
      </patternFill>
    </fill>
    <fill>
      <patternFill patternType="solid">
        <fgColor rgb="FFFFFF99"/>
        <bgColor indexed="64"/>
      </patternFill>
    </fill>
  </fills>
  <borders count="53">
    <border>
      <left/>
      <right/>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style="medium">
        <color indexed="8"/>
      </right>
      <top/>
      <bottom style="medium">
        <color indexed="8"/>
      </bottom>
      <diagonal/>
    </border>
    <border>
      <left style="thick">
        <color indexed="8"/>
      </left>
      <right/>
      <top style="thick">
        <color indexed="8"/>
      </top>
      <bottom/>
      <diagonal/>
    </border>
    <border>
      <left/>
      <right style="thick">
        <color indexed="8"/>
      </right>
      <top/>
      <bottom/>
      <diagonal/>
    </border>
    <border>
      <left style="thick">
        <color indexed="8"/>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top style="thin">
        <color indexed="8"/>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diagonal/>
    </border>
    <border>
      <left style="medium">
        <color indexed="8"/>
      </left>
      <right/>
      <top/>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dashed">
        <color indexed="8"/>
      </bottom>
      <diagonal/>
    </border>
    <border>
      <left style="medium">
        <color indexed="8"/>
      </left>
      <right style="medium">
        <color indexed="8"/>
      </right>
      <top style="medium">
        <color indexed="8"/>
      </top>
      <bottom style="dashed">
        <color indexed="8"/>
      </bottom>
      <diagonal/>
    </border>
    <border>
      <left style="medium">
        <color indexed="8"/>
      </left>
      <right/>
      <top/>
      <bottom style="dashed">
        <color indexed="8"/>
      </bottom>
      <diagonal/>
    </border>
    <border>
      <left style="medium">
        <color indexed="8"/>
      </left>
      <right style="medium">
        <color indexed="8"/>
      </right>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top style="dashed">
        <color indexed="8"/>
      </top>
      <bottom style="dashed">
        <color indexed="8"/>
      </bottom>
      <diagonal/>
    </border>
    <border>
      <left style="medium">
        <color indexed="8"/>
      </left>
      <right/>
      <top style="dashed">
        <color indexed="8"/>
      </top>
      <bottom style="medium">
        <color indexed="8"/>
      </bottom>
      <diagonal/>
    </border>
    <border>
      <left style="medium">
        <color indexed="8"/>
      </left>
      <right style="medium">
        <color indexed="8"/>
      </right>
      <top style="dashed">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top/>
      <bottom style="thin">
        <color indexed="8"/>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style="medium">
        <color indexed="8"/>
      </left>
      <right style="medium">
        <color indexed="8"/>
      </right>
      <top style="medium">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1"/>
      </right>
      <top style="medium">
        <color indexed="8"/>
      </top>
      <bottom style="medium">
        <color indexed="8"/>
      </bottom>
      <diagonal/>
    </border>
    <border>
      <left/>
      <right/>
      <top style="thin">
        <color theme="1"/>
      </top>
      <bottom/>
      <diagonal/>
    </border>
  </borders>
  <cellStyleXfs count="5">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1" fillId="0" borderId="0"/>
  </cellStyleXfs>
  <cellXfs count="285">
    <xf numFmtId="0" fontId="0" fillId="0" borderId="0" xfId="0"/>
    <xf numFmtId="165" fontId="6" fillId="0" borderId="0" xfId="0" applyNumberFormat="1" applyFont="1" applyAlignment="1">
      <alignment horizontal="center"/>
    </xf>
    <xf numFmtId="165" fontId="9" fillId="0" borderId="0" xfId="0" applyNumberFormat="1" applyFont="1" applyAlignment="1">
      <alignment horizontal="center"/>
    </xf>
    <xf numFmtId="165" fontId="12" fillId="0" borderId="0" xfId="0" applyNumberFormat="1" applyFont="1" applyAlignment="1">
      <alignment horizontal="right"/>
    </xf>
    <xf numFmtId="165" fontId="6" fillId="0" borderId="0" xfId="0" applyNumberFormat="1" applyFont="1"/>
    <xf numFmtId="165" fontId="19" fillId="0" borderId="0" xfId="0" applyNumberFormat="1" applyFont="1"/>
    <xf numFmtId="165" fontId="12" fillId="0" borderId="0" xfId="0" applyNumberFormat="1" applyFont="1"/>
    <xf numFmtId="165" fontId="18" fillId="0" borderId="0" xfId="0" applyNumberFormat="1" applyFont="1" applyAlignment="1">
      <alignment horizontal="left"/>
    </xf>
    <xf numFmtId="165" fontId="6" fillId="0" borderId="0" xfId="1" applyNumberFormat="1" applyFont="1"/>
    <xf numFmtId="165" fontId="15" fillId="0" borderId="0" xfId="0" applyNumberFormat="1" applyFont="1"/>
    <xf numFmtId="165" fontId="15" fillId="0" borderId="11" xfId="0" applyNumberFormat="1" applyFont="1" applyBorder="1" applyAlignment="1">
      <alignment horizontal="right" vertical="center"/>
    </xf>
    <xf numFmtId="165" fontId="15" fillId="0" borderId="11" xfId="0" applyNumberFormat="1" applyFont="1" applyBorder="1" applyAlignment="1">
      <alignment horizontal="right"/>
    </xf>
    <xf numFmtId="165" fontId="15" fillId="0" borderId="0" xfId="0" applyNumberFormat="1" applyFont="1" applyAlignment="1">
      <alignment horizontal="centerContinuous"/>
    </xf>
    <xf numFmtId="165" fontId="15" fillId="0" borderId="0" xfId="0" applyNumberFormat="1" applyFont="1" applyAlignment="1">
      <alignment horizontal="center"/>
    </xf>
    <xf numFmtId="165" fontId="26" fillId="0" borderId="0" xfId="0" applyNumberFormat="1" applyFont="1" applyAlignment="1">
      <alignment horizontal="centerContinuous"/>
    </xf>
    <xf numFmtId="165" fontId="27" fillId="0" borderId="0" xfId="0" applyNumberFormat="1" applyFont="1"/>
    <xf numFmtId="165" fontId="27" fillId="0" borderId="0" xfId="0" applyNumberFormat="1" applyFont="1" applyAlignment="1">
      <alignment horizontal="centerContinuous" vertical="top"/>
    </xf>
    <xf numFmtId="165" fontId="23" fillId="0" borderId="1" xfId="0" applyNumberFormat="1" applyFont="1" applyBorder="1"/>
    <xf numFmtId="165" fontId="12" fillId="0" borderId="0" xfId="0" applyNumberFormat="1" applyFont="1" applyAlignment="1">
      <alignment horizontal="centerContinuous"/>
    </xf>
    <xf numFmtId="165" fontId="23" fillId="0" borderId="0" xfId="0" applyNumberFormat="1" applyFont="1"/>
    <xf numFmtId="165" fontId="12" fillId="0" borderId="11" xfId="0" applyNumberFormat="1" applyFont="1" applyBorder="1" applyAlignment="1">
      <alignment horizontal="center"/>
    </xf>
    <xf numFmtId="165" fontId="15" fillId="0" borderId="11" xfId="0" applyNumberFormat="1" applyFont="1" applyBorder="1" applyAlignment="1">
      <alignment horizontal="center"/>
    </xf>
    <xf numFmtId="165" fontId="23" fillId="0" borderId="4" xfId="0" applyNumberFormat="1" applyFont="1" applyBorder="1"/>
    <xf numFmtId="165" fontId="12" fillId="3" borderId="9" xfId="0" applyNumberFormat="1" applyFont="1" applyFill="1" applyBorder="1" applyAlignment="1">
      <alignment horizontal="right"/>
    </xf>
    <xf numFmtId="165" fontId="6" fillId="3" borderId="0" xfId="0" applyNumberFormat="1" applyFont="1" applyFill="1"/>
    <xf numFmtId="165" fontId="12" fillId="4" borderId="12" xfId="0" applyNumberFormat="1" applyFont="1" applyFill="1" applyBorder="1" applyAlignment="1">
      <alignment horizontal="right"/>
    </xf>
    <xf numFmtId="165" fontId="6" fillId="4" borderId="13" xfId="0" applyNumberFormat="1" applyFont="1" applyFill="1" applyBorder="1"/>
    <xf numFmtId="43" fontId="12" fillId="4" borderId="14" xfId="0" applyNumberFormat="1" applyFont="1" applyFill="1" applyBorder="1" applyAlignment="1">
      <alignment horizontal="right"/>
    </xf>
    <xf numFmtId="49" fontId="15" fillId="0" borderId="11" xfId="0" applyNumberFormat="1" applyFont="1" applyBorder="1" applyAlignment="1">
      <alignment horizontal="right"/>
    </xf>
    <xf numFmtId="165" fontId="6" fillId="5" borderId="0" xfId="0" applyNumberFormat="1" applyFont="1" applyFill="1"/>
    <xf numFmtId="43" fontId="23" fillId="0" borderId="2" xfId="0" applyNumberFormat="1" applyFont="1" applyBorder="1" applyAlignment="1">
      <alignment horizontal="center"/>
    </xf>
    <xf numFmtId="43" fontId="23" fillId="0" borderId="8" xfId="0" applyNumberFormat="1" applyFont="1" applyBorder="1" applyAlignment="1">
      <alignment horizontal="center"/>
    </xf>
    <xf numFmtId="43" fontId="23" fillId="0" borderId="5" xfId="0" applyNumberFormat="1" applyFont="1" applyBorder="1" applyAlignment="1">
      <alignment horizontal="center"/>
    </xf>
    <xf numFmtId="43" fontId="12" fillId="3" borderId="8" xfId="0" applyNumberFormat="1" applyFont="1" applyFill="1" applyBorder="1"/>
    <xf numFmtId="43" fontId="12" fillId="4" borderId="14" xfId="0" applyNumberFormat="1" applyFont="1" applyFill="1" applyBorder="1"/>
    <xf numFmtId="165" fontId="6" fillId="6" borderId="16" xfId="0" applyNumberFormat="1" applyFont="1" applyFill="1" applyBorder="1"/>
    <xf numFmtId="165" fontId="12" fillId="6" borderId="10" xfId="0" applyNumberFormat="1" applyFont="1" applyFill="1" applyBorder="1"/>
    <xf numFmtId="4" fontId="12" fillId="4" borderId="11" xfId="0" applyNumberFormat="1" applyFont="1" applyFill="1" applyBorder="1" applyAlignment="1">
      <alignment horizontal="right"/>
    </xf>
    <xf numFmtId="165" fontId="12" fillId="0" borderId="11" xfId="0" applyNumberFormat="1" applyFont="1" applyBorder="1" applyAlignment="1">
      <alignment horizontal="center" vertical="center"/>
    </xf>
    <xf numFmtId="0" fontId="12" fillId="0" borderId="0" xfId="3" applyFont="1" applyAlignment="1">
      <alignment horizontal="left"/>
    </xf>
    <xf numFmtId="0" fontId="6" fillId="0" borderId="0" xfId="3" applyFont="1"/>
    <xf numFmtId="165" fontId="24" fillId="0" borderId="0" xfId="0" applyNumberFormat="1" applyFont="1" applyAlignment="1">
      <alignment horizontal="right"/>
    </xf>
    <xf numFmtId="165" fontId="28" fillId="0" borderId="0" xfId="0" applyNumberFormat="1" applyFont="1" applyAlignment="1">
      <alignment horizontal="center"/>
    </xf>
    <xf numFmtId="165" fontId="12" fillId="0" borderId="0" xfId="0" applyNumberFormat="1" applyFont="1" applyAlignment="1">
      <alignment horizontal="left" indent="1"/>
    </xf>
    <xf numFmtId="165" fontId="10" fillId="0" borderId="0" xfId="0" applyNumberFormat="1" applyFont="1" applyAlignment="1">
      <alignment horizontal="left" indent="4"/>
    </xf>
    <xf numFmtId="165" fontId="12" fillId="0" borderId="0" xfId="0" applyNumberFormat="1" applyFont="1" applyAlignment="1">
      <alignment horizontal="left"/>
    </xf>
    <xf numFmtId="165" fontId="29" fillId="0" borderId="0" xfId="0" applyNumberFormat="1" applyFont="1"/>
    <xf numFmtId="165" fontId="14" fillId="2" borderId="24" xfId="0" applyNumberFormat="1" applyFont="1" applyFill="1" applyBorder="1" applyAlignment="1" applyProtection="1">
      <alignment horizontal="left"/>
      <protection locked="0"/>
    </xf>
    <xf numFmtId="4" fontId="14" fillId="7" borderId="25" xfId="0" applyNumberFormat="1" applyFont="1" applyFill="1" applyBorder="1" applyAlignment="1" applyProtection="1">
      <alignment horizontal="right"/>
      <protection locked="0"/>
    </xf>
    <xf numFmtId="165" fontId="14" fillId="2" borderId="26" xfId="0" applyNumberFormat="1" applyFont="1" applyFill="1" applyBorder="1" applyAlignment="1" applyProtection="1">
      <alignment horizontal="left"/>
      <protection locked="0"/>
    </xf>
    <xf numFmtId="4" fontId="14" fillId="7" borderId="28" xfId="0" applyNumberFormat="1" applyFont="1" applyFill="1" applyBorder="1" applyAlignment="1" applyProtection="1">
      <alignment horizontal="right"/>
      <protection locked="0"/>
    </xf>
    <xf numFmtId="165" fontId="14" fillId="2" borderId="29" xfId="0" applyNumberFormat="1" applyFont="1" applyFill="1" applyBorder="1" applyAlignment="1" applyProtection="1">
      <alignment horizontal="left"/>
      <protection locked="0"/>
    </xf>
    <xf numFmtId="165" fontId="14" fillId="2" borderId="30" xfId="0" applyNumberFormat="1" applyFont="1" applyFill="1" applyBorder="1" applyAlignment="1" applyProtection="1">
      <alignment horizontal="left"/>
      <protection locked="0"/>
    </xf>
    <xf numFmtId="4" fontId="14" fillId="7" borderId="20" xfId="0" applyNumberFormat="1" applyFont="1" applyFill="1" applyBorder="1" applyAlignment="1" applyProtection="1">
      <alignment horizontal="right"/>
      <protection locked="0"/>
    </xf>
    <xf numFmtId="165" fontId="31" fillId="0" borderId="0" xfId="0" applyNumberFormat="1" applyFont="1"/>
    <xf numFmtId="165" fontId="21" fillId="0" borderId="0" xfId="0" applyNumberFormat="1" applyFont="1"/>
    <xf numFmtId="165" fontId="20" fillId="0" borderId="0" xfId="0" applyNumberFormat="1" applyFont="1" applyAlignment="1">
      <alignment horizontal="left"/>
    </xf>
    <xf numFmtId="43" fontId="21" fillId="0" borderId="0" xfId="0" applyNumberFormat="1" applyFont="1" applyProtection="1">
      <protection locked="0"/>
    </xf>
    <xf numFmtId="166" fontId="21" fillId="0" borderId="0" xfId="1" applyNumberFormat="1" applyFont="1"/>
    <xf numFmtId="165" fontId="16" fillId="0" borderId="0" xfId="0" applyNumberFormat="1" applyFont="1"/>
    <xf numFmtId="166" fontId="16" fillId="0" borderId="0" xfId="0" applyNumberFormat="1" applyFont="1" applyAlignment="1">
      <alignment horizontal="left"/>
    </xf>
    <xf numFmtId="165" fontId="16" fillId="0" borderId="11" xfId="0" applyNumberFormat="1" applyFont="1" applyBorder="1" applyAlignment="1">
      <alignment horizontal="right" vertical="center"/>
    </xf>
    <xf numFmtId="165" fontId="16" fillId="0" borderId="11" xfId="0" applyNumberFormat="1" applyFont="1" applyBorder="1" applyAlignment="1">
      <alignment horizontal="right"/>
    </xf>
    <xf numFmtId="165" fontId="16" fillId="0" borderId="0" xfId="0" applyNumberFormat="1" applyFont="1" applyAlignment="1">
      <alignment horizontal="centerContinuous"/>
    </xf>
    <xf numFmtId="43" fontId="21" fillId="0" borderId="0" xfId="0" applyNumberFormat="1" applyFont="1"/>
    <xf numFmtId="166" fontId="16" fillId="0" borderId="0" xfId="0" applyNumberFormat="1" applyFont="1" applyAlignment="1">
      <alignment horizontal="center"/>
    </xf>
    <xf numFmtId="165" fontId="16" fillId="0" borderId="0" xfId="0" applyNumberFormat="1" applyFont="1" applyAlignment="1">
      <alignment horizontal="center"/>
    </xf>
    <xf numFmtId="165" fontId="33" fillId="0" borderId="0" xfId="0" applyNumberFormat="1" applyFont="1" applyAlignment="1">
      <alignment horizontal="centerContinuous"/>
    </xf>
    <xf numFmtId="165" fontId="34" fillId="0" borderId="0" xfId="0" applyNumberFormat="1" applyFont="1"/>
    <xf numFmtId="165" fontId="34" fillId="0" borderId="0" xfId="0" applyNumberFormat="1" applyFont="1" applyAlignment="1">
      <alignment horizontal="centerContinuous" vertical="top"/>
    </xf>
    <xf numFmtId="165" fontId="14" fillId="0" borderId="0" xfId="0" applyNumberFormat="1" applyFont="1" applyAlignment="1">
      <alignment horizontal="centerContinuous"/>
    </xf>
    <xf numFmtId="165" fontId="21" fillId="0" borderId="0" xfId="0" applyNumberFormat="1" applyFont="1" applyAlignment="1">
      <alignment horizontal="centerContinuous" vertical="center" wrapText="1"/>
    </xf>
    <xf numFmtId="165" fontId="21" fillId="2" borderId="0" xfId="0" applyNumberFormat="1" applyFont="1" applyFill="1" applyAlignment="1" applyProtection="1">
      <alignment horizontal="left" vertical="center" wrapText="1"/>
      <protection locked="0"/>
    </xf>
    <xf numFmtId="43" fontId="16" fillId="0" borderId="0" xfId="0" applyNumberFormat="1" applyFont="1"/>
    <xf numFmtId="166" fontId="16" fillId="0" borderId="0" xfId="0" applyNumberFormat="1" applyFont="1" applyAlignment="1">
      <alignment horizontal="right"/>
    </xf>
    <xf numFmtId="49" fontId="16" fillId="0" borderId="11" xfId="0" applyNumberFormat="1" applyFont="1" applyBorder="1" applyAlignment="1">
      <alignment horizontal="right"/>
    </xf>
    <xf numFmtId="165" fontId="21" fillId="5" borderId="0" xfId="0" applyNumberFormat="1" applyFont="1" applyFill="1"/>
    <xf numFmtId="165" fontId="14" fillId="2" borderId="11" xfId="0" applyNumberFormat="1" applyFont="1" applyFill="1" applyBorder="1" applyAlignment="1" applyProtection="1">
      <alignment horizontal="right"/>
      <protection locked="0"/>
    </xf>
    <xf numFmtId="49" fontId="14" fillId="2" borderId="11" xfId="0" applyNumberFormat="1" applyFont="1" applyFill="1" applyBorder="1" applyAlignment="1" applyProtection="1">
      <alignment horizontal="right"/>
      <protection locked="0"/>
    </xf>
    <xf numFmtId="166" fontId="16" fillId="0" borderId="0" xfId="0" applyNumberFormat="1" applyFont="1" applyAlignment="1">
      <alignment horizontal="left" indent="3"/>
    </xf>
    <xf numFmtId="165" fontId="7" fillId="0" borderId="0" xfId="0" applyNumberFormat="1" applyFont="1"/>
    <xf numFmtId="165" fontId="17" fillId="0" borderId="0" xfId="0" applyNumberFormat="1" applyFont="1" applyAlignment="1">
      <alignment horizontal="center"/>
    </xf>
    <xf numFmtId="166" fontId="14" fillId="0" borderId="11" xfId="0" applyNumberFormat="1" applyFont="1" applyBorder="1" applyAlignment="1">
      <alignment horizontal="centerContinuous" vertical="center"/>
    </xf>
    <xf numFmtId="165" fontId="14" fillId="0" borderId="11" xfId="0" applyNumberFormat="1" applyFont="1" applyBorder="1" applyAlignment="1">
      <alignment horizontal="centerContinuous" vertical="center"/>
    </xf>
    <xf numFmtId="166" fontId="14"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xf>
    <xf numFmtId="165" fontId="8" fillId="0" borderId="0" xfId="0" applyNumberFormat="1" applyFont="1" applyAlignment="1">
      <alignment horizontal="center"/>
    </xf>
    <xf numFmtId="165" fontId="17" fillId="0" borderId="0" xfId="0" applyNumberFormat="1" applyFont="1"/>
    <xf numFmtId="165" fontId="8" fillId="0" borderId="0" xfId="0" applyNumberFormat="1" applyFont="1" applyAlignment="1">
      <alignment horizontal="center" wrapText="1"/>
    </xf>
    <xf numFmtId="43" fontId="17" fillId="0" borderId="0" xfId="0" applyNumberFormat="1" applyFont="1" applyAlignment="1">
      <alignment horizontal="center"/>
    </xf>
    <xf numFmtId="0" fontId="17" fillId="0" borderId="0" xfId="0" applyFont="1"/>
    <xf numFmtId="165" fontId="36" fillId="0" borderId="0" xfId="0" applyNumberFormat="1" applyFont="1" applyAlignment="1">
      <alignment horizontal="center"/>
    </xf>
    <xf numFmtId="165" fontId="37" fillId="0" borderId="0" xfId="0" applyNumberFormat="1" applyFont="1" applyAlignment="1">
      <alignment horizontal="center"/>
    </xf>
    <xf numFmtId="165" fontId="17" fillId="5" borderId="0" xfId="0" applyNumberFormat="1" applyFont="1" applyFill="1"/>
    <xf numFmtId="165" fontId="38" fillId="0" borderId="0" xfId="0" applyNumberFormat="1" applyFont="1"/>
    <xf numFmtId="0" fontId="38" fillId="0" borderId="0" xfId="0" applyFont="1"/>
    <xf numFmtId="165" fontId="6" fillId="0" borderId="1" xfId="0" applyNumberFormat="1" applyFont="1" applyBorder="1"/>
    <xf numFmtId="43" fontId="6" fillId="0" borderId="2" xfId="0" applyNumberFormat="1" applyFont="1" applyBorder="1" applyAlignment="1">
      <alignment horizontal="right"/>
    </xf>
    <xf numFmtId="43" fontId="6" fillId="0" borderId="8" xfId="0" applyNumberFormat="1" applyFont="1" applyBorder="1" applyAlignment="1">
      <alignment horizontal="right"/>
    </xf>
    <xf numFmtId="165" fontId="6" fillId="0" borderId="4" xfId="0" applyNumberFormat="1" applyFont="1" applyBorder="1"/>
    <xf numFmtId="43" fontId="6" fillId="0" borderId="5" xfId="0" applyNumberFormat="1" applyFont="1" applyBorder="1" applyAlignment="1">
      <alignment horizontal="right"/>
    </xf>
    <xf numFmtId="43" fontId="12" fillId="3" borderId="8" xfId="0" applyNumberFormat="1" applyFont="1" applyFill="1" applyBorder="1" applyAlignment="1">
      <alignment horizontal="right"/>
    </xf>
    <xf numFmtId="0" fontId="6" fillId="0" borderId="0" xfId="0" applyFont="1"/>
    <xf numFmtId="0" fontId="6" fillId="0" borderId="0" xfId="0" applyFont="1" applyAlignment="1">
      <alignment horizontal="left"/>
    </xf>
    <xf numFmtId="0" fontId="39" fillId="0" borderId="0" xfId="0" applyFont="1" applyAlignment="1">
      <alignment vertical="top" wrapText="1"/>
    </xf>
    <xf numFmtId="0" fontId="0" fillId="0" borderId="0" xfId="0"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0" xfId="0" applyBorder="1" applyAlignment="1">
      <alignment vertical="top" wrapText="1"/>
    </xf>
    <xf numFmtId="0" fontId="39" fillId="0" borderId="0" xfId="0" applyFont="1" applyAlignment="1">
      <alignment horizontal="center" vertical="top" wrapText="1"/>
    </xf>
    <xf numFmtId="0" fontId="0" fillId="0" borderId="0" xfId="0" applyAlignment="1">
      <alignment horizontal="center" vertical="top" wrapText="1"/>
    </xf>
    <xf numFmtId="0" fontId="0" fillId="0" borderId="34" xfId="0" applyBorder="1" applyAlignment="1">
      <alignment horizontal="center" vertical="top" wrapText="1"/>
    </xf>
    <xf numFmtId="0" fontId="0" fillId="0" borderId="32" xfId="0" applyBorder="1" applyAlignment="1">
      <alignment horizontal="center" vertical="top" wrapText="1"/>
    </xf>
    <xf numFmtId="0" fontId="5" fillId="0" borderId="0" xfId="2" quotePrefix="1" applyNumberFormat="1" applyAlignment="1" applyProtection="1">
      <alignment horizontal="center" vertical="top" wrapText="1"/>
    </xf>
    <xf numFmtId="0" fontId="0" fillId="0" borderId="23" xfId="0" applyBorder="1" applyAlignment="1">
      <alignment horizontal="center" vertical="top" wrapText="1"/>
    </xf>
    <xf numFmtId="0" fontId="0" fillId="0" borderId="10" xfId="0" applyBorder="1" applyAlignment="1">
      <alignment horizontal="center" vertical="top" wrapText="1"/>
    </xf>
    <xf numFmtId="0" fontId="5" fillId="0" borderId="10" xfId="2" quotePrefix="1" applyNumberFormat="1" applyBorder="1" applyAlignment="1" applyProtection="1">
      <alignment horizontal="center" vertical="top" wrapText="1"/>
    </xf>
    <xf numFmtId="0" fontId="0" fillId="0" borderId="17" xfId="0" applyBorder="1" applyAlignment="1">
      <alignment horizontal="center" vertical="top" wrapText="1"/>
    </xf>
    <xf numFmtId="165" fontId="12" fillId="0" borderId="0" xfId="0" applyNumberFormat="1" applyFont="1" applyAlignment="1">
      <alignment horizontal="center"/>
    </xf>
    <xf numFmtId="165" fontId="9" fillId="0" borderId="0" xfId="0" applyNumberFormat="1" applyFont="1"/>
    <xf numFmtId="165" fontId="28" fillId="0" borderId="0" xfId="0" applyNumberFormat="1" applyFont="1"/>
    <xf numFmtId="165" fontId="23" fillId="0" borderId="7" xfId="0" applyNumberFormat="1" applyFont="1" applyBorder="1" applyAlignment="1">
      <alignment horizontal="left"/>
    </xf>
    <xf numFmtId="165" fontId="23" fillId="0" borderId="9" xfId="0" applyNumberFormat="1" applyFont="1" applyBorder="1" applyAlignment="1">
      <alignment horizontal="left"/>
    </xf>
    <xf numFmtId="165" fontId="23" fillId="0" borderId="3" xfId="0" applyNumberFormat="1" applyFont="1" applyBorder="1" applyAlignment="1">
      <alignment horizontal="left"/>
    </xf>
    <xf numFmtId="165" fontId="6" fillId="0" borderId="7" xfId="0" applyNumberFormat="1" applyFont="1" applyBorder="1" applyAlignment="1">
      <alignment horizontal="left"/>
    </xf>
    <xf numFmtId="165" fontId="6" fillId="0" borderId="9" xfId="0" applyNumberFormat="1" applyFont="1" applyBorder="1" applyAlignment="1">
      <alignment horizontal="left"/>
    </xf>
    <xf numFmtId="165" fontId="6" fillId="0" borderId="3" xfId="0" applyNumberFormat="1" applyFont="1" applyBorder="1" applyAlignment="1">
      <alignment horizontal="left"/>
    </xf>
    <xf numFmtId="165" fontId="22" fillId="0" borderId="0" xfId="0" applyNumberFormat="1" applyFont="1" applyAlignment="1">
      <alignment horizontal="left"/>
    </xf>
    <xf numFmtId="165" fontId="14" fillId="3" borderId="24" xfId="0" applyNumberFormat="1" applyFont="1" applyFill="1" applyBorder="1" applyAlignment="1" applyProtection="1">
      <alignment horizontal="left"/>
      <protection locked="0"/>
    </xf>
    <xf numFmtId="165" fontId="14" fillId="3" borderId="26" xfId="0" applyNumberFormat="1" applyFont="1" applyFill="1" applyBorder="1" applyAlignment="1" applyProtection="1">
      <alignment horizontal="left"/>
      <protection locked="0"/>
    </xf>
    <xf numFmtId="165" fontId="14" fillId="3" borderId="29" xfId="0" applyNumberFormat="1" applyFont="1" applyFill="1" applyBorder="1" applyAlignment="1" applyProtection="1">
      <alignment horizontal="left"/>
      <protection locked="0"/>
    </xf>
    <xf numFmtId="165" fontId="14" fillId="3" borderId="30" xfId="0" applyNumberFormat="1" applyFont="1" applyFill="1" applyBorder="1" applyAlignment="1" applyProtection="1">
      <alignment horizontal="left"/>
      <protection locked="0"/>
    </xf>
    <xf numFmtId="165" fontId="14" fillId="7" borderId="24" xfId="0" applyNumberFormat="1" applyFont="1" applyFill="1" applyBorder="1" applyAlignment="1" applyProtection="1">
      <alignment horizontal="left"/>
      <protection locked="0"/>
    </xf>
    <xf numFmtId="165" fontId="14" fillId="7" borderId="26" xfId="0" applyNumberFormat="1" applyFont="1" applyFill="1" applyBorder="1" applyAlignment="1" applyProtection="1">
      <alignment horizontal="left"/>
      <protection locked="0"/>
    </xf>
    <xf numFmtId="165" fontId="14" fillId="7" borderId="29" xfId="0" applyNumberFormat="1" applyFont="1" applyFill="1" applyBorder="1" applyAlignment="1" applyProtection="1">
      <alignment horizontal="left"/>
      <protection locked="0"/>
    </xf>
    <xf numFmtId="165" fontId="14" fillId="7" borderId="30" xfId="0" applyNumberFormat="1" applyFont="1" applyFill="1" applyBorder="1" applyAlignment="1" applyProtection="1">
      <alignment horizontal="left"/>
      <protection locked="0"/>
    </xf>
    <xf numFmtId="165" fontId="9" fillId="0" borderId="0" xfId="0" applyNumberFormat="1" applyFont="1" applyAlignment="1">
      <alignment horizontal="left"/>
    </xf>
    <xf numFmtId="165" fontId="12" fillId="0" borderId="18" xfId="0" applyNumberFormat="1" applyFont="1" applyBorder="1" applyAlignment="1">
      <alignment horizontal="center" vertical="center"/>
    </xf>
    <xf numFmtId="165" fontId="24" fillId="0" borderId="0" xfId="0" applyNumberFormat="1" applyFont="1" applyAlignment="1">
      <alignment horizontal="left"/>
    </xf>
    <xf numFmtId="165" fontId="12" fillId="0" borderId="6" xfId="1" applyNumberFormat="1" applyFont="1" applyBorder="1" applyAlignment="1">
      <alignment horizontal="center" vertical="center" wrapText="1"/>
    </xf>
    <xf numFmtId="165" fontId="14" fillId="0" borderId="0" xfId="0" applyNumberFormat="1" applyFont="1" applyAlignment="1">
      <alignment horizontal="left"/>
    </xf>
    <xf numFmtId="165" fontId="32" fillId="0" borderId="0" xfId="0" applyNumberFormat="1" applyFont="1" applyAlignment="1">
      <alignment horizontal="right"/>
    </xf>
    <xf numFmtId="165" fontId="30" fillId="0" borderId="0" xfId="0" applyNumberFormat="1" applyFont="1"/>
    <xf numFmtId="165" fontId="12" fillId="0" borderId="36" xfId="1" applyNumberFormat="1" applyFont="1" applyBorder="1" applyAlignment="1">
      <alignment horizontal="center" vertical="center" wrapText="1"/>
    </xf>
    <xf numFmtId="164" fontId="14" fillId="2" borderId="27" xfId="1" applyNumberFormat="1" applyFont="1" applyFill="1" applyBorder="1" applyAlignment="1" applyProtection="1">
      <alignment horizontal="right"/>
      <protection locked="0"/>
    </xf>
    <xf numFmtId="164" fontId="14" fillId="2" borderId="28" xfId="1" applyNumberFormat="1" applyFont="1" applyFill="1" applyBorder="1" applyAlignment="1" applyProtection="1">
      <alignment horizontal="right"/>
      <protection locked="0"/>
    </xf>
    <xf numFmtId="164" fontId="14" fillId="2" borderId="31" xfId="1" applyNumberFormat="1" applyFont="1" applyFill="1" applyBorder="1" applyAlignment="1" applyProtection="1">
      <alignment horizontal="right"/>
      <protection locked="0"/>
    </xf>
    <xf numFmtId="164" fontId="14" fillId="2" borderId="20" xfId="1" applyNumberFormat="1" applyFont="1" applyFill="1" applyBorder="1" applyAlignment="1" applyProtection="1">
      <alignment horizontal="right"/>
      <protection locked="0"/>
    </xf>
    <xf numFmtId="165" fontId="12" fillId="0" borderId="18" xfId="0" applyNumberFormat="1" applyFont="1" applyBorder="1" applyAlignment="1">
      <alignment horizontal="center"/>
    </xf>
    <xf numFmtId="164" fontId="14" fillId="2" borderId="26" xfId="0" applyNumberFormat="1" applyFont="1" applyFill="1" applyBorder="1" applyAlignment="1" applyProtection="1">
      <alignment horizontal="right"/>
      <protection locked="0"/>
    </xf>
    <xf numFmtId="164" fontId="14" fillId="2" borderId="29" xfId="0" applyNumberFormat="1" applyFont="1" applyFill="1" applyBorder="1" applyAlignment="1" applyProtection="1">
      <alignment horizontal="right"/>
      <protection locked="0"/>
    </xf>
    <xf numFmtId="164" fontId="14" fillId="2" borderId="24" xfId="0" applyNumberFormat="1" applyFont="1" applyFill="1" applyBorder="1" applyAlignment="1" applyProtection="1">
      <alignment horizontal="right"/>
      <protection locked="0"/>
    </xf>
    <xf numFmtId="164" fontId="14" fillId="2" borderId="30" xfId="0" applyNumberFormat="1" applyFont="1" applyFill="1" applyBorder="1" applyAlignment="1" applyProtection="1">
      <alignment horizontal="right"/>
      <protection locked="0"/>
    </xf>
    <xf numFmtId="4" fontId="14" fillId="2" borderId="25" xfId="1" applyNumberFormat="1" applyFont="1" applyFill="1" applyBorder="1" applyAlignment="1" applyProtection="1">
      <protection locked="0"/>
    </xf>
    <xf numFmtId="4" fontId="14" fillId="2" borderId="27" xfId="1" applyNumberFormat="1" applyFont="1" applyFill="1" applyBorder="1" applyAlignment="1" applyProtection="1">
      <protection locked="0"/>
    </xf>
    <xf numFmtId="4" fontId="14" fillId="2" borderId="28" xfId="1" applyNumberFormat="1" applyFont="1" applyFill="1" applyBorder="1" applyAlignment="1" applyProtection="1">
      <protection locked="0"/>
    </xf>
    <xf numFmtId="4" fontId="14" fillId="2" borderId="31" xfId="1" applyNumberFormat="1" applyFont="1" applyFill="1" applyBorder="1" applyAlignment="1" applyProtection="1">
      <protection locked="0"/>
    </xf>
    <xf numFmtId="4" fontId="14" fillId="2" borderId="20" xfId="1" applyNumberFormat="1" applyFont="1" applyFill="1" applyBorder="1" applyAlignment="1" applyProtection="1">
      <protection locked="0"/>
    </xf>
    <xf numFmtId="164" fontId="14" fillId="2" borderId="25" xfId="1" applyNumberFormat="1" applyFont="1" applyFill="1" applyBorder="1" applyAlignment="1" applyProtection="1">
      <protection locked="0"/>
    </xf>
    <xf numFmtId="164" fontId="14" fillId="2" borderId="27" xfId="1" applyNumberFormat="1" applyFont="1" applyFill="1" applyBorder="1" applyAlignment="1" applyProtection="1">
      <protection locked="0"/>
    </xf>
    <xf numFmtId="164" fontId="14" fillId="2" borderId="28" xfId="1" applyNumberFormat="1" applyFont="1" applyFill="1" applyBorder="1" applyAlignment="1" applyProtection="1">
      <protection locked="0"/>
    </xf>
    <xf numFmtId="164" fontId="14" fillId="2" borderId="31" xfId="1" applyNumberFormat="1" applyFont="1" applyFill="1" applyBorder="1" applyAlignment="1" applyProtection="1">
      <protection locked="0"/>
    </xf>
    <xf numFmtId="164" fontId="14" fillId="2" borderId="20" xfId="1" applyNumberFormat="1" applyFont="1" applyFill="1" applyBorder="1" applyAlignment="1" applyProtection="1">
      <protection locked="0"/>
    </xf>
    <xf numFmtId="4" fontId="14" fillId="7" borderId="25" xfId="0" applyNumberFormat="1" applyFont="1" applyFill="1" applyBorder="1" applyProtection="1">
      <protection locked="0"/>
    </xf>
    <xf numFmtId="4" fontId="14" fillId="7" borderId="28" xfId="0" applyNumberFormat="1" applyFont="1" applyFill="1" applyBorder="1" applyProtection="1">
      <protection locked="0"/>
    </xf>
    <xf numFmtId="4" fontId="14" fillId="7" borderId="20" xfId="0" applyNumberFormat="1" applyFont="1" applyFill="1" applyBorder="1" applyProtection="1">
      <protection locked="0"/>
    </xf>
    <xf numFmtId="165" fontId="14" fillId="2" borderId="24" xfId="0" applyNumberFormat="1" applyFont="1" applyFill="1" applyBorder="1" applyProtection="1">
      <protection locked="0"/>
    </xf>
    <xf numFmtId="165" fontId="14" fillId="2" borderId="26" xfId="0" applyNumberFormat="1" applyFont="1" applyFill="1" applyBorder="1" applyProtection="1">
      <protection locked="0"/>
    </xf>
    <xf numFmtId="165" fontId="14" fillId="2" borderId="29" xfId="0" applyNumberFormat="1" applyFont="1" applyFill="1" applyBorder="1" applyProtection="1">
      <protection locked="0"/>
    </xf>
    <xf numFmtId="165" fontId="14" fillId="2" borderId="30" xfId="0" applyNumberFormat="1" applyFont="1" applyFill="1" applyBorder="1" applyProtection="1">
      <protection locked="0"/>
    </xf>
    <xf numFmtId="165" fontId="14" fillId="7" borderId="24" xfId="0" applyNumberFormat="1" applyFont="1" applyFill="1" applyBorder="1" applyProtection="1">
      <protection locked="0"/>
    </xf>
    <xf numFmtId="165" fontId="14" fillId="7" borderId="26" xfId="0" applyNumberFormat="1" applyFont="1" applyFill="1" applyBorder="1" applyProtection="1">
      <protection locked="0"/>
    </xf>
    <xf numFmtId="165" fontId="14" fillId="7" borderId="29" xfId="0" applyNumberFormat="1" applyFont="1" applyFill="1" applyBorder="1" applyProtection="1">
      <protection locked="0"/>
    </xf>
    <xf numFmtId="165" fontId="14" fillId="7" borderId="30" xfId="0" applyNumberFormat="1" applyFont="1" applyFill="1" applyBorder="1" applyProtection="1">
      <protection locked="0"/>
    </xf>
    <xf numFmtId="165" fontId="14" fillId="2" borderId="24" xfId="0" applyNumberFormat="1" applyFont="1" applyFill="1" applyBorder="1" applyAlignment="1" applyProtection="1">
      <alignment horizontal="right"/>
      <protection locked="0"/>
    </xf>
    <xf numFmtId="165" fontId="14" fillId="2" borderId="26" xfId="0" applyNumberFormat="1" applyFont="1" applyFill="1" applyBorder="1" applyAlignment="1" applyProtection="1">
      <alignment horizontal="right"/>
      <protection locked="0"/>
    </xf>
    <xf numFmtId="165" fontId="14" fillId="2" borderId="29" xfId="0" applyNumberFormat="1" applyFont="1" applyFill="1" applyBorder="1" applyAlignment="1" applyProtection="1">
      <alignment horizontal="right"/>
      <protection locked="0"/>
    </xf>
    <xf numFmtId="165" fontId="14" fillId="2" borderId="30" xfId="0" applyNumberFormat="1" applyFont="1" applyFill="1" applyBorder="1" applyAlignment="1" applyProtection="1">
      <alignment horizontal="right"/>
      <protection locked="0"/>
    </xf>
    <xf numFmtId="165" fontId="13" fillId="0" borderId="39" xfId="0" applyNumberFormat="1" applyFont="1" applyBorder="1"/>
    <xf numFmtId="165" fontId="6" fillId="0" borderId="39" xfId="0" applyNumberFormat="1" applyFont="1" applyBorder="1"/>
    <xf numFmtId="165" fontId="11" fillId="2" borderId="40" xfId="0" applyNumberFormat="1" applyFont="1" applyFill="1" applyBorder="1" applyAlignment="1" applyProtection="1">
      <alignment horizontal="left"/>
      <protection locked="0"/>
    </xf>
    <xf numFmtId="165" fontId="6" fillId="0" borderId="41" xfId="0" applyNumberFormat="1" applyFont="1" applyBorder="1"/>
    <xf numFmtId="165" fontId="23" fillId="2" borderId="42" xfId="0" applyNumberFormat="1" applyFont="1" applyFill="1" applyBorder="1" applyAlignment="1" applyProtection="1">
      <alignment horizontal="left" vertical="center" wrapText="1"/>
      <protection locked="0"/>
    </xf>
    <xf numFmtId="165" fontId="15" fillId="0" borderId="43" xfId="0" applyNumberFormat="1" applyFont="1" applyBorder="1"/>
    <xf numFmtId="165" fontId="14" fillId="0" borderId="0" xfId="0" applyNumberFormat="1" applyFont="1"/>
    <xf numFmtId="4" fontId="6" fillId="0" borderId="36" xfId="0" applyNumberFormat="1" applyFont="1" applyBorder="1"/>
    <xf numFmtId="165" fontId="6" fillId="9" borderId="36" xfId="0" applyNumberFormat="1" applyFont="1" applyFill="1" applyBorder="1" applyAlignment="1" applyProtection="1">
      <alignment horizontal="center" vertical="center"/>
      <protection locked="0"/>
    </xf>
    <xf numFmtId="165" fontId="12" fillId="0" borderId="16" xfId="0" applyNumberFormat="1" applyFont="1" applyBorder="1" applyAlignment="1">
      <alignment horizontal="center" vertical="center"/>
    </xf>
    <xf numFmtId="165" fontId="6" fillId="0" borderId="0" xfId="1" applyNumberFormat="1" applyFont="1" applyBorder="1"/>
    <xf numFmtId="165" fontId="12" fillId="0" borderId="0" xfId="0" applyNumberFormat="1" applyFont="1" applyAlignment="1">
      <alignment horizontal="left" wrapText="1"/>
    </xf>
    <xf numFmtId="165" fontId="25" fillId="0" borderId="0" xfId="0" applyNumberFormat="1" applyFont="1" applyAlignment="1">
      <alignment horizontal="center"/>
    </xf>
    <xf numFmtId="165" fontId="35" fillId="0" borderId="0" xfId="0" applyNumberFormat="1" applyFont="1" applyAlignment="1">
      <alignment horizontal="center"/>
    </xf>
    <xf numFmtId="165" fontId="15" fillId="0" borderId="0" xfId="0" applyNumberFormat="1" applyFont="1" applyAlignment="1">
      <alignment horizontal="right" vertical="center"/>
    </xf>
    <xf numFmtId="165" fontId="15" fillId="0" borderId="0" xfId="0" applyNumberFormat="1" applyFont="1" applyAlignment="1">
      <alignment horizontal="right"/>
    </xf>
    <xf numFmtId="165" fontId="12" fillId="0" borderId="0" xfId="0" applyNumberFormat="1" applyFont="1" applyAlignment="1">
      <alignment horizontal="center" vertical="center"/>
    </xf>
    <xf numFmtId="49" fontId="15" fillId="0" borderId="0" xfId="0" applyNumberFormat="1" applyFont="1" applyAlignment="1">
      <alignment horizontal="right"/>
    </xf>
    <xf numFmtId="165" fontId="6" fillId="0" borderId="42" xfId="0" applyNumberFormat="1" applyFont="1" applyBorder="1" applyAlignment="1">
      <alignment horizontal="center" vertical="center" wrapText="1"/>
    </xf>
    <xf numFmtId="165" fontId="26" fillId="0" borderId="0" xfId="0" applyNumberFormat="1" applyFont="1" applyAlignment="1">
      <alignment horizontal="center"/>
    </xf>
    <xf numFmtId="165" fontId="27" fillId="0" borderId="0" xfId="0" applyNumberFormat="1" applyFont="1" applyAlignment="1">
      <alignment horizontal="center" vertical="top"/>
    </xf>
    <xf numFmtId="4" fontId="6" fillId="0" borderId="37" xfId="0" applyNumberFormat="1" applyFont="1" applyBorder="1"/>
    <xf numFmtId="165" fontId="6" fillId="0" borderId="0" xfId="0" applyNumberFormat="1" applyFont="1" applyAlignment="1">
      <alignment horizontal="center" vertical="center" wrapText="1"/>
    </xf>
    <xf numFmtId="165" fontId="15" fillId="0" borderId="52" xfId="0" applyNumberFormat="1" applyFont="1" applyBorder="1"/>
    <xf numFmtId="165" fontId="12" fillId="6" borderId="22" xfId="0" applyNumberFormat="1" applyFont="1" applyFill="1" applyBorder="1"/>
    <xf numFmtId="165" fontId="9" fillId="0" borderId="0" xfId="0" applyNumberFormat="1" applyFont="1" applyAlignment="1">
      <alignment horizontal="left" wrapText="1"/>
    </xf>
    <xf numFmtId="165" fontId="16" fillId="0" borderId="0" xfId="0" applyNumberFormat="1" applyFont="1" applyAlignment="1">
      <alignment horizontal="right" vertical="center"/>
    </xf>
    <xf numFmtId="165" fontId="16" fillId="0" borderId="0" xfId="0" applyNumberFormat="1" applyFont="1" applyAlignment="1">
      <alignment horizontal="right"/>
    </xf>
    <xf numFmtId="165" fontId="14" fillId="0" borderId="0" xfId="0" applyNumberFormat="1" applyFont="1" applyAlignment="1">
      <alignment horizontal="centerContinuous" vertical="center"/>
    </xf>
    <xf numFmtId="49" fontId="16" fillId="0" borderId="0" xfId="0" applyNumberFormat="1" applyFont="1" applyAlignment="1">
      <alignment horizontal="right"/>
    </xf>
    <xf numFmtId="165" fontId="14" fillId="0" borderId="0" xfId="0" applyNumberFormat="1" applyFont="1" applyAlignment="1">
      <alignment horizontal="center" vertical="center"/>
    </xf>
    <xf numFmtId="10" fontId="14" fillId="7" borderId="25" xfId="0" applyNumberFormat="1" applyFont="1" applyFill="1" applyBorder="1" applyAlignment="1" applyProtection="1">
      <alignment horizontal="right"/>
      <protection locked="0"/>
    </xf>
    <xf numFmtId="10" fontId="14" fillId="7" borderId="28" xfId="0" applyNumberFormat="1" applyFont="1" applyFill="1" applyBorder="1" applyAlignment="1" applyProtection="1">
      <alignment horizontal="right"/>
      <protection locked="0"/>
    </xf>
    <xf numFmtId="4" fontId="9" fillId="9" borderId="37" xfId="0" applyNumberFormat="1" applyFont="1" applyFill="1" applyBorder="1"/>
    <xf numFmtId="4" fontId="9" fillId="9" borderId="36" xfId="0" applyNumberFormat="1" applyFont="1" applyFill="1" applyBorder="1"/>
    <xf numFmtId="4" fontId="14" fillId="7" borderId="28" xfId="0" applyNumberFormat="1" applyFont="1" applyFill="1" applyBorder="1" applyAlignment="1">
      <alignment horizontal="right"/>
    </xf>
    <xf numFmtId="0" fontId="0" fillId="0" borderId="0" xfId="0" applyAlignment="1">
      <alignment horizontal="left"/>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1" fillId="0" borderId="0" xfId="0" applyFont="1" applyAlignment="1">
      <alignment horizontal="left" vertical="center" wrapText="1"/>
    </xf>
    <xf numFmtId="0" fontId="46" fillId="0" borderId="0" xfId="0" applyFont="1" applyAlignment="1">
      <alignment horizontal="left" vertical="center"/>
    </xf>
    <xf numFmtId="0" fontId="47" fillId="0" borderId="0" xfId="0" applyFont="1" applyAlignment="1">
      <alignment horizontal="left"/>
    </xf>
    <xf numFmtId="0" fontId="48"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top" wrapText="1"/>
    </xf>
    <xf numFmtId="165" fontId="40" fillId="0" borderId="0" xfId="0" applyNumberFormat="1" applyFont="1" applyAlignment="1">
      <alignment horizontal="center"/>
    </xf>
    <xf numFmtId="165" fontId="12" fillId="0" borderId="0" xfId="0" applyNumberFormat="1" applyFont="1" applyAlignment="1">
      <alignment horizontal="left" wrapText="1"/>
    </xf>
    <xf numFmtId="164" fontId="14" fillId="2" borderId="15" xfId="0" applyNumberFormat="1" applyFont="1" applyFill="1" applyBorder="1" applyAlignment="1" applyProtection="1">
      <alignment horizontal="left"/>
      <protection locked="0"/>
    </xf>
    <xf numFmtId="165" fontId="12" fillId="0" borderId="35" xfId="0" applyNumberFormat="1" applyFont="1" applyBorder="1" applyAlignment="1" applyProtection="1">
      <alignment horizontal="left"/>
      <protection locked="0"/>
    </xf>
    <xf numFmtId="165" fontId="12" fillId="0" borderId="15" xfId="0" applyNumberFormat="1" applyFont="1" applyBorder="1" applyAlignment="1" applyProtection="1">
      <alignment horizontal="left"/>
      <protection locked="0"/>
    </xf>
    <xf numFmtId="165" fontId="9" fillId="0" borderId="0" xfId="0" applyNumberFormat="1" applyFont="1" applyAlignment="1">
      <alignment horizontal="center"/>
    </xf>
    <xf numFmtId="165" fontId="12" fillId="0" borderId="35" xfId="0" applyNumberFormat="1" applyFont="1" applyBorder="1" applyAlignment="1">
      <alignment horizontal="left"/>
    </xf>
    <xf numFmtId="165" fontId="12" fillId="0" borderId="0" xfId="0" applyNumberFormat="1" applyFont="1" applyAlignment="1">
      <alignment horizontal="center"/>
    </xf>
    <xf numFmtId="165" fontId="25" fillId="0" borderId="0" xfId="0" applyNumberFormat="1" applyFont="1" applyAlignment="1">
      <alignment horizontal="center"/>
    </xf>
    <xf numFmtId="14" fontId="22" fillId="6" borderId="33" xfId="0" applyNumberFormat="1" applyFont="1" applyFill="1" applyBorder="1" applyAlignment="1">
      <alignment horizontal="center" vertical="center"/>
    </xf>
    <xf numFmtId="14" fontId="22" fillId="6" borderId="34" xfId="0" applyNumberFormat="1" applyFont="1" applyFill="1" applyBorder="1" applyAlignment="1">
      <alignment horizontal="center" vertical="center"/>
    </xf>
    <xf numFmtId="165" fontId="14" fillId="2" borderId="0" xfId="0" applyNumberFormat="1" applyFont="1" applyFill="1" applyAlignment="1" applyProtection="1">
      <alignment horizontal="center"/>
      <protection locked="0"/>
    </xf>
    <xf numFmtId="165" fontId="12" fillId="0" borderId="37" xfId="1" applyNumberFormat="1" applyFont="1" applyBorder="1" applyAlignment="1">
      <alignment horizontal="center" vertical="center" wrapText="1"/>
    </xf>
    <xf numFmtId="165" fontId="12" fillId="0" borderId="38" xfId="1" applyNumberFormat="1" applyFont="1" applyBorder="1" applyAlignment="1">
      <alignment horizontal="center" vertical="center" wrapText="1"/>
    </xf>
    <xf numFmtId="14" fontId="22" fillId="6" borderId="46" xfId="0" applyNumberFormat="1" applyFont="1" applyFill="1" applyBorder="1" applyAlignment="1">
      <alignment horizontal="center" vertical="center"/>
    </xf>
    <xf numFmtId="14" fontId="22" fillId="6" borderId="38" xfId="0" applyNumberFormat="1" applyFont="1" applyFill="1" applyBorder="1" applyAlignment="1">
      <alignment horizontal="center" vertical="center"/>
    </xf>
    <xf numFmtId="165" fontId="12" fillId="0" borderId="47"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5" fontId="13" fillId="8" borderId="48" xfId="0" applyNumberFormat="1" applyFont="1" applyFill="1" applyBorder="1" applyAlignment="1" applyProtection="1">
      <alignment horizontal="center" vertical="center" wrapText="1"/>
      <protection locked="0"/>
    </xf>
    <xf numFmtId="165" fontId="13" fillId="8" borderId="49" xfId="0" applyNumberFormat="1" applyFont="1" applyFill="1" applyBorder="1" applyAlignment="1" applyProtection="1">
      <alignment horizontal="center" vertical="center" wrapText="1"/>
      <protection locked="0"/>
    </xf>
    <xf numFmtId="165" fontId="13" fillId="8" borderId="50" xfId="0" applyNumberFormat="1" applyFont="1" applyFill="1" applyBorder="1" applyAlignment="1" applyProtection="1">
      <alignment horizontal="center" vertical="center" wrapText="1"/>
      <protection locked="0"/>
    </xf>
    <xf numFmtId="165" fontId="9" fillId="6" borderId="18" xfId="0" applyNumberFormat="1" applyFont="1" applyFill="1" applyBorder="1" applyAlignment="1">
      <alignment horizontal="center" vertical="center"/>
    </xf>
    <xf numFmtId="165" fontId="9" fillId="6" borderId="19"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12" fillId="3" borderId="33" xfId="0" applyNumberFormat="1" applyFont="1" applyFill="1" applyBorder="1" applyAlignment="1">
      <alignment horizontal="center" vertical="center" wrapText="1"/>
    </xf>
    <xf numFmtId="165" fontId="12" fillId="3" borderId="34" xfId="0" applyNumberFormat="1" applyFont="1" applyFill="1" applyBorder="1" applyAlignment="1">
      <alignment horizontal="center" vertical="center" wrapText="1"/>
    </xf>
    <xf numFmtId="165" fontId="12" fillId="3" borderId="32" xfId="0" applyNumberFormat="1" applyFont="1" applyFill="1" applyBorder="1" applyAlignment="1">
      <alignment horizontal="center" vertical="center" wrapText="1"/>
    </xf>
    <xf numFmtId="165" fontId="12" fillId="3" borderId="21" xfId="0" applyNumberFormat="1" applyFont="1" applyFill="1" applyBorder="1" applyAlignment="1">
      <alignment horizontal="center" vertical="center" wrapText="1"/>
    </xf>
    <xf numFmtId="165" fontId="12" fillId="3" borderId="0" xfId="0" applyNumberFormat="1" applyFont="1" applyFill="1" applyAlignment="1">
      <alignment horizontal="center" vertical="center" wrapText="1"/>
    </xf>
    <xf numFmtId="165" fontId="12" fillId="3" borderId="23" xfId="0" applyNumberFormat="1" applyFont="1" applyFill="1" applyBorder="1" applyAlignment="1">
      <alignment horizontal="center" vertical="center" wrapText="1"/>
    </xf>
    <xf numFmtId="165" fontId="12" fillId="0" borderId="15" xfId="0" applyNumberFormat="1" applyFont="1" applyBorder="1" applyAlignment="1">
      <alignment horizontal="left"/>
    </xf>
    <xf numFmtId="14" fontId="22" fillId="6" borderId="32" xfId="0" applyNumberFormat="1" applyFont="1" applyFill="1" applyBorder="1" applyAlignment="1">
      <alignment horizontal="center" vertical="center"/>
    </xf>
    <xf numFmtId="165" fontId="12" fillId="0" borderId="32" xfId="0" applyNumberFormat="1" applyFont="1" applyBorder="1" applyAlignment="1">
      <alignment horizontal="center" vertical="center" wrapText="1"/>
    </xf>
    <xf numFmtId="165" fontId="12" fillId="0" borderId="17" xfId="0" applyNumberFormat="1" applyFont="1" applyBorder="1" applyAlignment="1">
      <alignment horizontal="center" vertical="center" wrapText="1"/>
    </xf>
    <xf numFmtId="165" fontId="12" fillId="0" borderId="18" xfId="0" applyNumberFormat="1" applyFont="1" applyBorder="1" applyAlignment="1">
      <alignment horizontal="center" vertical="center"/>
    </xf>
    <xf numFmtId="165" fontId="12" fillId="0" borderId="51" xfId="0" applyNumberFormat="1" applyFont="1" applyBorder="1" applyAlignment="1">
      <alignment horizontal="center" vertical="center"/>
    </xf>
    <xf numFmtId="165" fontId="12" fillId="0" borderId="19" xfId="0" applyNumberFormat="1" applyFont="1" applyBorder="1" applyAlignment="1">
      <alignment horizontal="center" vertical="center"/>
    </xf>
    <xf numFmtId="14" fontId="22" fillId="6" borderId="18" xfId="0" applyNumberFormat="1" applyFont="1" applyFill="1" applyBorder="1" applyAlignment="1">
      <alignment horizontal="center" vertical="center"/>
    </xf>
    <xf numFmtId="14" fontId="22" fillId="6" borderId="19" xfId="0" applyNumberFormat="1" applyFont="1" applyFill="1" applyBorder="1" applyAlignment="1">
      <alignment horizontal="center" vertical="center"/>
    </xf>
    <xf numFmtId="14" fontId="22" fillId="6" borderId="22" xfId="0" applyNumberFormat="1" applyFont="1" applyFill="1" applyBorder="1" applyAlignment="1">
      <alignment horizontal="center" vertical="center"/>
    </xf>
    <xf numFmtId="165" fontId="12" fillId="0" borderId="23" xfId="0" applyNumberFormat="1" applyFont="1" applyBorder="1" applyAlignment="1">
      <alignment horizontal="center" vertical="center" wrapText="1"/>
    </xf>
    <xf numFmtId="14" fontId="22" fillId="6" borderId="37" xfId="0" applyNumberFormat="1" applyFont="1" applyFill="1" applyBorder="1" applyAlignment="1">
      <alignment horizontal="center" vertical="center"/>
    </xf>
    <xf numFmtId="165" fontId="12" fillId="0" borderId="16" xfId="0" applyNumberFormat="1" applyFont="1" applyBorder="1" applyAlignment="1">
      <alignment horizontal="center" vertical="center"/>
    </xf>
    <xf numFmtId="165" fontId="12" fillId="0" borderId="10" xfId="0" applyNumberFormat="1" applyFont="1" applyBorder="1" applyAlignment="1">
      <alignment horizontal="center" vertical="center"/>
    </xf>
    <xf numFmtId="165" fontId="12" fillId="0" borderId="44" xfId="1" applyNumberFormat="1" applyFont="1" applyBorder="1" applyAlignment="1">
      <alignment horizontal="center" vertical="center" wrapText="1"/>
    </xf>
    <xf numFmtId="165" fontId="12" fillId="0" borderId="45" xfId="1" applyNumberFormat="1" applyFont="1" applyBorder="1" applyAlignment="1">
      <alignment horizontal="center" vertical="center" wrapText="1"/>
    </xf>
    <xf numFmtId="165" fontId="30" fillId="0" borderId="0" xfId="0" applyNumberFormat="1" applyFont="1" applyAlignment="1">
      <alignment horizontal="center"/>
    </xf>
    <xf numFmtId="165" fontId="35" fillId="0" borderId="0" xfId="0" applyNumberFormat="1" applyFont="1" applyAlignment="1">
      <alignment horizontal="center"/>
    </xf>
    <xf numFmtId="165" fontId="14" fillId="0" borderId="15" xfId="0" applyNumberFormat="1" applyFont="1" applyBorder="1" applyAlignment="1">
      <alignment horizontal="left"/>
    </xf>
    <xf numFmtId="165" fontId="14" fillId="0" borderId="35" xfId="0" applyNumberFormat="1" applyFont="1" applyBorder="1" applyAlignment="1">
      <alignment horizontal="left"/>
    </xf>
    <xf numFmtId="0" fontId="45" fillId="0" borderId="0" xfId="0" applyFont="1" applyAlignment="1">
      <alignment horizontal="left" vertical="center" wrapText="1"/>
    </xf>
    <xf numFmtId="0" fontId="47" fillId="0" borderId="0" xfId="0" applyFont="1" applyAlignment="1">
      <alignment horizontal="left" vertical="center" wrapText="1"/>
    </xf>
    <xf numFmtId="0" fontId="45" fillId="0" borderId="0" xfId="0" applyFont="1" applyAlignment="1">
      <alignment horizontal="left" vertical="top" wrapText="1"/>
    </xf>
    <xf numFmtId="165" fontId="22" fillId="0" borderId="0" xfId="0" applyNumberFormat="1" applyFont="1" applyFill="1" applyAlignment="1">
      <alignment horizontal="left" vertical="top" wrapText="1"/>
    </xf>
  </cellXfs>
  <cellStyles count="5">
    <cellStyle name="Comma" xfId="1" builtinId="3"/>
    <cellStyle name="Hyperlink" xfId="2" builtinId="8"/>
    <cellStyle name="Normal" xfId="0" builtinId="0"/>
    <cellStyle name="Normal 2" xfId="4" xr:uid="{00000000-0005-0000-0000-000003000000}"/>
    <cellStyle name="Normal_Book1"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53"/>
    <pageSetUpPr autoPageBreaks="0" fitToPage="1"/>
  </sheetPr>
  <dimension ref="A2:I76"/>
  <sheetViews>
    <sheetView showGridLines="0" showZeros="0" tabSelected="1" defaultGridColor="0" colorId="22" zoomScale="70" zoomScaleNormal="70" zoomScalePageLayoutView="80" workbookViewId="0">
      <selection activeCell="D28" sqref="D28"/>
    </sheetView>
  </sheetViews>
  <sheetFormatPr defaultColWidth="9.21875" defaultRowHeight="15" x14ac:dyDescent="0.2"/>
  <cols>
    <col min="1" max="7" width="19.6640625" style="1" customWidth="1"/>
    <col min="8" max="8" width="15.33203125" style="81" customWidth="1"/>
    <col min="9" max="9" width="11.44140625" style="81" customWidth="1"/>
    <col min="10" max="16384" width="9.21875" style="1"/>
  </cols>
  <sheetData>
    <row r="2" spans="1:9" ht="24" customHeight="1" x14ac:dyDescent="0.4">
      <c r="A2" s="231" t="s">
        <v>367</v>
      </c>
      <c r="B2" s="231"/>
      <c r="C2" s="231"/>
      <c r="D2" s="231"/>
      <c r="E2" s="231"/>
      <c r="F2" s="231"/>
      <c r="G2" s="231"/>
    </row>
    <row r="3" spans="1:9" ht="24" customHeight="1" x14ac:dyDescent="0.4">
      <c r="A3" s="231" t="s">
        <v>368</v>
      </c>
      <c r="B3" s="231"/>
      <c r="C3" s="231"/>
      <c r="D3" s="231"/>
      <c r="E3" s="231"/>
      <c r="F3" s="231"/>
      <c r="G3" s="231"/>
    </row>
    <row r="4" spans="1:9" ht="24" customHeight="1" x14ac:dyDescent="0.25">
      <c r="A4" s="2"/>
      <c r="B4" s="2"/>
      <c r="C4" s="2"/>
      <c r="D4" s="2"/>
      <c r="E4" s="2"/>
      <c r="F4" s="2"/>
      <c r="G4" s="2"/>
    </row>
    <row r="5" spans="1:9" ht="24" customHeight="1" x14ac:dyDescent="0.25">
      <c r="A5" s="2"/>
      <c r="B5" s="2"/>
      <c r="C5" s="2"/>
      <c r="D5" s="2"/>
      <c r="E5" s="2"/>
      <c r="F5" s="2"/>
      <c r="G5" s="2"/>
    </row>
    <row r="6" spans="1:9" s="2" customFormat="1" ht="24" customHeight="1" thickBot="1" x14ac:dyDescent="0.3">
      <c r="A6" s="43" t="s">
        <v>31</v>
      </c>
      <c r="B6" s="234"/>
      <c r="C6" s="234"/>
      <c r="D6" s="234"/>
      <c r="E6" s="234"/>
      <c r="F6" s="122"/>
      <c r="G6" s="122"/>
      <c r="H6" s="42"/>
      <c r="I6" s="42"/>
    </row>
    <row r="7" spans="1:9" ht="24" customHeight="1" thickBot="1" x14ac:dyDescent="0.3">
      <c r="A7" s="43" t="s">
        <v>32</v>
      </c>
      <c r="B7" s="235"/>
      <c r="C7" s="235"/>
      <c r="D7" s="235"/>
      <c r="E7" s="235"/>
      <c r="F7" s="44" t="s">
        <v>6</v>
      </c>
      <c r="G7" s="77"/>
    </row>
    <row r="8" spans="1:9" ht="24" customHeight="1" thickBot="1" x14ac:dyDescent="0.3">
      <c r="A8" s="43" t="s">
        <v>33</v>
      </c>
      <c r="B8" s="233"/>
      <c r="C8" s="233"/>
      <c r="D8" s="233"/>
      <c r="E8" s="233"/>
      <c r="F8" s="44" t="s">
        <v>34</v>
      </c>
      <c r="G8" s="78"/>
    </row>
    <row r="9" spans="1:9" ht="24" customHeight="1" x14ac:dyDescent="0.2"/>
    <row r="10" spans="1:9" ht="24" customHeight="1" thickBot="1" x14ac:dyDescent="0.3">
      <c r="F10" s="120" t="s">
        <v>66</v>
      </c>
      <c r="G10" s="120" t="s">
        <v>67</v>
      </c>
      <c r="H10" s="1"/>
      <c r="I10" s="1"/>
    </row>
    <row r="11" spans="1:9" ht="24" customHeight="1" thickBot="1" x14ac:dyDescent="0.25">
      <c r="F11" s="188"/>
      <c r="G11" s="188"/>
      <c r="H11" s="1"/>
      <c r="I11" s="1"/>
    </row>
    <row r="12" spans="1:9" ht="24" customHeight="1" x14ac:dyDescent="0.2">
      <c r="H12" s="1"/>
      <c r="I12" s="1"/>
    </row>
    <row r="13" spans="1:9" ht="24" customHeight="1" x14ac:dyDescent="0.2">
      <c r="H13" s="1"/>
      <c r="I13" s="1"/>
    </row>
    <row r="14" spans="1:9" ht="24" customHeight="1" x14ac:dyDescent="0.4">
      <c r="A14" s="231" t="s">
        <v>387</v>
      </c>
      <c r="B14" s="231"/>
      <c r="C14" s="231"/>
      <c r="D14" s="231"/>
      <c r="E14" s="231"/>
      <c r="F14" s="231"/>
      <c r="G14" s="231"/>
      <c r="H14" s="1"/>
      <c r="I14" s="1"/>
    </row>
    <row r="15" spans="1:9" ht="24" customHeight="1" x14ac:dyDescent="0.4">
      <c r="A15" s="231" t="s">
        <v>369</v>
      </c>
      <c r="B15" s="231"/>
      <c r="C15" s="231"/>
      <c r="D15" s="231"/>
      <c r="E15" s="231"/>
      <c r="F15" s="231"/>
      <c r="G15" s="231"/>
      <c r="H15" s="1"/>
      <c r="I15" s="1"/>
    </row>
    <row r="16" spans="1:9" ht="24" customHeight="1" x14ac:dyDescent="0.2">
      <c r="H16" s="1"/>
      <c r="I16" s="1"/>
    </row>
    <row r="17" spans="1:9" ht="35.25" customHeight="1" thickBot="1" x14ac:dyDescent="0.3">
      <c r="B17" s="5" t="s">
        <v>2</v>
      </c>
      <c r="D17" s="138" t="s">
        <v>371</v>
      </c>
      <c r="E17" s="205" t="s">
        <v>386</v>
      </c>
      <c r="H17" s="1"/>
      <c r="I17" s="1"/>
    </row>
    <row r="18" spans="1:9" ht="24" customHeight="1" thickBot="1" x14ac:dyDescent="0.3">
      <c r="B18" s="6" t="s">
        <v>68</v>
      </c>
      <c r="D18" s="201">
        <f>'Salaried Employees'!M32</f>
        <v>0</v>
      </c>
      <c r="E18" s="187">
        <f>'Salaried Employees'!I35+'Salaried Employees'!I76+'Salaried Employees'!I117+'Salaried Employees'!I158+'Salaried Employees'!I199+'Salaried Employees'!I240</f>
        <v>0</v>
      </c>
      <c r="H18" s="1"/>
      <c r="I18" s="1"/>
    </row>
    <row r="19" spans="1:9" ht="24" customHeight="1" thickBot="1" x14ac:dyDescent="0.3">
      <c r="B19" s="6" t="s">
        <v>69</v>
      </c>
      <c r="D19" s="201">
        <f>'Hourly Employees'!M32</f>
        <v>0</v>
      </c>
      <c r="E19" s="187">
        <f>'Hourly Employees'!I35+'Hourly Employees'!I76+'Hourly Employees'!I117+'Hourly Employees'!I158+'Hourly Employees'!I199+'Hourly Employees'!I240</f>
        <v>0</v>
      </c>
      <c r="H19" s="1"/>
      <c r="I19" s="1"/>
    </row>
    <row r="20" spans="1:9" ht="24" customHeight="1" thickBot="1" x14ac:dyDescent="0.3">
      <c r="B20" s="121" t="s">
        <v>366</v>
      </c>
      <c r="D20" s="213">
        <f>SUM(D18:D19)</f>
        <v>0</v>
      </c>
      <c r="E20" s="214">
        <f>SUM(E18:E19)</f>
        <v>0</v>
      </c>
      <c r="H20" s="1"/>
      <c r="I20" s="1"/>
    </row>
    <row r="21" spans="1:9" ht="24" customHeight="1" x14ac:dyDescent="0.2">
      <c r="H21" s="1"/>
      <c r="I21" s="1"/>
    </row>
    <row r="22" spans="1:9" ht="24" customHeight="1" x14ac:dyDescent="0.3">
      <c r="A22" s="129" t="s">
        <v>370</v>
      </c>
      <c r="B22" s="191"/>
      <c r="C22" s="191"/>
      <c r="D22" s="191"/>
      <c r="E22" s="191"/>
      <c r="H22" s="1"/>
      <c r="I22" s="1"/>
    </row>
    <row r="23" spans="1:9" ht="32.25" customHeight="1" x14ac:dyDescent="0.25">
      <c r="A23" s="232" t="s">
        <v>388</v>
      </c>
      <c r="B23" s="232"/>
      <c r="C23" s="232"/>
      <c r="D23" s="232"/>
      <c r="E23" s="232"/>
      <c r="F23" s="232"/>
      <c r="G23" s="232"/>
      <c r="H23" s="232"/>
      <c r="I23" s="232"/>
    </row>
    <row r="24" spans="1:9" ht="32.25" customHeight="1" x14ac:dyDescent="0.25">
      <c r="A24" s="191"/>
      <c r="B24" s="191"/>
      <c r="C24" s="191"/>
      <c r="D24" s="191"/>
      <c r="E24" s="191"/>
      <c r="F24" s="191"/>
      <c r="G24" s="191"/>
      <c r="H24" s="191"/>
      <c r="I24" s="191"/>
    </row>
    <row r="25" spans="1:9" ht="24" customHeight="1" x14ac:dyDescent="0.3">
      <c r="A25" s="129" t="s">
        <v>407</v>
      </c>
      <c r="H25" s="1"/>
      <c r="I25" s="1"/>
    </row>
    <row r="26" spans="1:9" ht="45.75" customHeight="1" x14ac:dyDescent="0.2">
      <c r="A26" s="284" t="s">
        <v>408</v>
      </c>
      <c r="B26" s="284"/>
      <c r="C26" s="284"/>
      <c r="D26" s="284"/>
      <c r="E26" s="284"/>
      <c r="F26" s="284"/>
      <c r="H26" s="1"/>
      <c r="I26" s="1"/>
    </row>
    <row r="27" spans="1:9" ht="24" customHeight="1" x14ac:dyDescent="0.2">
      <c r="H27" s="1"/>
      <c r="I27" s="1"/>
    </row>
    <row r="28" spans="1:9" ht="24" customHeight="1" x14ac:dyDescent="0.2">
      <c r="H28" s="1"/>
      <c r="I28" s="1"/>
    </row>
    <row r="29" spans="1:9" ht="24" customHeight="1" x14ac:dyDescent="0.2">
      <c r="H29" s="1"/>
      <c r="I29" s="1"/>
    </row>
    <row r="30" spans="1:9" ht="24" customHeight="1" x14ac:dyDescent="0.2">
      <c r="H30" s="1"/>
      <c r="I30" s="1"/>
    </row>
    <row r="31" spans="1:9" ht="24" customHeight="1" x14ac:dyDescent="0.2">
      <c r="H31" s="1"/>
      <c r="I31" s="1"/>
    </row>
    <row r="32" spans="1:9" ht="24" customHeight="1" x14ac:dyDescent="0.2">
      <c r="H32" s="1"/>
      <c r="I32" s="1"/>
    </row>
    <row r="33" s="1" customFormat="1" ht="24" customHeight="1" x14ac:dyDescent="0.2"/>
    <row r="34" s="1" customFormat="1" ht="21" customHeight="1" x14ac:dyDescent="0.2"/>
    <row r="35" s="1" customFormat="1" ht="21" customHeight="1" x14ac:dyDescent="0.2"/>
    <row r="36" s="1" customFormat="1" ht="21" customHeight="1" x14ac:dyDescent="0.2"/>
    <row r="37" s="1" customFormat="1" ht="21" customHeight="1" x14ac:dyDescent="0.2"/>
    <row r="38" s="1" customFormat="1" ht="21" customHeight="1" x14ac:dyDescent="0.2"/>
    <row r="39" s="1" customFormat="1" ht="21" customHeight="1" x14ac:dyDescent="0.2"/>
    <row r="40" s="1" customFormat="1" ht="21" customHeight="1" x14ac:dyDescent="0.2"/>
    <row r="41" s="1" customFormat="1" ht="24" customHeight="1" x14ac:dyDescent="0.2"/>
    <row r="42" s="1" customFormat="1" ht="24" customHeight="1" x14ac:dyDescent="0.2"/>
    <row r="43" s="1" customFormat="1" ht="24" customHeight="1" x14ac:dyDescent="0.2"/>
    <row r="44" s="1" customFormat="1" ht="24" customHeight="1" x14ac:dyDescent="0.2"/>
    <row r="45" s="1" customFormat="1" ht="24" customHeight="1" x14ac:dyDescent="0.2"/>
    <row r="46" s="1" customFormat="1" ht="21" customHeight="1" x14ac:dyDescent="0.2"/>
    <row r="47" s="1" customFormat="1" ht="21" customHeight="1" x14ac:dyDescent="0.2"/>
    <row r="48" s="1" customFormat="1" ht="21" customHeight="1" x14ac:dyDescent="0.2"/>
    <row r="49" spans="8:9" ht="21" customHeight="1" x14ac:dyDescent="0.2">
      <c r="H49" s="1"/>
      <c r="I49" s="1"/>
    </row>
    <row r="50" spans="8:9" ht="21" customHeight="1" x14ac:dyDescent="0.2">
      <c r="H50" s="1"/>
      <c r="I50" s="1"/>
    </row>
    <row r="51" spans="8:9" ht="24" customHeight="1" x14ac:dyDescent="0.2">
      <c r="H51" s="1"/>
      <c r="I51" s="1"/>
    </row>
    <row r="52" spans="8:9" ht="24" customHeight="1" x14ac:dyDescent="0.2">
      <c r="H52" s="1"/>
      <c r="I52" s="1"/>
    </row>
    <row r="53" spans="8:9" ht="24" customHeight="1" x14ac:dyDescent="0.2">
      <c r="H53" s="1"/>
      <c r="I53" s="1"/>
    </row>
    <row r="54" spans="8:9" ht="24" customHeight="1" x14ac:dyDescent="0.2">
      <c r="H54" s="1"/>
      <c r="I54" s="1"/>
    </row>
    <row r="55" spans="8:9" ht="24" customHeight="1" x14ac:dyDescent="0.2">
      <c r="H55" s="1"/>
      <c r="I55" s="1"/>
    </row>
    <row r="56" spans="8:9" ht="24" customHeight="1" x14ac:dyDescent="0.2">
      <c r="H56" s="1"/>
      <c r="I56" s="1"/>
    </row>
    <row r="57" spans="8:9" ht="24" customHeight="1" x14ac:dyDescent="0.2"/>
    <row r="58" spans="8:9" ht="24" customHeight="1" x14ac:dyDescent="0.2"/>
    <row r="59" spans="8:9" ht="24" customHeight="1" x14ac:dyDescent="0.2"/>
    <row r="60" spans="8:9" ht="24" customHeight="1" x14ac:dyDescent="0.2"/>
    <row r="61" spans="8:9" ht="24" customHeight="1" x14ac:dyDescent="0.2"/>
    <row r="62" spans="8:9" ht="24" customHeight="1" x14ac:dyDescent="0.2"/>
    <row r="63" spans="8:9" ht="24" customHeight="1" x14ac:dyDescent="0.2"/>
    <row r="64" spans="8:9"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sheetData>
  <mergeCells count="9">
    <mergeCell ref="A26:F26"/>
    <mergeCell ref="A15:G15"/>
    <mergeCell ref="A23:I23"/>
    <mergeCell ref="A14:G14"/>
    <mergeCell ref="A2:G2"/>
    <mergeCell ref="B8:E8"/>
    <mergeCell ref="B6:E6"/>
    <mergeCell ref="B7:E7"/>
    <mergeCell ref="A3:G3"/>
  </mergeCells>
  <phoneticPr fontId="4" type="noConversion"/>
  <printOptions horizontalCentered="1"/>
  <pageMargins left="0.5" right="0.5" top="0.25" bottom="0.5" header="0.5" footer="0.5"/>
  <pageSetup scale="78" orientation="landscape"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30"/>
    <pageSetUpPr fitToPage="1"/>
  </sheetPr>
  <dimension ref="A1:AA303"/>
  <sheetViews>
    <sheetView showGridLines="0" showZeros="0" defaultGridColor="0" view="pageBreakPreview" colorId="22" zoomScale="70" zoomScaleNormal="77" zoomScaleSheetLayoutView="70" workbookViewId="0">
      <selection activeCell="I13" sqref="I13"/>
    </sheetView>
  </sheetViews>
  <sheetFormatPr defaultColWidth="11.44140625" defaultRowHeight="15" x14ac:dyDescent="0.2"/>
  <cols>
    <col min="1" max="1" width="1" style="4" customWidth="1"/>
    <col min="2" max="2" width="15.77734375" style="4" customWidth="1"/>
    <col min="3" max="3" width="28.6640625" style="4" customWidth="1"/>
    <col min="4" max="4" width="63.77734375" style="4" customWidth="1"/>
    <col min="5" max="5" width="10.77734375" style="8" customWidth="1"/>
    <col min="6" max="6" width="10.88671875" style="8" customWidth="1"/>
    <col min="7" max="9" width="13.77734375" style="4" customWidth="1"/>
    <col min="10" max="10" width="2.88671875" style="4" customWidth="1"/>
    <col min="11" max="11" width="52.5546875" style="4" customWidth="1"/>
    <col min="12" max="12" width="1.109375" style="4" customWidth="1"/>
    <col min="13" max="13" width="16.33203125" style="4" customWidth="1"/>
    <col min="14" max="14" width="3.33203125" style="87" customWidth="1"/>
    <col min="15" max="17" width="10.33203125" style="87" hidden="1" customWidth="1"/>
    <col min="18" max="19" width="11.44140625" style="87" hidden="1" customWidth="1"/>
    <col min="20" max="20" width="21.44140625" style="87" hidden="1" customWidth="1"/>
    <col min="21" max="21" width="31.21875" style="87" hidden="1" customWidth="1"/>
    <col min="22" max="22" width="21.88671875" style="87" hidden="1" customWidth="1"/>
    <col min="23" max="23" width="6.6640625" style="87" hidden="1" customWidth="1"/>
    <col min="24" max="24" width="11.44140625" style="87" hidden="1" customWidth="1"/>
    <col min="25" max="27" width="11.44140625" style="4" hidden="1" customWidth="1"/>
    <col min="28" max="28" width="0" style="4" hidden="1" customWidth="1"/>
    <col min="29" max="16384" width="11.44140625" style="4"/>
  </cols>
  <sheetData>
    <row r="1" spans="1:23" ht="18" x14ac:dyDescent="0.25">
      <c r="A1" s="121"/>
      <c r="B1" s="121"/>
      <c r="C1" s="121"/>
      <c r="D1" s="121"/>
      <c r="E1" s="121"/>
      <c r="F1" s="121"/>
      <c r="G1" s="121"/>
      <c r="H1" s="121"/>
      <c r="I1" s="121"/>
      <c r="J1" s="121"/>
      <c r="K1" s="121"/>
      <c r="L1" s="121"/>
      <c r="M1" s="121"/>
      <c r="N1" s="86"/>
      <c r="O1" s="86"/>
      <c r="P1" s="86"/>
      <c r="Q1" s="86"/>
      <c r="W1" t="s">
        <v>71</v>
      </c>
    </row>
    <row r="2" spans="1:23" ht="18" x14ac:dyDescent="0.25">
      <c r="A2" s="121"/>
      <c r="B2" s="121"/>
      <c r="C2" s="121"/>
      <c r="D2" s="121"/>
      <c r="E2" s="121"/>
      <c r="F2" s="121"/>
      <c r="G2" s="121"/>
      <c r="H2" s="121"/>
      <c r="I2" s="121"/>
      <c r="J2" s="121"/>
      <c r="K2" s="121"/>
      <c r="L2" s="121"/>
      <c r="M2" s="121"/>
      <c r="N2" s="86"/>
      <c r="O2" s="86"/>
      <c r="P2" s="86"/>
      <c r="Q2" s="86"/>
      <c r="W2" t="s">
        <v>72</v>
      </c>
    </row>
    <row r="3" spans="1:23" ht="17.25" customHeight="1" thickBot="1" x14ac:dyDescent="0.25">
      <c r="B3" s="41"/>
      <c r="C3" s="7"/>
      <c r="W3" t="s">
        <v>73</v>
      </c>
    </row>
    <row r="4" spans="1:23" ht="18.75" thickBot="1" x14ac:dyDescent="0.3">
      <c r="B4" s="6" t="s">
        <v>1</v>
      </c>
      <c r="C4" s="237">
        <f>SUMMARY!B6</f>
        <v>0</v>
      </c>
      <c r="D4" s="237"/>
      <c r="E4" s="45" t="s">
        <v>0</v>
      </c>
      <c r="F4" s="45"/>
      <c r="G4" s="10">
        <f>SUMMARY!G7</f>
        <v>0</v>
      </c>
      <c r="H4" s="194"/>
      <c r="I4" s="194"/>
      <c r="K4" s="252" t="s">
        <v>8</v>
      </c>
      <c r="L4" s="253"/>
      <c r="M4" s="254"/>
      <c r="N4" s="42"/>
      <c r="O4" s="42"/>
      <c r="P4" s="42"/>
      <c r="Q4" s="42"/>
      <c r="W4" t="s">
        <v>74</v>
      </c>
    </row>
    <row r="5" spans="1:23" ht="24" customHeight="1" thickBot="1" x14ac:dyDescent="0.3">
      <c r="B5" s="6" t="s">
        <v>7</v>
      </c>
      <c r="C5" s="261">
        <f>SUMMARY!B8</f>
        <v>0</v>
      </c>
      <c r="D5" s="261"/>
      <c r="E5" s="45" t="s">
        <v>16</v>
      </c>
      <c r="F5" s="45"/>
      <c r="G5" s="11">
        <f>SUMMARY!G8</f>
        <v>0</v>
      </c>
      <c r="H5" s="195"/>
      <c r="I5" s="195"/>
      <c r="K5" s="255" t="s">
        <v>41</v>
      </c>
      <c r="L5" s="256"/>
      <c r="M5" s="257"/>
      <c r="N5" s="88"/>
      <c r="O5" s="88"/>
      <c r="P5" s="88"/>
      <c r="Q5" s="88"/>
      <c r="W5" t="s">
        <v>75</v>
      </c>
    </row>
    <row r="6" spans="1:23" ht="19.5" customHeight="1" thickBot="1" x14ac:dyDescent="0.3">
      <c r="B6" s="9"/>
      <c r="C6" s="9"/>
      <c r="D6" s="12"/>
      <c r="F6" s="13" t="s">
        <v>4</v>
      </c>
      <c r="G6" s="13" t="s">
        <v>5</v>
      </c>
      <c r="H6" s="13"/>
      <c r="I6" s="13"/>
      <c r="K6" s="258"/>
      <c r="L6" s="259"/>
      <c r="M6" s="260"/>
      <c r="N6" s="88"/>
      <c r="O6" s="88"/>
      <c r="P6" s="88"/>
      <c r="Q6" s="88"/>
      <c r="W6" t="s">
        <v>76</v>
      </c>
    </row>
    <row r="7" spans="1:23" ht="24" customHeight="1" thickTop="1" thickBot="1" x14ac:dyDescent="0.35">
      <c r="B7" s="14"/>
      <c r="C7" s="15"/>
      <c r="D7" s="16"/>
      <c r="F7" s="38">
        <f>SUMMARY!F11</f>
        <v>0</v>
      </c>
      <c r="G7" s="38">
        <f>SUMMARY!G11</f>
        <v>0</v>
      </c>
      <c r="H7" s="196"/>
      <c r="I7" s="196"/>
      <c r="K7" s="123">
        <f>IF(ISNA(T13)," ",T13)</f>
        <v>0</v>
      </c>
      <c r="L7" s="17"/>
      <c r="M7" s="30">
        <f>IF(ISBLANK(K7),0,SUMIF(D13:D239,K7,G13:G240))</f>
        <v>0</v>
      </c>
      <c r="N7" s="89"/>
      <c r="O7" s="89"/>
      <c r="P7" s="89"/>
      <c r="Q7" s="89"/>
      <c r="W7" t="s">
        <v>77</v>
      </c>
    </row>
    <row r="8" spans="1:23" ht="25.5" customHeight="1" x14ac:dyDescent="0.35">
      <c r="B8" s="239"/>
      <c r="C8" s="239"/>
      <c r="D8" s="239"/>
      <c r="E8" s="239"/>
      <c r="F8" s="239"/>
      <c r="G8" s="239"/>
      <c r="H8" s="192"/>
      <c r="I8" s="192"/>
      <c r="J8" s="18"/>
      <c r="K8" s="124" t="str">
        <f t="shared" ref="K8:K31" si="0">IF(ISNA(T14)," ",T14)</f>
        <v xml:space="preserve"> </v>
      </c>
      <c r="L8" s="19"/>
      <c r="M8" s="31">
        <f>IF(ISBLANK(K8),0,SUMIF(D13:D239,K8,G13:G240))</f>
        <v>0</v>
      </c>
      <c r="N8" s="89"/>
      <c r="O8" s="89"/>
      <c r="P8" s="89"/>
      <c r="Q8" s="89"/>
      <c r="W8" t="s">
        <v>78</v>
      </c>
    </row>
    <row r="9" spans="1:23" ht="24" customHeight="1" thickBot="1" x14ac:dyDescent="0.25">
      <c r="B9" s="9"/>
      <c r="K9" s="124" t="str">
        <f t="shared" si="0"/>
        <v xml:space="preserve"> </v>
      </c>
      <c r="L9" s="19"/>
      <c r="M9" s="31">
        <f>IF(ISBLANK(K9),0,SUMIF(D13:D239,K9,G13:G240))</f>
        <v>0</v>
      </c>
      <c r="N9" s="89"/>
      <c r="O9" s="89"/>
      <c r="P9" s="89"/>
      <c r="Q9" s="89"/>
      <c r="W9" t="s">
        <v>79</v>
      </c>
    </row>
    <row r="10" spans="1:23" ht="24" customHeight="1" thickBot="1" x14ac:dyDescent="0.25">
      <c r="B10" s="240" t="s">
        <v>364</v>
      </c>
      <c r="C10" s="241"/>
      <c r="D10" s="241"/>
      <c r="E10" s="241"/>
      <c r="F10" s="241"/>
      <c r="G10" s="241"/>
      <c r="H10" s="245"/>
      <c r="I10" s="246"/>
      <c r="K10" s="124" t="str">
        <f t="shared" si="0"/>
        <v xml:space="preserve"> </v>
      </c>
      <c r="L10" s="19"/>
      <c r="M10" s="31">
        <f>IF(ISBLANK(K10),0,SUMIF(D13:D239,K10,G13:G240))</f>
        <v>0</v>
      </c>
      <c r="N10" s="89"/>
      <c r="O10" s="89"/>
      <c r="P10" s="89"/>
      <c r="Q10" s="89"/>
      <c r="W10" t="s">
        <v>80</v>
      </c>
    </row>
    <row r="11" spans="1:23" ht="24" customHeight="1" thickBot="1" x14ac:dyDescent="0.25">
      <c r="B11" s="139" t="s">
        <v>372</v>
      </c>
      <c r="C11" s="265" t="s">
        <v>14</v>
      </c>
      <c r="D11" s="267"/>
      <c r="E11" s="243" t="s">
        <v>13</v>
      </c>
      <c r="F11" s="244"/>
      <c r="G11" s="263" t="s">
        <v>373</v>
      </c>
      <c r="H11" s="247" t="s">
        <v>385</v>
      </c>
      <c r="I11" s="247" t="s">
        <v>386</v>
      </c>
      <c r="K11" s="124" t="str">
        <f t="shared" si="0"/>
        <v xml:space="preserve"> </v>
      </c>
      <c r="L11" s="19"/>
      <c r="M11" s="31">
        <f>IF(ISBLANK(K11),0,SUMIF(D13:D239,K11,G13:G240))</f>
        <v>0</v>
      </c>
      <c r="N11" s="89"/>
      <c r="O11" s="89"/>
      <c r="P11" s="89"/>
      <c r="Q11" s="89"/>
      <c r="W11" t="s">
        <v>81</v>
      </c>
    </row>
    <row r="12" spans="1:23" ht="24" customHeight="1" thickBot="1" x14ac:dyDescent="0.3">
      <c r="B12" s="20" t="s">
        <v>9</v>
      </c>
      <c r="C12" s="20" t="s">
        <v>10</v>
      </c>
      <c r="D12" s="150" t="s">
        <v>3</v>
      </c>
      <c r="E12" s="145" t="s">
        <v>11</v>
      </c>
      <c r="F12" s="145" t="s">
        <v>12</v>
      </c>
      <c r="G12" s="264"/>
      <c r="H12" s="248"/>
      <c r="I12" s="248"/>
      <c r="K12" s="124" t="str">
        <f t="shared" si="0"/>
        <v xml:space="preserve"> </v>
      </c>
      <c r="L12" s="19"/>
      <c r="M12" s="31">
        <f>IF(ISBLANK(K12),0,SUMIF(D13:D239,K12,G13:G240))</f>
        <v>0</v>
      </c>
      <c r="N12" s="89"/>
      <c r="O12" s="89"/>
      <c r="P12" s="89"/>
      <c r="Q12" s="89"/>
      <c r="W12" t="s">
        <v>82</v>
      </c>
    </row>
    <row r="13" spans="1:23" ht="24" customHeight="1" x14ac:dyDescent="0.25">
      <c r="B13" s="153"/>
      <c r="C13" s="47"/>
      <c r="D13" s="130"/>
      <c r="E13" s="146"/>
      <c r="F13" s="146"/>
      <c r="G13" s="48"/>
      <c r="H13" s="211"/>
      <c r="I13" s="215">
        <f t="shared" ref="I13:I18" si="1">IFERROR(G13*H13,"")</f>
        <v>0</v>
      </c>
      <c r="K13" s="124" t="str">
        <f t="shared" si="0"/>
        <v xml:space="preserve"> </v>
      </c>
      <c r="L13" s="19"/>
      <c r="M13" s="31">
        <f>IF(ISBLANK(K13),0,SUMIF(D13:D239,K13,G13:G240))</f>
        <v>0</v>
      </c>
      <c r="N13" s="89"/>
      <c r="O13" s="89"/>
      <c r="P13" s="89"/>
      <c r="Q13" s="89"/>
      <c r="R13" s="87" t="s">
        <v>15</v>
      </c>
      <c r="S13" s="90">
        <f t="array" ref="S13">INDEX($D$13:$D$34,MATCH(0,COUNTIF($S12:S12,$D$13:$D$34),0))</f>
        <v>0</v>
      </c>
      <c r="T13" s="90">
        <f>S13</f>
        <v>0</v>
      </c>
      <c r="W13" t="s">
        <v>83</v>
      </c>
    </row>
    <row r="14" spans="1:23" ht="24" customHeight="1" x14ac:dyDescent="0.25">
      <c r="B14" s="151"/>
      <c r="C14" s="49"/>
      <c r="D14" s="131"/>
      <c r="E14" s="146"/>
      <c r="F14" s="146"/>
      <c r="G14" s="50"/>
      <c r="H14" s="212"/>
      <c r="I14" s="215">
        <f t="shared" si="1"/>
        <v>0</v>
      </c>
      <c r="K14" s="124" t="str">
        <f t="shared" si="0"/>
        <v xml:space="preserve"> </v>
      </c>
      <c r="L14" s="19"/>
      <c r="M14" s="31">
        <f>IF(ISBLANK(K14),0,SUMIF(D13:D239,K14,G13:G240))</f>
        <v>0</v>
      </c>
      <c r="N14" s="89"/>
      <c r="O14" s="89"/>
      <c r="P14" s="89"/>
      <c r="Q14" s="89"/>
      <c r="S14" s="90" t="e">
        <f t="array" ref="S14">INDEX($D$14:$D$34,MATCH(0,COUNTIF($S13:S13,$D$14:$D$34),0))</f>
        <v>#N/A</v>
      </c>
      <c r="T14" s="90" t="e">
        <f t="array" ref="T14">INDEX($S$13:$S$144,MATCH(0,COUNTIF($T13:T13,$S$13:$S$144),0))</f>
        <v>#N/A</v>
      </c>
      <c r="W14" t="s">
        <v>84</v>
      </c>
    </row>
    <row r="15" spans="1:23" ht="24" customHeight="1" x14ac:dyDescent="0.25">
      <c r="B15" s="152"/>
      <c r="C15" s="51"/>
      <c r="D15" s="132"/>
      <c r="E15" s="147"/>
      <c r="F15" s="147"/>
      <c r="G15" s="50"/>
      <c r="H15" s="212"/>
      <c r="I15" s="215">
        <f t="shared" si="1"/>
        <v>0</v>
      </c>
      <c r="K15" s="124" t="str">
        <f t="shared" si="0"/>
        <v xml:space="preserve"> </v>
      </c>
      <c r="L15" s="19"/>
      <c r="M15" s="31">
        <f>IF(ISBLANK(K15),0,SUMIF(D13:D239,K15,G13:G240))</f>
        <v>0</v>
      </c>
      <c r="N15" s="89"/>
      <c r="O15" s="89"/>
      <c r="P15" s="89"/>
      <c r="Q15" s="89"/>
      <c r="S15" s="90" t="e">
        <f t="array" ref="S15">INDEX($D$14:$D$34,MATCH(0,COUNTIF($S13:S14,$D$14:$D$34),0))</f>
        <v>#N/A</v>
      </c>
      <c r="T15" s="90" t="e">
        <f t="array" ref="T15">INDEX($S$13:$S$144,MATCH(0,COUNTIF($T13:T14,$S$13:$S$144),0))</f>
        <v>#N/A</v>
      </c>
      <c r="W15" t="s">
        <v>85</v>
      </c>
    </row>
    <row r="16" spans="1:23" ht="24" customHeight="1" x14ac:dyDescent="0.25">
      <c r="B16" s="152"/>
      <c r="C16" s="51"/>
      <c r="D16" s="132"/>
      <c r="E16" s="147"/>
      <c r="F16" s="147"/>
      <c r="G16" s="50"/>
      <c r="H16" s="212"/>
      <c r="I16" s="215">
        <f t="shared" si="1"/>
        <v>0</v>
      </c>
      <c r="K16" s="124" t="str">
        <f t="shared" si="0"/>
        <v xml:space="preserve"> </v>
      </c>
      <c r="L16" s="19"/>
      <c r="M16" s="31">
        <f>IF(ISBLANK(K16),0,SUMIF(D13:D239,K16,G13:G240))</f>
        <v>0</v>
      </c>
      <c r="N16" s="89"/>
      <c r="O16" s="89"/>
      <c r="P16" s="89"/>
      <c r="Q16" s="89"/>
      <c r="S16" s="90" t="e">
        <f t="array" ref="S16">INDEX($D$14:$D$34,MATCH(0,COUNTIF($S13:S15,$D$14:$D$34),0))</f>
        <v>#N/A</v>
      </c>
      <c r="T16" s="90" t="e">
        <f t="array" ref="T16">INDEX($S$13:$S$144,MATCH(0,COUNTIF($T13:T15,$S$13:$S$144),0))</f>
        <v>#N/A</v>
      </c>
      <c r="W16" t="s">
        <v>86</v>
      </c>
    </row>
    <row r="17" spans="2:23" ht="24" customHeight="1" x14ac:dyDescent="0.25">
      <c r="B17" s="152"/>
      <c r="C17" s="51"/>
      <c r="D17" s="132"/>
      <c r="E17" s="147"/>
      <c r="F17" s="147"/>
      <c r="G17" s="50"/>
      <c r="H17" s="212"/>
      <c r="I17" s="215">
        <f t="shared" si="1"/>
        <v>0</v>
      </c>
      <c r="K17" s="124" t="str">
        <f t="shared" si="0"/>
        <v xml:space="preserve"> </v>
      </c>
      <c r="L17" s="19"/>
      <c r="M17" s="31">
        <f>IF(ISBLANK(K17),0,SUMIF(D13:D239,K17,G13:G240))</f>
        <v>0</v>
      </c>
      <c r="N17" s="89"/>
      <c r="O17" s="89"/>
      <c r="P17" s="89"/>
      <c r="Q17" s="89"/>
      <c r="S17" s="90" t="e">
        <f t="array" ref="S17">INDEX($D$14:$D$34,MATCH(0,COUNTIF($S13:S16,$D$14:$D$34),0))</f>
        <v>#N/A</v>
      </c>
      <c r="T17" s="90" t="e">
        <f t="array" ref="T17">INDEX($S$13:$S$144,MATCH(0,COUNTIF($T13:T16,$S$13:$S$144),0))</f>
        <v>#N/A</v>
      </c>
      <c r="W17" t="s">
        <v>87</v>
      </c>
    </row>
    <row r="18" spans="2:23" ht="24" customHeight="1" x14ac:dyDescent="0.25">
      <c r="B18" s="152"/>
      <c r="C18" s="51"/>
      <c r="D18" s="132"/>
      <c r="E18" s="147"/>
      <c r="F18" s="147"/>
      <c r="G18" s="50"/>
      <c r="H18" s="212"/>
      <c r="I18" s="215">
        <f t="shared" si="1"/>
        <v>0</v>
      </c>
      <c r="K18" s="124" t="str">
        <f t="shared" si="0"/>
        <v xml:space="preserve"> </v>
      </c>
      <c r="L18" s="19"/>
      <c r="M18" s="31">
        <f>IF(ISBLANK(K18),0,SUMIF(D13:D239,K18,G13:G240))</f>
        <v>0</v>
      </c>
      <c r="N18" s="89"/>
      <c r="O18" s="89"/>
      <c r="P18" s="89"/>
      <c r="Q18" s="89"/>
      <c r="S18" s="90" t="e">
        <f t="array" ref="S18">INDEX($D$14:$D$34,MATCH(0,COUNTIF($S13:S17,$D$14:$D$34),0))</f>
        <v>#N/A</v>
      </c>
      <c r="T18" s="90" t="e">
        <f t="array" ref="T18">INDEX($S$13:$S$144,MATCH(0,COUNTIF($T13:T17,$S$13:$S$144),0))</f>
        <v>#N/A</v>
      </c>
      <c r="W18" t="s">
        <v>88</v>
      </c>
    </row>
    <row r="19" spans="2:23" ht="24" customHeight="1" x14ac:dyDescent="0.25">
      <c r="B19" s="152"/>
      <c r="C19" s="51"/>
      <c r="D19" s="132"/>
      <c r="E19" s="147"/>
      <c r="F19" s="147"/>
      <c r="G19" s="50"/>
      <c r="H19" s="212"/>
      <c r="I19" s="215">
        <f t="shared" ref="I19:I34" si="2">IFERROR(G19*H19,"")</f>
        <v>0</v>
      </c>
      <c r="K19" s="124" t="str">
        <f t="shared" si="0"/>
        <v xml:space="preserve"> </v>
      </c>
      <c r="L19" s="19"/>
      <c r="M19" s="31">
        <f>IF(ISBLANK(K19),0,SUMIF(D13:D239,K19,G13:G240))</f>
        <v>0</v>
      </c>
      <c r="N19" s="89"/>
      <c r="O19" s="89"/>
      <c r="P19" s="89"/>
      <c r="Q19" s="89"/>
      <c r="S19" s="90" t="e">
        <f t="array" ref="S19">INDEX($D$14:$D$34,MATCH(0,COUNTIF($S13:S18,$D$14:$D$34),0))</f>
        <v>#N/A</v>
      </c>
      <c r="T19" s="90" t="e">
        <f t="array" ref="T19">INDEX($S$13:$S$144,MATCH(0,COUNTIF($T13:T18,$S$13:$S$144),0))</f>
        <v>#N/A</v>
      </c>
      <c r="W19" t="s">
        <v>89</v>
      </c>
    </row>
    <row r="20" spans="2:23" ht="24" customHeight="1" x14ac:dyDescent="0.25">
      <c r="B20" s="152"/>
      <c r="C20" s="51"/>
      <c r="D20" s="132"/>
      <c r="E20" s="147"/>
      <c r="F20" s="147"/>
      <c r="G20" s="50"/>
      <c r="H20" s="212"/>
      <c r="I20" s="215">
        <f t="shared" si="2"/>
        <v>0</v>
      </c>
      <c r="K20" s="124" t="str">
        <f t="shared" si="0"/>
        <v xml:space="preserve"> </v>
      </c>
      <c r="L20" s="19"/>
      <c r="M20" s="31">
        <f>IF(ISBLANK(K20),0,SUMIF(D13:D239,K20,G13:G240))</f>
        <v>0</v>
      </c>
      <c r="N20" s="89"/>
      <c r="O20" s="89"/>
      <c r="P20" s="89"/>
      <c r="Q20" s="89"/>
      <c r="S20" s="90" t="e">
        <f t="array" ref="S20">INDEX($D$14:$D$34,MATCH(0,COUNTIF($S13:S19,$D$14:$D$34),0))</f>
        <v>#N/A</v>
      </c>
      <c r="T20" s="90" t="e">
        <f t="array" ref="T20">INDEX($S$13:$S$144,MATCH(0,COUNTIF($T13:T19,$S$13:$S$144),0))</f>
        <v>#N/A</v>
      </c>
      <c r="W20" t="s">
        <v>90</v>
      </c>
    </row>
    <row r="21" spans="2:23" ht="24" customHeight="1" x14ac:dyDescent="0.25">
      <c r="B21" s="152"/>
      <c r="C21" s="51"/>
      <c r="D21" s="132"/>
      <c r="E21" s="147"/>
      <c r="F21" s="147"/>
      <c r="G21" s="50"/>
      <c r="H21" s="212"/>
      <c r="I21" s="215">
        <f t="shared" si="2"/>
        <v>0</v>
      </c>
      <c r="K21" s="124" t="str">
        <f t="shared" si="0"/>
        <v xml:space="preserve"> </v>
      </c>
      <c r="L21" s="19"/>
      <c r="M21" s="31">
        <f>IF(ISBLANK(K21),0,SUMIF(D13:D239,K21,G13:G240))</f>
        <v>0</v>
      </c>
      <c r="N21" s="89"/>
      <c r="O21" s="89"/>
      <c r="P21" s="89"/>
      <c r="Q21" s="89"/>
      <c r="S21" s="90" t="e">
        <f t="array" ref="S21">INDEX($D$14:$D$34,MATCH(0,COUNTIF($S13:S20,$D$14:$D$34),0))</f>
        <v>#N/A</v>
      </c>
      <c r="T21" s="90" t="e">
        <f t="array" ref="T21">INDEX($S$13:$S$144,MATCH(0,COUNTIF($T13:T20,$S$13:$S$144),0))</f>
        <v>#N/A</v>
      </c>
      <c r="W21" t="s">
        <v>91</v>
      </c>
    </row>
    <row r="22" spans="2:23" ht="24" customHeight="1" x14ac:dyDescent="0.25">
      <c r="B22" s="152"/>
      <c r="C22" s="51"/>
      <c r="D22" s="132"/>
      <c r="E22" s="147"/>
      <c r="F22" s="147"/>
      <c r="G22" s="50"/>
      <c r="H22" s="212"/>
      <c r="I22" s="215">
        <f t="shared" si="2"/>
        <v>0</v>
      </c>
      <c r="K22" s="124" t="str">
        <f t="shared" si="0"/>
        <v xml:space="preserve"> </v>
      </c>
      <c r="L22" s="19"/>
      <c r="M22" s="31">
        <f>IF(ISBLANK(K22),0,SUMIF(D13:D239,K22,G13:G240))</f>
        <v>0</v>
      </c>
      <c r="N22" s="89"/>
      <c r="O22" s="89"/>
      <c r="P22" s="89"/>
      <c r="Q22" s="89"/>
      <c r="S22" s="90" t="e">
        <f t="array" ref="S22">INDEX($D$14:$D$34,MATCH(0,COUNTIF($S13:S21,$D$14:$D$34),0))</f>
        <v>#N/A</v>
      </c>
      <c r="T22" s="90" t="e">
        <f t="array" ref="T22">INDEX($S$13:$S$144,MATCH(0,COUNTIF($T13:T21,$S$13:$S$144),0))</f>
        <v>#N/A</v>
      </c>
      <c r="W22" t="s">
        <v>92</v>
      </c>
    </row>
    <row r="23" spans="2:23" ht="24" customHeight="1" x14ac:dyDescent="0.25">
      <c r="B23" s="152"/>
      <c r="C23" s="51"/>
      <c r="D23" s="132"/>
      <c r="E23" s="147"/>
      <c r="F23" s="147"/>
      <c r="G23" s="50"/>
      <c r="H23" s="212"/>
      <c r="I23" s="215">
        <f t="shared" si="2"/>
        <v>0</v>
      </c>
      <c r="K23" s="124" t="str">
        <f t="shared" si="0"/>
        <v xml:space="preserve"> </v>
      </c>
      <c r="L23" s="19"/>
      <c r="M23" s="31">
        <f>IF(ISBLANK(K23),0,SUMIF(D13:D239,K23,G13:G240))</f>
        <v>0</v>
      </c>
      <c r="N23" s="89"/>
      <c r="O23" s="89"/>
      <c r="P23" s="89"/>
      <c r="Q23" s="89"/>
      <c r="S23" s="90" t="e">
        <f t="array" ref="S23">INDEX($D$14:$D$34,MATCH(0,COUNTIF($S13:S22,$D$14:$D$34),0))</f>
        <v>#N/A</v>
      </c>
      <c r="T23" s="90" t="e">
        <f t="array" ref="T23">INDEX($S$13:$S$144,MATCH(0,COUNTIF($T13:T22,$S$13:$S$144),0))</f>
        <v>#N/A</v>
      </c>
      <c r="W23" t="s">
        <v>93</v>
      </c>
    </row>
    <row r="24" spans="2:23" ht="24" customHeight="1" x14ac:dyDescent="0.25">
      <c r="B24" s="152"/>
      <c r="C24" s="51"/>
      <c r="D24" s="132"/>
      <c r="E24" s="147"/>
      <c r="F24" s="147"/>
      <c r="G24" s="50"/>
      <c r="H24" s="212"/>
      <c r="I24" s="215">
        <f t="shared" si="2"/>
        <v>0</v>
      </c>
      <c r="K24" s="124" t="str">
        <f t="shared" si="0"/>
        <v xml:space="preserve"> </v>
      </c>
      <c r="L24" s="19"/>
      <c r="M24" s="31">
        <f>IF(ISBLANK(K24),0,SUMIF(D13:D239,K24,G13:G240))</f>
        <v>0</v>
      </c>
      <c r="N24" s="89"/>
      <c r="O24" s="89"/>
      <c r="P24" s="89"/>
      <c r="Q24" s="89"/>
      <c r="S24" s="90" t="e">
        <f t="array" ref="S24">INDEX($D$14:$D$34,MATCH(0,COUNTIF($S13:S23,$D$14:$D$34),0))</f>
        <v>#N/A</v>
      </c>
      <c r="T24" s="90" t="e">
        <f t="array" ref="T24">INDEX($S$13:$S$144,MATCH(0,COUNTIF($T13:T23,$S$13:$S$144),0))</f>
        <v>#N/A</v>
      </c>
      <c r="W24" t="s">
        <v>94</v>
      </c>
    </row>
    <row r="25" spans="2:23" ht="24" customHeight="1" x14ac:dyDescent="0.25">
      <c r="B25" s="152"/>
      <c r="C25" s="51"/>
      <c r="D25" s="132"/>
      <c r="E25" s="147"/>
      <c r="F25" s="147"/>
      <c r="G25" s="50"/>
      <c r="H25" s="212"/>
      <c r="I25" s="215">
        <f t="shared" si="2"/>
        <v>0</v>
      </c>
      <c r="K25" s="124" t="str">
        <f t="shared" si="0"/>
        <v xml:space="preserve"> </v>
      </c>
      <c r="L25" s="19"/>
      <c r="M25" s="31">
        <f>IF(ISBLANK(K25),0,SUMIF(D13:D239,K25,G13:G240))</f>
        <v>0</v>
      </c>
      <c r="N25" s="89"/>
      <c r="O25" s="89"/>
      <c r="P25" s="89"/>
      <c r="Q25" s="89"/>
      <c r="S25" s="90" t="e">
        <f t="array" ref="S25">INDEX($D$14:$D$34,MATCH(0,COUNTIF($S13:S24,$D$14:$D$34),0))</f>
        <v>#N/A</v>
      </c>
      <c r="T25" s="90" t="e">
        <f t="array" ref="T25">INDEX($S$13:$S$144,MATCH(0,COUNTIF($T13:T24,$S$13:$S$144),0))</f>
        <v>#N/A</v>
      </c>
      <c r="W25" t="s">
        <v>95</v>
      </c>
    </row>
    <row r="26" spans="2:23" ht="24" customHeight="1" x14ac:dyDescent="0.25">
      <c r="B26" s="152"/>
      <c r="C26" s="51"/>
      <c r="D26" s="132"/>
      <c r="E26" s="147"/>
      <c r="F26" s="147"/>
      <c r="G26" s="50"/>
      <c r="H26" s="212"/>
      <c r="I26" s="215">
        <f t="shared" si="2"/>
        <v>0</v>
      </c>
      <c r="K26" s="124" t="str">
        <f t="shared" si="0"/>
        <v xml:space="preserve"> </v>
      </c>
      <c r="L26" s="19"/>
      <c r="M26" s="31">
        <f>IF(ISBLANK(K26),0,SUMIF(D13:D239,K26,G13:G240))</f>
        <v>0</v>
      </c>
      <c r="N26" s="89"/>
      <c r="O26" s="89"/>
      <c r="P26" s="89"/>
      <c r="Q26" s="89"/>
      <c r="S26" s="90" t="e">
        <f t="array" ref="S26">INDEX($D$14:$D$34,MATCH(0,COUNTIF($S13:S25,$D$14:$D$34),0))</f>
        <v>#N/A</v>
      </c>
      <c r="T26" s="90" t="e">
        <f t="array" ref="T26">INDEX($S$13:$S$144,MATCH(0,COUNTIF($T13:T25,$S$13:$S$144),0))</f>
        <v>#N/A</v>
      </c>
      <c r="W26" t="s">
        <v>96</v>
      </c>
    </row>
    <row r="27" spans="2:23" ht="24" customHeight="1" x14ac:dyDescent="0.25">
      <c r="B27" s="152"/>
      <c r="C27" s="51"/>
      <c r="D27" s="132"/>
      <c r="E27" s="147"/>
      <c r="F27" s="147"/>
      <c r="G27" s="50"/>
      <c r="H27" s="212"/>
      <c r="I27" s="215">
        <f t="shared" si="2"/>
        <v>0</v>
      </c>
      <c r="K27" s="124" t="str">
        <f t="shared" si="0"/>
        <v xml:space="preserve"> </v>
      </c>
      <c r="L27" s="19"/>
      <c r="M27" s="31">
        <f>IF(ISBLANK(K27),0,SUMIF(D13:D239,K27,G13:G240))</f>
        <v>0</v>
      </c>
      <c r="N27" s="89"/>
      <c r="O27" s="89"/>
      <c r="P27" s="89"/>
      <c r="Q27" s="89"/>
      <c r="S27" s="90" t="e">
        <f t="array" ref="S27">INDEX($D$14:$D$34,MATCH(0,COUNTIF($S13:S26,$D$14:$D$34),0))</f>
        <v>#N/A</v>
      </c>
      <c r="T27" s="90" t="e">
        <f t="array" ref="T27">INDEX($S$13:$S$144,MATCH(0,COUNTIF($T13:T26,$S$13:$S$144),0))</f>
        <v>#N/A</v>
      </c>
      <c r="W27" t="s">
        <v>97</v>
      </c>
    </row>
    <row r="28" spans="2:23" ht="24" customHeight="1" x14ac:dyDescent="0.25">
      <c r="B28" s="152"/>
      <c r="C28" s="51"/>
      <c r="D28" s="132"/>
      <c r="E28" s="147"/>
      <c r="F28" s="147"/>
      <c r="G28" s="50"/>
      <c r="H28" s="212"/>
      <c r="I28" s="215">
        <f t="shared" si="2"/>
        <v>0</v>
      </c>
      <c r="K28" s="124" t="str">
        <f t="shared" si="0"/>
        <v xml:space="preserve"> </v>
      </c>
      <c r="L28" s="19"/>
      <c r="M28" s="31">
        <f>IF(ISBLANK(K28),0,SUMIF(D13:D239,K28,G13:G240))</f>
        <v>0</v>
      </c>
      <c r="N28" s="89"/>
      <c r="O28" s="89"/>
      <c r="P28" s="89"/>
      <c r="Q28" s="89"/>
      <c r="S28" s="90" t="e">
        <f t="array" ref="S28">INDEX($D$14:$D$34,MATCH(0,COUNTIF($S13:S27,$D$14:$D$34),0))</f>
        <v>#N/A</v>
      </c>
      <c r="T28" s="90" t="e">
        <f t="array" ref="T28">INDEX($S$13:$S$144,MATCH(0,COUNTIF($T13:T27,$S$13:$S$144),0))</f>
        <v>#N/A</v>
      </c>
      <c r="W28" t="s">
        <v>98</v>
      </c>
    </row>
    <row r="29" spans="2:23" ht="24" customHeight="1" x14ac:dyDescent="0.25">
      <c r="B29" s="152"/>
      <c r="C29" s="51"/>
      <c r="D29" s="132"/>
      <c r="E29" s="147"/>
      <c r="F29" s="147"/>
      <c r="G29" s="50"/>
      <c r="H29" s="212"/>
      <c r="I29" s="215">
        <f t="shared" si="2"/>
        <v>0</v>
      </c>
      <c r="K29" s="124" t="str">
        <f t="shared" si="0"/>
        <v xml:space="preserve"> </v>
      </c>
      <c r="L29" s="19"/>
      <c r="M29" s="31">
        <f>IF(ISBLANK(K29),0,SUMIF(D13:D239,K29,G13:G240))</f>
        <v>0</v>
      </c>
      <c r="N29" s="81" t="str">
        <f>IF(ISNA(T35),"",T35)</f>
        <v/>
      </c>
      <c r="O29" s="89"/>
      <c r="P29" s="89"/>
      <c r="Q29" s="89"/>
      <c r="S29" s="90" t="e">
        <f t="array" ref="S29">INDEX($D$14:$D$34,MATCH(0,COUNTIF($S13:S28,$D$14:$D$34),0))</f>
        <v>#N/A</v>
      </c>
      <c r="T29" s="90" t="e">
        <f t="array" ref="T29">INDEX($S$13:$S$144,MATCH(0,COUNTIF($T13:T28,$S$13:$S$144),0))</f>
        <v>#N/A</v>
      </c>
      <c r="W29" t="s">
        <v>99</v>
      </c>
    </row>
    <row r="30" spans="2:23" ht="24" customHeight="1" x14ac:dyDescent="0.25">
      <c r="B30" s="152"/>
      <c r="C30" s="51"/>
      <c r="D30" s="132"/>
      <c r="E30" s="147"/>
      <c r="F30" s="147"/>
      <c r="G30" s="50"/>
      <c r="H30" s="212"/>
      <c r="I30" s="215">
        <f t="shared" si="2"/>
        <v>0</v>
      </c>
      <c r="K30" s="124" t="str">
        <f t="shared" si="0"/>
        <v xml:space="preserve"> </v>
      </c>
      <c r="L30" s="19"/>
      <c r="M30" s="31">
        <f>IF(ISBLANK(K30),0,SUMIF(D13:D239,K30,G13:G240))</f>
        <v>0</v>
      </c>
      <c r="N30" s="89"/>
      <c r="O30" s="89"/>
      <c r="P30" s="89"/>
      <c r="Q30" s="89"/>
      <c r="S30" s="90" t="e">
        <f t="array" ref="S30">INDEX($D$14:$D$34,MATCH(0,COUNTIF($S13:S29,$D$14:$D$34),0))</f>
        <v>#N/A</v>
      </c>
      <c r="T30" s="90" t="e">
        <f t="array" ref="T30">INDEX($S$13:$S$144,MATCH(0,COUNTIF($T13:T29,$S$13:$S$144),0))</f>
        <v>#N/A</v>
      </c>
      <c r="W30" t="s">
        <v>100</v>
      </c>
    </row>
    <row r="31" spans="2:23" ht="24" customHeight="1" thickBot="1" x14ac:dyDescent="0.3">
      <c r="B31" s="152"/>
      <c r="C31" s="51"/>
      <c r="D31" s="132"/>
      <c r="E31" s="147"/>
      <c r="F31" s="147"/>
      <c r="G31" s="50"/>
      <c r="H31" s="212"/>
      <c r="I31" s="215">
        <f t="shared" si="2"/>
        <v>0</v>
      </c>
      <c r="K31" s="125" t="str">
        <f t="shared" si="0"/>
        <v xml:space="preserve"> </v>
      </c>
      <c r="L31" s="22"/>
      <c r="M31" s="32">
        <f>IF(ISBLANK(K31),0,SUMIF(D13:D239,K31,G13:G240))</f>
        <v>0</v>
      </c>
      <c r="N31" s="89"/>
      <c r="O31" s="89"/>
      <c r="P31" s="89"/>
      <c r="Q31" s="89"/>
      <c r="S31" s="90" t="e">
        <f t="array" ref="S31">INDEX($D$14:$D$34,MATCH(0,COUNTIF($S13:S30,$D$14:$D$34),0))</f>
        <v>#N/A</v>
      </c>
      <c r="T31" s="90" t="e">
        <f t="array" ref="T31">INDEX($S$13:$S$144,MATCH(0,COUNTIF($T13:T30,$S$13:$S$144),0))</f>
        <v>#N/A</v>
      </c>
      <c r="W31" t="s">
        <v>101</v>
      </c>
    </row>
    <row r="32" spans="2:23" ht="24" customHeight="1" thickTop="1" thickBot="1" x14ac:dyDescent="0.3">
      <c r="B32" s="152"/>
      <c r="C32" s="51"/>
      <c r="D32" s="132"/>
      <c r="E32" s="147"/>
      <c r="F32" s="147"/>
      <c r="G32" s="50"/>
      <c r="H32" s="212"/>
      <c r="I32" s="215">
        <f t="shared" si="2"/>
        <v>0</v>
      </c>
      <c r="K32" s="23" t="s">
        <v>22</v>
      </c>
      <c r="L32" s="24"/>
      <c r="M32" s="33">
        <f>SUM(M7:M31)</f>
        <v>0</v>
      </c>
      <c r="S32" s="90" t="e">
        <f t="array" ref="S32">INDEX($D$14:$D$34,MATCH(0,COUNTIF($S13:S31,$D$14:$D$34),0))</f>
        <v>#N/A</v>
      </c>
      <c r="T32" s="90" t="e">
        <f t="array" ref="T32">INDEX($S$13:$S$144,MATCH(0,COUNTIF($T13:T31,$S$13:$S$144),0))</f>
        <v>#N/A</v>
      </c>
      <c r="W32" t="s">
        <v>102</v>
      </c>
    </row>
    <row r="33" spans="1:23" ht="24" customHeight="1" thickTop="1" thickBot="1" x14ac:dyDescent="0.3">
      <c r="B33" s="152"/>
      <c r="C33" s="51"/>
      <c r="D33" s="132"/>
      <c r="E33" s="147"/>
      <c r="F33" s="147"/>
      <c r="G33" s="50"/>
      <c r="H33" s="212"/>
      <c r="I33" s="215">
        <f t="shared" si="2"/>
        <v>0</v>
      </c>
      <c r="K33" s="25" t="s">
        <v>23</v>
      </c>
      <c r="L33" s="26"/>
      <c r="M33" s="27" t="str">
        <f>IF(M32=G35+G76+G117+G158+G199+G240,"YES","NO")</f>
        <v>YES</v>
      </c>
      <c r="N33" s="81"/>
      <c r="O33" s="81"/>
      <c r="P33" s="81"/>
      <c r="Q33" s="81"/>
      <c r="S33" s="90" t="e">
        <f t="array" ref="S33">INDEX($D$14:$D$34,MATCH(0,COUNTIF($S13:S32,$D$14:$D$34),0))</f>
        <v>#N/A</v>
      </c>
      <c r="T33" s="90" t="e">
        <f t="array" ref="T33">INDEX($S$13:$S$144,MATCH(0,COUNTIF($T13:T32,$S$13:$S$144),0))</f>
        <v>#N/A</v>
      </c>
      <c r="W33" t="s">
        <v>103</v>
      </c>
    </row>
    <row r="34" spans="1:23" ht="24" customHeight="1" thickTop="1" thickBot="1" x14ac:dyDescent="0.3">
      <c r="B34" s="154"/>
      <c r="C34" s="52"/>
      <c r="D34" s="133"/>
      <c r="E34" s="148"/>
      <c r="F34" s="149"/>
      <c r="G34" s="53"/>
      <c r="H34" s="212"/>
      <c r="I34" s="215">
        <f t="shared" si="2"/>
        <v>0</v>
      </c>
      <c r="M34" s="6"/>
      <c r="S34" s="90" t="e">
        <f t="array" ref="S34">INDEX($D$14:$D$34,MATCH(0,COUNTIF($S13:S33,$D$14:$D$34),0))</f>
        <v>#N/A</v>
      </c>
      <c r="T34" s="90" t="e">
        <f t="array" ref="T34">INDEX($S$13:$S$144,MATCH(0,COUNTIF($T13:T33,$S$13:$S$144),0))</f>
        <v>#N/A</v>
      </c>
      <c r="W34" t="s">
        <v>104</v>
      </c>
    </row>
    <row r="35" spans="1:23" ht="24" customHeight="1" thickTop="1" thickBot="1" x14ac:dyDescent="0.3">
      <c r="B35" s="35"/>
      <c r="C35" s="36"/>
      <c r="D35" s="36"/>
      <c r="E35" s="36"/>
      <c r="F35" s="204"/>
      <c r="G35" s="37">
        <f>SUM(G13:G34)</f>
        <v>0</v>
      </c>
      <c r="H35" s="37">
        <f t="shared" ref="H35:I35" si="3">SUM(H13:H34)</f>
        <v>0</v>
      </c>
      <c r="I35" s="37">
        <f t="shared" si="3"/>
        <v>0</v>
      </c>
      <c r="K35" s="25" t="s">
        <v>30</v>
      </c>
      <c r="L35" s="26"/>
      <c r="M35" s="34">
        <f>ROUNDUP(M32*0.0765,2)</f>
        <v>0</v>
      </c>
      <c r="R35" s="87" t="s">
        <v>17</v>
      </c>
      <c r="S35" s="90" t="e">
        <f t="array" ref="S35">INDEX($D$54:$D$75,MATCH(0,COUNTIF($S13:S34,$D$54:$D$75),0))</f>
        <v>#N/A</v>
      </c>
      <c r="T35" s="90" t="e">
        <f t="array" ref="T35">INDEX($S$13:$S$144,MATCH(0,COUNTIF($T13:T34,$S$13:$S$144),0))</f>
        <v>#N/A</v>
      </c>
      <c r="W35" t="s">
        <v>105</v>
      </c>
    </row>
    <row r="36" spans="1:23" x14ac:dyDescent="0.2">
      <c r="B36" s="80" t="s">
        <v>40</v>
      </c>
      <c r="S36" s="90" t="e">
        <f t="array" ref="S36">INDEX($D$55:$D$75,MATCH(0,COUNTIF($S13:S35,$D$55:$D$75),0))</f>
        <v>#N/A</v>
      </c>
      <c r="T36" s="90" t="e">
        <f t="array" ref="T36">INDEX($S$13:$S$144,MATCH(0,COUNTIF($T13:T35,$S$13:$S$144),0))</f>
        <v>#N/A</v>
      </c>
      <c r="W36" t="s">
        <v>106</v>
      </c>
    </row>
    <row r="37" spans="1:23" x14ac:dyDescent="0.2">
      <c r="A37" s="183"/>
      <c r="B37" s="203" t="s">
        <v>39</v>
      </c>
      <c r="C37" s="249"/>
      <c r="D37" s="250"/>
      <c r="E37" s="250"/>
      <c r="F37" s="250"/>
      <c r="G37" s="250"/>
      <c r="H37" s="250"/>
      <c r="I37" s="251"/>
      <c r="J37" s="202"/>
      <c r="S37" s="90" t="e">
        <f t="array" ref="S37">INDEX($D$56:$D$75,MATCH(0,COUNTIF($S13:S36,$D$56:$D$75),0))</f>
        <v>#N/A</v>
      </c>
      <c r="T37" s="90" t="e">
        <f t="array" ref="T37">INDEX($S$13:$S$144,MATCH(0,COUNTIF($T13:T36,$S$13:$S$144),0))</f>
        <v>#N/A</v>
      </c>
      <c r="W37" t="s">
        <v>107</v>
      </c>
    </row>
    <row r="38" spans="1:23" x14ac:dyDescent="0.2">
      <c r="B38" s="180"/>
      <c r="C38" s="249"/>
      <c r="D38" s="250"/>
      <c r="E38" s="250"/>
      <c r="F38" s="250"/>
      <c r="G38" s="250"/>
      <c r="H38" s="250"/>
      <c r="I38" s="251"/>
      <c r="J38" s="198"/>
      <c r="S38" s="90" t="e">
        <f t="array" ref="S38">INDEX($D$57:$D$75,MATCH(0,COUNTIF($S13:S37,$D$57:$D$75),0))</f>
        <v>#N/A</v>
      </c>
      <c r="W38" t="s">
        <v>108</v>
      </c>
    </row>
    <row r="39" spans="1:23" x14ac:dyDescent="0.2">
      <c r="B39" s="181"/>
      <c r="C39" s="249"/>
      <c r="D39" s="250"/>
      <c r="E39" s="250"/>
      <c r="F39" s="250"/>
      <c r="G39" s="250"/>
      <c r="H39" s="250"/>
      <c r="I39" s="251"/>
      <c r="J39" s="184"/>
      <c r="S39" s="90" t="e">
        <f t="array" ref="S39">INDEX($D$58:$D$79,MATCH(0,COUNTIF($S13:S38,$D$58:$D$75),0))</f>
        <v>#N/A</v>
      </c>
      <c r="W39" t="s">
        <v>109</v>
      </c>
    </row>
    <row r="40" spans="1:23" x14ac:dyDescent="0.2">
      <c r="B40" s="182"/>
      <c r="C40" s="249"/>
      <c r="D40" s="250"/>
      <c r="E40" s="250"/>
      <c r="F40" s="250"/>
      <c r="G40" s="250"/>
      <c r="H40" s="250"/>
      <c r="I40" s="251"/>
      <c r="J40" s="184"/>
      <c r="S40" s="90" t="e">
        <f t="array" ref="S40">INDEX($D$59:$D$75,MATCH(0,COUNTIF($S13:S39,$D$59:$D$75),0))</f>
        <v>#N/A</v>
      </c>
      <c r="W40" t="s">
        <v>110</v>
      </c>
    </row>
    <row r="41" spans="1:23" ht="17.100000000000001" customHeight="1" x14ac:dyDescent="0.25">
      <c r="B41" s="242" t="s">
        <v>35</v>
      </c>
      <c r="C41" s="242"/>
      <c r="D41" s="242"/>
      <c r="E41" s="242"/>
      <c r="F41" s="242"/>
      <c r="G41" s="242"/>
      <c r="H41" s="242"/>
      <c r="I41" s="242"/>
      <c r="J41" s="242"/>
      <c r="K41" s="242"/>
      <c r="L41" s="242"/>
      <c r="M41" s="242"/>
      <c r="N41" s="42"/>
      <c r="O41" s="42"/>
      <c r="P41" s="42"/>
      <c r="Q41" s="42"/>
      <c r="S41" s="90" t="e">
        <f t="array" ref="S41">INDEX($D$60:$D$75,MATCH(0,COUNTIF($S13:S40,$D$60:$D$75),0))</f>
        <v>#N/A</v>
      </c>
      <c r="W41" t="s">
        <v>111</v>
      </c>
    </row>
    <row r="42" spans="1:23" ht="30" x14ac:dyDescent="0.4">
      <c r="A42" s="236"/>
      <c r="B42" s="236"/>
      <c r="C42" s="236"/>
      <c r="D42" s="236"/>
      <c r="E42" s="236"/>
      <c r="F42" s="236"/>
      <c r="G42" s="236"/>
      <c r="H42" s="236"/>
      <c r="I42" s="236"/>
      <c r="J42" s="236"/>
      <c r="K42" s="236"/>
      <c r="L42" s="236"/>
      <c r="M42" s="236"/>
      <c r="N42" s="91"/>
      <c r="O42" s="91"/>
      <c r="P42" s="91"/>
      <c r="Q42" s="91"/>
      <c r="S42" s="90" t="e">
        <f t="array" ref="S42">INDEX($D$61:$D$75,MATCH(0,COUNTIF($S13:S41,$D$61:$D$75),0))</f>
        <v>#N/A</v>
      </c>
      <c r="W42" t="s">
        <v>112</v>
      </c>
    </row>
    <row r="43" spans="1:23" ht="27.75" x14ac:dyDescent="0.4">
      <c r="A43" s="236"/>
      <c r="B43" s="236"/>
      <c r="C43" s="236"/>
      <c r="D43" s="236"/>
      <c r="E43" s="236"/>
      <c r="F43" s="236"/>
      <c r="G43" s="236"/>
      <c r="H43" s="236"/>
      <c r="I43" s="236"/>
      <c r="J43" s="236"/>
      <c r="K43" s="236"/>
      <c r="L43" s="236"/>
      <c r="M43" s="236"/>
      <c r="N43" s="92"/>
      <c r="O43" s="92"/>
      <c r="P43" s="92"/>
      <c r="Q43" s="92"/>
      <c r="S43" s="90" t="e">
        <f t="array" ref="S43">INDEX($D$62:$D$75,MATCH(0,COUNTIF($S13:S42,$D$62:$D$75),0))</f>
        <v>#N/A</v>
      </c>
      <c r="W43" t="s">
        <v>113</v>
      </c>
    </row>
    <row r="44" spans="1:23" ht="15.75" thickBot="1" x14ac:dyDescent="0.25">
      <c r="B44" s="140"/>
      <c r="C44" s="7"/>
      <c r="S44" s="90" t="e">
        <f t="array" ref="S44">INDEX($D$63:$D$75,MATCH(0,COUNTIF($S13:S43,$D$63:$D$75),0))</f>
        <v>#N/A</v>
      </c>
      <c r="W44" t="s">
        <v>114</v>
      </c>
    </row>
    <row r="45" spans="1:23" ht="16.5" thickBot="1" x14ac:dyDescent="0.3">
      <c r="B45" s="6" t="s">
        <v>1</v>
      </c>
      <c r="C45" s="237">
        <f>SUMMARY!B6</f>
        <v>0</v>
      </c>
      <c r="D45" s="237"/>
      <c r="E45" s="45" t="s">
        <v>0</v>
      </c>
      <c r="F45" s="45"/>
      <c r="G45" s="10">
        <f>SUMMARY!G7</f>
        <v>0</v>
      </c>
      <c r="H45" s="194"/>
      <c r="I45" s="194"/>
      <c r="S45" s="90" t="e">
        <f t="array" ref="S45">INDEX($D$64:$D$75,MATCH(0,COUNTIF($S13:S44,$D$64:$D$75),0))</f>
        <v>#N/A</v>
      </c>
      <c r="W45" t="s">
        <v>115</v>
      </c>
    </row>
    <row r="46" spans="1:23" ht="24" customHeight="1" thickBot="1" x14ac:dyDescent="0.3">
      <c r="B46" s="6" t="s">
        <v>7</v>
      </c>
      <c r="C46" s="261">
        <f>SUMMARY!B8</f>
        <v>0</v>
      </c>
      <c r="D46" s="261"/>
      <c r="E46" s="45" t="s">
        <v>16</v>
      </c>
      <c r="F46" s="45"/>
      <c r="G46" s="28">
        <f>SUMMARY!G8</f>
        <v>0</v>
      </c>
      <c r="H46" s="197"/>
      <c r="I46" s="197"/>
      <c r="S46" s="90" t="e">
        <f t="array" ref="S46">INDEX($D$65:$D$75,MATCH(0,COUNTIF($S13:S45,$D$65:$D$75),0))</f>
        <v>#N/A</v>
      </c>
      <c r="W46" t="s">
        <v>116</v>
      </c>
    </row>
    <row r="47" spans="1:23" ht="21" customHeight="1" thickBot="1" x14ac:dyDescent="0.25">
      <c r="B47" s="9"/>
      <c r="C47" s="9"/>
      <c r="D47" s="13"/>
      <c r="F47" s="13" t="s">
        <v>4</v>
      </c>
      <c r="G47" s="13" t="s">
        <v>5</v>
      </c>
      <c r="H47" s="13"/>
      <c r="I47" s="13"/>
      <c r="S47" s="90" t="e">
        <f t="array" ref="S47">INDEX($D$66:$D$75,MATCH(0,COUNTIF($S13:S46,$D$66:$D$75),0))</f>
        <v>#N/A</v>
      </c>
      <c r="W47" t="s">
        <v>117</v>
      </c>
    </row>
    <row r="48" spans="1:23" ht="24" customHeight="1" thickBot="1" x14ac:dyDescent="0.35">
      <c r="B48" s="199"/>
      <c r="C48" s="15"/>
      <c r="D48" s="200"/>
      <c r="F48" s="38">
        <f>SUMMARY!F11</f>
        <v>0</v>
      </c>
      <c r="G48" s="38">
        <f>SUMMARY!G11</f>
        <v>0</v>
      </c>
      <c r="H48" s="196"/>
      <c r="I48" s="196"/>
      <c r="S48" s="90" t="e">
        <f t="array" ref="S48">INDEX($D$67:$D$75,MATCH(0,COUNTIF($S13:S47,$D$67:$D$75),0))</f>
        <v>#N/A</v>
      </c>
      <c r="W48" t="s">
        <v>118</v>
      </c>
    </row>
    <row r="49" spans="2:23" ht="25.5" customHeight="1" x14ac:dyDescent="0.35">
      <c r="B49" s="239"/>
      <c r="C49" s="239"/>
      <c r="D49" s="239"/>
      <c r="E49" s="239"/>
      <c r="F49" s="239"/>
      <c r="G49" s="239"/>
      <c r="H49" s="192"/>
      <c r="I49" s="192"/>
      <c r="S49" s="90" t="e">
        <f t="array" ref="S49">INDEX($D$68:$D$75,MATCH(0,COUNTIF($S13:S48,$D$68:$D$75),0))</f>
        <v>#N/A</v>
      </c>
      <c r="W49" t="s">
        <v>119</v>
      </c>
    </row>
    <row r="50" spans="2:23" ht="15.75" thickBot="1" x14ac:dyDescent="0.25">
      <c r="B50" s="9"/>
      <c r="S50" s="90" t="e">
        <f t="array" ref="S50">INDEX($D$69:$D$75,MATCH(0,COUNTIF($S13:S49,$D$69:$D$75),0))</f>
        <v>#N/A</v>
      </c>
      <c r="W50" t="s">
        <v>120</v>
      </c>
    </row>
    <row r="51" spans="2:23" ht="24" customHeight="1" thickBot="1" x14ac:dyDescent="0.25">
      <c r="B51" s="240" t="s">
        <v>364</v>
      </c>
      <c r="C51" s="241"/>
      <c r="D51" s="241"/>
      <c r="E51" s="241"/>
      <c r="F51" s="241"/>
      <c r="G51" s="262"/>
      <c r="H51" s="245"/>
      <c r="I51" s="246"/>
      <c r="S51" s="90" t="e">
        <f t="array" ref="S51">INDEX($D$70:$D$75,MATCH(0,COUNTIF($S13:S50,$D$70:$D$75),0))</f>
        <v>#N/A</v>
      </c>
      <c r="W51" t="s">
        <v>121</v>
      </c>
    </row>
    <row r="52" spans="2:23" ht="24" customHeight="1" thickBot="1" x14ac:dyDescent="0.25">
      <c r="B52" s="139" t="s">
        <v>372</v>
      </c>
      <c r="C52" s="265" t="s">
        <v>14</v>
      </c>
      <c r="D52" s="266"/>
      <c r="E52" s="243" t="s">
        <v>13</v>
      </c>
      <c r="F52" s="244"/>
      <c r="G52" s="263" t="s">
        <v>373</v>
      </c>
      <c r="H52" s="247" t="s">
        <v>385</v>
      </c>
      <c r="I52" s="247" t="s">
        <v>386</v>
      </c>
      <c r="S52" s="90" t="e">
        <f t="array" ref="S52">INDEX($D$71:$D$75,MATCH(0,COUNTIF($S13:S51,$D$71:$D$75),0))</f>
        <v>#N/A</v>
      </c>
      <c r="W52" t="s">
        <v>122</v>
      </c>
    </row>
    <row r="53" spans="2:23" ht="24" customHeight="1" thickBot="1" x14ac:dyDescent="0.3">
      <c r="B53" s="20" t="s">
        <v>9</v>
      </c>
      <c r="C53" s="20" t="s">
        <v>10</v>
      </c>
      <c r="D53" s="21" t="s">
        <v>3</v>
      </c>
      <c r="E53" s="141" t="s">
        <v>11</v>
      </c>
      <c r="F53" s="141" t="s">
        <v>12</v>
      </c>
      <c r="G53" s="264"/>
      <c r="H53" s="248"/>
      <c r="I53" s="248"/>
      <c r="S53" s="90" t="e">
        <f t="array" ref="S53">INDEX($D$72:$D$75,MATCH(0,COUNTIF($S13:S52,$D$72:$D$75),0))</f>
        <v>#N/A</v>
      </c>
      <c r="W53" t="s">
        <v>123</v>
      </c>
    </row>
    <row r="54" spans="2:23" ht="24.75" customHeight="1" x14ac:dyDescent="0.25">
      <c r="B54" s="153"/>
      <c r="C54" s="47"/>
      <c r="D54" s="134"/>
      <c r="E54" s="160"/>
      <c r="F54" s="160"/>
      <c r="G54" s="165"/>
      <c r="H54" s="212"/>
      <c r="I54" s="215">
        <f t="shared" ref="I54:I75" si="4">IFERROR(G54*H54,"")</f>
        <v>0</v>
      </c>
      <c r="S54" s="90" t="e">
        <f t="array" ref="S54">INDEX($D$73:$D$75,MATCH(0,COUNTIF($S13:S53,$D$73:$D$75),0))</f>
        <v>#N/A</v>
      </c>
      <c r="W54" t="s">
        <v>124</v>
      </c>
    </row>
    <row r="55" spans="2:23" ht="24" customHeight="1" x14ac:dyDescent="0.25">
      <c r="B55" s="151"/>
      <c r="C55" s="49"/>
      <c r="D55" s="135"/>
      <c r="E55" s="161"/>
      <c r="F55" s="161"/>
      <c r="G55" s="166"/>
      <c r="H55" s="212"/>
      <c r="I55" s="215">
        <f t="shared" si="4"/>
        <v>0</v>
      </c>
      <c r="S55" s="90" t="e">
        <f t="array" ref="S55">INDEX($D$74:$D$75,MATCH(0,COUNTIF($S13:S54,$D$74:$D$75),0))</f>
        <v>#N/A</v>
      </c>
      <c r="W55" t="s">
        <v>125</v>
      </c>
    </row>
    <row r="56" spans="2:23" ht="24" customHeight="1" x14ac:dyDescent="0.25">
      <c r="B56" s="152"/>
      <c r="C56" s="51"/>
      <c r="D56" s="136"/>
      <c r="E56" s="162"/>
      <c r="F56" s="162"/>
      <c r="G56" s="166"/>
      <c r="H56" s="212"/>
      <c r="I56" s="215">
        <f t="shared" si="4"/>
        <v>0</v>
      </c>
      <c r="S56" s="90" t="e">
        <f t="array" ref="S56">INDEX($D$75:$D$75,MATCH(0,COUNTIF($S13:S55,$D$75:$D$75),0))</f>
        <v>#N/A</v>
      </c>
      <c r="W56" t="s">
        <v>126</v>
      </c>
    </row>
    <row r="57" spans="2:23" ht="24" customHeight="1" x14ac:dyDescent="0.25">
      <c r="B57" s="152"/>
      <c r="C57" s="51"/>
      <c r="D57" s="136"/>
      <c r="E57" s="162"/>
      <c r="F57" s="162"/>
      <c r="G57" s="166"/>
      <c r="H57" s="212"/>
      <c r="I57" s="215">
        <f t="shared" si="4"/>
        <v>0</v>
      </c>
      <c r="S57" s="90" t="e">
        <f t="array" ref="S57">INDEX($D$95:$D$116,MATCH(0,COUNTIF($S13:S56,$D$95:$D$116),0))</f>
        <v>#N/A</v>
      </c>
      <c r="W57" t="s">
        <v>127</v>
      </c>
    </row>
    <row r="58" spans="2:23" ht="24" customHeight="1" x14ac:dyDescent="0.25">
      <c r="B58" s="152"/>
      <c r="C58" s="51"/>
      <c r="D58" s="136"/>
      <c r="E58" s="162"/>
      <c r="F58" s="162"/>
      <c r="G58" s="166"/>
      <c r="H58" s="212"/>
      <c r="I58" s="215">
        <f t="shared" si="4"/>
        <v>0</v>
      </c>
      <c r="R58" s="87" t="s">
        <v>18</v>
      </c>
      <c r="S58" s="90" t="e">
        <f t="array" ref="S58">INDEX($D$96:$D$116,MATCH(0,COUNTIF($S13:S57,$D$96:$D$116),0))</f>
        <v>#N/A</v>
      </c>
      <c r="W58" t="s">
        <v>130</v>
      </c>
    </row>
    <row r="59" spans="2:23" ht="24" customHeight="1" x14ac:dyDescent="0.25">
      <c r="B59" s="152"/>
      <c r="C59" s="51"/>
      <c r="D59" s="136"/>
      <c r="E59" s="162"/>
      <c r="F59" s="162"/>
      <c r="G59" s="166"/>
      <c r="H59" s="212"/>
      <c r="I59" s="215">
        <f t="shared" si="4"/>
        <v>0</v>
      </c>
      <c r="S59" s="90" t="e">
        <f t="array" ref="S59">INDEX($D$97:$D$116,MATCH(0,COUNTIF($S13:S58,$D$97:$D$116),0))</f>
        <v>#N/A</v>
      </c>
      <c r="W59" t="s">
        <v>128</v>
      </c>
    </row>
    <row r="60" spans="2:23" ht="24" customHeight="1" x14ac:dyDescent="0.25">
      <c r="B60" s="152"/>
      <c r="C60" s="51"/>
      <c r="D60" s="136"/>
      <c r="E60" s="162"/>
      <c r="F60" s="162"/>
      <c r="G60" s="166"/>
      <c r="H60" s="212"/>
      <c r="I60" s="215">
        <f t="shared" si="4"/>
        <v>0</v>
      </c>
      <c r="S60" s="90" t="e">
        <f t="array" ref="S60">INDEX($D$98:$D$116,MATCH(0,COUNTIF($S13:S59,$D$98:$D$116),0))</f>
        <v>#N/A</v>
      </c>
      <c r="W60" t="s">
        <v>129</v>
      </c>
    </row>
    <row r="61" spans="2:23" ht="24" customHeight="1" x14ac:dyDescent="0.25">
      <c r="B61" s="152"/>
      <c r="C61" s="51"/>
      <c r="D61" s="136"/>
      <c r="E61" s="162"/>
      <c r="F61" s="162"/>
      <c r="G61" s="166"/>
      <c r="H61" s="212"/>
      <c r="I61" s="215">
        <f t="shared" si="4"/>
        <v>0</v>
      </c>
      <c r="S61" s="90" t="e">
        <f t="array" ref="S61">INDEX($D$99:$D$116,MATCH(0,COUNTIF($S13:S60,$D$99:$D$116),0))</f>
        <v>#N/A</v>
      </c>
      <c r="W61" t="s">
        <v>131</v>
      </c>
    </row>
    <row r="62" spans="2:23" ht="24" customHeight="1" x14ac:dyDescent="0.25">
      <c r="B62" s="152"/>
      <c r="C62" s="51"/>
      <c r="D62" s="136"/>
      <c r="E62" s="162"/>
      <c r="F62" s="162"/>
      <c r="G62" s="166"/>
      <c r="H62" s="212"/>
      <c r="I62" s="215">
        <f t="shared" si="4"/>
        <v>0</v>
      </c>
      <c r="S62" s="90" t="e">
        <f t="array" ref="S62">INDEX($D$100:$D$116,MATCH(0,COUNTIF($S13:S61,$D$100:$D$116),0))</f>
        <v>#N/A</v>
      </c>
      <c r="W62" t="s">
        <v>132</v>
      </c>
    </row>
    <row r="63" spans="2:23" ht="24" customHeight="1" x14ac:dyDescent="0.25">
      <c r="B63" s="152"/>
      <c r="C63" s="51"/>
      <c r="D63" s="136"/>
      <c r="E63" s="162"/>
      <c r="F63" s="162"/>
      <c r="G63" s="166"/>
      <c r="H63" s="212"/>
      <c r="I63" s="215">
        <f t="shared" si="4"/>
        <v>0</v>
      </c>
      <c r="S63" s="90" t="e">
        <f t="array" ref="S63">INDEX($D$101:$D$116,MATCH(0,COUNTIF($S13:S62,$D$101:$D$116),0))</f>
        <v>#N/A</v>
      </c>
      <c r="W63" t="s">
        <v>133</v>
      </c>
    </row>
    <row r="64" spans="2:23" ht="24" customHeight="1" x14ac:dyDescent="0.25">
      <c r="B64" s="152"/>
      <c r="C64" s="51"/>
      <c r="D64" s="136"/>
      <c r="E64" s="162"/>
      <c r="F64" s="162"/>
      <c r="G64" s="166"/>
      <c r="H64" s="212"/>
      <c r="I64" s="215">
        <f t="shared" si="4"/>
        <v>0</v>
      </c>
      <c r="S64" s="90" t="e">
        <f t="array" ref="S64">INDEX($D$102:$D$116,MATCH(0,COUNTIF($S13:S63,$D$102:$D$116),0))</f>
        <v>#N/A</v>
      </c>
      <c r="W64" t="s">
        <v>134</v>
      </c>
    </row>
    <row r="65" spans="2:23" ht="24" customHeight="1" x14ac:dyDescent="0.25">
      <c r="B65" s="152"/>
      <c r="C65" s="51"/>
      <c r="D65" s="136"/>
      <c r="E65" s="162"/>
      <c r="F65" s="162"/>
      <c r="G65" s="166"/>
      <c r="H65" s="212"/>
      <c r="I65" s="215">
        <f t="shared" si="4"/>
        <v>0</v>
      </c>
      <c r="S65" s="90" t="e">
        <f t="array" ref="S65">INDEX($D$103:$D$116,MATCH(0,COUNTIF($S13:S64,$D$103:$D$116),0))</f>
        <v>#N/A</v>
      </c>
      <c r="W65" t="s">
        <v>135</v>
      </c>
    </row>
    <row r="66" spans="2:23" ht="24" customHeight="1" x14ac:dyDescent="0.25">
      <c r="B66" s="152"/>
      <c r="C66" s="51"/>
      <c r="D66" s="136"/>
      <c r="E66" s="162"/>
      <c r="F66" s="162"/>
      <c r="G66" s="166"/>
      <c r="H66" s="212"/>
      <c r="I66" s="215">
        <f t="shared" si="4"/>
        <v>0</v>
      </c>
      <c r="S66" s="90" t="e">
        <f t="array" ref="S66">INDEX($D$104:$D$116,MATCH(0,COUNTIF($S13:S65,$D$104:$D$116),0))</f>
        <v>#N/A</v>
      </c>
      <c r="W66" t="s">
        <v>136</v>
      </c>
    </row>
    <row r="67" spans="2:23" ht="24" customHeight="1" x14ac:dyDescent="0.25">
      <c r="B67" s="152"/>
      <c r="C67" s="51"/>
      <c r="D67" s="136"/>
      <c r="E67" s="162"/>
      <c r="F67" s="162"/>
      <c r="G67" s="166"/>
      <c r="H67" s="212"/>
      <c r="I67" s="215">
        <f t="shared" si="4"/>
        <v>0</v>
      </c>
      <c r="S67" s="90" t="e">
        <f t="array" ref="S67">INDEX($D$105:$D$116,MATCH(0,COUNTIF($S13:S66,$D$105:$D$116),0))</f>
        <v>#N/A</v>
      </c>
      <c r="W67" t="s">
        <v>137</v>
      </c>
    </row>
    <row r="68" spans="2:23" ht="24" customHeight="1" x14ac:dyDescent="0.25">
      <c r="B68" s="152"/>
      <c r="C68" s="51"/>
      <c r="D68" s="136"/>
      <c r="E68" s="162"/>
      <c r="F68" s="162"/>
      <c r="G68" s="166"/>
      <c r="H68" s="212"/>
      <c r="I68" s="215">
        <f t="shared" si="4"/>
        <v>0</v>
      </c>
      <c r="S68" s="90" t="e">
        <f t="array" ref="S68">INDEX($D$106:$D$116,MATCH(0,COUNTIF($S13:S67,$D$106:$D$116),0))</f>
        <v>#N/A</v>
      </c>
      <c r="W68" t="s">
        <v>138</v>
      </c>
    </row>
    <row r="69" spans="2:23" ht="24" customHeight="1" x14ac:dyDescent="0.25">
      <c r="B69" s="152"/>
      <c r="C69" s="51"/>
      <c r="D69" s="136"/>
      <c r="E69" s="162"/>
      <c r="F69" s="162"/>
      <c r="G69" s="166"/>
      <c r="H69" s="212"/>
      <c r="I69" s="215">
        <f t="shared" si="4"/>
        <v>0</v>
      </c>
      <c r="S69" s="90" t="e">
        <f t="array" ref="S69">INDEX($D$107:$D$116,MATCH(0,COUNTIF($S13:S68,$D$107:$D$116),0))</f>
        <v>#N/A</v>
      </c>
      <c r="W69" t="s">
        <v>139</v>
      </c>
    </row>
    <row r="70" spans="2:23" ht="24" customHeight="1" x14ac:dyDescent="0.25">
      <c r="B70" s="152"/>
      <c r="C70" s="51"/>
      <c r="D70" s="136"/>
      <c r="E70" s="162"/>
      <c r="F70" s="162"/>
      <c r="G70" s="166"/>
      <c r="H70" s="212"/>
      <c r="I70" s="215">
        <f t="shared" si="4"/>
        <v>0</v>
      </c>
      <c r="S70" s="90" t="e">
        <f t="array" ref="S70">INDEX($D$108:$D$116,MATCH(0,COUNTIF($S13:S69,$D$108:$D$116),0))</f>
        <v>#N/A</v>
      </c>
      <c r="W70" t="s">
        <v>140</v>
      </c>
    </row>
    <row r="71" spans="2:23" ht="24" customHeight="1" x14ac:dyDescent="0.25">
      <c r="B71" s="152"/>
      <c r="C71" s="51"/>
      <c r="D71" s="136"/>
      <c r="E71" s="162"/>
      <c r="F71" s="162"/>
      <c r="G71" s="166"/>
      <c r="H71" s="212"/>
      <c r="I71" s="215">
        <f t="shared" si="4"/>
        <v>0</v>
      </c>
      <c r="S71" s="90" t="e">
        <f t="array" ref="S71">INDEX($D$109:$D$116,MATCH(0,COUNTIF($S13:S70,$D$109:$D$116),0))</f>
        <v>#N/A</v>
      </c>
      <c r="W71" t="s">
        <v>141</v>
      </c>
    </row>
    <row r="72" spans="2:23" ht="24.75" customHeight="1" x14ac:dyDescent="0.25">
      <c r="B72" s="152"/>
      <c r="C72" s="51"/>
      <c r="D72" s="136"/>
      <c r="E72" s="162"/>
      <c r="F72" s="162"/>
      <c r="G72" s="166"/>
      <c r="H72" s="212"/>
      <c r="I72" s="215">
        <f t="shared" si="4"/>
        <v>0</v>
      </c>
      <c r="S72" s="90" t="e">
        <f t="array" ref="S72">INDEX($D$110:$D$116,MATCH(0,COUNTIF($S13:S71,$D$110:$D$116),0))</f>
        <v>#N/A</v>
      </c>
      <c r="W72" t="s">
        <v>142</v>
      </c>
    </row>
    <row r="73" spans="2:23" ht="24" customHeight="1" x14ac:dyDescent="0.25">
      <c r="B73" s="152"/>
      <c r="C73" s="51"/>
      <c r="D73" s="136"/>
      <c r="E73" s="162"/>
      <c r="F73" s="162"/>
      <c r="G73" s="166"/>
      <c r="H73" s="212"/>
      <c r="I73" s="215">
        <f t="shared" si="4"/>
        <v>0</v>
      </c>
      <c r="S73" s="90" t="e">
        <f t="array" ref="S73">INDEX($D$111:$D$116,MATCH(0,COUNTIF($S13:S72,$D$111:$D$116),0))</f>
        <v>#N/A</v>
      </c>
      <c r="W73" t="s">
        <v>143</v>
      </c>
    </row>
    <row r="74" spans="2:23" ht="24" customHeight="1" x14ac:dyDescent="0.25">
      <c r="B74" s="152"/>
      <c r="C74" s="51"/>
      <c r="D74" s="136"/>
      <c r="E74" s="162"/>
      <c r="F74" s="162"/>
      <c r="G74" s="166"/>
      <c r="H74" s="212"/>
      <c r="I74" s="215">
        <f t="shared" si="4"/>
        <v>0</v>
      </c>
      <c r="S74" s="90" t="e">
        <f t="array" ref="S74">INDEX($D$112:$D$116,MATCH(0,COUNTIF($S13:S73,$D$112:$D$116),0))</f>
        <v>#N/A</v>
      </c>
      <c r="W74" t="s">
        <v>144</v>
      </c>
    </row>
    <row r="75" spans="2:23" ht="24" customHeight="1" thickBot="1" x14ac:dyDescent="0.3">
      <c r="B75" s="154"/>
      <c r="C75" s="52"/>
      <c r="D75" s="137"/>
      <c r="E75" s="163"/>
      <c r="F75" s="164"/>
      <c r="G75" s="167"/>
      <c r="H75" s="212"/>
      <c r="I75" s="215">
        <f t="shared" si="4"/>
        <v>0</v>
      </c>
      <c r="S75" s="90" t="e">
        <f t="array" ref="S75">INDEX($D$113:$D$116,MATCH(0,COUNTIF($S13:S74,$D$113:$D$116),0))</f>
        <v>#N/A</v>
      </c>
      <c r="W75" t="s">
        <v>145</v>
      </c>
    </row>
    <row r="76" spans="2:23" ht="24" customHeight="1" thickBot="1" x14ac:dyDescent="0.3">
      <c r="B76" s="35"/>
      <c r="C76" s="36"/>
      <c r="D76" s="36"/>
      <c r="E76" s="36"/>
      <c r="F76" s="204"/>
      <c r="G76" s="37">
        <f>SUM(G54:G75)</f>
        <v>0</v>
      </c>
      <c r="H76" s="37">
        <f t="shared" ref="H76:I76" si="5">SUM(H54:H75)</f>
        <v>0</v>
      </c>
      <c r="I76" s="37">
        <f t="shared" si="5"/>
        <v>0</v>
      </c>
      <c r="S76" s="90" t="e">
        <f t="array" ref="S76">INDEX($D$114:$D$116,MATCH(0,COUNTIF($S13:S75,$D$114:$D$116),0))</f>
        <v>#N/A</v>
      </c>
      <c r="W76" t="s">
        <v>146</v>
      </c>
    </row>
    <row r="77" spans="2:23" ht="21.75" customHeight="1" x14ac:dyDescent="0.2">
      <c r="B77" s="80" t="str">
        <f>+B36</f>
        <v>See page 2A - 2E to make additional entries of Full Time employees.</v>
      </c>
      <c r="S77" s="90" t="e">
        <f t="array" ref="S77">INDEX($D$115:$D$116,MATCH(0,COUNTIF($S13:S76,$D$115:$D$116),0))</f>
        <v>#N/A</v>
      </c>
      <c r="W77" t="s">
        <v>148</v>
      </c>
    </row>
    <row r="78" spans="2:23" x14ac:dyDescent="0.2">
      <c r="B78" s="185" t="str">
        <f>+B37</f>
        <v>Footnotes:</v>
      </c>
      <c r="C78" s="249"/>
      <c r="D78" s="250"/>
      <c r="E78" s="250"/>
      <c r="F78" s="250"/>
      <c r="G78" s="250"/>
      <c r="H78" s="250"/>
      <c r="I78" s="251"/>
      <c r="S78" s="90" t="e">
        <f t="array" ref="S78">INDEX($D$116:$D$116,MATCH(0,COUNTIF($S13:S77,$D$116:$D$116),0))</f>
        <v>#N/A</v>
      </c>
      <c r="W78" t="s">
        <v>147</v>
      </c>
    </row>
    <row r="79" spans="2:23" x14ac:dyDescent="0.2">
      <c r="B79" s="180"/>
      <c r="C79" s="249"/>
      <c r="D79" s="250"/>
      <c r="E79" s="250"/>
      <c r="F79" s="250"/>
      <c r="G79" s="250"/>
      <c r="H79" s="250"/>
      <c r="I79" s="251"/>
      <c r="S79" s="90" t="e">
        <f t="array" ref="S79">INDEX($D$136:$D$157,MATCH(0,COUNTIF($S13:S78,$D$136:$D$157),0))</f>
        <v>#N/A</v>
      </c>
      <c r="W79" t="s">
        <v>149</v>
      </c>
    </row>
    <row r="80" spans="2:23" x14ac:dyDescent="0.2">
      <c r="B80" s="181"/>
      <c r="C80" s="249"/>
      <c r="D80" s="250"/>
      <c r="E80" s="250"/>
      <c r="F80" s="250"/>
      <c r="G80" s="250"/>
      <c r="H80" s="250"/>
      <c r="I80" s="251"/>
      <c r="R80" s="87" t="s">
        <v>19</v>
      </c>
      <c r="S80" s="90" t="e">
        <f t="array" ref="S80">INDEX($D$137:$D$157,MATCH(0,COUNTIF($S13:S79,$D$137:$D$157),0))</f>
        <v>#N/A</v>
      </c>
      <c r="W80" t="s">
        <v>150</v>
      </c>
    </row>
    <row r="81" spans="1:23" x14ac:dyDescent="0.2">
      <c r="B81" s="182"/>
      <c r="C81" s="249"/>
      <c r="D81" s="250"/>
      <c r="E81" s="250"/>
      <c r="F81" s="250"/>
      <c r="G81" s="250"/>
      <c r="H81" s="250"/>
      <c r="I81" s="251"/>
      <c r="S81" s="90" t="e">
        <f t="array" ref="S81">INDEX($D$138:$D$157,MATCH(0,COUNTIF($S13:S80,$D$138:$D$157),0))</f>
        <v>#N/A</v>
      </c>
      <c r="W81" t="s">
        <v>151</v>
      </c>
    </row>
    <row r="82" spans="1:23" ht="24" customHeight="1" x14ac:dyDescent="0.25">
      <c r="B82" s="238" t="s">
        <v>36</v>
      </c>
      <c r="C82" s="238"/>
      <c r="D82" s="238"/>
      <c r="E82" s="238"/>
      <c r="F82" s="238"/>
      <c r="G82" s="238"/>
      <c r="H82" s="238"/>
      <c r="I82" s="238"/>
      <c r="J82" s="238"/>
      <c r="K82" s="238"/>
      <c r="L82" s="238"/>
      <c r="M82" s="238"/>
      <c r="N82" s="42"/>
      <c r="O82" s="42"/>
      <c r="P82" s="42"/>
      <c r="Q82" s="42"/>
      <c r="S82" s="90" t="e">
        <f t="array" ref="S82">INDEX($D$139:$D$157,MATCH(0,COUNTIF($S13:S81,$D$139:$D$157),0))</f>
        <v>#N/A</v>
      </c>
      <c r="W82" t="s">
        <v>152</v>
      </c>
    </row>
    <row r="83" spans="1:23" ht="30" x14ac:dyDescent="0.4">
      <c r="A83" s="236"/>
      <c r="B83" s="236"/>
      <c r="C83" s="236"/>
      <c r="D83" s="236"/>
      <c r="E83" s="236"/>
      <c r="F83" s="236"/>
      <c r="G83" s="236"/>
      <c r="H83" s="236"/>
      <c r="I83" s="236"/>
      <c r="J83" s="236"/>
      <c r="K83" s="236"/>
      <c r="L83" s="236"/>
      <c r="M83" s="236"/>
      <c r="N83" s="91"/>
      <c r="O83" s="91"/>
      <c r="P83" s="91"/>
      <c r="Q83" s="91"/>
      <c r="S83" s="90" t="e">
        <f t="array" ref="S83">INDEX($D$140:$D$157,MATCH(0,COUNTIF($S13:S82,$D$140:$D$157),0))</f>
        <v>#N/A</v>
      </c>
      <c r="W83" t="s">
        <v>153</v>
      </c>
    </row>
    <row r="84" spans="1:23" ht="27.75" x14ac:dyDescent="0.4">
      <c r="A84" s="236"/>
      <c r="B84" s="236"/>
      <c r="C84" s="236"/>
      <c r="D84" s="236"/>
      <c r="E84" s="236"/>
      <c r="F84" s="236"/>
      <c r="G84" s="236"/>
      <c r="H84" s="236"/>
      <c r="I84" s="236"/>
      <c r="J84" s="236"/>
      <c r="K84" s="236"/>
      <c r="L84" s="236"/>
      <c r="M84" s="236"/>
      <c r="N84" s="92"/>
      <c r="O84" s="92"/>
      <c r="P84" s="92"/>
      <c r="Q84" s="92"/>
      <c r="S84" s="90" t="e">
        <f t="array" ref="S84">INDEX($D$141:$D$157,MATCH(0,COUNTIF($S13:S83,$D$141:$D$157),0))</f>
        <v>#N/A</v>
      </c>
      <c r="W84" t="s">
        <v>154</v>
      </c>
    </row>
    <row r="85" spans="1:23" ht="15.75" customHeight="1" thickBot="1" x14ac:dyDescent="0.25">
      <c r="B85" s="140"/>
      <c r="C85" s="7"/>
      <c r="S85" s="90" t="e">
        <f t="array" ref="S85">INDEX($D$142:$D$157,MATCH(0,COUNTIF($S13:S84,$D$142:$D$157),0))</f>
        <v>#N/A</v>
      </c>
      <c r="W85" t="s">
        <v>155</v>
      </c>
    </row>
    <row r="86" spans="1:23" ht="24" customHeight="1" thickBot="1" x14ac:dyDescent="0.3">
      <c r="B86" s="6" t="s">
        <v>1</v>
      </c>
      <c r="C86" s="237">
        <f>SUMMARY!$B$6</f>
        <v>0</v>
      </c>
      <c r="D86" s="237"/>
      <c r="E86" s="45" t="s">
        <v>0</v>
      </c>
      <c r="F86" s="45"/>
      <c r="G86" s="10">
        <f>SUMMARY!G7</f>
        <v>0</v>
      </c>
      <c r="H86" s="194"/>
      <c r="I86" s="194"/>
      <c r="S86" s="90" t="e">
        <f t="array" ref="S86">INDEX($D$143:$D$157,MATCH(0,COUNTIF($S13:S85,$D$143:$D$157),0))</f>
        <v>#N/A</v>
      </c>
      <c r="W86" t="s">
        <v>156</v>
      </c>
    </row>
    <row r="87" spans="1:23" ht="24" customHeight="1" thickBot="1" x14ac:dyDescent="0.3">
      <c r="B87" s="6" t="s">
        <v>7</v>
      </c>
      <c r="C87" s="261">
        <f>SUMMARY!$B$8</f>
        <v>0</v>
      </c>
      <c r="D87" s="261"/>
      <c r="E87" s="45" t="s">
        <v>16</v>
      </c>
      <c r="F87" s="45"/>
      <c r="G87" s="11">
        <f>SUMMARY!G8</f>
        <v>0</v>
      </c>
      <c r="H87" s="195"/>
      <c r="I87" s="195"/>
      <c r="S87" s="90" t="e">
        <f t="array" ref="S87">INDEX($D$144:$D$157,MATCH(0,COUNTIF($S13:S86,$D$144:$D$157),0))</f>
        <v>#N/A</v>
      </c>
      <c r="W87" t="s">
        <v>157</v>
      </c>
    </row>
    <row r="88" spans="1:23" ht="21" customHeight="1" thickBot="1" x14ac:dyDescent="0.25">
      <c r="B88" s="9"/>
      <c r="C88" s="9"/>
      <c r="D88" s="12"/>
      <c r="F88" s="13" t="s">
        <v>4</v>
      </c>
      <c r="G88" s="13" t="s">
        <v>5</v>
      </c>
      <c r="H88" s="13"/>
      <c r="I88" s="13"/>
      <c r="S88" s="90" t="e">
        <f t="array" ref="S88">INDEX($D$145:$D$157,MATCH(0,COUNTIF($S13:S87,$D$145:$D$157),0))</f>
        <v>#N/A</v>
      </c>
      <c r="W88" t="s">
        <v>158</v>
      </c>
    </row>
    <row r="89" spans="1:23" ht="23.25" customHeight="1" thickBot="1" x14ac:dyDescent="0.35">
      <c r="B89" s="14"/>
      <c r="C89" s="15"/>
      <c r="D89" s="16"/>
      <c r="F89" s="38">
        <f>SUMMARY!F11</f>
        <v>0</v>
      </c>
      <c r="G89" s="38">
        <f>SUMMARY!G11</f>
        <v>0</v>
      </c>
      <c r="H89" s="196"/>
      <c r="I89" s="196"/>
      <c r="S89" s="90" t="e">
        <f t="array" ref="S89">INDEX($D$146:$D$157,MATCH(0,COUNTIF($S13:S88,$D$146:$D$157),0))</f>
        <v>#N/A</v>
      </c>
      <c r="W89" t="s">
        <v>159</v>
      </c>
    </row>
    <row r="90" spans="1:23" ht="25.5" customHeight="1" x14ac:dyDescent="0.35">
      <c r="B90" s="239"/>
      <c r="C90" s="239"/>
      <c r="D90" s="239"/>
      <c r="E90" s="239"/>
      <c r="F90" s="239"/>
      <c r="G90" s="239"/>
      <c r="H90" s="192"/>
      <c r="I90" s="192"/>
      <c r="S90" s="90" t="e">
        <f t="array" ref="S90">INDEX($D$147:$D$157,MATCH(0,COUNTIF($S13:S89,$D$147:$D$157),0))</f>
        <v>#N/A</v>
      </c>
      <c r="W90" t="s">
        <v>160</v>
      </c>
    </row>
    <row r="91" spans="1:23" ht="15.75" thickBot="1" x14ac:dyDescent="0.25">
      <c r="B91" s="9"/>
      <c r="S91" s="90" t="e">
        <f t="array" ref="S91">INDEX($D$148:$D$157,MATCH(0,COUNTIF($S13:S90,$D$148:$D$157),0))</f>
        <v>#N/A</v>
      </c>
      <c r="W91" t="s">
        <v>161</v>
      </c>
    </row>
    <row r="92" spans="1:23" ht="24" customHeight="1" thickBot="1" x14ac:dyDescent="0.25">
      <c r="B92" s="268" t="s">
        <v>364</v>
      </c>
      <c r="C92" s="269"/>
      <c r="D92" s="269"/>
      <c r="E92" s="241"/>
      <c r="F92" s="241"/>
      <c r="G92" s="270"/>
      <c r="H92" s="245"/>
      <c r="I92" s="246"/>
      <c r="S92" s="90" t="e">
        <f t="array" ref="S92">INDEX($D$149:$D$157,MATCH(0,COUNTIF($S13:S91,$D$149:$D$157),0))</f>
        <v>#N/A</v>
      </c>
      <c r="W92" t="s">
        <v>162</v>
      </c>
    </row>
    <row r="93" spans="1:23" ht="20.100000000000001" customHeight="1" thickBot="1" x14ac:dyDescent="0.25">
      <c r="B93" s="139" t="s">
        <v>374</v>
      </c>
      <c r="C93" s="265" t="s">
        <v>14</v>
      </c>
      <c r="D93" s="267"/>
      <c r="E93" s="243" t="s">
        <v>13</v>
      </c>
      <c r="F93" s="244"/>
      <c r="G93" s="263" t="s">
        <v>373</v>
      </c>
      <c r="H93" s="247" t="s">
        <v>385</v>
      </c>
      <c r="I93" s="247" t="s">
        <v>386</v>
      </c>
      <c r="S93" s="90" t="e">
        <f t="array" ref="S93">INDEX($D$150:$D$157,MATCH(0,COUNTIF($S13:S92,$D$150:$D$157),0))</f>
        <v>#N/A</v>
      </c>
      <c r="W93" t="s">
        <v>163</v>
      </c>
    </row>
    <row r="94" spans="1:23" ht="24" customHeight="1" thickBot="1" x14ac:dyDescent="0.3">
      <c r="B94" s="20" t="s">
        <v>9</v>
      </c>
      <c r="C94" s="20" t="s">
        <v>10</v>
      </c>
      <c r="D94" s="21" t="s">
        <v>3</v>
      </c>
      <c r="E94" s="141" t="s">
        <v>11</v>
      </c>
      <c r="F94" s="141" t="s">
        <v>12</v>
      </c>
      <c r="G94" s="248"/>
      <c r="H94" s="248"/>
      <c r="I94" s="248"/>
      <c r="S94" s="90" t="e">
        <f t="array" ref="S94">INDEX($D$151:$D$157,MATCH(0,COUNTIF($S13:S93,$D$151:$D$157),0))</f>
        <v>#N/A</v>
      </c>
      <c r="W94" t="s">
        <v>164</v>
      </c>
    </row>
    <row r="95" spans="1:23" ht="24" customHeight="1" x14ac:dyDescent="0.25">
      <c r="B95" s="153"/>
      <c r="C95" s="168"/>
      <c r="D95" s="172"/>
      <c r="E95" s="155"/>
      <c r="F95" s="155"/>
      <c r="G95" s="165"/>
      <c r="H95" s="212"/>
      <c r="I95" s="215">
        <f t="shared" ref="I95:I116" si="6">IFERROR(G95*H95,"")</f>
        <v>0</v>
      </c>
      <c r="S95" s="90" t="e">
        <f t="array" ref="S95">INDEX($D$152:$D$157,MATCH(0,COUNTIF($S13:S94,$D$152:$D$157),0))</f>
        <v>#N/A</v>
      </c>
      <c r="W95" t="s">
        <v>165</v>
      </c>
    </row>
    <row r="96" spans="1:23" ht="24" customHeight="1" x14ac:dyDescent="0.25">
      <c r="B96" s="151"/>
      <c r="C96" s="169"/>
      <c r="D96" s="173"/>
      <c r="E96" s="156"/>
      <c r="F96" s="156"/>
      <c r="G96" s="166"/>
      <c r="H96" s="212"/>
      <c r="I96" s="215">
        <f t="shared" si="6"/>
        <v>0</v>
      </c>
      <c r="S96" s="90" t="e">
        <f t="array" ref="S96">INDEX($D$153:$D$157,MATCH(0,COUNTIF($S13:S95,$D$153:$D$157),0))</f>
        <v>#N/A</v>
      </c>
      <c r="W96" t="s">
        <v>166</v>
      </c>
    </row>
    <row r="97" spans="1:24" ht="24" customHeight="1" x14ac:dyDescent="0.25">
      <c r="B97" s="152"/>
      <c r="C97" s="170"/>
      <c r="D97" s="174"/>
      <c r="E97" s="157"/>
      <c r="F97" s="157"/>
      <c r="G97" s="166"/>
      <c r="H97" s="212"/>
      <c r="I97" s="215">
        <f t="shared" si="6"/>
        <v>0</v>
      </c>
      <c r="S97" s="90" t="e">
        <f t="array" ref="S97">INDEX($D$154:$D$157,MATCH(0,COUNTIF($S13:S96,$D$154:$D$157),0))</f>
        <v>#N/A</v>
      </c>
      <c r="W97" t="s">
        <v>167</v>
      </c>
    </row>
    <row r="98" spans="1:24" ht="24" customHeight="1" x14ac:dyDescent="0.25">
      <c r="B98" s="152"/>
      <c r="C98" s="170"/>
      <c r="D98" s="174"/>
      <c r="E98" s="157"/>
      <c r="F98" s="157"/>
      <c r="G98" s="166"/>
      <c r="H98" s="212"/>
      <c r="I98" s="215">
        <f t="shared" si="6"/>
        <v>0</v>
      </c>
      <c r="S98" s="90" t="e">
        <f t="array" ref="S98">INDEX($D$155:$D$157,MATCH(0,COUNTIF($S13:S97,$D$155:$D$157),0))</f>
        <v>#N/A</v>
      </c>
      <c r="W98" t="s">
        <v>168</v>
      </c>
    </row>
    <row r="99" spans="1:24" ht="24" customHeight="1" x14ac:dyDescent="0.25">
      <c r="B99" s="152"/>
      <c r="C99" s="170"/>
      <c r="D99" s="174"/>
      <c r="E99" s="157"/>
      <c r="F99" s="157"/>
      <c r="G99" s="166"/>
      <c r="H99" s="212"/>
      <c r="I99" s="215">
        <f t="shared" si="6"/>
        <v>0</v>
      </c>
      <c r="S99" s="90" t="e">
        <f t="array" ref="S99">INDEX($D$156:$D$157,MATCH(0,COUNTIF($S13:S98,$D$156:$D$157),0))</f>
        <v>#N/A</v>
      </c>
      <c r="T99" s="93"/>
      <c r="U99" s="93"/>
      <c r="W99" t="s">
        <v>169</v>
      </c>
    </row>
    <row r="100" spans="1:24" ht="24" customHeight="1" x14ac:dyDescent="0.25">
      <c r="B100" s="152"/>
      <c r="C100" s="170"/>
      <c r="D100" s="174"/>
      <c r="E100" s="157"/>
      <c r="F100" s="157"/>
      <c r="G100" s="166"/>
      <c r="H100" s="212"/>
      <c r="I100" s="215">
        <f t="shared" si="6"/>
        <v>0</v>
      </c>
      <c r="R100" s="93"/>
      <c r="S100" s="90" t="e">
        <f t="array" ref="S100">INDEX($D$157:$D$157,MATCH(0,COUNTIF($S13:S99,$D$157:$D$157),0))</f>
        <v>#N/A</v>
      </c>
      <c r="W100" t="s">
        <v>170</v>
      </c>
    </row>
    <row r="101" spans="1:24" ht="24" customHeight="1" x14ac:dyDescent="0.25">
      <c r="B101" s="152"/>
      <c r="C101" s="170"/>
      <c r="D101" s="174"/>
      <c r="E101" s="157"/>
      <c r="F101" s="157"/>
      <c r="G101" s="166"/>
      <c r="H101" s="212"/>
      <c r="I101" s="215">
        <f t="shared" si="6"/>
        <v>0</v>
      </c>
      <c r="S101" s="90" t="e">
        <f t="array" ref="S101">INDEX($D$177:$D$198,MATCH(0,COUNTIF($S13:S100,$D$177:$D$198),0))</f>
        <v>#N/A</v>
      </c>
      <c r="V101" s="93"/>
      <c r="W101" t="s">
        <v>171</v>
      </c>
    </row>
    <row r="102" spans="1:24" s="29" customFormat="1" ht="24" customHeight="1" x14ac:dyDescent="0.25">
      <c r="A102" s="4"/>
      <c r="B102" s="152"/>
      <c r="C102" s="170"/>
      <c r="D102" s="174"/>
      <c r="E102" s="157"/>
      <c r="F102" s="157"/>
      <c r="G102" s="166"/>
      <c r="H102" s="212"/>
      <c r="I102" s="215">
        <f t="shared" si="6"/>
        <v>0</v>
      </c>
      <c r="J102" s="4"/>
      <c r="K102" s="4"/>
      <c r="L102" s="4"/>
      <c r="M102" s="4"/>
      <c r="N102" s="87"/>
      <c r="O102" s="87"/>
      <c r="P102" s="87"/>
      <c r="Q102" s="87"/>
      <c r="R102" s="87" t="s">
        <v>20</v>
      </c>
      <c r="S102" s="90" t="e">
        <f t="array" ref="S102">INDEX($D$178:$D$198,MATCH(0,COUNTIF($S13:S101,$D$178:$D$198),0))</f>
        <v>#N/A</v>
      </c>
      <c r="T102" s="87"/>
      <c r="U102" s="87"/>
      <c r="V102" s="87"/>
      <c r="W102" t="s">
        <v>172</v>
      </c>
      <c r="X102" s="93"/>
    </row>
    <row r="103" spans="1:24" ht="24" customHeight="1" x14ac:dyDescent="0.25">
      <c r="B103" s="152"/>
      <c r="C103" s="170"/>
      <c r="D103" s="174"/>
      <c r="E103" s="157"/>
      <c r="F103" s="157"/>
      <c r="G103" s="166"/>
      <c r="H103" s="212"/>
      <c r="I103" s="215">
        <f t="shared" si="6"/>
        <v>0</v>
      </c>
      <c r="S103" s="90" t="e">
        <f t="array" ref="S103">INDEX($D$179:$D$198,MATCH(0,COUNTIF($S13:S102,$D$179:$D$198),0))</f>
        <v>#N/A</v>
      </c>
      <c r="W103" t="s">
        <v>173</v>
      </c>
    </row>
    <row r="104" spans="1:24" ht="24" customHeight="1" x14ac:dyDescent="0.25">
      <c r="B104" s="152"/>
      <c r="C104" s="170"/>
      <c r="D104" s="174"/>
      <c r="E104" s="157"/>
      <c r="F104" s="157"/>
      <c r="G104" s="166"/>
      <c r="H104" s="212"/>
      <c r="I104" s="215">
        <f t="shared" si="6"/>
        <v>0</v>
      </c>
      <c r="S104" s="90" t="e">
        <f t="array" ref="S104">INDEX($D$180:$D$198,MATCH(0,COUNTIF($S13:S103,$D$180:$D$198),0))</f>
        <v>#N/A</v>
      </c>
      <c r="W104" t="s">
        <v>174</v>
      </c>
    </row>
    <row r="105" spans="1:24" ht="24" customHeight="1" x14ac:dyDescent="0.25">
      <c r="B105" s="152"/>
      <c r="C105" s="170"/>
      <c r="D105" s="174"/>
      <c r="E105" s="157"/>
      <c r="F105" s="157"/>
      <c r="G105" s="166"/>
      <c r="H105" s="212"/>
      <c r="I105" s="215">
        <f t="shared" si="6"/>
        <v>0</v>
      </c>
      <c r="S105" s="90" t="e">
        <f t="array" ref="S105">INDEX($D$181:$D$198,MATCH(0,COUNTIF($S13:S104,$D$181:$D$198),0))</f>
        <v>#N/A</v>
      </c>
      <c r="W105" t="s">
        <v>175</v>
      </c>
    </row>
    <row r="106" spans="1:24" ht="24" customHeight="1" x14ac:dyDescent="0.25">
      <c r="B106" s="152"/>
      <c r="C106" s="170"/>
      <c r="D106" s="174"/>
      <c r="E106" s="157"/>
      <c r="F106" s="157"/>
      <c r="G106" s="166"/>
      <c r="H106" s="212"/>
      <c r="I106" s="215">
        <f t="shared" si="6"/>
        <v>0</v>
      </c>
      <c r="S106" s="90" t="e">
        <f t="array" ref="S106">INDEX($D$182:$D$198,MATCH(0,COUNTIF($S13:S105,$D$182:$D$198),0))</f>
        <v>#N/A</v>
      </c>
      <c r="W106" t="s">
        <v>176</v>
      </c>
    </row>
    <row r="107" spans="1:24" ht="24" customHeight="1" x14ac:dyDescent="0.25">
      <c r="B107" s="152"/>
      <c r="C107" s="170"/>
      <c r="D107" s="174"/>
      <c r="E107" s="157"/>
      <c r="F107" s="157"/>
      <c r="G107" s="166"/>
      <c r="H107" s="212"/>
      <c r="I107" s="215">
        <f t="shared" si="6"/>
        <v>0</v>
      </c>
      <c r="S107" s="90" t="e">
        <f t="array" ref="S107">INDEX($D$183:$D$198,MATCH(0,COUNTIF($S13:S106,$D$183:$D$198),0))</f>
        <v>#N/A</v>
      </c>
      <c r="W107" t="s">
        <v>177</v>
      </c>
    </row>
    <row r="108" spans="1:24" ht="24" customHeight="1" x14ac:dyDescent="0.25">
      <c r="B108" s="152"/>
      <c r="C108" s="170"/>
      <c r="D108" s="174"/>
      <c r="E108" s="157"/>
      <c r="F108" s="157"/>
      <c r="G108" s="166"/>
      <c r="H108" s="212"/>
      <c r="I108" s="215">
        <f t="shared" si="6"/>
        <v>0</v>
      </c>
      <c r="S108" s="90" t="e">
        <f t="array" ref="S108">INDEX($D$184:$D$198,MATCH(0,COUNTIF($S13:S107,$D$184:$D$198),0))</f>
        <v>#N/A</v>
      </c>
      <c r="W108" t="s">
        <v>178</v>
      </c>
    </row>
    <row r="109" spans="1:24" ht="24" customHeight="1" x14ac:dyDescent="0.25">
      <c r="B109" s="152"/>
      <c r="C109" s="170"/>
      <c r="D109" s="174"/>
      <c r="E109" s="157"/>
      <c r="F109" s="157"/>
      <c r="G109" s="166"/>
      <c r="H109" s="212"/>
      <c r="I109" s="215">
        <f t="shared" si="6"/>
        <v>0</v>
      </c>
      <c r="S109" s="90" t="e">
        <f t="array" ref="S109">INDEX($D$185:$D$198,MATCH(0,COUNTIF($S13:S108,$D$185:$D$198),0))</f>
        <v>#N/A</v>
      </c>
      <c r="W109" t="s">
        <v>375</v>
      </c>
    </row>
    <row r="110" spans="1:24" ht="24" customHeight="1" x14ac:dyDescent="0.25">
      <c r="B110" s="152"/>
      <c r="C110" s="170"/>
      <c r="D110" s="174"/>
      <c r="E110" s="157"/>
      <c r="F110" s="157"/>
      <c r="G110" s="166"/>
      <c r="H110" s="212"/>
      <c r="I110" s="215">
        <f t="shared" si="6"/>
        <v>0</v>
      </c>
      <c r="S110" s="90" t="e">
        <f t="array" ref="S110">INDEX($D$186:$D$198,MATCH(0,COUNTIF($S13:S109,$D$186:$D$198),0))</f>
        <v>#N/A</v>
      </c>
      <c r="W110" t="s">
        <v>179</v>
      </c>
    </row>
    <row r="111" spans="1:24" ht="24" customHeight="1" x14ac:dyDescent="0.25">
      <c r="B111" s="152"/>
      <c r="C111" s="170"/>
      <c r="D111" s="174"/>
      <c r="E111" s="157"/>
      <c r="F111" s="157"/>
      <c r="G111" s="166"/>
      <c r="H111" s="212"/>
      <c r="I111" s="215">
        <f t="shared" si="6"/>
        <v>0</v>
      </c>
      <c r="S111" s="90" t="e">
        <f t="array" ref="S111">INDEX($D$187:$D$198,MATCH(0,COUNTIF($S13:S110,$D$187:$D$198),0))</f>
        <v>#N/A</v>
      </c>
      <c r="W111" t="s">
        <v>376</v>
      </c>
    </row>
    <row r="112" spans="1:24" ht="24" customHeight="1" x14ac:dyDescent="0.25">
      <c r="B112" s="152"/>
      <c r="C112" s="170"/>
      <c r="D112" s="174"/>
      <c r="E112" s="157"/>
      <c r="F112" s="157"/>
      <c r="G112" s="166"/>
      <c r="H112" s="212"/>
      <c r="I112" s="215">
        <f t="shared" si="6"/>
        <v>0</v>
      </c>
      <c r="S112" s="90" t="e">
        <f t="array" ref="S112">INDEX($D$188:$D$198,MATCH(0,COUNTIF($S13:S111,$D$188:$D$198),0))</f>
        <v>#N/A</v>
      </c>
      <c r="W112" t="s">
        <v>180</v>
      </c>
    </row>
    <row r="113" spans="1:24" ht="24" customHeight="1" x14ac:dyDescent="0.25">
      <c r="B113" s="152"/>
      <c r="C113" s="170"/>
      <c r="D113" s="174"/>
      <c r="E113" s="157"/>
      <c r="F113" s="157"/>
      <c r="G113" s="166"/>
      <c r="H113" s="212"/>
      <c r="I113" s="215">
        <f t="shared" si="6"/>
        <v>0</v>
      </c>
      <c r="S113" s="90" t="e">
        <f t="array" ref="S113">INDEX($D$189:$D$198,MATCH(0,COUNTIF($S13:S112,$D$189:$D$198),0))</f>
        <v>#N/A</v>
      </c>
      <c r="W113" t="s">
        <v>181</v>
      </c>
    </row>
    <row r="114" spans="1:24" ht="24" customHeight="1" x14ac:dyDescent="0.25">
      <c r="B114" s="152"/>
      <c r="C114" s="170"/>
      <c r="D114" s="174"/>
      <c r="E114" s="157"/>
      <c r="F114" s="157"/>
      <c r="G114" s="166"/>
      <c r="H114" s="212"/>
      <c r="I114" s="215">
        <f t="shared" si="6"/>
        <v>0</v>
      </c>
      <c r="S114" s="90" t="e">
        <f t="array" ref="S114">INDEX($D$190:$D$198,MATCH(0,COUNTIF($S13:S113,$D$190:$D$198),0))</f>
        <v>#N/A</v>
      </c>
      <c r="W114" t="s">
        <v>182</v>
      </c>
    </row>
    <row r="115" spans="1:24" ht="24" customHeight="1" x14ac:dyDescent="0.25">
      <c r="B115" s="152"/>
      <c r="C115" s="170"/>
      <c r="D115" s="174"/>
      <c r="E115" s="157"/>
      <c r="F115" s="157"/>
      <c r="G115" s="166"/>
      <c r="H115" s="212"/>
      <c r="I115" s="215">
        <f t="shared" si="6"/>
        <v>0</v>
      </c>
      <c r="S115" s="90" t="e">
        <f t="array" ref="S115">INDEX($D$191:$D$198,MATCH(0,COUNTIF($S13:S114,$D$191:$D$198),0))</f>
        <v>#N/A</v>
      </c>
      <c r="W115" t="s">
        <v>183</v>
      </c>
    </row>
    <row r="116" spans="1:24" ht="24" customHeight="1" thickBot="1" x14ac:dyDescent="0.3">
      <c r="B116" s="154"/>
      <c r="C116" s="171"/>
      <c r="D116" s="175"/>
      <c r="E116" s="158"/>
      <c r="F116" s="159"/>
      <c r="G116" s="167"/>
      <c r="H116" s="212"/>
      <c r="I116" s="215">
        <f t="shared" si="6"/>
        <v>0</v>
      </c>
      <c r="S116" s="90" t="e">
        <f t="array" ref="S116">INDEX($D$192:$D$198,MATCH(0,COUNTIF($S13:S115,$D$192:$D$198),0))</f>
        <v>#N/A</v>
      </c>
      <c r="W116" t="s">
        <v>184</v>
      </c>
    </row>
    <row r="117" spans="1:24" ht="24" customHeight="1" thickBot="1" x14ac:dyDescent="0.3">
      <c r="B117" s="35"/>
      <c r="C117" s="36"/>
      <c r="D117" s="36"/>
      <c r="E117" s="36"/>
      <c r="F117" s="204"/>
      <c r="G117" s="37">
        <f>SUM(G95:G116)</f>
        <v>0</v>
      </c>
      <c r="H117" s="37">
        <f>SUM(H95:H116)</f>
        <v>0</v>
      </c>
      <c r="I117" s="37">
        <f>SUM(I95:I116)</f>
        <v>0</v>
      </c>
      <c r="S117" s="90" t="e">
        <f t="array" ref="S117">INDEX($D$193:$D$198,MATCH(0,COUNTIF($S13:S116,$D$193:$D$198),0))</f>
        <v>#N/A</v>
      </c>
      <c r="W117" t="s">
        <v>185</v>
      </c>
    </row>
    <row r="118" spans="1:24" x14ac:dyDescent="0.2">
      <c r="B118" s="80" t="str">
        <f>+B36</f>
        <v>See page 2A - 2E to make additional entries of Full Time employees.</v>
      </c>
      <c r="S118" s="90" t="e">
        <f t="array" ref="S118">INDEX($D$194:$D$198,MATCH(0,COUNTIF($S13:S117,$D$194:$D$198),0))</f>
        <v>#N/A</v>
      </c>
      <c r="W118" t="s">
        <v>186</v>
      </c>
    </row>
    <row r="119" spans="1:24" x14ac:dyDescent="0.2">
      <c r="B119" s="185" t="str">
        <f>+B37</f>
        <v>Footnotes:</v>
      </c>
      <c r="C119" s="249"/>
      <c r="D119" s="250"/>
      <c r="E119" s="250"/>
      <c r="F119" s="250"/>
      <c r="G119" s="250"/>
      <c r="H119" s="250"/>
      <c r="I119" s="251"/>
      <c r="S119" s="90" t="e">
        <f t="array" ref="S119">INDEX($D$195:$D$198,MATCH(0,COUNTIF($S13:S118,$D$195:$D$198),0))</f>
        <v>#N/A</v>
      </c>
      <c r="W119" t="s">
        <v>377</v>
      </c>
    </row>
    <row r="120" spans="1:24" x14ac:dyDescent="0.2">
      <c r="B120" s="180"/>
      <c r="C120" s="249"/>
      <c r="D120" s="250"/>
      <c r="E120" s="250"/>
      <c r="F120" s="250"/>
      <c r="G120" s="250"/>
      <c r="H120" s="250"/>
      <c r="I120" s="251"/>
      <c r="S120" s="90" t="e">
        <f t="array" ref="S120">INDEX($D$196:$D$198,MATCH(0,COUNTIF($S13:S119,$D$196:$D$198),0))</f>
        <v>#N/A</v>
      </c>
      <c r="W120" t="s">
        <v>187</v>
      </c>
    </row>
    <row r="121" spans="1:24" x14ac:dyDescent="0.2">
      <c r="B121" s="181"/>
      <c r="C121" s="249"/>
      <c r="D121" s="250"/>
      <c r="E121" s="250"/>
      <c r="F121" s="250"/>
      <c r="G121" s="250"/>
      <c r="H121" s="250"/>
      <c r="I121" s="251"/>
      <c r="S121" s="90" t="e">
        <f t="array" ref="S121">INDEX($D$197:$D$198,MATCH(0,COUNTIF($S13:S120,$D$197:$D$198),0))</f>
        <v>#N/A</v>
      </c>
      <c r="W121" t="s">
        <v>188</v>
      </c>
    </row>
    <row r="122" spans="1:24" x14ac:dyDescent="0.2">
      <c r="B122" s="182"/>
      <c r="C122" s="249"/>
      <c r="D122" s="250"/>
      <c r="E122" s="250"/>
      <c r="F122" s="250"/>
      <c r="G122" s="250"/>
      <c r="H122" s="250"/>
      <c r="I122" s="251"/>
      <c r="S122" s="90" t="e">
        <f t="array" ref="S122">INDEX($D$198:$D$198,MATCH(0,COUNTIF($S13:S121,$D$198:$D$198),0))</f>
        <v>#N/A</v>
      </c>
      <c r="W122" t="s">
        <v>189</v>
      </c>
    </row>
    <row r="123" spans="1:24" ht="26.25" customHeight="1" x14ac:dyDescent="0.25">
      <c r="B123" s="238" t="s">
        <v>18</v>
      </c>
      <c r="C123" s="238"/>
      <c r="D123" s="238"/>
      <c r="E123" s="238"/>
      <c r="F123" s="238"/>
      <c r="G123" s="238"/>
      <c r="H123" s="238"/>
      <c r="I123" s="238"/>
      <c r="J123" s="238"/>
      <c r="K123" s="238"/>
      <c r="L123" s="238"/>
      <c r="M123" s="238"/>
      <c r="N123" s="42"/>
      <c r="O123" s="42"/>
      <c r="P123" s="42"/>
      <c r="Q123" s="42"/>
      <c r="S123" s="95" t="e">
        <f t="array" ref="S123">INDEX($D$218:$D$239,MATCH(0,COUNTIF($S13:S122,$D$218:$D$239),0))</f>
        <v>#N/A</v>
      </c>
      <c r="T123" s="94"/>
      <c r="U123" s="94"/>
      <c r="V123" s="94"/>
      <c r="W123" t="s">
        <v>190</v>
      </c>
    </row>
    <row r="124" spans="1:24" s="46" customFormat="1" ht="18" x14ac:dyDescent="0.25">
      <c r="A124" s="236"/>
      <c r="B124" s="236"/>
      <c r="C124" s="236"/>
      <c r="D124" s="236"/>
      <c r="E124" s="236"/>
      <c r="F124" s="236"/>
      <c r="G124" s="236"/>
      <c r="H124" s="236"/>
      <c r="I124" s="236"/>
      <c r="J124" s="236"/>
      <c r="K124" s="236"/>
      <c r="L124" s="236"/>
      <c r="M124" s="236"/>
      <c r="N124" s="42"/>
      <c r="O124" s="42"/>
      <c r="P124" s="42"/>
      <c r="Q124" s="42"/>
      <c r="R124" s="94" t="s">
        <v>21</v>
      </c>
      <c r="S124" s="95" t="e">
        <f t="array" ref="S124">INDEX($D$219:$D$239,MATCH(0,COUNTIF($S13:S123,$D$219:$D$239),0))</f>
        <v>#N/A</v>
      </c>
      <c r="T124" s="94"/>
      <c r="U124" s="94"/>
      <c r="V124" s="94"/>
      <c r="W124" t="s">
        <v>191</v>
      </c>
      <c r="X124" s="94"/>
    </row>
    <row r="125" spans="1:24" s="46" customFormat="1" ht="18" x14ac:dyDescent="0.25">
      <c r="A125" s="236"/>
      <c r="B125" s="236"/>
      <c r="C125" s="236"/>
      <c r="D125" s="236"/>
      <c r="E125" s="236"/>
      <c r="F125" s="236"/>
      <c r="G125" s="236"/>
      <c r="H125" s="236"/>
      <c r="I125" s="236"/>
      <c r="J125" s="236"/>
      <c r="K125" s="236"/>
      <c r="L125" s="236"/>
      <c r="M125" s="236"/>
      <c r="N125" s="42"/>
      <c r="O125" s="42"/>
      <c r="P125" s="42"/>
      <c r="Q125" s="42"/>
      <c r="R125" s="94"/>
      <c r="S125" s="90" t="e">
        <f t="array" ref="S125">INDEX($D$220:$D$239,MATCH(0,COUNTIF($S13:S124,$D$220:$D$239),0))</f>
        <v>#N/A</v>
      </c>
      <c r="T125" s="87"/>
      <c r="U125" s="87"/>
      <c r="V125" s="87"/>
      <c r="W125" t="s">
        <v>192</v>
      </c>
      <c r="X125" s="94"/>
    </row>
    <row r="126" spans="1:24" ht="15.75" thickBot="1" x14ac:dyDescent="0.25">
      <c r="B126" s="140"/>
      <c r="C126" s="7"/>
      <c r="S126" s="90" t="e">
        <f t="array" ref="S126">INDEX($D$221:$D$239,MATCH(0,COUNTIF($S13:S125,$D$221:$D$239),0))</f>
        <v>#N/A</v>
      </c>
      <c r="W126" t="s">
        <v>193</v>
      </c>
    </row>
    <row r="127" spans="1:24" ht="16.5" thickBot="1" x14ac:dyDescent="0.3">
      <c r="B127" s="6" t="s">
        <v>1</v>
      </c>
      <c r="C127" s="237">
        <f>SUMMARY!$B$6</f>
        <v>0</v>
      </c>
      <c r="D127" s="237"/>
      <c r="E127" s="45" t="s">
        <v>0</v>
      </c>
      <c r="F127" s="45"/>
      <c r="G127" s="10">
        <f>SUMMARY!G7</f>
        <v>0</v>
      </c>
      <c r="H127" s="194"/>
      <c r="I127" s="194"/>
      <c r="S127" s="90" t="e">
        <f t="array" ref="S127">INDEX($D$222:$D$239,MATCH(0,COUNTIF($S13:S126,$D$222:$D$239),0))</f>
        <v>#N/A</v>
      </c>
      <c r="W127" t="s">
        <v>194</v>
      </c>
    </row>
    <row r="128" spans="1:24" ht="24" customHeight="1" thickBot="1" x14ac:dyDescent="0.3">
      <c r="B128" s="6" t="s">
        <v>7</v>
      </c>
      <c r="C128" s="261">
        <f>SUMMARY!$B$8</f>
        <v>0</v>
      </c>
      <c r="D128" s="261"/>
      <c r="E128" s="45" t="s">
        <v>16</v>
      </c>
      <c r="F128" s="45"/>
      <c r="G128" s="11">
        <f>SUMMARY!G8</f>
        <v>0</v>
      </c>
      <c r="H128" s="195"/>
      <c r="I128" s="195"/>
      <c r="S128" s="90" t="e">
        <f t="array" ref="S128">INDEX($D$223:$D$239,MATCH(0,COUNTIF($S13:S127,$D$223:$D$239),0))</f>
        <v>#N/A</v>
      </c>
      <c r="W128" t="s">
        <v>195</v>
      </c>
    </row>
    <row r="129" spans="2:23" ht="24.75" customHeight="1" thickBot="1" x14ac:dyDescent="0.25">
      <c r="B129" s="9"/>
      <c r="C129" s="9"/>
      <c r="D129" s="12"/>
      <c r="E129" s="4"/>
      <c r="F129" s="13" t="s">
        <v>4</v>
      </c>
      <c r="G129" s="13" t="s">
        <v>5</v>
      </c>
      <c r="H129" s="13"/>
      <c r="I129" s="13"/>
      <c r="S129" s="90" t="e">
        <f t="array" ref="S129">INDEX($D$224:$D$239,MATCH(0,COUNTIF($S13:S128,$D$224:$D$239),0))</f>
        <v>#N/A</v>
      </c>
      <c r="W129" t="s">
        <v>196</v>
      </c>
    </row>
    <row r="130" spans="2:23" ht="23.25" customHeight="1" thickBot="1" x14ac:dyDescent="0.35">
      <c r="B130" s="14"/>
      <c r="C130" s="15"/>
      <c r="D130" s="16"/>
      <c r="E130" s="4"/>
      <c r="F130" s="38">
        <f>SUMMARY!F11</f>
        <v>0</v>
      </c>
      <c r="G130" s="38">
        <f>SUMMARY!G11</f>
        <v>0</v>
      </c>
      <c r="H130" s="196"/>
      <c r="I130" s="196"/>
      <c r="S130" s="90" t="e">
        <f t="array" ref="S130">INDEX($D$225:$D$239,MATCH(0,COUNTIF($S13:S129,$D$225:$D$239),0))</f>
        <v>#N/A</v>
      </c>
      <c r="W130" t="s">
        <v>197</v>
      </c>
    </row>
    <row r="131" spans="2:23" ht="25.5" customHeight="1" x14ac:dyDescent="0.35">
      <c r="B131" s="239"/>
      <c r="C131" s="239"/>
      <c r="D131" s="239"/>
      <c r="E131" s="239"/>
      <c r="F131" s="239"/>
      <c r="G131" s="239"/>
      <c r="H131" s="192"/>
      <c r="I131" s="192"/>
      <c r="S131" s="90" t="e">
        <f t="array" ref="S131">INDEX($D$226:$D$239,MATCH(0,COUNTIF($S13:S130,$D$226:$D$239),0))</f>
        <v>#N/A</v>
      </c>
      <c r="W131" t="s">
        <v>198</v>
      </c>
    </row>
    <row r="132" spans="2:23" ht="15.75" thickBot="1" x14ac:dyDescent="0.25">
      <c r="B132" s="9"/>
      <c r="S132" s="90" t="e">
        <f t="array" ref="S132">INDEX($D$227:$D$239,MATCH(0,COUNTIF($S13:S131,$D$227:$D$239),0))</f>
        <v>#N/A</v>
      </c>
      <c r="W132" t="s">
        <v>378</v>
      </c>
    </row>
    <row r="133" spans="2:23" ht="24" customHeight="1" thickBot="1" x14ac:dyDescent="0.25">
      <c r="B133" s="268" t="s">
        <v>364</v>
      </c>
      <c r="C133" s="269"/>
      <c r="D133" s="269"/>
      <c r="E133" s="241"/>
      <c r="F133" s="241"/>
      <c r="G133" s="270"/>
      <c r="H133" s="245"/>
      <c r="I133" s="246"/>
      <c r="S133" s="90" t="e">
        <f t="array" ref="S133">INDEX($D$228:$D$239,MATCH(0,COUNTIF($S13:S132,$D$228:$D$239),0))</f>
        <v>#N/A</v>
      </c>
      <c r="W133" t="s">
        <v>379</v>
      </c>
    </row>
    <row r="134" spans="2:23" ht="24" customHeight="1" thickBot="1" x14ac:dyDescent="0.25">
      <c r="B134" s="139" t="s">
        <v>372</v>
      </c>
      <c r="C134" s="265" t="s">
        <v>14</v>
      </c>
      <c r="D134" s="267"/>
      <c r="E134" s="243" t="s">
        <v>13</v>
      </c>
      <c r="F134" s="244"/>
      <c r="G134" s="263" t="s">
        <v>373</v>
      </c>
      <c r="H134" s="247" t="s">
        <v>385</v>
      </c>
      <c r="I134" s="247" t="s">
        <v>386</v>
      </c>
      <c r="S134" s="90" t="e">
        <f t="array" ref="S134">INDEX($D$229:$D$239,MATCH(0,COUNTIF($S13:S133,$D$229:$D$239),0))</f>
        <v>#N/A</v>
      </c>
      <c r="W134" t="s">
        <v>199</v>
      </c>
    </row>
    <row r="135" spans="2:23" ht="24" customHeight="1" thickBot="1" x14ac:dyDescent="0.3">
      <c r="B135" s="20" t="s">
        <v>9</v>
      </c>
      <c r="C135" s="20" t="s">
        <v>10</v>
      </c>
      <c r="D135" s="21" t="s">
        <v>3</v>
      </c>
      <c r="E135" s="141" t="s">
        <v>11</v>
      </c>
      <c r="F135" s="141" t="s">
        <v>12</v>
      </c>
      <c r="G135" s="248"/>
      <c r="H135" s="248"/>
      <c r="I135" s="248"/>
      <c r="S135" s="90" t="e">
        <f t="array" ref="S135">INDEX($D$230:$D$239,MATCH(0,COUNTIF($S13:S134,$D$230:$D$239),0))</f>
        <v>#N/A</v>
      </c>
      <c r="W135" t="s">
        <v>200</v>
      </c>
    </row>
    <row r="136" spans="2:23" ht="24" customHeight="1" x14ac:dyDescent="0.25">
      <c r="B136" s="176"/>
      <c r="C136" s="168"/>
      <c r="D136" s="172"/>
      <c r="E136" s="155"/>
      <c r="F136" s="155"/>
      <c r="G136" s="165"/>
      <c r="H136" s="212"/>
      <c r="I136" s="215">
        <f t="shared" ref="I136:I157" si="7">IFERROR(G136*H136,"")</f>
        <v>0</v>
      </c>
      <c r="S136" s="90" t="e">
        <f t="array" ref="S136">INDEX($D$231:$D$239,MATCH(0,COUNTIF($S13:S135,$D$231:$D$239),0))</f>
        <v>#N/A</v>
      </c>
      <c r="W136" t="s">
        <v>201</v>
      </c>
    </row>
    <row r="137" spans="2:23" ht="24" customHeight="1" x14ac:dyDescent="0.25">
      <c r="B137" s="177"/>
      <c r="C137" s="169"/>
      <c r="D137" s="173"/>
      <c r="E137" s="156"/>
      <c r="F137" s="156"/>
      <c r="G137" s="166"/>
      <c r="H137" s="212"/>
      <c r="I137" s="215">
        <f t="shared" si="7"/>
        <v>0</v>
      </c>
      <c r="S137" s="90" t="e">
        <f t="array" ref="S137">INDEX($D$232:$D$239,MATCH(0,COUNTIF($S13:S136,$D$232:$D$239),0))</f>
        <v>#N/A</v>
      </c>
      <c r="W137" t="s">
        <v>202</v>
      </c>
    </row>
    <row r="138" spans="2:23" ht="24" customHeight="1" x14ac:dyDescent="0.25">
      <c r="B138" s="178"/>
      <c r="C138" s="170"/>
      <c r="D138" s="174"/>
      <c r="E138" s="157"/>
      <c r="F138" s="157"/>
      <c r="G138" s="166"/>
      <c r="H138" s="212"/>
      <c r="I138" s="215">
        <f t="shared" si="7"/>
        <v>0</v>
      </c>
      <c r="S138" s="90" t="e">
        <f t="array" ref="S138">INDEX($D$233:$D$239,MATCH(0,COUNTIF($S13:S137,$D$233:$D$239),0))</f>
        <v>#N/A</v>
      </c>
      <c r="W138" t="s">
        <v>203</v>
      </c>
    </row>
    <row r="139" spans="2:23" ht="24" customHeight="1" x14ac:dyDescent="0.25">
      <c r="B139" s="178"/>
      <c r="C139" s="170"/>
      <c r="D139" s="174"/>
      <c r="E139" s="157"/>
      <c r="F139" s="157"/>
      <c r="G139" s="166"/>
      <c r="H139" s="212"/>
      <c r="I139" s="215">
        <f t="shared" si="7"/>
        <v>0</v>
      </c>
      <c r="S139" s="90" t="e">
        <f t="array" ref="S139">INDEX($D$234:$D$239,MATCH(0,COUNTIF($S13:S138,$D$234:$D$239),0))</f>
        <v>#N/A</v>
      </c>
      <c r="W139" t="s">
        <v>204</v>
      </c>
    </row>
    <row r="140" spans="2:23" ht="24" customHeight="1" x14ac:dyDescent="0.25">
      <c r="B140" s="178"/>
      <c r="C140" s="170"/>
      <c r="D140" s="174"/>
      <c r="E140" s="157"/>
      <c r="F140" s="157"/>
      <c r="G140" s="166"/>
      <c r="H140" s="212"/>
      <c r="I140" s="215">
        <f t="shared" si="7"/>
        <v>0</v>
      </c>
      <c r="S140" s="90" t="e">
        <f t="array" ref="S140">INDEX($D$235:$D$239,MATCH(0,COUNTIF($S13:S139,$D$235:$D$239),0))</f>
        <v>#N/A</v>
      </c>
      <c r="W140" t="s">
        <v>205</v>
      </c>
    </row>
    <row r="141" spans="2:23" ht="24" customHeight="1" x14ac:dyDescent="0.25">
      <c r="B141" s="178"/>
      <c r="C141" s="170"/>
      <c r="D141" s="174"/>
      <c r="E141" s="157"/>
      <c r="F141" s="157"/>
      <c r="G141" s="166"/>
      <c r="H141" s="212"/>
      <c r="I141" s="215">
        <f t="shared" si="7"/>
        <v>0</v>
      </c>
      <c r="S141" s="90" t="e">
        <f t="array" ref="S141">INDEX($D$236:$D$239,MATCH(0,COUNTIF($S13:S140,$D$236:$D$239),0))</f>
        <v>#N/A</v>
      </c>
      <c r="W141" t="s">
        <v>206</v>
      </c>
    </row>
    <row r="142" spans="2:23" ht="24" customHeight="1" x14ac:dyDescent="0.25">
      <c r="B142" s="178"/>
      <c r="C142" s="170"/>
      <c r="D142" s="174"/>
      <c r="E142" s="157"/>
      <c r="F142" s="157"/>
      <c r="G142" s="166"/>
      <c r="H142" s="212"/>
      <c r="I142" s="215">
        <f t="shared" si="7"/>
        <v>0</v>
      </c>
      <c r="S142" s="90" t="e">
        <f t="array" ref="S142">INDEX($D$237:$D$239,MATCH(0,COUNTIF($S13:S141,$D$237:$D$239),0))</f>
        <v>#N/A</v>
      </c>
      <c r="W142" t="s">
        <v>207</v>
      </c>
    </row>
    <row r="143" spans="2:23" ht="24" customHeight="1" x14ac:dyDescent="0.25">
      <c r="B143" s="178"/>
      <c r="C143" s="170"/>
      <c r="D143" s="174"/>
      <c r="E143" s="157"/>
      <c r="F143" s="157"/>
      <c r="G143" s="166"/>
      <c r="H143" s="212"/>
      <c r="I143" s="215">
        <f t="shared" si="7"/>
        <v>0</v>
      </c>
      <c r="S143" s="90" t="e">
        <f t="array" ref="S143">INDEX($D$238:$D$239,MATCH(0,COUNTIF($S13:S142,$D$238:$D$239),0))</f>
        <v>#N/A</v>
      </c>
      <c r="W143" t="s">
        <v>208</v>
      </c>
    </row>
    <row r="144" spans="2:23" ht="24" customHeight="1" x14ac:dyDescent="0.25">
      <c r="B144" s="178"/>
      <c r="C144" s="170"/>
      <c r="D144" s="174"/>
      <c r="E144" s="157"/>
      <c r="F144" s="157"/>
      <c r="G144" s="166"/>
      <c r="H144" s="212"/>
      <c r="I144" s="215">
        <f t="shared" si="7"/>
        <v>0</v>
      </c>
      <c r="S144" s="90" t="e">
        <f t="array" ref="S144">INDEX($D$239:$D$239,MATCH(0,COUNTIF($S13:S143,$D$239:$D$239),0))</f>
        <v>#N/A</v>
      </c>
      <c r="W144" t="s">
        <v>209</v>
      </c>
    </row>
    <row r="145" spans="2:23" ht="24" customHeight="1" x14ac:dyDescent="0.25">
      <c r="B145" s="178"/>
      <c r="C145" s="170"/>
      <c r="D145" s="174"/>
      <c r="E145" s="157"/>
      <c r="F145" s="157"/>
      <c r="G145" s="166"/>
      <c r="H145" s="212"/>
      <c r="I145" s="215">
        <f t="shared" si="7"/>
        <v>0</v>
      </c>
      <c r="W145" t="s">
        <v>210</v>
      </c>
    </row>
    <row r="146" spans="2:23" ht="24" customHeight="1" x14ac:dyDescent="0.25">
      <c r="B146" s="178"/>
      <c r="C146" s="170"/>
      <c r="D146" s="174"/>
      <c r="E146" s="157"/>
      <c r="F146" s="157"/>
      <c r="G146" s="166"/>
      <c r="H146" s="212"/>
      <c r="I146" s="215">
        <f t="shared" si="7"/>
        <v>0</v>
      </c>
      <c r="W146" t="s">
        <v>211</v>
      </c>
    </row>
    <row r="147" spans="2:23" ht="24" customHeight="1" x14ac:dyDescent="0.25">
      <c r="B147" s="178"/>
      <c r="C147" s="170"/>
      <c r="D147" s="174"/>
      <c r="E147" s="157"/>
      <c r="F147" s="157"/>
      <c r="G147" s="166"/>
      <c r="H147" s="212"/>
      <c r="I147" s="215">
        <f t="shared" si="7"/>
        <v>0</v>
      </c>
      <c r="W147" t="s">
        <v>212</v>
      </c>
    </row>
    <row r="148" spans="2:23" ht="24" customHeight="1" x14ac:dyDescent="0.25">
      <c r="B148" s="178"/>
      <c r="C148" s="170"/>
      <c r="D148" s="174"/>
      <c r="E148" s="157"/>
      <c r="F148" s="157"/>
      <c r="G148" s="166"/>
      <c r="H148" s="212"/>
      <c r="I148" s="215">
        <f t="shared" si="7"/>
        <v>0</v>
      </c>
      <c r="W148" t="s">
        <v>213</v>
      </c>
    </row>
    <row r="149" spans="2:23" ht="24" customHeight="1" x14ac:dyDescent="0.25">
      <c r="B149" s="178"/>
      <c r="C149" s="170"/>
      <c r="D149" s="174"/>
      <c r="E149" s="157"/>
      <c r="F149" s="157"/>
      <c r="G149" s="166"/>
      <c r="H149" s="212"/>
      <c r="I149" s="215">
        <f t="shared" si="7"/>
        <v>0</v>
      </c>
      <c r="W149" t="s">
        <v>214</v>
      </c>
    </row>
    <row r="150" spans="2:23" ht="24" customHeight="1" x14ac:dyDescent="0.25">
      <c r="B150" s="178"/>
      <c r="C150" s="170"/>
      <c r="D150" s="174"/>
      <c r="E150" s="157"/>
      <c r="F150" s="157"/>
      <c r="G150" s="166"/>
      <c r="H150" s="212"/>
      <c r="I150" s="215">
        <f t="shared" si="7"/>
        <v>0</v>
      </c>
      <c r="W150" t="s">
        <v>215</v>
      </c>
    </row>
    <row r="151" spans="2:23" ht="24" customHeight="1" x14ac:dyDescent="0.25">
      <c r="B151" s="178"/>
      <c r="C151" s="170"/>
      <c r="D151" s="174"/>
      <c r="E151" s="157"/>
      <c r="F151" s="157"/>
      <c r="G151" s="166"/>
      <c r="H151" s="212"/>
      <c r="I151" s="215">
        <f t="shared" si="7"/>
        <v>0</v>
      </c>
      <c r="W151" t="s">
        <v>216</v>
      </c>
    </row>
    <row r="152" spans="2:23" ht="24" customHeight="1" x14ac:dyDescent="0.25">
      <c r="B152" s="178"/>
      <c r="C152" s="170"/>
      <c r="D152" s="174"/>
      <c r="E152" s="157"/>
      <c r="F152" s="157"/>
      <c r="G152" s="166"/>
      <c r="H152" s="212"/>
      <c r="I152" s="215">
        <f t="shared" si="7"/>
        <v>0</v>
      </c>
      <c r="W152" t="s">
        <v>217</v>
      </c>
    </row>
    <row r="153" spans="2:23" ht="24" customHeight="1" x14ac:dyDescent="0.25">
      <c r="B153" s="178"/>
      <c r="C153" s="170"/>
      <c r="D153" s="174"/>
      <c r="E153" s="157"/>
      <c r="F153" s="157"/>
      <c r="G153" s="166"/>
      <c r="H153" s="212"/>
      <c r="I153" s="215">
        <f t="shared" si="7"/>
        <v>0</v>
      </c>
      <c r="W153" t="s">
        <v>218</v>
      </c>
    </row>
    <row r="154" spans="2:23" ht="24" customHeight="1" x14ac:dyDescent="0.25">
      <c r="B154" s="178"/>
      <c r="C154" s="170"/>
      <c r="D154" s="174"/>
      <c r="E154" s="157"/>
      <c r="F154" s="157"/>
      <c r="G154" s="166"/>
      <c r="H154" s="212"/>
      <c r="I154" s="215">
        <f t="shared" si="7"/>
        <v>0</v>
      </c>
      <c r="W154" t="s">
        <v>219</v>
      </c>
    </row>
    <row r="155" spans="2:23" ht="24" customHeight="1" x14ac:dyDescent="0.25">
      <c r="B155" s="178"/>
      <c r="C155" s="170"/>
      <c r="D155" s="174"/>
      <c r="E155" s="157"/>
      <c r="F155" s="157"/>
      <c r="G155" s="166"/>
      <c r="H155" s="212"/>
      <c r="I155" s="215">
        <f t="shared" si="7"/>
        <v>0</v>
      </c>
      <c r="W155" t="s">
        <v>220</v>
      </c>
    </row>
    <row r="156" spans="2:23" ht="24" customHeight="1" x14ac:dyDescent="0.25">
      <c r="B156" s="178"/>
      <c r="C156" s="170"/>
      <c r="D156" s="174"/>
      <c r="E156" s="157"/>
      <c r="F156" s="157"/>
      <c r="G156" s="166"/>
      <c r="H156" s="212"/>
      <c r="I156" s="215">
        <f t="shared" si="7"/>
        <v>0</v>
      </c>
      <c r="W156" t="s">
        <v>221</v>
      </c>
    </row>
    <row r="157" spans="2:23" ht="24.75" customHeight="1" thickBot="1" x14ac:dyDescent="0.3">
      <c r="B157" s="179"/>
      <c r="C157" s="171"/>
      <c r="D157" s="175"/>
      <c r="E157" s="158"/>
      <c r="F157" s="159"/>
      <c r="G157" s="167"/>
      <c r="H157" s="212"/>
      <c r="I157" s="215">
        <f t="shared" si="7"/>
        <v>0</v>
      </c>
      <c r="W157" t="s">
        <v>222</v>
      </c>
    </row>
    <row r="158" spans="2:23" ht="24" customHeight="1" thickBot="1" x14ac:dyDescent="0.3">
      <c r="B158" s="35"/>
      <c r="C158" s="36"/>
      <c r="D158" s="36"/>
      <c r="E158" s="36"/>
      <c r="F158" s="204"/>
      <c r="G158" s="37">
        <f>SUM(G136:G157)</f>
        <v>0</v>
      </c>
      <c r="H158" s="37">
        <f t="shared" ref="H158:I158" si="8">SUM(H136:H157)</f>
        <v>0</v>
      </c>
      <c r="I158" s="37">
        <f t="shared" si="8"/>
        <v>0</v>
      </c>
      <c r="W158" t="s">
        <v>223</v>
      </c>
    </row>
    <row r="159" spans="2:23" x14ac:dyDescent="0.2">
      <c r="B159" s="80" t="str">
        <f>+B36</f>
        <v>See page 2A - 2E to make additional entries of Full Time employees.</v>
      </c>
      <c r="W159" t="s">
        <v>224</v>
      </c>
    </row>
    <row r="160" spans="2:23" x14ac:dyDescent="0.2">
      <c r="B160" s="185" t="str">
        <f>+B37</f>
        <v>Footnotes:</v>
      </c>
      <c r="C160" s="249"/>
      <c r="D160" s="250"/>
      <c r="E160" s="250"/>
      <c r="F160" s="250"/>
      <c r="G160" s="250"/>
      <c r="H160" s="250"/>
      <c r="I160" s="251"/>
      <c r="W160" t="s">
        <v>225</v>
      </c>
    </row>
    <row r="161" spans="1:23" x14ac:dyDescent="0.2">
      <c r="B161" s="180"/>
      <c r="C161" s="249"/>
      <c r="D161" s="250"/>
      <c r="E161" s="250"/>
      <c r="F161" s="250"/>
      <c r="G161" s="250"/>
      <c r="H161" s="250"/>
      <c r="I161" s="251"/>
      <c r="W161" t="s">
        <v>226</v>
      </c>
    </row>
    <row r="162" spans="1:23" x14ac:dyDescent="0.2">
      <c r="B162" s="181"/>
      <c r="C162" s="249"/>
      <c r="D162" s="250"/>
      <c r="E162" s="250"/>
      <c r="F162" s="250"/>
      <c r="G162" s="250"/>
      <c r="H162" s="250"/>
      <c r="I162" s="251"/>
      <c r="W162" t="s">
        <v>227</v>
      </c>
    </row>
    <row r="163" spans="1:23" x14ac:dyDescent="0.2">
      <c r="B163" s="182"/>
      <c r="C163" s="249"/>
      <c r="D163" s="250"/>
      <c r="E163" s="250"/>
      <c r="F163" s="250"/>
      <c r="G163" s="250"/>
      <c r="H163" s="250"/>
      <c r="I163" s="251"/>
      <c r="W163" t="s">
        <v>228</v>
      </c>
    </row>
    <row r="164" spans="1:23" ht="18" x14ac:dyDescent="0.25">
      <c r="B164" s="238" t="s">
        <v>37</v>
      </c>
      <c r="C164" s="238"/>
      <c r="D164" s="238"/>
      <c r="E164" s="238"/>
      <c r="F164" s="238"/>
      <c r="G164" s="238"/>
      <c r="H164" s="238"/>
      <c r="I164" s="238"/>
      <c r="J164" s="238"/>
      <c r="K164" s="238"/>
      <c r="L164" s="238"/>
      <c r="M164" s="238"/>
      <c r="N164" s="42"/>
      <c r="O164" s="42"/>
      <c r="P164" s="42"/>
      <c r="Q164" s="42"/>
      <c r="W164" t="s">
        <v>229</v>
      </c>
    </row>
    <row r="165" spans="1:23" ht="30" x14ac:dyDescent="0.4">
      <c r="A165" s="236"/>
      <c r="B165" s="236"/>
      <c r="C165" s="236"/>
      <c r="D165" s="236"/>
      <c r="E165" s="236"/>
      <c r="F165" s="236"/>
      <c r="G165" s="236"/>
      <c r="H165" s="236"/>
      <c r="I165" s="236"/>
      <c r="J165" s="236"/>
      <c r="K165" s="236"/>
      <c r="L165" s="236"/>
      <c r="M165" s="236"/>
      <c r="N165" s="91"/>
      <c r="O165" s="91"/>
      <c r="P165" s="91"/>
      <c r="Q165" s="91"/>
      <c r="W165" t="s">
        <v>231</v>
      </c>
    </row>
    <row r="166" spans="1:23" ht="27.75" x14ac:dyDescent="0.4">
      <c r="A166" s="236"/>
      <c r="B166" s="236"/>
      <c r="C166" s="236"/>
      <c r="D166" s="236"/>
      <c r="E166" s="236"/>
      <c r="F166" s="236"/>
      <c r="G166" s="236"/>
      <c r="H166" s="236"/>
      <c r="I166" s="236"/>
      <c r="J166" s="236"/>
      <c r="K166" s="236"/>
      <c r="L166" s="236"/>
      <c r="M166" s="236"/>
      <c r="N166" s="92"/>
      <c r="O166" s="92"/>
      <c r="P166" s="92"/>
      <c r="Q166" s="92"/>
      <c r="W166" t="s">
        <v>232</v>
      </c>
    </row>
    <row r="167" spans="1:23" ht="15.75" thickBot="1" x14ac:dyDescent="0.25">
      <c r="B167" s="140"/>
      <c r="C167" s="7"/>
      <c r="W167" t="s">
        <v>230</v>
      </c>
    </row>
    <row r="168" spans="1:23" ht="16.5" thickBot="1" x14ac:dyDescent="0.3">
      <c r="B168" s="6" t="s">
        <v>1</v>
      </c>
      <c r="C168" s="237">
        <f>SUMMARY!$B$6</f>
        <v>0</v>
      </c>
      <c r="D168" s="237"/>
      <c r="E168" s="45" t="s">
        <v>0</v>
      </c>
      <c r="F168" s="45"/>
      <c r="G168" s="10">
        <f>SUMMARY!G7</f>
        <v>0</v>
      </c>
      <c r="H168" s="194"/>
      <c r="I168" s="194"/>
      <c r="W168" t="s">
        <v>233</v>
      </c>
    </row>
    <row r="169" spans="1:23" ht="24" customHeight="1" thickBot="1" x14ac:dyDescent="0.3">
      <c r="B169" s="6" t="s">
        <v>7</v>
      </c>
      <c r="C169" s="261">
        <f>SUMMARY!$B$8</f>
        <v>0</v>
      </c>
      <c r="D169" s="261"/>
      <c r="E169" s="45" t="s">
        <v>16</v>
      </c>
      <c r="F169" s="45"/>
      <c r="G169" s="11">
        <f>SUMMARY!G8</f>
        <v>0</v>
      </c>
      <c r="H169" s="195"/>
      <c r="I169" s="195"/>
      <c r="W169" t="s">
        <v>234</v>
      </c>
    </row>
    <row r="170" spans="1:23" ht="24.75" customHeight="1" thickBot="1" x14ac:dyDescent="0.25">
      <c r="B170" s="9"/>
      <c r="C170" s="9"/>
      <c r="D170" s="12"/>
      <c r="F170" s="13" t="s">
        <v>4</v>
      </c>
      <c r="G170" s="13" t="s">
        <v>5</v>
      </c>
      <c r="H170" s="13"/>
      <c r="I170" s="13"/>
      <c r="W170" t="s">
        <v>235</v>
      </c>
    </row>
    <row r="171" spans="1:23" ht="24" customHeight="1" thickBot="1" x14ac:dyDescent="0.35">
      <c r="B171" s="14"/>
      <c r="C171" s="15"/>
      <c r="D171" s="16"/>
      <c r="F171" s="38">
        <f>SUMMARY!F11</f>
        <v>0</v>
      </c>
      <c r="G171" s="38">
        <f>SUMMARY!G11</f>
        <v>0</v>
      </c>
      <c r="H171" s="196"/>
      <c r="I171" s="196"/>
      <c r="W171" t="s">
        <v>236</v>
      </c>
    </row>
    <row r="172" spans="1:23" ht="25.5" customHeight="1" x14ac:dyDescent="0.35">
      <c r="B172" s="239"/>
      <c r="C172" s="239"/>
      <c r="D172" s="239"/>
      <c r="E172" s="239"/>
      <c r="F172" s="239"/>
      <c r="G172" s="239"/>
      <c r="H172" s="192"/>
      <c r="I172" s="192"/>
      <c r="W172" t="s">
        <v>237</v>
      </c>
    </row>
    <row r="173" spans="1:23" ht="15.75" thickBot="1" x14ac:dyDescent="0.25">
      <c r="B173" s="9"/>
      <c r="W173" t="s">
        <v>238</v>
      </c>
    </row>
    <row r="174" spans="1:23" ht="24" customHeight="1" thickBot="1" x14ac:dyDescent="0.25">
      <c r="B174" s="268" t="s">
        <v>364</v>
      </c>
      <c r="C174" s="269"/>
      <c r="D174" s="269"/>
      <c r="E174" s="241"/>
      <c r="F174" s="241"/>
      <c r="G174" s="270"/>
      <c r="H174" s="245"/>
      <c r="I174" s="246"/>
      <c r="W174" t="s">
        <v>239</v>
      </c>
    </row>
    <row r="175" spans="1:23" ht="24" customHeight="1" thickBot="1" x14ac:dyDescent="0.25">
      <c r="B175" s="139" t="s">
        <v>372</v>
      </c>
      <c r="C175" s="265" t="s">
        <v>14</v>
      </c>
      <c r="D175" s="267"/>
      <c r="E175" s="243" t="s">
        <v>13</v>
      </c>
      <c r="F175" s="244"/>
      <c r="G175" s="263" t="s">
        <v>373</v>
      </c>
      <c r="H175" s="247" t="s">
        <v>385</v>
      </c>
      <c r="I175" s="247" t="s">
        <v>386</v>
      </c>
      <c r="W175" t="s">
        <v>240</v>
      </c>
    </row>
    <row r="176" spans="1:23" ht="24" customHeight="1" thickBot="1" x14ac:dyDescent="0.3">
      <c r="B176" s="20" t="s">
        <v>9</v>
      </c>
      <c r="C176" s="20" t="s">
        <v>10</v>
      </c>
      <c r="D176" s="21" t="s">
        <v>3</v>
      </c>
      <c r="E176" s="141" t="s">
        <v>11</v>
      </c>
      <c r="F176" s="141" t="s">
        <v>12</v>
      </c>
      <c r="G176" s="248"/>
      <c r="H176" s="248"/>
      <c r="I176" s="248"/>
      <c r="W176" t="s">
        <v>241</v>
      </c>
    </row>
    <row r="177" spans="2:23" ht="24" customHeight="1" x14ac:dyDescent="0.25">
      <c r="B177" s="176"/>
      <c r="C177" s="168"/>
      <c r="D177" s="172"/>
      <c r="E177" s="155"/>
      <c r="F177" s="155"/>
      <c r="G177" s="165"/>
      <c r="H177" s="212"/>
      <c r="I177" s="215">
        <f t="shared" ref="I177:I198" si="9">IFERROR(G177*H177,"")</f>
        <v>0</v>
      </c>
      <c r="W177" t="s">
        <v>242</v>
      </c>
    </row>
    <row r="178" spans="2:23" ht="24" customHeight="1" x14ac:dyDescent="0.25">
      <c r="B178" s="177"/>
      <c r="C178" s="169"/>
      <c r="D178" s="173"/>
      <c r="E178" s="156"/>
      <c r="F178" s="156"/>
      <c r="G178" s="166"/>
      <c r="H178" s="212"/>
      <c r="I178" s="215">
        <f t="shared" si="9"/>
        <v>0</v>
      </c>
      <c r="W178" t="s">
        <v>243</v>
      </c>
    </row>
    <row r="179" spans="2:23" ht="24.75" customHeight="1" x14ac:dyDescent="0.25">
      <c r="B179" s="178"/>
      <c r="C179" s="170"/>
      <c r="D179" s="174"/>
      <c r="E179" s="157"/>
      <c r="F179" s="157"/>
      <c r="G179" s="166"/>
      <c r="H179" s="212"/>
      <c r="I179" s="215">
        <f t="shared" si="9"/>
        <v>0</v>
      </c>
      <c r="W179" t="s">
        <v>244</v>
      </c>
    </row>
    <row r="180" spans="2:23" ht="24" customHeight="1" x14ac:dyDescent="0.25">
      <c r="B180" s="178"/>
      <c r="C180" s="170"/>
      <c r="D180" s="174"/>
      <c r="E180" s="157"/>
      <c r="F180" s="157"/>
      <c r="G180" s="166"/>
      <c r="H180" s="212"/>
      <c r="I180" s="215">
        <f t="shared" si="9"/>
        <v>0</v>
      </c>
      <c r="W180" t="s">
        <v>245</v>
      </c>
    </row>
    <row r="181" spans="2:23" ht="24" customHeight="1" x14ac:dyDescent="0.25">
      <c r="B181" s="178"/>
      <c r="C181" s="170"/>
      <c r="D181" s="174"/>
      <c r="E181" s="157"/>
      <c r="F181" s="157"/>
      <c r="G181" s="166"/>
      <c r="H181" s="212"/>
      <c r="I181" s="215">
        <f t="shared" si="9"/>
        <v>0</v>
      </c>
      <c r="W181" t="s">
        <v>246</v>
      </c>
    </row>
    <row r="182" spans="2:23" ht="24" customHeight="1" x14ac:dyDescent="0.25">
      <c r="B182" s="178"/>
      <c r="C182" s="170"/>
      <c r="D182" s="174"/>
      <c r="E182" s="157"/>
      <c r="F182" s="157"/>
      <c r="G182" s="166"/>
      <c r="H182" s="212"/>
      <c r="I182" s="215">
        <f t="shared" si="9"/>
        <v>0</v>
      </c>
      <c r="W182" t="s">
        <v>247</v>
      </c>
    </row>
    <row r="183" spans="2:23" ht="24" customHeight="1" x14ac:dyDescent="0.25">
      <c r="B183" s="178"/>
      <c r="C183" s="170"/>
      <c r="D183" s="174"/>
      <c r="E183" s="157"/>
      <c r="F183" s="157"/>
      <c r="G183" s="166"/>
      <c r="H183" s="212"/>
      <c r="I183" s="215">
        <f t="shared" si="9"/>
        <v>0</v>
      </c>
      <c r="W183" t="s">
        <v>248</v>
      </c>
    </row>
    <row r="184" spans="2:23" ht="24" customHeight="1" x14ac:dyDescent="0.25">
      <c r="B184" s="178"/>
      <c r="C184" s="170"/>
      <c r="D184" s="174"/>
      <c r="E184" s="157"/>
      <c r="F184" s="157"/>
      <c r="G184" s="166"/>
      <c r="H184" s="212"/>
      <c r="I184" s="215">
        <f t="shared" si="9"/>
        <v>0</v>
      </c>
      <c r="W184" t="s">
        <v>249</v>
      </c>
    </row>
    <row r="185" spans="2:23" ht="24" customHeight="1" x14ac:dyDescent="0.25">
      <c r="B185" s="178"/>
      <c r="C185" s="170"/>
      <c r="D185" s="174"/>
      <c r="E185" s="157"/>
      <c r="F185" s="157"/>
      <c r="G185" s="166"/>
      <c r="H185" s="212"/>
      <c r="I185" s="215">
        <f t="shared" si="9"/>
        <v>0</v>
      </c>
      <c r="W185" t="s">
        <v>250</v>
      </c>
    </row>
    <row r="186" spans="2:23" ht="24.75" customHeight="1" x14ac:dyDescent="0.25">
      <c r="B186" s="178"/>
      <c r="C186" s="170"/>
      <c r="D186" s="174"/>
      <c r="E186" s="157"/>
      <c r="F186" s="157"/>
      <c r="G186" s="166"/>
      <c r="H186" s="212"/>
      <c r="I186" s="215">
        <f t="shared" si="9"/>
        <v>0</v>
      </c>
      <c r="W186" t="s">
        <v>251</v>
      </c>
    </row>
    <row r="187" spans="2:23" ht="24" customHeight="1" x14ac:dyDescent="0.25">
      <c r="B187" s="178"/>
      <c r="C187" s="170"/>
      <c r="D187" s="174"/>
      <c r="E187" s="157"/>
      <c r="F187" s="157"/>
      <c r="G187" s="166"/>
      <c r="H187" s="212"/>
      <c r="I187" s="215">
        <f t="shared" si="9"/>
        <v>0</v>
      </c>
      <c r="W187" t="s">
        <v>252</v>
      </c>
    </row>
    <row r="188" spans="2:23" ht="24" customHeight="1" x14ac:dyDescent="0.25">
      <c r="B188" s="178"/>
      <c r="C188" s="170"/>
      <c r="D188" s="174"/>
      <c r="E188" s="157"/>
      <c r="F188" s="157"/>
      <c r="G188" s="166"/>
      <c r="H188" s="212"/>
      <c r="I188" s="215">
        <f t="shared" si="9"/>
        <v>0</v>
      </c>
      <c r="W188" t="s">
        <v>253</v>
      </c>
    </row>
    <row r="189" spans="2:23" ht="24" customHeight="1" x14ac:dyDescent="0.25">
      <c r="B189" s="178"/>
      <c r="C189" s="170"/>
      <c r="D189" s="174"/>
      <c r="E189" s="157"/>
      <c r="F189" s="157"/>
      <c r="G189" s="166"/>
      <c r="H189" s="212"/>
      <c r="I189" s="215">
        <f t="shared" si="9"/>
        <v>0</v>
      </c>
      <c r="W189" t="s">
        <v>254</v>
      </c>
    </row>
    <row r="190" spans="2:23" ht="24" customHeight="1" x14ac:dyDescent="0.25">
      <c r="B190" s="178"/>
      <c r="C190" s="170"/>
      <c r="D190" s="174"/>
      <c r="E190" s="157"/>
      <c r="F190" s="157"/>
      <c r="G190" s="166"/>
      <c r="H190" s="212"/>
      <c r="I190" s="215">
        <f t="shared" si="9"/>
        <v>0</v>
      </c>
      <c r="W190" t="s">
        <v>255</v>
      </c>
    </row>
    <row r="191" spans="2:23" ht="24" customHeight="1" x14ac:dyDescent="0.25">
      <c r="B191" s="178"/>
      <c r="C191" s="170"/>
      <c r="D191" s="174"/>
      <c r="E191" s="157"/>
      <c r="F191" s="157"/>
      <c r="G191" s="166"/>
      <c r="H191" s="212"/>
      <c r="I191" s="215">
        <f t="shared" si="9"/>
        <v>0</v>
      </c>
      <c r="W191" t="s">
        <v>256</v>
      </c>
    </row>
    <row r="192" spans="2:23" ht="24" customHeight="1" x14ac:dyDescent="0.25">
      <c r="B192" s="178"/>
      <c r="C192" s="170"/>
      <c r="D192" s="174"/>
      <c r="E192" s="157"/>
      <c r="F192" s="157"/>
      <c r="G192" s="166"/>
      <c r="H192" s="212"/>
      <c r="I192" s="215">
        <f t="shared" si="9"/>
        <v>0</v>
      </c>
      <c r="W192" t="s">
        <v>257</v>
      </c>
    </row>
    <row r="193" spans="1:23" ht="24" customHeight="1" x14ac:dyDescent="0.25">
      <c r="B193" s="178"/>
      <c r="C193" s="170"/>
      <c r="D193" s="174"/>
      <c r="E193" s="157"/>
      <c r="F193" s="157"/>
      <c r="G193" s="166"/>
      <c r="H193" s="212"/>
      <c r="I193" s="215">
        <f t="shared" si="9"/>
        <v>0</v>
      </c>
      <c r="W193" t="s">
        <v>258</v>
      </c>
    </row>
    <row r="194" spans="1:23" ht="24.75" customHeight="1" x14ac:dyDescent="0.25">
      <c r="B194" s="178"/>
      <c r="C194" s="170"/>
      <c r="D194" s="174"/>
      <c r="E194" s="157"/>
      <c r="F194" s="157"/>
      <c r="G194" s="166"/>
      <c r="H194" s="212"/>
      <c r="I194" s="215">
        <f t="shared" si="9"/>
        <v>0</v>
      </c>
      <c r="W194" t="s">
        <v>259</v>
      </c>
    </row>
    <row r="195" spans="1:23" ht="24" customHeight="1" x14ac:dyDescent="0.25">
      <c r="B195" s="178"/>
      <c r="C195" s="170"/>
      <c r="D195" s="174"/>
      <c r="E195" s="157"/>
      <c r="F195" s="157"/>
      <c r="G195" s="166"/>
      <c r="H195" s="212"/>
      <c r="I195" s="215">
        <f t="shared" si="9"/>
        <v>0</v>
      </c>
      <c r="W195" t="s">
        <v>260</v>
      </c>
    </row>
    <row r="196" spans="1:23" ht="24" customHeight="1" x14ac:dyDescent="0.25">
      <c r="B196" s="178"/>
      <c r="C196" s="170"/>
      <c r="D196" s="174"/>
      <c r="E196" s="157"/>
      <c r="F196" s="157"/>
      <c r="G196" s="166"/>
      <c r="H196" s="212"/>
      <c r="I196" s="215">
        <f t="shared" si="9"/>
        <v>0</v>
      </c>
      <c r="W196" t="s">
        <v>261</v>
      </c>
    </row>
    <row r="197" spans="1:23" ht="24" customHeight="1" x14ac:dyDescent="0.25">
      <c r="B197" s="178"/>
      <c r="C197" s="170"/>
      <c r="D197" s="174"/>
      <c r="E197" s="157"/>
      <c r="F197" s="157"/>
      <c r="G197" s="166"/>
      <c r="H197" s="212"/>
      <c r="I197" s="215">
        <f t="shared" si="9"/>
        <v>0</v>
      </c>
      <c r="W197" t="s">
        <v>262</v>
      </c>
    </row>
    <row r="198" spans="1:23" ht="24.75" customHeight="1" thickBot="1" x14ac:dyDescent="0.3">
      <c r="B198" s="179"/>
      <c r="C198" s="171"/>
      <c r="D198" s="175"/>
      <c r="E198" s="158"/>
      <c r="F198" s="159"/>
      <c r="G198" s="167"/>
      <c r="H198" s="212"/>
      <c r="I198" s="215">
        <f t="shared" si="9"/>
        <v>0</v>
      </c>
      <c r="W198" t="s">
        <v>263</v>
      </c>
    </row>
    <row r="199" spans="1:23" ht="24" customHeight="1" thickBot="1" x14ac:dyDescent="0.3">
      <c r="B199" s="35"/>
      <c r="C199" s="36"/>
      <c r="D199" s="36"/>
      <c r="E199" s="36"/>
      <c r="F199" s="204"/>
      <c r="G199" s="37">
        <f>SUM(G177:G198)</f>
        <v>0</v>
      </c>
      <c r="H199" s="37">
        <f t="shared" ref="H199:I199" si="10">SUM(H177:H198)</f>
        <v>0</v>
      </c>
      <c r="I199" s="37">
        <f t="shared" si="10"/>
        <v>0</v>
      </c>
      <c r="W199" t="s">
        <v>264</v>
      </c>
    </row>
    <row r="200" spans="1:23" x14ac:dyDescent="0.2">
      <c r="B200" s="80" t="str">
        <f>+B36</f>
        <v>See page 2A - 2E to make additional entries of Full Time employees.</v>
      </c>
      <c r="W200" t="s">
        <v>265</v>
      </c>
    </row>
    <row r="201" spans="1:23" x14ac:dyDescent="0.2">
      <c r="B201" s="185" t="str">
        <f>+B37</f>
        <v>Footnotes:</v>
      </c>
      <c r="C201" s="249"/>
      <c r="D201" s="250"/>
      <c r="E201" s="250"/>
      <c r="F201" s="250"/>
      <c r="G201" s="250"/>
      <c r="H201" s="250"/>
      <c r="I201" s="251"/>
      <c r="W201" t="s">
        <v>266</v>
      </c>
    </row>
    <row r="202" spans="1:23" x14ac:dyDescent="0.2">
      <c r="B202" s="180"/>
      <c r="C202" s="249"/>
      <c r="D202" s="250"/>
      <c r="E202" s="250"/>
      <c r="F202" s="250"/>
      <c r="G202" s="250"/>
      <c r="H202" s="250"/>
      <c r="I202" s="251"/>
      <c r="W202" t="s">
        <v>267</v>
      </c>
    </row>
    <row r="203" spans="1:23" x14ac:dyDescent="0.2">
      <c r="B203" s="181"/>
      <c r="C203" s="249"/>
      <c r="D203" s="250"/>
      <c r="E203" s="250"/>
      <c r="F203" s="250"/>
      <c r="G203" s="250"/>
      <c r="H203" s="250"/>
      <c r="I203" s="251"/>
      <c r="W203" t="s">
        <v>268</v>
      </c>
    </row>
    <row r="204" spans="1:23" x14ac:dyDescent="0.2">
      <c r="B204" s="182"/>
      <c r="C204" s="249"/>
      <c r="D204" s="250"/>
      <c r="E204" s="250"/>
      <c r="F204" s="250"/>
      <c r="G204" s="250"/>
      <c r="H204" s="250"/>
      <c r="I204" s="251"/>
      <c r="W204" t="s">
        <v>269</v>
      </c>
    </row>
    <row r="205" spans="1:23" ht="18" x14ac:dyDescent="0.25">
      <c r="B205" s="238" t="s">
        <v>20</v>
      </c>
      <c r="C205" s="238"/>
      <c r="D205" s="238"/>
      <c r="E205" s="238"/>
      <c r="F205" s="238"/>
      <c r="G205" s="238"/>
      <c r="H205" s="238"/>
      <c r="I205" s="238"/>
      <c r="J205" s="238"/>
      <c r="K205" s="238"/>
      <c r="L205" s="238"/>
      <c r="M205" s="238"/>
      <c r="N205" s="42"/>
      <c r="O205" s="42"/>
      <c r="P205" s="42"/>
      <c r="Q205" s="42"/>
      <c r="W205" t="s">
        <v>270</v>
      </c>
    </row>
    <row r="206" spans="1:23" ht="30" x14ac:dyDescent="0.4">
      <c r="A206" s="236"/>
      <c r="B206" s="236"/>
      <c r="C206" s="236"/>
      <c r="D206" s="236"/>
      <c r="E206" s="236"/>
      <c r="F206" s="236"/>
      <c r="G206" s="236"/>
      <c r="H206" s="236"/>
      <c r="I206" s="236"/>
      <c r="J206" s="236"/>
      <c r="K206" s="236"/>
      <c r="L206" s="236"/>
      <c r="M206" s="236"/>
      <c r="N206" s="91"/>
      <c r="O206" s="91"/>
      <c r="P206" s="91"/>
      <c r="Q206" s="91"/>
      <c r="W206" t="s">
        <v>271</v>
      </c>
    </row>
    <row r="207" spans="1:23" ht="27.75" x14ac:dyDescent="0.4">
      <c r="A207" s="236"/>
      <c r="B207" s="236"/>
      <c r="C207" s="236"/>
      <c r="D207" s="236"/>
      <c r="E207" s="236"/>
      <c r="F207" s="236"/>
      <c r="G207" s="236"/>
      <c r="H207" s="236"/>
      <c r="I207" s="236"/>
      <c r="J207" s="236"/>
      <c r="K207" s="236"/>
      <c r="L207" s="236"/>
      <c r="M207" s="236"/>
      <c r="N207" s="92"/>
      <c r="O207" s="92"/>
      <c r="P207" s="92"/>
      <c r="Q207" s="92"/>
      <c r="W207" t="s">
        <v>272</v>
      </c>
    </row>
    <row r="208" spans="1:23" ht="15.75" thickBot="1" x14ac:dyDescent="0.25">
      <c r="B208" s="140"/>
      <c r="C208" s="7"/>
      <c r="W208" t="s">
        <v>273</v>
      </c>
    </row>
    <row r="209" spans="2:23" ht="16.5" thickBot="1" x14ac:dyDescent="0.3">
      <c r="B209" s="6" t="s">
        <v>1</v>
      </c>
      <c r="C209" s="237">
        <f>SUMMARY!$B$6</f>
        <v>0</v>
      </c>
      <c r="D209" s="237"/>
      <c r="E209" s="45" t="s">
        <v>0</v>
      </c>
      <c r="F209" s="45"/>
      <c r="G209" s="10">
        <f>SUMMARY!G7</f>
        <v>0</v>
      </c>
      <c r="H209" s="194"/>
      <c r="I209" s="194"/>
      <c r="W209" t="s">
        <v>274</v>
      </c>
    </row>
    <row r="210" spans="2:23" ht="16.5" thickBot="1" x14ac:dyDescent="0.3">
      <c r="B210" s="6" t="s">
        <v>7</v>
      </c>
      <c r="C210" s="261">
        <f>SUMMARY!$B$8</f>
        <v>0</v>
      </c>
      <c r="D210" s="261"/>
      <c r="E210" s="45" t="s">
        <v>16</v>
      </c>
      <c r="F210" s="45"/>
      <c r="G210" s="11">
        <f>SUMMARY!G8</f>
        <v>0</v>
      </c>
      <c r="H210" s="195"/>
      <c r="I210" s="195"/>
      <c r="W210" t="s">
        <v>275</v>
      </c>
    </row>
    <row r="211" spans="2:23" ht="15.75" thickBot="1" x14ac:dyDescent="0.25">
      <c r="B211" s="9"/>
      <c r="C211" s="9"/>
      <c r="D211" s="12"/>
      <c r="F211" s="13" t="s">
        <v>4</v>
      </c>
      <c r="G211" s="13" t="s">
        <v>5</v>
      </c>
      <c r="H211" s="13"/>
      <c r="I211" s="13"/>
      <c r="W211" t="s">
        <v>276</v>
      </c>
    </row>
    <row r="212" spans="2:23" ht="21" thickBot="1" x14ac:dyDescent="0.35">
      <c r="B212" s="14"/>
      <c r="C212" s="15"/>
      <c r="D212" s="16"/>
      <c r="F212" s="38">
        <f>SUMMARY!F11</f>
        <v>0</v>
      </c>
      <c r="G212" s="38">
        <f>SUMMARY!G11</f>
        <v>0</v>
      </c>
      <c r="H212" s="196"/>
      <c r="I212" s="196"/>
      <c r="W212" t="s">
        <v>277</v>
      </c>
    </row>
    <row r="213" spans="2:23" ht="25.5" customHeight="1" x14ac:dyDescent="0.35">
      <c r="B213" s="239"/>
      <c r="C213" s="239"/>
      <c r="D213" s="239"/>
      <c r="E213" s="239"/>
      <c r="F213" s="239"/>
      <c r="G213" s="239"/>
      <c r="H213" s="192"/>
      <c r="I213" s="192"/>
      <c r="W213" t="s">
        <v>278</v>
      </c>
    </row>
    <row r="214" spans="2:23" ht="15.75" thickBot="1" x14ac:dyDescent="0.25">
      <c r="B214" s="9"/>
      <c r="E214" s="190"/>
      <c r="W214" t="s">
        <v>279</v>
      </c>
    </row>
    <row r="215" spans="2:23" ht="24" customHeight="1" thickBot="1" x14ac:dyDescent="0.25">
      <c r="B215" s="272" t="s">
        <v>364</v>
      </c>
      <c r="C215" s="245"/>
      <c r="D215" s="245"/>
      <c r="E215" s="245"/>
      <c r="F215" s="245"/>
      <c r="G215" s="246"/>
      <c r="H215" s="245"/>
      <c r="I215" s="246"/>
      <c r="W215" t="s">
        <v>280</v>
      </c>
    </row>
    <row r="216" spans="2:23" ht="24" customHeight="1" thickBot="1" x14ac:dyDescent="0.25">
      <c r="B216" s="189" t="s">
        <v>372</v>
      </c>
      <c r="C216" s="273" t="s">
        <v>14</v>
      </c>
      <c r="D216" s="274"/>
      <c r="E216" s="275" t="s">
        <v>13</v>
      </c>
      <c r="F216" s="276"/>
      <c r="G216" s="271" t="s">
        <v>373</v>
      </c>
      <c r="H216" s="247" t="s">
        <v>385</v>
      </c>
      <c r="I216" s="247" t="s">
        <v>386</v>
      </c>
      <c r="W216" t="s">
        <v>281</v>
      </c>
    </row>
    <row r="217" spans="2:23" ht="24" customHeight="1" thickBot="1" x14ac:dyDescent="0.3">
      <c r="B217" s="20" t="s">
        <v>9</v>
      </c>
      <c r="C217" s="20" t="s">
        <v>10</v>
      </c>
      <c r="D217" s="21" t="s">
        <v>3</v>
      </c>
      <c r="E217" s="141" t="s">
        <v>11</v>
      </c>
      <c r="F217" s="141" t="s">
        <v>12</v>
      </c>
      <c r="G217" s="248"/>
      <c r="H217" s="248"/>
      <c r="I217" s="248"/>
      <c r="W217" t="s">
        <v>282</v>
      </c>
    </row>
    <row r="218" spans="2:23" ht="24" customHeight="1" x14ac:dyDescent="0.25">
      <c r="B218" s="176"/>
      <c r="C218" s="168"/>
      <c r="D218" s="172"/>
      <c r="E218" s="155"/>
      <c r="F218" s="155"/>
      <c r="G218" s="165"/>
      <c r="H218" s="212"/>
      <c r="I218" s="215">
        <f t="shared" ref="I218:I239" si="11">IFERROR(G218*H218,"")</f>
        <v>0</v>
      </c>
      <c r="W218" t="s">
        <v>283</v>
      </c>
    </row>
    <row r="219" spans="2:23" ht="24" customHeight="1" x14ac:dyDescent="0.25">
      <c r="B219" s="177"/>
      <c r="C219" s="169"/>
      <c r="D219" s="173"/>
      <c r="E219" s="156"/>
      <c r="F219" s="156"/>
      <c r="G219" s="166"/>
      <c r="H219" s="212"/>
      <c r="I219" s="215">
        <f t="shared" si="11"/>
        <v>0</v>
      </c>
      <c r="W219" t="s">
        <v>284</v>
      </c>
    </row>
    <row r="220" spans="2:23" ht="24" customHeight="1" x14ac:dyDescent="0.25">
      <c r="B220" s="178"/>
      <c r="C220" s="170"/>
      <c r="D220" s="174"/>
      <c r="E220" s="157"/>
      <c r="F220" s="157"/>
      <c r="G220" s="166"/>
      <c r="H220" s="212"/>
      <c r="I220" s="215">
        <f t="shared" si="11"/>
        <v>0</v>
      </c>
      <c r="W220" t="s">
        <v>285</v>
      </c>
    </row>
    <row r="221" spans="2:23" ht="24" customHeight="1" x14ac:dyDescent="0.25">
      <c r="B221" s="178"/>
      <c r="C221" s="170"/>
      <c r="D221" s="174"/>
      <c r="E221" s="157"/>
      <c r="F221" s="157"/>
      <c r="G221" s="166"/>
      <c r="H221" s="212"/>
      <c r="I221" s="215"/>
      <c r="W221" t="s">
        <v>380</v>
      </c>
    </row>
    <row r="222" spans="2:23" ht="24" customHeight="1" x14ac:dyDescent="0.25">
      <c r="B222" s="178"/>
      <c r="C222" s="170"/>
      <c r="D222" s="174"/>
      <c r="E222" s="157"/>
      <c r="F222" s="157"/>
      <c r="G222" s="166"/>
      <c r="H222" s="212"/>
      <c r="I222" s="215">
        <f t="shared" si="11"/>
        <v>0</v>
      </c>
      <c r="W222" t="s">
        <v>286</v>
      </c>
    </row>
    <row r="223" spans="2:23" ht="24" customHeight="1" x14ac:dyDescent="0.25">
      <c r="B223" s="178"/>
      <c r="C223" s="170"/>
      <c r="D223" s="174"/>
      <c r="E223" s="157"/>
      <c r="F223" s="157"/>
      <c r="G223" s="166"/>
      <c r="H223" s="212"/>
      <c r="I223" s="215">
        <f t="shared" si="11"/>
        <v>0</v>
      </c>
      <c r="W223" t="s">
        <v>381</v>
      </c>
    </row>
    <row r="224" spans="2:23" ht="24" customHeight="1" x14ac:dyDescent="0.25">
      <c r="B224" s="178"/>
      <c r="C224" s="170"/>
      <c r="D224" s="174"/>
      <c r="E224" s="157"/>
      <c r="F224" s="157"/>
      <c r="G224" s="166"/>
      <c r="H224" s="212"/>
      <c r="I224" s="215">
        <f t="shared" si="11"/>
        <v>0</v>
      </c>
      <c r="W224" t="s">
        <v>287</v>
      </c>
    </row>
    <row r="225" spans="2:23" ht="24" customHeight="1" x14ac:dyDescent="0.25">
      <c r="B225" s="178"/>
      <c r="C225" s="170"/>
      <c r="D225" s="174"/>
      <c r="E225" s="157"/>
      <c r="F225" s="157"/>
      <c r="G225" s="166"/>
      <c r="H225" s="212"/>
      <c r="I225" s="215">
        <f t="shared" si="11"/>
        <v>0</v>
      </c>
      <c r="W225" t="s">
        <v>288</v>
      </c>
    </row>
    <row r="226" spans="2:23" ht="24" customHeight="1" x14ac:dyDescent="0.25">
      <c r="B226" s="178"/>
      <c r="C226" s="170"/>
      <c r="D226" s="174"/>
      <c r="E226" s="157"/>
      <c r="F226" s="157"/>
      <c r="G226" s="166"/>
      <c r="H226" s="212"/>
      <c r="I226" s="215">
        <f t="shared" si="11"/>
        <v>0</v>
      </c>
      <c r="W226" t="s">
        <v>382</v>
      </c>
    </row>
    <row r="227" spans="2:23" ht="24" customHeight="1" x14ac:dyDescent="0.25">
      <c r="B227" s="178"/>
      <c r="C227" s="170"/>
      <c r="D227" s="174"/>
      <c r="E227" s="157"/>
      <c r="F227" s="157"/>
      <c r="G227" s="166"/>
      <c r="H227" s="212"/>
      <c r="I227" s="215">
        <f t="shared" si="11"/>
        <v>0</v>
      </c>
      <c r="W227" t="s">
        <v>289</v>
      </c>
    </row>
    <row r="228" spans="2:23" ht="24" customHeight="1" x14ac:dyDescent="0.25">
      <c r="B228" s="178"/>
      <c r="C228" s="170"/>
      <c r="D228" s="174"/>
      <c r="E228" s="157"/>
      <c r="F228" s="157"/>
      <c r="G228" s="166"/>
      <c r="H228" s="212"/>
      <c r="I228" s="215">
        <f t="shared" si="11"/>
        <v>0</v>
      </c>
      <c r="W228" t="s">
        <v>290</v>
      </c>
    </row>
    <row r="229" spans="2:23" ht="24" customHeight="1" x14ac:dyDescent="0.25">
      <c r="B229" s="178"/>
      <c r="C229" s="170"/>
      <c r="D229" s="174"/>
      <c r="E229" s="157"/>
      <c r="F229" s="157"/>
      <c r="G229" s="166"/>
      <c r="H229" s="212"/>
      <c r="I229" s="215">
        <f t="shared" si="11"/>
        <v>0</v>
      </c>
      <c r="W229" t="s">
        <v>383</v>
      </c>
    </row>
    <row r="230" spans="2:23" ht="24" customHeight="1" x14ac:dyDescent="0.25">
      <c r="B230" s="178"/>
      <c r="C230" s="170"/>
      <c r="D230" s="174"/>
      <c r="E230" s="157"/>
      <c r="F230" s="157"/>
      <c r="G230" s="166"/>
      <c r="H230" s="212"/>
      <c r="I230" s="215">
        <f t="shared" si="11"/>
        <v>0</v>
      </c>
      <c r="W230" t="s">
        <v>291</v>
      </c>
    </row>
    <row r="231" spans="2:23" ht="24" customHeight="1" x14ac:dyDescent="0.25">
      <c r="B231" s="178"/>
      <c r="C231" s="170"/>
      <c r="D231" s="174"/>
      <c r="E231" s="157"/>
      <c r="F231" s="157"/>
      <c r="G231" s="166"/>
      <c r="H231" s="212"/>
      <c r="I231" s="215">
        <f t="shared" si="11"/>
        <v>0</v>
      </c>
      <c r="W231" t="s">
        <v>292</v>
      </c>
    </row>
    <row r="232" spans="2:23" ht="24" customHeight="1" x14ac:dyDescent="0.25">
      <c r="B232" s="178"/>
      <c r="C232" s="170"/>
      <c r="D232" s="174"/>
      <c r="E232" s="157"/>
      <c r="F232" s="157"/>
      <c r="G232" s="166"/>
      <c r="H232" s="212"/>
      <c r="I232" s="215">
        <f t="shared" si="11"/>
        <v>0</v>
      </c>
      <c r="W232" t="s">
        <v>293</v>
      </c>
    </row>
    <row r="233" spans="2:23" ht="24" customHeight="1" x14ac:dyDescent="0.25">
      <c r="B233" s="178"/>
      <c r="C233" s="170"/>
      <c r="D233" s="174"/>
      <c r="E233" s="157"/>
      <c r="F233" s="157"/>
      <c r="G233" s="166"/>
      <c r="H233" s="212"/>
      <c r="I233" s="215">
        <f t="shared" si="11"/>
        <v>0</v>
      </c>
      <c r="W233" t="s">
        <v>294</v>
      </c>
    </row>
    <row r="234" spans="2:23" ht="24" customHeight="1" x14ac:dyDescent="0.25">
      <c r="B234" s="178"/>
      <c r="C234" s="170"/>
      <c r="D234" s="174"/>
      <c r="E234" s="157"/>
      <c r="F234" s="157"/>
      <c r="G234" s="166"/>
      <c r="H234" s="212"/>
      <c r="I234" s="215">
        <f t="shared" si="11"/>
        <v>0</v>
      </c>
      <c r="W234" t="s">
        <v>295</v>
      </c>
    </row>
    <row r="235" spans="2:23" ht="24" customHeight="1" x14ac:dyDescent="0.25">
      <c r="B235" s="178"/>
      <c r="C235" s="170"/>
      <c r="D235" s="174"/>
      <c r="E235" s="157"/>
      <c r="F235" s="157"/>
      <c r="G235" s="166"/>
      <c r="H235" s="212"/>
      <c r="I235" s="215">
        <f t="shared" si="11"/>
        <v>0</v>
      </c>
      <c r="W235" t="s">
        <v>296</v>
      </c>
    </row>
    <row r="236" spans="2:23" ht="24" customHeight="1" x14ac:dyDescent="0.25">
      <c r="B236" s="178"/>
      <c r="C236" s="170"/>
      <c r="D236" s="174"/>
      <c r="E236" s="157"/>
      <c r="F236" s="157"/>
      <c r="G236" s="166"/>
      <c r="H236" s="212"/>
      <c r="I236" s="215">
        <f t="shared" si="11"/>
        <v>0</v>
      </c>
      <c r="W236" t="s">
        <v>297</v>
      </c>
    </row>
    <row r="237" spans="2:23" ht="24" customHeight="1" x14ac:dyDescent="0.25">
      <c r="B237" s="178"/>
      <c r="C237" s="170"/>
      <c r="D237" s="174"/>
      <c r="E237" s="157"/>
      <c r="F237" s="157"/>
      <c r="G237" s="166"/>
      <c r="H237" s="212"/>
      <c r="I237" s="215">
        <f t="shared" si="11"/>
        <v>0</v>
      </c>
      <c r="W237" t="s">
        <v>298</v>
      </c>
    </row>
    <row r="238" spans="2:23" ht="24" customHeight="1" x14ac:dyDescent="0.25">
      <c r="B238" s="178"/>
      <c r="C238" s="170"/>
      <c r="D238" s="174"/>
      <c r="E238" s="157"/>
      <c r="F238" s="157"/>
      <c r="G238" s="166"/>
      <c r="H238" s="212"/>
      <c r="I238" s="215">
        <f t="shared" si="11"/>
        <v>0</v>
      </c>
      <c r="W238" t="s">
        <v>299</v>
      </c>
    </row>
    <row r="239" spans="2:23" ht="24.75" customHeight="1" thickBot="1" x14ac:dyDescent="0.3">
      <c r="B239" s="179"/>
      <c r="C239" s="171"/>
      <c r="D239" s="175"/>
      <c r="E239" s="158"/>
      <c r="F239" s="159"/>
      <c r="G239" s="167"/>
      <c r="H239" s="212"/>
      <c r="I239" s="215">
        <f t="shared" si="11"/>
        <v>0</v>
      </c>
      <c r="W239" t="s">
        <v>300</v>
      </c>
    </row>
    <row r="240" spans="2:23" ht="24" customHeight="1" thickBot="1" x14ac:dyDescent="0.3">
      <c r="B240" s="35"/>
      <c r="C240" s="36"/>
      <c r="D240" s="36"/>
      <c r="E240" s="36"/>
      <c r="F240" s="204"/>
      <c r="G240" s="37">
        <f>SUM(G218:G239)</f>
        <v>0</v>
      </c>
      <c r="H240" s="37">
        <f t="shared" ref="H240:I240" si="12">SUM(H218:H239)</f>
        <v>0</v>
      </c>
      <c r="I240" s="37">
        <f t="shared" si="12"/>
        <v>0</v>
      </c>
      <c r="W240" t="s">
        <v>301</v>
      </c>
    </row>
    <row r="241" spans="2:23" x14ac:dyDescent="0.2">
      <c r="B241" s="80" t="str">
        <f>+B36</f>
        <v>See page 2A - 2E to make additional entries of Full Time employees.</v>
      </c>
      <c r="W241" t="s">
        <v>302</v>
      </c>
    </row>
    <row r="242" spans="2:23" x14ac:dyDescent="0.2">
      <c r="B242" s="185" t="str">
        <f>+B37</f>
        <v>Footnotes:</v>
      </c>
      <c r="C242" s="249"/>
      <c r="D242" s="250"/>
      <c r="E242" s="250"/>
      <c r="F242" s="250"/>
      <c r="G242" s="250"/>
      <c r="H242" s="250"/>
      <c r="I242" s="251"/>
      <c r="W242" t="s">
        <v>303</v>
      </c>
    </row>
    <row r="243" spans="2:23" x14ac:dyDescent="0.2">
      <c r="B243" s="180"/>
      <c r="C243" s="249"/>
      <c r="D243" s="250"/>
      <c r="E243" s="250"/>
      <c r="F243" s="250"/>
      <c r="G243" s="250"/>
      <c r="H243" s="250"/>
      <c r="I243" s="251"/>
      <c r="W243" t="s">
        <v>304</v>
      </c>
    </row>
    <row r="244" spans="2:23" x14ac:dyDescent="0.2">
      <c r="B244" s="181"/>
      <c r="C244" s="249"/>
      <c r="D244" s="250"/>
      <c r="E244" s="250"/>
      <c r="F244" s="250"/>
      <c r="G244" s="250"/>
      <c r="H244" s="250"/>
      <c r="I244" s="251"/>
      <c r="W244" t="s">
        <v>305</v>
      </c>
    </row>
    <row r="245" spans="2:23" x14ac:dyDescent="0.2">
      <c r="B245" s="182"/>
      <c r="C245" s="249"/>
      <c r="D245" s="250"/>
      <c r="E245" s="250"/>
      <c r="F245" s="250"/>
      <c r="G245" s="250"/>
      <c r="H245" s="250"/>
      <c r="I245" s="251"/>
      <c r="W245" t="s">
        <v>306</v>
      </c>
    </row>
    <row r="246" spans="2:23" ht="26.25" customHeight="1" x14ac:dyDescent="0.25">
      <c r="B246" s="238" t="s">
        <v>38</v>
      </c>
      <c r="C246" s="238"/>
      <c r="D246" s="238"/>
      <c r="E246" s="238"/>
      <c r="F246" s="238"/>
      <c r="G246" s="238"/>
      <c r="H246" s="238"/>
      <c r="I246" s="238"/>
      <c r="J246" s="238"/>
      <c r="K246" s="238"/>
      <c r="L246" s="238"/>
      <c r="M246" s="238"/>
      <c r="N246" s="42"/>
      <c r="O246" s="42"/>
      <c r="P246" s="42"/>
      <c r="Q246" s="42"/>
      <c r="W246" t="s">
        <v>307</v>
      </c>
    </row>
    <row r="247" spans="2:23" x14ac:dyDescent="0.2">
      <c r="W247" t="s">
        <v>308</v>
      </c>
    </row>
    <row r="248" spans="2:23" x14ac:dyDescent="0.2">
      <c r="W248" t="s">
        <v>309</v>
      </c>
    </row>
    <row r="249" spans="2:23" x14ac:dyDescent="0.2">
      <c r="W249" t="s">
        <v>311</v>
      </c>
    </row>
    <row r="250" spans="2:23" x14ac:dyDescent="0.2">
      <c r="W250" t="s">
        <v>312</v>
      </c>
    </row>
    <row r="251" spans="2:23" x14ac:dyDescent="0.2">
      <c r="W251" t="s">
        <v>310</v>
      </c>
    </row>
    <row r="252" spans="2:23" x14ac:dyDescent="0.2">
      <c r="W252" t="s">
        <v>313</v>
      </c>
    </row>
    <row r="253" spans="2:23" x14ac:dyDescent="0.2">
      <c r="W253" t="s">
        <v>384</v>
      </c>
    </row>
    <row r="254" spans="2:23" x14ac:dyDescent="0.2">
      <c r="W254" t="s">
        <v>325</v>
      </c>
    </row>
    <row r="255" spans="2:23" x14ac:dyDescent="0.2">
      <c r="W255" t="s">
        <v>326</v>
      </c>
    </row>
    <row r="256" spans="2:23" x14ac:dyDescent="0.2">
      <c r="W256" t="s">
        <v>327</v>
      </c>
    </row>
    <row r="257" spans="23:23" x14ac:dyDescent="0.2">
      <c r="W257" t="s">
        <v>328</v>
      </c>
    </row>
    <row r="258" spans="23:23" x14ac:dyDescent="0.2">
      <c r="W258" t="s">
        <v>329</v>
      </c>
    </row>
    <row r="259" spans="23:23" x14ac:dyDescent="0.2">
      <c r="W259" t="s">
        <v>314</v>
      </c>
    </row>
    <row r="260" spans="23:23" x14ac:dyDescent="0.2">
      <c r="W260" t="s">
        <v>315</v>
      </c>
    </row>
    <row r="261" spans="23:23" x14ac:dyDescent="0.2">
      <c r="W261" t="s">
        <v>316</v>
      </c>
    </row>
    <row r="262" spans="23:23" x14ac:dyDescent="0.2">
      <c r="W262" t="s">
        <v>317</v>
      </c>
    </row>
    <row r="263" spans="23:23" x14ac:dyDescent="0.2">
      <c r="W263" t="s">
        <v>318</v>
      </c>
    </row>
    <row r="264" spans="23:23" x14ac:dyDescent="0.2">
      <c r="W264" t="s">
        <v>319</v>
      </c>
    </row>
    <row r="265" spans="23:23" x14ac:dyDescent="0.2">
      <c r="W265" t="s">
        <v>320</v>
      </c>
    </row>
    <row r="266" spans="23:23" x14ac:dyDescent="0.2">
      <c r="W266" t="s">
        <v>321</v>
      </c>
    </row>
    <row r="267" spans="23:23" x14ac:dyDescent="0.2">
      <c r="W267" t="s">
        <v>322</v>
      </c>
    </row>
    <row r="268" spans="23:23" x14ac:dyDescent="0.2">
      <c r="W268" t="s">
        <v>323</v>
      </c>
    </row>
    <row r="269" spans="23:23" x14ac:dyDescent="0.2">
      <c r="W269" t="s">
        <v>324</v>
      </c>
    </row>
    <row r="270" spans="23:23" x14ac:dyDescent="0.2">
      <c r="W270" t="s">
        <v>330</v>
      </c>
    </row>
    <row r="271" spans="23:23" x14ac:dyDescent="0.2">
      <c r="W271" t="s">
        <v>331</v>
      </c>
    </row>
    <row r="272" spans="23:23" x14ac:dyDescent="0.2">
      <c r="W272" t="s">
        <v>332</v>
      </c>
    </row>
    <row r="273" spans="23:23" x14ac:dyDescent="0.2">
      <c r="W273" t="s">
        <v>333</v>
      </c>
    </row>
    <row r="274" spans="23:23" x14ac:dyDescent="0.2">
      <c r="W274" t="s">
        <v>334</v>
      </c>
    </row>
    <row r="275" spans="23:23" x14ac:dyDescent="0.2">
      <c r="W275" t="s">
        <v>335</v>
      </c>
    </row>
    <row r="276" spans="23:23" x14ac:dyDescent="0.2">
      <c r="W276" t="s">
        <v>336</v>
      </c>
    </row>
    <row r="277" spans="23:23" x14ac:dyDescent="0.2">
      <c r="W277" t="s">
        <v>337</v>
      </c>
    </row>
    <row r="278" spans="23:23" x14ac:dyDescent="0.2">
      <c r="W278" t="s">
        <v>338</v>
      </c>
    </row>
    <row r="279" spans="23:23" x14ac:dyDescent="0.2">
      <c r="W279" t="s">
        <v>339</v>
      </c>
    </row>
    <row r="280" spans="23:23" x14ac:dyDescent="0.2">
      <c r="W280" t="s">
        <v>340</v>
      </c>
    </row>
    <row r="281" spans="23:23" x14ac:dyDescent="0.2">
      <c r="W281" t="s">
        <v>342</v>
      </c>
    </row>
    <row r="282" spans="23:23" x14ac:dyDescent="0.2">
      <c r="W282" t="s">
        <v>341</v>
      </c>
    </row>
    <row r="283" spans="23:23" x14ac:dyDescent="0.2">
      <c r="W283" t="s">
        <v>343</v>
      </c>
    </row>
    <row r="284" spans="23:23" x14ac:dyDescent="0.2">
      <c r="W284" t="s">
        <v>344</v>
      </c>
    </row>
    <row r="285" spans="23:23" x14ac:dyDescent="0.2">
      <c r="W285" t="s">
        <v>345</v>
      </c>
    </row>
    <row r="286" spans="23:23" x14ac:dyDescent="0.2">
      <c r="W286" t="s">
        <v>346</v>
      </c>
    </row>
    <row r="287" spans="23:23" x14ac:dyDescent="0.2">
      <c r="W287" t="s">
        <v>347</v>
      </c>
    </row>
    <row r="288" spans="23:23" x14ac:dyDescent="0.2">
      <c r="W288" t="s">
        <v>348</v>
      </c>
    </row>
    <row r="289" spans="23:23" x14ac:dyDescent="0.2">
      <c r="W289" t="s">
        <v>349</v>
      </c>
    </row>
    <row r="290" spans="23:23" x14ac:dyDescent="0.2">
      <c r="W290" t="s">
        <v>350</v>
      </c>
    </row>
    <row r="291" spans="23:23" x14ac:dyDescent="0.2">
      <c r="W291" t="s">
        <v>351</v>
      </c>
    </row>
    <row r="292" spans="23:23" x14ac:dyDescent="0.2">
      <c r="W292" t="s">
        <v>352</v>
      </c>
    </row>
    <row r="293" spans="23:23" x14ac:dyDescent="0.2">
      <c r="W293" t="s">
        <v>353</v>
      </c>
    </row>
    <row r="294" spans="23:23" x14ac:dyDescent="0.2">
      <c r="W294" t="s">
        <v>354</v>
      </c>
    </row>
    <row r="295" spans="23:23" x14ac:dyDescent="0.2">
      <c r="W295" t="s">
        <v>355</v>
      </c>
    </row>
    <row r="296" spans="23:23" x14ac:dyDescent="0.2">
      <c r="W296" t="s">
        <v>356</v>
      </c>
    </row>
    <row r="297" spans="23:23" x14ac:dyDescent="0.2">
      <c r="W297" t="s">
        <v>357</v>
      </c>
    </row>
    <row r="298" spans="23:23" x14ac:dyDescent="0.2">
      <c r="W298" t="s">
        <v>358</v>
      </c>
    </row>
    <row r="299" spans="23:23" x14ac:dyDescent="0.2">
      <c r="W299" t="s">
        <v>359</v>
      </c>
    </row>
    <row r="300" spans="23:23" x14ac:dyDescent="0.2">
      <c r="W300" t="s">
        <v>360</v>
      </c>
    </row>
    <row r="301" spans="23:23" x14ac:dyDescent="0.2">
      <c r="W301" t="s">
        <v>361</v>
      </c>
    </row>
    <row r="302" spans="23:23" x14ac:dyDescent="0.2">
      <c r="W302" t="s">
        <v>362</v>
      </c>
    </row>
    <row r="303" spans="23:23" x14ac:dyDescent="0.2">
      <c r="W303" t="s">
        <v>363</v>
      </c>
    </row>
  </sheetData>
  <mergeCells count="102">
    <mergeCell ref="A206:M206"/>
    <mergeCell ref="B205:M205"/>
    <mergeCell ref="I175:I176"/>
    <mergeCell ref="C201:I201"/>
    <mergeCell ref="C202:I202"/>
    <mergeCell ref="C203:I203"/>
    <mergeCell ref="B246:M246"/>
    <mergeCell ref="G216:G217"/>
    <mergeCell ref="C210:D210"/>
    <mergeCell ref="B213:G213"/>
    <mergeCell ref="B215:G215"/>
    <mergeCell ref="H215:I215"/>
    <mergeCell ref="H216:H217"/>
    <mergeCell ref="I216:I217"/>
    <mergeCell ref="A207:M207"/>
    <mergeCell ref="C209:D209"/>
    <mergeCell ref="C216:D216"/>
    <mergeCell ref="E216:F216"/>
    <mergeCell ref="C204:I204"/>
    <mergeCell ref="C242:I242"/>
    <mergeCell ref="C243:I243"/>
    <mergeCell ref="C244:I244"/>
    <mergeCell ref="C245:I245"/>
    <mergeCell ref="B174:G174"/>
    <mergeCell ref="C175:D175"/>
    <mergeCell ref="C128:D128"/>
    <mergeCell ref="B131:G131"/>
    <mergeCell ref="B133:G133"/>
    <mergeCell ref="C134:D134"/>
    <mergeCell ref="G134:G135"/>
    <mergeCell ref="A165:M165"/>
    <mergeCell ref="A166:M166"/>
    <mergeCell ref="C168:D168"/>
    <mergeCell ref="C169:D169"/>
    <mergeCell ref="H174:I174"/>
    <mergeCell ref="H175:H176"/>
    <mergeCell ref="G175:G176"/>
    <mergeCell ref="E175:F175"/>
    <mergeCell ref="C127:D127"/>
    <mergeCell ref="B123:M123"/>
    <mergeCell ref="B164:M164"/>
    <mergeCell ref="B172:G172"/>
    <mergeCell ref="E134:F134"/>
    <mergeCell ref="H133:I133"/>
    <mergeCell ref="H134:H135"/>
    <mergeCell ref="I134:I135"/>
    <mergeCell ref="C160:I160"/>
    <mergeCell ref="C161:I161"/>
    <mergeCell ref="C162:I162"/>
    <mergeCell ref="C163:I163"/>
    <mergeCell ref="C87:D87"/>
    <mergeCell ref="B90:G90"/>
    <mergeCell ref="C119:I119"/>
    <mergeCell ref="C120:I120"/>
    <mergeCell ref="C121:I121"/>
    <mergeCell ref="A124:M124"/>
    <mergeCell ref="A125:M125"/>
    <mergeCell ref="G93:G94"/>
    <mergeCell ref="E93:F93"/>
    <mergeCell ref="C122:I122"/>
    <mergeCell ref="H92:I92"/>
    <mergeCell ref="H93:H94"/>
    <mergeCell ref="I93:I94"/>
    <mergeCell ref="B92:G92"/>
    <mergeCell ref="C93:D93"/>
    <mergeCell ref="C81:I81"/>
    <mergeCell ref="K4:M4"/>
    <mergeCell ref="K5:M6"/>
    <mergeCell ref="C4:D4"/>
    <mergeCell ref="C46:D46"/>
    <mergeCell ref="B49:G49"/>
    <mergeCell ref="B51:G51"/>
    <mergeCell ref="G52:G53"/>
    <mergeCell ref="C52:D52"/>
    <mergeCell ref="G11:G12"/>
    <mergeCell ref="E11:F11"/>
    <mergeCell ref="C11:D11"/>
    <mergeCell ref="C5:D5"/>
    <mergeCell ref="A83:M83"/>
    <mergeCell ref="A84:M84"/>
    <mergeCell ref="C86:D86"/>
    <mergeCell ref="B82:M82"/>
    <mergeCell ref="C45:D45"/>
    <mergeCell ref="B8:G8"/>
    <mergeCell ref="B10:G10"/>
    <mergeCell ref="A42:M42"/>
    <mergeCell ref="A43:M43"/>
    <mergeCell ref="B41:M41"/>
    <mergeCell ref="E52:F52"/>
    <mergeCell ref="H10:I10"/>
    <mergeCell ref="H11:H12"/>
    <mergeCell ref="I11:I12"/>
    <mergeCell ref="C37:I37"/>
    <mergeCell ref="C38:I38"/>
    <mergeCell ref="C39:I39"/>
    <mergeCell ref="C40:I40"/>
    <mergeCell ref="H51:I51"/>
    <mergeCell ref="H52:H53"/>
    <mergeCell ref="I52:I53"/>
    <mergeCell ref="C78:I78"/>
    <mergeCell ref="C79:I79"/>
    <mergeCell ref="C80:I80"/>
  </mergeCells>
  <phoneticPr fontId="4" type="noConversion"/>
  <dataValidations count="3">
    <dataValidation type="list" allowBlank="1" showInputMessage="1" showErrorMessage="1" sqref="D136:D157" xr:uid="{00000000-0002-0000-0100-000000000000}">
      <formula1>#REF!</formula1>
    </dataValidation>
    <dataValidation type="list" allowBlank="1" showInputMessage="1" showErrorMessage="1" sqref="D13:D34" xr:uid="{00000000-0002-0000-0100-000001000000}">
      <formula1>$W$1:$W$303</formula1>
    </dataValidation>
    <dataValidation type="list" allowBlank="1" showInputMessage="1" showErrorMessage="1" sqref="D54:D75 D95:D116 D177:D198 D218:D239" xr:uid="{00000000-0002-0000-0100-000002000000}">
      <formula1>$W$39:$W$303</formula1>
    </dataValidation>
  </dataValidations>
  <printOptions horizontalCentered="1"/>
  <pageMargins left="0" right="0" top="0.5" bottom="0.5" header="0.5" footer="0.5"/>
  <pageSetup scale="45" fitToHeight="0" orientation="landscape" r:id="rId1"/>
  <headerFooter alignWithMargins="0"/>
  <rowBreaks count="5" manualBreakCount="5">
    <brk id="42" max="13" man="1"/>
    <brk id="83" max="13" man="1"/>
    <brk id="124" max="13" man="1"/>
    <brk id="165" max="13" man="1"/>
    <brk id="20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20"/>
    <pageSetUpPr fitToPage="1"/>
  </sheetPr>
  <dimension ref="A1:X303"/>
  <sheetViews>
    <sheetView showGridLines="0" showZeros="0" defaultGridColor="0" view="pageBreakPreview" colorId="22" zoomScale="70" zoomScaleNormal="80" zoomScaleSheetLayoutView="70" workbookViewId="0"/>
  </sheetViews>
  <sheetFormatPr defaultColWidth="11.44140625" defaultRowHeight="15" x14ac:dyDescent="0.2"/>
  <cols>
    <col min="1" max="1" width="1" style="55" customWidth="1"/>
    <col min="2" max="2" width="15.77734375" style="55" customWidth="1"/>
    <col min="3" max="3" width="28.77734375" style="55" customWidth="1"/>
    <col min="4" max="4" width="63.77734375" style="55" customWidth="1"/>
    <col min="5" max="5" width="10.77734375" style="64" customWidth="1"/>
    <col min="6" max="6" width="10.77734375" style="58" customWidth="1"/>
    <col min="7" max="7" width="14.5546875" style="55" customWidth="1"/>
    <col min="8" max="9" width="13.77734375" style="55" customWidth="1"/>
    <col min="10" max="10" width="2.88671875" style="55" customWidth="1"/>
    <col min="11" max="11" width="50.21875" style="4" customWidth="1"/>
    <col min="12" max="12" width="11.44140625" style="4" customWidth="1"/>
    <col min="13" max="13" width="15" style="4" customWidth="1"/>
    <col min="14" max="14" width="3.33203125" style="87" customWidth="1"/>
    <col min="15" max="17" width="10.33203125" style="87" hidden="1" customWidth="1"/>
    <col min="18" max="22" width="11.44140625" style="87" hidden="1" customWidth="1"/>
    <col min="23" max="23" width="81.77734375" style="87" hidden="1" customWidth="1"/>
    <col min="24" max="24" width="11.44140625" style="87" customWidth="1"/>
    <col min="25" max="16384" width="11.44140625" style="55"/>
  </cols>
  <sheetData>
    <row r="1" spans="1:24" s="54" customFormat="1" ht="18" x14ac:dyDescent="0.25">
      <c r="A1" s="144"/>
      <c r="B1" s="144"/>
      <c r="C1" s="144"/>
      <c r="D1" s="144"/>
      <c r="E1" s="144"/>
      <c r="F1" s="144"/>
      <c r="G1" s="144"/>
      <c r="H1" s="144"/>
      <c r="I1" s="144"/>
      <c r="J1" s="144"/>
      <c r="K1" s="144"/>
      <c r="L1" s="144"/>
      <c r="M1" s="144"/>
      <c r="N1" s="42"/>
      <c r="O1" s="42"/>
      <c r="P1" s="42"/>
      <c r="Q1" s="42"/>
      <c r="R1" s="94"/>
      <c r="S1" s="94"/>
      <c r="T1" s="94"/>
      <c r="U1" s="94"/>
      <c r="V1" s="94"/>
      <c r="W1" t="s">
        <v>71</v>
      </c>
      <c r="X1" s="94"/>
    </row>
    <row r="2" spans="1:24" s="54" customFormat="1" ht="18" x14ac:dyDescent="0.25">
      <c r="A2" s="277"/>
      <c r="B2" s="277"/>
      <c r="C2" s="277"/>
      <c r="D2" s="277"/>
      <c r="E2" s="277"/>
      <c r="F2" s="277"/>
      <c r="G2" s="277"/>
      <c r="H2" s="277"/>
      <c r="I2" s="277"/>
      <c r="J2" s="277"/>
      <c r="K2" s="277"/>
      <c r="L2" s="277"/>
      <c r="M2" s="277"/>
      <c r="N2" s="42"/>
      <c r="O2" s="42"/>
      <c r="P2" s="42"/>
      <c r="Q2" s="42"/>
      <c r="R2" s="94"/>
      <c r="S2" s="94"/>
      <c r="T2" s="94"/>
      <c r="U2" s="94"/>
      <c r="V2" s="94"/>
      <c r="W2" t="s">
        <v>72</v>
      </c>
      <c r="X2" s="94"/>
    </row>
    <row r="3" spans="1:24" ht="17.25" customHeight="1" thickBot="1" x14ac:dyDescent="0.25">
      <c r="B3" s="143"/>
      <c r="C3" s="56"/>
      <c r="E3" s="57"/>
      <c r="W3" t="s">
        <v>73</v>
      </c>
    </row>
    <row r="4" spans="1:24" ht="24.75" customHeight="1" thickBot="1" x14ac:dyDescent="0.3">
      <c r="B4" s="186" t="s">
        <v>1</v>
      </c>
      <c r="C4" s="280">
        <f>SUMMARY!B6</f>
        <v>0</v>
      </c>
      <c r="D4" s="280"/>
      <c r="E4" s="79" t="s">
        <v>0</v>
      </c>
      <c r="F4" s="60"/>
      <c r="G4" s="61">
        <f>SUMMARY!G7</f>
        <v>0</v>
      </c>
      <c r="H4" s="206"/>
      <c r="I4" s="206"/>
      <c r="K4" s="252" t="s">
        <v>8</v>
      </c>
      <c r="L4" s="253"/>
      <c r="M4" s="254"/>
      <c r="N4" s="42"/>
      <c r="O4" s="42"/>
      <c r="P4" s="42"/>
      <c r="Q4" s="42"/>
      <c r="W4" t="s">
        <v>74</v>
      </c>
    </row>
    <row r="5" spans="1:24" ht="24" customHeight="1" thickBot="1" x14ac:dyDescent="0.3">
      <c r="B5" s="186" t="s">
        <v>7</v>
      </c>
      <c r="C5" s="279">
        <f>SUMMARY!B8</f>
        <v>0</v>
      </c>
      <c r="D5" s="279"/>
      <c r="E5" s="79" t="s">
        <v>16</v>
      </c>
      <c r="F5" s="60"/>
      <c r="G5" s="62">
        <f>SUMMARY!G8</f>
        <v>0</v>
      </c>
      <c r="H5" s="207"/>
      <c r="I5" s="207"/>
      <c r="K5" s="255" t="s">
        <v>41</v>
      </c>
      <c r="L5" s="256"/>
      <c r="M5" s="257"/>
      <c r="N5" s="88"/>
      <c r="O5" s="88"/>
      <c r="P5" s="88"/>
      <c r="Q5" s="88"/>
      <c r="W5" t="s">
        <v>75</v>
      </c>
    </row>
    <row r="6" spans="1:24" ht="19.5" customHeight="1" thickBot="1" x14ac:dyDescent="0.3">
      <c r="B6" s="59"/>
      <c r="C6" s="59"/>
      <c r="D6" s="63"/>
      <c r="F6" s="65" t="s">
        <v>4</v>
      </c>
      <c r="G6" s="66" t="s">
        <v>5</v>
      </c>
      <c r="H6" s="66"/>
      <c r="I6" s="66"/>
      <c r="K6" s="258"/>
      <c r="L6" s="259"/>
      <c r="M6" s="260"/>
      <c r="N6" s="88"/>
      <c r="O6" s="88"/>
      <c r="P6" s="88"/>
      <c r="Q6" s="88"/>
      <c r="W6" t="s">
        <v>76</v>
      </c>
    </row>
    <row r="7" spans="1:24" ht="24" customHeight="1" thickTop="1" thickBot="1" x14ac:dyDescent="0.35">
      <c r="B7" s="67"/>
      <c r="C7" s="68"/>
      <c r="D7" s="69"/>
      <c r="F7" s="82">
        <f>SUMMARY!F11</f>
        <v>0</v>
      </c>
      <c r="G7" s="38">
        <f>SUMMARY!G11</f>
        <v>0</v>
      </c>
      <c r="H7" s="208"/>
      <c r="I7" s="208"/>
      <c r="K7" s="126">
        <f t="shared" ref="K7:K31" si="0">IF(ISNA(T13)," ",T13)</f>
        <v>0</v>
      </c>
      <c r="L7" s="96"/>
      <c r="M7" s="97">
        <f>IF(ISBLANK(K7),0,SUMIF(D13:D239,K7,G13:G240))</f>
        <v>0</v>
      </c>
      <c r="N7" s="89"/>
      <c r="O7" s="89"/>
      <c r="P7" s="89"/>
      <c r="Q7" s="89"/>
      <c r="W7" t="s">
        <v>77</v>
      </c>
    </row>
    <row r="8" spans="1:24" ht="25.5" customHeight="1" x14ac:dyDescent="0.35">
      <c r="B8" s="278"/>
      <c r="C8" s="278"/>
      <c r="D8" s="278"/>
      <c r="E8" s="278"/>
      <c r="F8" s="278"/>
      <c r="G8" s="278"/>
      <c r="H8" s="193"/>
      <c r="I8" s="193"/>
      <c r="J8" s="70"/>
      <c r="K8" s="127" t="str">
        <f t="shared" si="0"/>
        <v xml:space="preserve"> </v>
      </c>
      <c r="M8" s="98">
        <f>IF(ISBLANK(K8),0,SUMIF(D13:D239,K8,G13:G240))</f>
        <v>0</v>
      </c>
      <c r="N8" s="89"/>
      <c r="O8" s="89"/>
      <c r="P8" s="89"/>
      <c r="Q8" s="89"/>
      <c r="W8" t="s">
        <v>78</v>
      </c>
    </row>
    <row r="9" spans="1:24" ht="24" customHeight="1" thickBot="1" x14ac:dyDescent="0.25">
      <c r="B9" s="59"/>
      <c r="K9" s="127" t="str">
        <f t="shared" si="0"/>
        <v xml:space="preserve"> </v>
      </c>
      <c r="M9" s="98">
        <f>IF(ISBLANK(K9),0,SUMIF(D13:D239,K9,G13:G240))</f>
        <v>0</v>
      </c>
      <c r="N9" s="89"/>
      <c r="O9" s="89"/>
      <c r="P9" s="89"/>
      <c r="Q9" s="89"/>
      <c r="W9" t="s">
        <v>79</v>
      </c>
    </row>
    <row r="10" spans="1:24" ht="24" customHeight="1" thickBot="1" x14ac:dyDescent="0.25">
      <c r="B10" s="240" t="s">
        <v>365</v>
      </c>
      <c r="C10" s="241"/>
      <c r="D10" s="241"/>
      <c r="E10" s="241"/>
      <c r="F10" s="241"/>
      <c r="G10" s="241"/>
      <c r="H10" s="245"/>
      <c r="I10" s="246"/>
      <c r="K10" s="127" t="str">
        <f t="shared" si="0"/>
        <v xml:space="preserve"> </v>
      </c>
      <c r="M10" s="98">
        <f>IF(ISBLANK(K10),0,SUMIF(D13:D239,K10,G13:G240))</f>
        <v>0</v>
      </c>
      <c r="N10" s="89"/>
      <c r="O10" s="89"/>
      <c r="P10" s="89"/>
      <c r="Q10" s="89"/>
      <c r="W10" t="s">
        <v>80</v>
      </c>
    </row>
    <row r="11" spans="1:24" ht="24" customHeight="1" thickBot="1" x14ac:dyDescent="0.25">
      <c r="B11" s="139" t="s">
        <v>372</v>
      </c>
      <c r="C11" s="265" t="s">
        <v>14</v>
      </c>
      <c r="D11" s="267"/>
      <c r="E11" s="243" t="s">
        <v>13</v>
      </c>
      <c r="F11" s="244"/>
      <c r="G11" s="263" t="s">
        <v>373</v>
      </c>
      <c r="H11" s="247" t="s">
        <v>385</v>
      </c>
      <c r="I11" s="247" t="s">
        <v>386</v>
      </c>
      <c r="K11" s="127" t="str">
        <f t="shared" si="0"/>
        <v xml:space="preserve"> </v>
      </c>
      <c r="M11" s="98">
        <f>IF(ISBLANK(K11),0,SUMIF(D13:D239,K11,G13:G240))</f>
        <v>0</v>
      </c>
      <c r="N11" s="89"/>
      <c r="O11" s="89"/>
      <c r="P11" s="89"/>
      <c r="Q11" s="89"/>
      <c r="W11" t="s">
        <v>81</v>
      </c>
    </row>
    <row r="12" spans="1:24" ht="24" customHeight="1" thickBot="1" x14ac:dyDescent="0.3">
      <c r="B12" s="20" t="s">
        <v>9</v>
      </c>
      <c r="C12" s="20" t="s">
        <v>10</v>
      </c>
      <c r="D12" s="150" t="s">
        <v>3</v>
      </c>
      <c r="E12" s="145" t="s">
        <v>11</v>
      </c>
      <c r="F12" s="145" t="s">
        <v>12</v>
      </c>
      <c r="G12" s="264"/>
      <c r="H12" s="248"/>
      <c r="I12" s="248"/>
      <c r="K12" s="127" t="str">
        <f t="shared" si="0"/>
        <v xml:space="preserve"> </v>
      </c>
      <c r="M12" s="98">
        <f>IF(ISBLANK(K12),0,SUMIF(D13:D239,K12,G13:G240))</f>
        <v>0</v>
      </c>
      <c r="N12" s="89"/>
      <c r="O12" s="89"/>
      <c r="P12" s="89"/>
      <c r="Q12" s="89"/>
      <c r="W12" t="s">
        <v>82</v>
      </c>
    </row>
    <row r="13" spans="1:24" ht="24" customHeight="1" x14ac:dyDescent="0.25">
      <c r="B13" s="153"/>
      <c r="C13" s="47"/>
      <c r="D13" s="131"/>
      <c r="E13" s="146"/>
      <c r="F13" s="146"/>
      <c r="G13" s="48"/>
      <c r="H13" s="211"/>
      <c r="I13" s="215">
        <f>IFERROR(G13*H13,"")</f>
        <v>0</v>
      </c>
      <c r="K13" s="127" t="str">
        <f t="shared" si="0"/>
        <v xml:space="preserve"> </v>
      </c>
      <c r="M13" s="98">
        <f>IF(ISBLANK(K13),0,SUMIF(D13:D239,K13,G13:G240))</f>
        <v>0</v>
      </c>
      <c r="N13" s="89"/>
      <c r="O13" s="89"/>
      <c r="P13" s="89"/>
      <c r="Q13" s="89"/>
      <c r="S13" s="90">
        <f t="array" ref="S13">INDEX($D$13:$D$34,MATCH(0,COUNTIF($S12:S12,$D$13:$D$34),0))</f>
        <v>0</v>
      </c>
      <c r="T13" s="90">
        <f>S13</f>
        <v>0</v>
      </c>
      <c r="W13" t="s">
        <v>83</v>
      </c>
    </row>
    <row r="14" spans="1:24" ht="24" customHeight="1" x14ac:dyDescent="0.25">
      <c r="B14" s="151"/>
      <c r="C14" s="49"/>
      <c r="D14" s="131"/>
      <c r="E14" s="146"/>
      <c r="F14" s="146"/>
      <c r="G14" s="50"/>
      <c r="H14" s="212"/>
      <c r="I14" s="215">
        <f t="shared" ref="I14:I34" si="1">IFERROR(G14*H14,"")</f>
        <v>0</v>
      </c>
      <c r="K14" s="127" t="str">
        <f t="shared" si="0"/>
        <v xml:space="preserve"> </v>
      </c>
      <c r="M14" s="98">
        <f>IF(ISBLANK(K14),0,SUMIF(D13:D239,K14,G13:G240))</f>
        <v>0</v>
      </c>
      <c r="N14" s="89"/>
      <c r="O14" s="89"/>
      <c r="P14" s="89"/>
      <c r="Q14" s="89"/>
      <c r="S14" s="90" t="e">
        <f t="array" ref="S14">INDEX($D$14:$D$34,MATCH(0,COUNTIF($S13:S13,$D$14:$D$34),0))</f>
        <v>#N/A</v>
      </c>
      <c r="T14" s="90" t="e">
        <f t="array" ref="T14">INDEX($S$13:$S$144,MATCH(0,COUNTIF($T13:T13,$S$13:$S$144),0))</f>
        <v>#N/A</v>
      </c>
      <c r="W14" t="s">
        <v>84</v>
      </c>
    </row>
    <row r="15" spans="1:24" ht="24" customHeight="1" x14ac:dyDescent="0.25">
      <c r="B15" s="152"/>
      <c r="C15" s="51"/>
      <c r="D15" s="132"/>
      <c r="E15" s="147"/>
      <c r="F15" s="147"/>
      <c r="G15" s="50"/>
      <c r="H15" s="212"/>
      <c r="I15" s="215">
        <f t="shared" si="1"/>
        <v>0</v>
      </c>
      <c r="K15" s="127" t="str">
        <f t="shared" si="0"/>
        <v xml:space="preserve"> </v>
      </c>
      <c r="M15" s="98">
        <f>IF(ISBLANK(K15),0,SUMIF(D13:D239,K15,G13:G240))</f>
        <v>0</v>
      </c>
      <c r="N15" s="89"/>
      <c r="O15" s="89"/>
      <c r="P15" s="89"/>
      <c r="Q15" s="89"/>
      <c r="S15" s="90" t="e">
        <f t="array" ref="S15">INDEX($D$14:$D$34,MATCH(0,COUNTIF($S13:S14,$D$14:$D$34),0))</f>
        <v>#N/A</v>
      </c>
      <c r="T15" s="90" t="e">
        <f t="array" ref="T15">INDEX($S$13:$S$144,MATCH(0,COUNTIF($T13:T14,$S$13:$S$144),0))</f>
        <v>#N/A</v>
      </c>
      <c r="W15" t="s">
        <v>85</v>
      </c>
    </row>
    <row r="16" spans="1:24" ht="24" customHeight="1" x14ac:dyDescent="0.25">
      <c r="B16" s="152"/>
      <c r="C16" s="51"/>
      <c r="D16" s="132"/>
      <c r="E16" s="147"/>
      <c r="F16" s="147"/>
      <c r="G16" s="50"/>
      <c r="H16" s="212"/>
      <c r="I16" s="215">
        <f t="shared" si="1"/>
        <v>0</v>
      </c>
      <c r="K16" s="127" t="str">
        <f t="shared" si="0"/>
        <v xml:space="preserve"> </v>
      </c>
      <c r="M16" s="98">
        <f>IF(ISBLANK(K16),0,SUMIF(D13:D239,K16,G13:G240))</f>
        <v>0</v>
      </c>
      <c r="N16" s="89"/>
      <c r="O16" s="89"/>
      <c r="P16" s="89"/>
      <c r="Q16" s="89"/>
      <c r="S16" s="90" t="e">
        <f t="array" ref="S16">INDEX($D$14:$D$34,MATCH(0,COUNTIF($S13:S15,$D$14:$D$34),0))</f>
        <v>#N/A</v>
      </c>
      <c r="T16" s="90" t="e">
        <f t="array" ref="T16">INDEX($S$13:$S$144,MATCH(0,COUNTIF($T13:T15,$S$13:$S$144),0))</f>
        <v>#N/A</v>
      </c>
      <c r="W16" t="s">
        <v>86</v>
      </c>
    </row>
    <row r="17" spans="2:23" ht="24" customHeight="1" x14ac:dyDescent="0.25">
      <c r="B17" s="152"/>
      <c r="C17" s="51"/>
      <c r="D17" s="132"/>
      <c r="E17" s="147"/>
      <c r="F17" s="147"/>
      <c r="G17" s="50"/>
      <c r="H17" s="212"/>
      <c r="I17" s="215">
        <f t="shared" si="1"/>
        <v>0</v>
      </c>
      <c r="K17" s="127" t="str">
        <f t="shared" si="0"/>
        <v xml:space="preserve"> </v>
      </c>
      <c r="M17" s="98">
        <f>IF(ISBLANK(K17),0,SUMIF(D13:D239,K17,G13:G240))</f>
        <v>0</v>
      </c>
      <c r="N17" s="89"/>
      <c r="O17" s="89"/>
      <c r="P17" s="89"/>
      <c r="Q17" s="89"/>
      <c r="S17" s="90" t="e">
        <f t="array" ref="S17">INDEX($D$14:$D$34,MATCH(0,COUNTIF($S13:S16,$D$14:$D$34),0))</f>
        <v>#N/A</v>
      </c>
      <c r="T17" s="90" t="e">
        <f t="array" ref="T17">INDEX($S$13:$S$144,MATCH(0,COUNTIF($T13:T16,$S$13:$S$144),0))</f>
        <v>#N/A</v>
      </c>
      <c r="W17" t="s">
        <v>87</v>
      </c>
    </row>
    <row r="18" spans="2:23" ht="24" customHeight="1" x14ac:dyDescent="0.25">
      <c r="B18" s="152"/>
      <c r="C18" s="51"/>
      <c r="D18" s="132"/>
      <c r="E18" s="147"/>
      <c r="F18" s="147"/>
      <c r="G18" s="50"/>
      <c r="H18" s="212"/>
      <c r="I18" s="215">
        <f t="shared" si="1"/>
        <v>0</v>
      </c>
      <c r="K18" s="127" t="str">
        <f t="shared" si="0"/>
        <v xml:space="preserve"> </v>
      </c>
      <c r="M18" s="98">
        <f>IF(ISBLANK(K18),0,SUMIF(D13:D239,K18,G13:G240))</f>
        <v>0</v>
      </c>
      <c r="N18" s="89"/>
      <c r="O18" s="89"/>
      <c r="P18" s="89"/>
      <c r="Q18" s="89"/>
      <c r="S18" s="90" t="e">
        <f t="array" ref="S18">INDEX($D$14:$D$34,MATCH(0,COUNTIF($S13:S17,$D$14:$D$34),0))</f>
        <v>#N/A</v>
      </c>
      <c r="T18" s="90" t="e">
        <f t="array" ref="T18">INDEX($S$13:$S$144,MATCH(0,COUNTIF($T13:T17,$S$13:$S$144),0))</f>
        <v>#N/A</v>
      </c>
      <c r="W18" t="s">
        <v>88</v>
      </c>
    </row>
    <row r="19" spans="2:23" ht="24" customHeight="1" x14ac:dyDescent="0.25">
      <c r="B19" s="152"/>
      <c r="C19" s="51"/>
      <c r="D19" s="132"/>
      <c r="E19" s="147"/>
      <c r="F19" s="147"/>
      <c r="G19" s="50"/>
      <c r="H19" s="212"/>
      <c r="I19" s="215">
        <f t="shared" si="1"/>
        <v>0</v>
      </c>
      <c r="K19" s="127" t="str">
        <f t="shared" si="0"/>
        <v xml:space="preserve"> </v>
      </c>
      <c r="M19" s="98">
        <f>IF(ISBLANK(K19),0,SUMIF(D13:D239,K19,G13:G240))</f>
        <v>0</v>
      </c>
      <c r="N19" s="89"/>
      <c r="O19" s="89"/>
      <c r="P19" s="89"/>
      <c r="Q19" s="89"/>
      <c r="S19" s="90" t="e">
        <f t="array" ref="S19">INDEX($D$14:$D$34,MATCH(0,COUNTIF($S13:S18,$D$14:$D$34),0))</f>
        <v>#N/A</v>
      </c>
      <c r="T19" s="90" t="e">
        <f t="array" ref="T19">INDEX($S$13:$S$144,MATCH(0,COUNTIF($T13:T18,$S$13:$S$144),0))</f>
        <v>#N/A</v>
      </c>
      <c r="W19" t="s">
        <v>89</v>
      </c>
    </row>
    <row r="20" spans="2:23" ht="24" customHeight="1" x14ac:dyDescent="0.25">
      <c r="B20" s="152"/>
      <c r="C20" s="51"/>
      <c r="D20" s="132"/>
      <c r="E20" s="147"/>
      <c r="F20" s="147"/>
      <c r="G20" s="50"/>
      <c r="H20" s="212"/>
      <c r="I20" s="215">
        <f t="shared" si="1"/>
        <v>0</v>
      </c>
      <c r="K20" s="127" t="str">
        <f t="shared" si="0"/>
        <v xml:space="preserve"> </v>
      </c>
      <c r="M20" s="98">
        <f>IF(ISBLANK(K20),0,SUMIF(D13:D239,K20,G13:G240))</f>
        <v>0</v>
      </c>
      <c r="N20" s="89"/>
      <c r="O20" s="89"/>
      <c r="P20" s="89"/>
      <c r="Q20" s="89"/>
      <c r="S20" s="90" t="e">
        <f t="array" ref="S20">INDEX($D$14:$D$34,MATCH(0,COUNTIF($S13:S19,$D$14:$D$34),0))</f>
        <v>#N/A</v>
      </c>
      <c r="T20" s="90" t="e">
        <f t="array" ref="T20">INDEX($S$13:$S$144,MATCH(0,COUNTIF($T13:T19,$S$13:$S$144),0))</f>
        <v>#N/A</v>
      </c>
      <c r="W20" t="s">
        <v>90</v>
      </c>
    </row>
    <row r="21" spans="2:23" ht="24" customHeight="1" x14ac:dyDescent="0.25">
      <c r="B21" s="152"/>
      <c r="C21" s="51"/>
      <c r="D21" s="132"/>
      <c r="E21" s="147"/>
      <c r="F21" s="147"/>
      <c r="G21" s="50"/>
      <c r="H21" s="212"/>
      <c r="I21" s="215">
        <f t="shared" si="1"/>
        <v>0</v>
      </c>
      <c r="K21" s="127" t="str">
        <f t="shared" si="0"/>
        <v xml:space="preserve"> </v>
      </c>
      <c r="M21" s="98">
        <f>IF(ISBLANK(K21),0,SUMIF(D13:D239,K21,G13:G240))</f>
        <v>0</v>
      </c>
      <c r="N21" s="89"/>
      <c r="O21" s="89"/>
      <c r="P21" s="89"/>
      <c r="Q21" s="89"/>
      <c r="S21" s="90" t="e">
        <f t="array" ref="S21">INDEX($D$14:$D$34,MATCH(0,COUNTIF($S13:S20,$D$14:$D$34),0))</f>
        <v>#N/A</v>
      </c>
      <c r="T21" s="90" t="e">
        <f t="array" ref="T21">INDEX($S$13:$S$144,MATCH(0,COUNTIF($T13:T20,$S$13:$S$144),0))</f>
        <v>#N/A</v>
      </c>
      <c r="W21" t="s">
        <v>91</v>
      </c>
    </row>
    <row r="22" spans="2:23" ht="24" customHeight="1" x14ac:dyDescent="0.25">
      <c r="B22" s="152"/>
      <c r="C22" s="51"/>
      <c r="D22" s="132"/>
      <c r="E22" s="147"/>
      <c r="F22" s="147"/>
      <c r="G22" s="50"/>
      <c r="H22" s="212"/>
      <c r="I22" s="215">
        <f t="shared" si="1"/>
        <v>0</v>
      </c>
      <c r="K22" s="127" t="str">
        <f t="shared" si="0"/>
        <v xml:space="preserve"> </v>
      </c>
      <c r="M22" s="98">
        <f>IF(ISBLANK(K22),0,SUMIF(D13:D239,K22,G13:G240))</f>
        <v>0</v>
      </c>
      <c r="N22" s="89"/>
      <c r="O22" s="89"/>
      <c r="P22" s="89"/>
      <c r="Q22" s="89"/>
      <c r="S22" s="90" t="e">
        <f t="array" ref="S22">INDEX($D$14:$D$34,MATCH(0,COUNTIF($S13:S21,$D$14:$D$34),0))</f>
        <v>#N/A</v>
      </c>
      <c r="T22" s="90" t="e">
        <f t="array" ref="T22">INDEX($S$13:$S$144,MATCH(0,COUNTIF($T13:T21,$S$13:$S$144),0))</f>
        <v>#N/A</v>
      </c>
      <c r="W22" t="s">
        <v>92</v>
      </c>
    </row>
    <row r="23" spans="2:23" ht="24" customHeight="1" x14ac:dyDescent="0.25">
      <c r="B23" s="152"/>
      <c r="C23" s="51"/>
      <c r="D23" s="132"/>
      <c r="E23" s="147"/>
      <c r="F23" s="147"/>
      <c r="G23" s="50"/>
      <c r="H23" s="212"/>
      <c r="I23" s="215">
        <f t="shared" si="1"/>
        <v>0</v>
      </c>
      <c r="K23" s="127" t="str">
        <f t="shared" si="0"/>
        <v xml:space="preserve"> </v>
      </c>
      <c r="M23" s="98">
        <f>IF(ISBLANK(K23),0,SUMIF(D13:D239,K23,G13:G240))</f>
        <v>0</v>
      </c>
      <c r="N23" s="89"/>
      <c r="O23" s="89"/>
      <c r="P23" s="89"/>
      <c r="Q23" s="89"/>
      <c r="S23" s="90" t="e">
        <f t="array" ref="S23">INDEX($D$14:$D$34,MATCH(0,COUNTIF($S13:S22,$D$14:$D$34),0))</f>
        <v>#N/A</v>
      </c>
      <c r="T23" s="90" t="e">
        <f t="array" ref="T23">INDEX($S$13:$S$144,MATCH(0,COUNTIF($T13:T22,$S$13:$S$144),0))</f>
        <v>#N/A</v>
      </c>
      <c r="W23" t="s">
        <v>93</v>
      </c>
    </row>
    <row r="24" spans="2:23" ht="24" customHeight="1" x14ac:dyDescent="0.25">
      <c r="B24" s="152"/>
      <c r="C24" s="51"/>
      <c r="D24" s="132"/>
      <c r="E24" s="147"/>
      <c r="F24" s="147"/>
      <c r="G24" s="50"/>
      <c r="H24" s="212"/>
      <c r="I24" s="215">
        <f t="shared" si="1"/>
        <v>0</v>
      </c>
      <c r="K24" s="127" t="str">
        <f t="shared" si="0"/>
        <v xml:space="preserve"> </v>
      </c>
      <c r="M24" s="98">
        <f>IF(ISBLANK(K24),0,SUMIF(D13:D239,K24,G13:G240))</f>
        <v>0</v>
      </c>
      <c r="N24" s="89"/>
      <c r="O24" s="89"/>
      <c r="P24" s="89"/>
      <c r="Q24" s="89"/>
      <c r="S24" s="90" t="e">
        <f t="array" ref="S24">INDEX($D$14:$D$34,MATCH(0,COUNTIF($S13:S23,$D$14:$D$34),0))</f>
        <v>#N/A</v>
      </c>
      <c r="T24" s="90" t="e">
        <f t="array" ref="T24">INDEX($S$13:$S$144,MATCH(0,COUNTIF($T13:T23,$S$13:$S$144),0))</f>
        <v>#N/A</v>
      </c>
      <c r="W24" t="s">
        <v>94</v>
      </c>
    </row>
    <row r="25" spans="2:23" ht="24" customHeight="1" x14ac:dyDescent="0.25">
      <c r="B25" s="152"/>
      <c r="C25" s="51"/>
      <c r="D25" s="132"/>
      <c r="E25" s="147"/>
      <c r="F25" s="147"/>
      <c r="G25" s="50"/>
      <c r="H25" s="212"/>
      <c r="I25" s="215">
        <f t="shared" si="1"/>
        <v>0</v>
      </c>
      <c r="K25" s="127" t="str">
        <f t="shared" si="0"/>
        <v xml:space="preserve"> </v>
      </c>
      <c r="M25" s="98">
        <f>IF(ISBLANK(K25),0,SUMIF(D13:D239,K25,G13:G240))</f>
        <v>0</v>
      </c>
      <c r="N25" s="89"/>
      <c r="O25" s="89"/>
      <c r="P25" s="89"/>
      <c r="Q25" s="89"/>
      <c r="S25" s="90" t="e">
        <f t="array" ref="S25">INDEX($D$14:$D$34,MATCH(0,COUNTIF($S13:S24,$D$14:$D$34),0))</f>
        <v>#N/A</v>
      </c>
      <c r="T25" s="90" t="e">
        <f t="array" ref="T25">INDEX($S$13:$S$144,MATCH(0,COUNTIF($T13:T24,$S$13:$S$144),0))</f>
        <v>#N/A</v>
      </c>
      <c r="W25" t="s">
        <v>95</v>
      </c>
    </row>
    <row r="26" spans="2:23" ht="24" customHeight="1" x14ac:dyDescent="0.25">
      <c r="B26" s="152"/>
      <c r="C26" s="51"/>
      <c r="D26" s="132"/>
      <c r="E26" s="147"/>
      <c r="F26" s="147"/>
      <c r="G26" s="50"/>
      <c r="H26" s="212"/>
      <c r="I26" s="215">
        <f t="shared" si="1"/>
        <v>0</v>
      </c>
      <c r="K26" s="127" t="str">
        <f t="shared" si="0"/>
        <v xml:space="preserve"> </v>
      </c>
      <c r="M26" s="98">
        <f>IF(ISBLANK(K26),0,SUMIF(D13:D239,K26,G13:G240))</f>
        <v>0</v>
      </c>
      <c r="N26" s="89"/>
      <c r="O26" s="89"/>
      <c r="P26" s="89"/>
      <c r="Q26" s="89"/>
      <c r="S26" s="90" t="e">
        <f t="array" ref="S26">INDEX($D$14:$D$34,MATCH(0,COUNTIF($S13:S25,$D$14:$D$34),0))</f>
        <v>#N/A</v>
      </c>
      <c r="T26" s="90" t="e">
        <f t="array" ref="T26">INDEX($S$13:$S$144,MATCH(0,COUNTIF($T13:T25,$S$13:$S$144),0))</f>
        <v>#N/A</v>
      </c>
      <c r="W26" t="s">
        <v>96</v>
      </c>
    </row>
    <row r="27" spans="2:23" ht="24" customHeight="1" x14ac:dyDescent="0.25">
      <c r="B27" s="152"/>
      <c r="C27" s="51"/>
      <c r="D27" s="132"/>
      <c r="E27" s="147"/>
      <c r="F27" s="147"/>
      <c r="G27" s="50"/>
      <c r="H27" s="212"/>
      <c r="I27" s="215">
        <f t="shared" si="1"/>
        <v>0</v>
      </c>
      <c r="K27" s="127" t="str">
        <f t="shared" si="0"/>
        <v xml:space="preserve"> </v>
      </c>
      <c r="M27" s="98">
        <f>IF(ISBLANK(K27),0,SUMIF(D13:D239,K27,G13:G240))</f>
        <v>0</v>
      </c>
      <c r="N27" s="89"/>
      <c r="O27" s="89"/>
      <c r="P27" s="89"/>
      <c r="Q27" s="89"/>
      <c r="S27" s="90" t="e">
        <f t="array" ref="S27">INDEX($D$14:$D$34,MATCH(0,COUNTIF($S13:S26,$D$14:$D$34),0))</f>
        <v>#N/A</v>
      </c>
      <c r="T27" s="90" t="e">
        <f t="array" ref="T27">INDEX($S$13:$S$144,MATCH(0,COUNTIF($T13:T26,$S$13:$S$144),0))</f>
        <v>#N/A</v>
      </c>
      <c r="W27" t="s">
        <v>97</v>
      </c>
    </row>
    <row r="28" spans="2:23" ht="24" customHeight="1" x14ac:dyDescent="0.25">
      <c r="B28" s="152"/>
      <c r="C28" s="51"/>
      <c r="D28" s="132"/>
      <c r="E28" s="147"/>
      <c r="F28" s="147"/>
      <c r="G28" s="50"/>
      <c r="H28" s="212"/>
      <c r="I28" s="215">
        <f t="shared" si="1"/>
        <v>0</v>
      </c>
      <c r="K28" s="127" t="str">
        <f t="shared" si="0"/>
        <v xml:space="preserve"> </v>
      </c>
      <c r="M28" s="98">
        <f>IF(ISBLANK(K28),0,SUMIF(D13:D239,K28,G13:G240))</f>
        <v>0</v>
      </c>
      <c r="N28" s="89"/>
      <c r="O28" s="89"/>
      <c r="P28" s="89"/>
      <c r="Q28" s="89"/>
      <c r="S28" s="90" t="e">
        <f t="array" ref="S28">INDEX($D$14:$D$34,MATCH(0,COUNTIF($S13:S27,$D$14:$D$34),0))</f>
        <v>#N/A</v>
      </c>
      <c r="T28" s="90" t="e">
        <f t="array" ref="T28">INDEX($S$13:$S$144,MATCH(0,COUNTIF($T13:T27,$S$13:$S$144),0))</f>
        <v>#N/A</v>
      </c>
      <c r="W28" t="s">
        <v>98</v>
      </c>
    </row>
    <row r="29" spans="2:23" ht="24" customHeight="1" x14ac:dyDescent="0.25">
      <c r="B29" s="152"/>
      <c r="C29" s="51"/>
      <c r="D29" s="132"/>
      <c r="E29" s="147"/>
      <c r="F29" s="147"/>
      <c r="G29" s="50"/>
      <c r="H29" s="212"/>
      <c r="I29" s="215">
        <f t="shared" si="1"/>
        <v>0</v>
      </c>
      <c r="K29" s="127" t="str">
        <f t="shared" si="0"/>
        <v xml:space="preserve"> </v>
      </c>
      <c r="M29" s="98">
        <f>IF(ISBLANK(K29),0,SUMIF(D13:D239,K29,G13:G240))</f>
        <v>0</v>
      </c>
      <c r="N29" s="81" t="str">
        <f>IF(ISNA(T35),"",T35)</f>
        <v/>
      </c>
      <c r="O29" s="89"/>
      <c r="P29" s="89"/>
      <c r="Q29" s="89"/>
      <c r="S29" s="90" t="e">
        <f t="array" ref="S29">INDEX($D$14:$D$34,MATCH(0,COUNTIF($S13:S28,$D$14:$D$34),0))</f>
        <v>#N/A</v>
      </c>
      <c r="T29" s="90" t="e">
        <f t="array" ref="T29">INDEX($S$13:$S$144,MATCH(0,COUNTIF($T13:T28,$S$13:$S$144),0))</f>
        <v>#N/A</v>
      </c>
      <c r="W29" t="s">
        <v>99</v>
      </c>
    </row>
    <row r="30" spans="2:23" ht="24" customHeight="1" x14ac:dyDescent="0.25">
      <c r="B30" s="152"/>
      <c r="C30" s="51"/>
      <c r="D30" s="132"/>
      <c r="E30" s="147"/>
      <c r="F30" s="147"/>
      <c r="G30" s="50"/>
      <c r="H30" s="212"/>
      <c r="I30" s="215">
        <f t="shared" si="1"/>
        <v>0</v>
      </c>
      <c r="K30" s="127" t="str">
        <f t="shared" si="0"/>
        <v xml:space="preserve"> </v>
      </c>
      <c r="M30" s="98">
        <f>IF(ISBLANK(K30),0,SUMIF(D13:D239,K30,G13:G240))</f>
        <v>0</v>
      </c>
      <c r="N30" s="89"/>
      <c r="O30" s="89"/>
      <c r="P30" s="89"/>
      <c r="Q30" s="89"/>
      <c r="S30" s="90" t="e">
        <f t="array" ref="S30">INDEX($D$14:$D$34,MATCH(0,COUNTIF($S13:S29,$D$14:$D$34),0))</f>
        <v>#N/A</v>
      </c>
      <c r="T30" s="90" t="e">
        <f t="array" ref="T30">INDEX($S$13:$S$144,MATCH(0,COUNTIF($T13:T29,$S$13:$S$144),0))</f>
        <v>#N/A</v>
      </c>
      <c r="W30" t="s">
        <v>100</v>
      </c>
    </row>
    <row r="31" spans="2:23" ht="24" customHeight="1" thickBot="1" x14ac:dyDescent="0.3">
      <c r="B31" s="152"/>
      <c r="C31" s="51"/>
      <c r="D31" s="132"/>
      <c r="E31" s="147"/>
      <c r="F31" s="147"/>
      <c r="G31" s="50"/>
      <c r="H31" s="212"/>
      <c r="I31" s="215">
        <f t="shared" si="1"/>
        <v>0</v>
      </c>
      <c r="K31" s="128" t="str">
        <f t="shared" si="0"/>
        <v xml:space="preserve"> </v>
      </c>
      <c r="L31" s="99"/>
      <c r="M31" s="100">
        <f>IF(ISBLANK(K31),0,SUMIF(D13:D239,K31,G13:G240))</f>
        <v>0</v>
      </c>
      <c r="N31" s="89"/>
      <c r="O31" s="89"/>
      <c r="P31" s="89"/>
      <c r="Q31" s="89"/>
      <c r="S31" s="90" t="e">
        <f t="array" ref="S31">INDEX($D$14:$D$34,MATCH(0,COUNTIF($S13:S30,$D$14:$D$34),0))</f>
        <v>#N/A</v>
      </c>
      <c r="T31" s="90" t="e">
        <f t="array" ref="T31">INDEX($S$13:$S$144,MATCH(0,COUNTIF($T13:T30,$S$13:$S$144),0))</f>
        <v>#N/A</v>
      </c>
      <c r="W31" t="s">
        <v>101</v>
      </c>
    </row>
    <row r="32" spans="2:23" ht="24" customHeight="1" thickTop="1" thickBot="1" x14ac:dyDescent="0.3">
      <c r="B32" s="152"/>
      <c r="C32" s="51"/>
      <c r="D32" s="132"/>
      <c r="E32" s="147"/>
      <c r="F32" s="147"/>
      <c r="G32" s="50"/>
      <c r="H32" s="212"/>
      <c r="I32" s="215">
        <f t="shared" si="1"/>
        <v>0</v>
      </c>
      <c r="K32" s="23" t="s">
        <v>22</v>
      </c>
      <c r="L32" s="24"/>
      <c r="M32" s="101">
        <f>SUM(M7:M31)</f>
        <v>0</v>
      </c>
      <c r="S32" s="90" t="e">
        <f t="array" ref="S32">INDEX($D$14:$D$34,MATCH(0,COUNTIF($S13:S31,$D$14:$D$34),0))</f>
        <v>#N/A</v>
      </c>
      <c r="T32" s="90" t="e">
        <f t="array" ref="T32">INDEX($S$13:$S$144,MATCH(0,COUNTIF($T13:T31,$S$13:$S$144),0))</f>
        <v>#N/A</v>
      </c>
      <c r="W32" t="s">
        <v>102</v>
      </c>
    </row>
    <row r="33" spans="1:24" ht="24" customHeight="1" thickTop="1" thickBot="1" x14ac:dyDescent="0.3">
      <c r="B33" s="152"/>
      <c r="C33" s="51"/>
      <c r="D33" s="132"/>
      <c r="E33" s="147"/>
      <c r="F33" s="147"/>
      <c r="G33" s="50"/>
      <c r="H33" s="212"/>
      <c r="I33" s="215">
        <f t="shared" si="1"/>
        <v>0</v>
      </c>
      <c r="K33" s="25" t="s">
        <v>23</v>
      </c>
      <c r="L33" s="26"/>
      <c r="M33" s="27" t="str">
        <f>IF(M32=G35+G76+G117+G158+G199+G240,"YES","NO")</f>
        <v>YES</v>
      </c>
      <c r="N33" s="81"/>
      <c r="O33" s="81"/>
      <c r="P33" s="81"/>
      <c r="Q33" s="81"/>
      <c r="S33" s="90" t="e">
        <f t="array" ref="S33">INDEX($D$14:$D$34,MATCH(0,COUNTIF($S13:S32,$D$14:$D$34),0))</f>
        <v>#N/A</v>
      </c>
      <c r="T33" s="90" t="e">
        <f t="array" ref="T33">INDEX($S$13:$S$144,MATCH(0,COUNTIF($T13:T32,$S$13:$S$144),0))</f>
        <v>#N/A</v>
      </c>
      <c r="W33" t="s">
        <v>103</v>
      </c>
    </row>
    <row r="34" spans="1:24" ht="24" customHeight="1" thickTop="1" thickBot="1" x14ac:dyDescent="0.3">
      <c r="B34" s="154"/>
      <c r="C34" s="52"/>
      <c r="D34" s="133"/>
      <c r="E34" s="148"/>
      <c r="F34" s="149"/>
      <c r="G34" s="53"/>
      <c r="H34" s="212"/>
      <c r="I34" s="215">
        <f t="shared" si="1"/>
        <v>0</v>
      </c>
      <c r="M34" s="3"/>
      <c r="S34" s="90" t="e">
        <f t="array" ref="S34">INDEX($D$14:$D$34,MATCH(0,COUNTIF($S13:S33,$D$14:$D$34),0))</f>
        <v>#N/A</v>
      </c>
      <c r="T34" s="90" t="e">
        <f t="array" ref="T34">INDEX($S$13:$S$144,MATCH(0,COUNTIF($T13:T33,$S$13:$S$144),0))</f>
        <v>#N/A</v>
      </c>
      <c r="W34" t="s">
        <v>104</v>
      </c>
    </row>
    <row r="35" spans="1:24" ht="24" customHeight="1" thickTop="1" thickBot="1" x14ac:dyDescent="0.3">
      <c r="B35" s="35"/>
      <c r="C35" s="36"/>
      <c r="D35" s="36"/>
      <c r="E35" s="36"/>
      <c r="F35" s="204"/>
      <c r="G35" s="37">
        <f>SUM(G13:G34)</f>
        <v>0</v>
      </c>
      <c r="H35" s="37">
        <f t="shared" ref="H35:I35" si="2">SUM(H13:H34)</f>
        <v>0</v>
      </c>
      <c r="I35" s="37">
        <f t="shared" si="2"/>
        <v>0</v>
      </c>
      <c r="K35" s="25" t="s">
        <v>30</v>
      </c>
      <c r="L35" s="26"/>
      <c r="M35" s="27">
        <f>ROUNDUP(M32*0.0765,2)</f>
        <v>0</v>
      </c>
      <c r="R35" s="87" t="s">
        <v>17</v>
      </c>
      <c r="S35" s="90" t="e">
        <f t="array" ref="S35">INDEX($D$54:$D$75,MATCH(0,COUNTIF($S13:S34,$D$54:$D$75),0))</f>
        <v>#N/A</v>
      </c>
      <c r="T35" s="90" t="e">
        <f t="array" ref="T35">INDEX($S$13:$S$144,MATCH(0,COUNTIF($T13:T34,$S$13:$S$144),0))</f>
        <v>#N/A</v>
      </c>
      <c r="W35" t="s">
        <v>105</v>
      </c>
    </row>
    <row r="36" spans="1:24" x14ac:dyDescent="0.2">
      <c r="B36" s="80" t="s">
        <v>40</v>
      </c>
      <c r="C36" s="4"/>
      <c r="D36" s="4"/>
      <c r="E36" s="8"/>
      <c r="F36" s="8"/>
      <c r="G36" s="4"/>
      <c r="H36" s="4"/>
      <c r="I36" s="4"/>
      <c r="S36" s="90" t="e">
        <f t="array" ref="S36">INDEX($D$55:$D$75,MATCH(0,COUNTIF($S13:S35,$D$55:$D$75),0))</f>
        <v>#N/A</v>
      </c>
      <c r="T36" s="90" t="e">
        <f t="array" ref="T36">INDEX($S$13:$S$144,MATCH(0,COUNTIF($T13:T35,$S$13:$S$144),0))</f>
        <v>#N/A</v>
      </c>
      <c r="W36" t="s">
        <v>106</v>
      </c>
    </row>
    <row r="37" spans="1:24" ht="12.75" customHeight="1" x14ac:dyDescent="0.2">
      <c r="B37" s="203" t="s">
        <v>39</v>
      </c>
      <c r="C37" s="249"/>
      <c r="D37" s="250"/>
      <c r="E37" s="250"/>
      <c r="F37" s="250"/>
      <c r="G37" s="250"/>
      <c r="H37" s="250"/>
      <c r="I37" s="251"/>
      <c r="J37" s="71"/>
      <c r="S37" s="90" t="e">
        <f t="array" ref="S37">INDEX($D$56:$D$75,MATCH(0,COUNTIF($S13:S36,$D$56:$D$75),0))</f>
        <v>#N/A</v>
      </c>
      <c r="T37" s="90" t="e">
        <f t="array" ref="T37">INDEX($S$13:$S$144,MATCH(0,COUNTIF($T13:T36,$S$13:$S$144),0))</f>
        <v>#N/A</v>
      </c>
      <c r="W37" t="s">
        <v>107</v>
      </c>
    </row>
    <row r="38" spans="1:24" x14ac:dyDescent="0.2">
      <c r="B38" s="180"/>
      <c r="C38" s="249"/>
      <c r="D38" s="250"/>
      <c r="E38" s="250"/>
      <c r="F38" s="250"/>
      <c r="G38" s="250"/>
      <c r="H38" s="250"/>
      <c r="I38" s="251"/>
      <c r="J38" s="71"/>
      <c r="S38" s="90" t="e">
        <f t="array" ref="S38">INDEX($D$57:$D$75,MATCH(0,COUNTIF($S13:S37,$D$57:$D$75),0))</f>
        <v>#N/A</v>
      </c>
      <c r="W38" t="s">
        <v>108</v>
      </c>
    </row>
    <row r="39" spans="1:24" x14ac:dyDescent="0.2">
      <c r="B39" s="181"/>
      <c r="C39" s="249"/>
      <c r="D39" s="250"/>
      <c r="E39" s="250"/>
      <c r="F39" s="250"/>
      <c r="G39" s="250"/>
      <c r="H39" s="250"/>
      <c r="I39" s="251"/>
      <c r="J39" s="72"/>
      <c r="S39" s="90" t="e">
        <f t="array" ref="S39">INDEX($D$58:$D$79,MATCH(0,COUNTIF($S13:S38,$D$58:$D$75),0))</f>
        <v>#N/A</v>
      </c>
      <c r="W39" t="s">
        <v>109</v>
      </c>
    </row>
    <row r="40" spans="1:24" x14ac:dyDescent="0.2">
      <c r="B40" s="182"/>
      <c r="C40" s="249"/>
      <c r="D40" s="250"/>
      <c r="E40" s="250"/>
      <c r="F40" s="250"/>
      <c r="G40" s="250"/>
      <c r="H40" s="250"/>
      <c r="I40" s="251"/>
      <c r="J40" s="72"/>
      <c r="S40" s="90" t="e">
        <f t="array" ref="S40">INDEX($D$59:$D$75,MATCH(0,COUNTIF($S13:S39,$D$59:$D$75),0))</f>
        <v>#N/A</v>
      </c>
      <c r="W40" t="s">
        <v>110</v>
      </c>
    </row>
    <row r="41" spans="1:24" ht="17.100000000000001" customHeight="1" x14ac:dyDescent="0.25">
      <c r="B41" s="277" t="s">
        <v>29</v>
      </c>
      <c r="C41" s="277"/>
      <c r="D41" s="277"/>
      <c r="E41" s="277"/>
      <c r="F41" s="277"/>
      <c r="G41" s="277"/>
      <c r="H41" s="277"/>
      <c r="I41" s="277"/>
      <c r="J41" s="277"/>
      <c r="K41" s="277"/>
      <c r="L41" s="277"/>
      <c r="M41" s="277"/>
      <c r="N41" s="42"/>
      <c r="O41" s="42"/>
      <c r="P41" s="42"/>
      <c r="Q41" s="42"/>
      <c r="S41" s="95" t="e">
        <f t="array" ref="S41">INDEX($D$60:$D$75,MATCH(0,COUNTIF($S13:S40,$D$60:$D$75),0))</f>
        <v>#N/A</v>
      </c>
      <c r="T41" s="94"/>
      <c r="U41" s="94"/>
      <c r="V41" s="94"/>
      <c r="W41" t="s">
        <v>111</v>
      </c>
    </row>
    <row r="42" spans="1:24" s="54" customFormat="1" ht="18" x14ac:dyDescent="0.25">
      <c r="A42" s="277"/>
      <c r="B42" s="277"/>
      <c r="C42" s="277"/>
      <c r="D42" s="277"/>
      <c r="E42" s="277"/>
      <c r="F42" s="277"/>
      <c r="G42" s="277"/>
      <c r="H42" s="277"/>
      <c r="I42" s="277"/>
      <c r="J42" s="277"/>
      <c r="K42" s="277"/>
      <c r="L42" s="277"/>
      <c r="M42" s="277"/>
      <c r="N42" s="42"/>
      <c r="O42" s="42"/>
      <c r="P42" s="42"/>
      <c r="Q42" s="42"/>
      <c r="R42" s="94"/>
      <c r="S42" s="95" t="e">
        <f t="array" ref="S42">INDEX($D$61:$D$75,MATCH(0,COUNTIF($S13:S41,$D$61:$D$75),0))</f>
        <v>#N/A</v>
      </c>
      <c r="T42" s="94"/>
      <c r="U42" s="94"/>
      <c r="V42" s="94"/>
      <c r="W42" t="s">
        <v>112</v>
      </c>
      <c r="X42" s="94"/>
    </row>
    <row r="43" spans="1:24" s="54" customFormat="1" ht="18" x14ac:dyDescent="0.25">
      <c r="A43" s="277"/>
      <c r="B43" s="277"/>
      <c r="C43" s="277"/>
      <c r="D43" s="277"/>
      <c r="E43" s="277"/>
      <c r="F43" s="277"/>
      <c r="G43" s="277"/>
      <c r="H43" s="277"/>
      <c r="I43" s="277"/>
      <c r="J43" s="277"/>
      <c r="K43" s="277"/>
      <c r="L43" s="277"/>
      <c r="M43" s="277"/>
      <c r="N43" s="42"/>
      <c r="O43" s="42"/>
      <c r="P43" s="42"/>
      <c r="Q43" s="42"/>
      <c r="R43" s="94"/>
      <c r="S43" s="90" t="e">
        <f t="array" ref="S43">INDEX($D$62:$D$75,MATCH(0,COUNTIF($S13:S42,$D$62:$D$75),0))</f>
        <v>#N/A</v>
      </c>
      <c r="T43" s="87"/>
      <c r="U43" s="87"/>
      <c r="V43" s="87"/>
      <c r="W43" t="s">
        <v>113</v>
      </c>
      <c r="X43" s="94"/>
    </row>
    <row r="44" spans="1:24" ht="15.75" thickBot="1" x14ac:dyDescent="0.25">
      <c r="B44" s="143"/>
      <c r="C44" s="56"/>
      <c r="E44" s="57"/>
      <c r="S44" s="90" t="e">
        <f t="array" ref="S44">INDEX($D$63:$D$75,MATCH(0,COUNTIF($S13:S43,$D$63:$D$75),0))</f>
        <v>#N/A</v>
      </c>
      <c r="W44" t="s">
        <v>114</v>
      </c>
    </row>
    <row r="45" spans="1:24" ht="24.75" customHeight="1" thickBot="1" x14ac:dyDescent="0.3">
      <c r="B45" s="142" t="s">
        <v>1</v>
      </c>
      <c r="C45" s="280">
        <f>SUMMARY!B6</f>
        <v>0</v>
      </c>
      <c r="D45" s="280"/>
      <c r="E45" s="73"/>
      <c r="F45" s="74" t="s">
        <v>0</v>
      </c>
      <c r="G45" s="61">
        <f>SUMMARY!G7</f>
        <v>0</v>
      </c>
      <c r="H45" s="206"/>
      <c r="I45" s="206"/>
      <c r="S45" s="90" t="e">
        <f t="array" ref="S45">INDEX($D$64:$D$75,MATCH(0,COUNTIF($S13:S44,$D$64:$D$75),0))</f>
        <v>#N/A</v>
      </c>
      <c r="W45" t="s">
        <v>115</v>
      </c>
    </row>
    <row r="46" spans="1:24" ht="24" customHeight="1" thickBot="1" x14ac:dyDescent="0.3">
      <c r="B46" s="142" t="s">
        <v>7</v>
      </c>
      <c r="C46" s="279">
        <f>SUMMARY!B8</f>
        <v>0</v>
      </c>
      <c r="D46" s="279"/>
      <c r="F46" s="74" t="s">
        <v>16</v>
      </c>
      <c r="G46" s="75">
        <f>SUMMARY!G8</f>
        <v>0</v>
      </c>
      <c r="H46" s="209"/>
      <c r="I46" s="209"/>
      <c r="S46" s="90" t="e">
        <f t="array" ref="S46">INDEX($D$65:$D$75,MATCH(0,COUNTIF($S13:S45,$D$65:$D$75),0))</f>
        <v>#N/A</v>
      </c>
      <c r="W46" t="s">
        <v>116</v>
      </c>
    </row>
    <row r="47" spans="1:24" ht="21" customHeight="1" thickBot="1" x14ac:dyDescent="0.25">
      <c r="B47" s="59"/>
      <c r="C47" s="59"/>
      <c r="D47" s="63"/>
      <c r="F47" s="65" t="s">
        <v>4</v>
      </c>
      <c r="G47" s="66" t="s">
        <v>5</v>
      </c>
      <c r="H47" s="66"/>
      <c r="I47" s="66"/>
      <c r="S47" s="90" t="e">
        <f t="array" ref="S47">INDEX($D$66:$D$75,MATCH(0,COUNTIF($S13:S46,$D$66:$D$75),0))</f>
        <v>#N/A</v>
      </c>
      <c r="W47" t="s">
        <v>117</v>
      </c>
    </row>
    <row r="48" spans="1:24" ht="24" customHeight="1" thickBot="1" x14ac:dyDescent="0.35">
      <c r="B48" s="67"/>
      <c r="C48" s="68"/>
      <c r="D48" s="69"/>
      <c r="F48" s="82"/>
      <c r="G48" s="83">
        <f>SUMMARY!G11</f>
        <v>0</v>
      </c>
      <c r="H48" s="208"/>
      <c r="I48" s="208"/>
      <c r="S48" s="90" t="e">
        <f t="array" ref="S48">INDEX($D$67:$D$75,MATCH(0,COUNTIF($S13:S47,$D$67:$D$75),0))</f>
        <v>#N/A</v>
      </c>
      <c r="W48" t="s">
        <v>118</v>
      </c>
    </row>
    <row r="49" spans="2:23" ht="25.5" customHeight="1" x14ac:dyDescent="0.35">
      <c r="B49" s="278"/>
      <c r="C49" s="278"/>
      <c r="D49" s="278"/>
      <c r="E49" s="278"/>
      <c r="F49" s="278"/>
      <c r="G49" s="278"/>
      <c r="H49" s="193"/>
      <c r="I49" s="193"/>
      <c r="S49" s="90" t="e">
        <f t="array" ref="S49">INDEX($D$68:$D$75,MATCH(0,COUNTIF($S13:S48,$D$68:$D$75),0))</f>
        <v>#N/A</v>
      </c>
      <c r="W49" t="s">
        <v>119</v>
      </c>
    </row>
    <row r="50" spans="2:23" ht="15.75" thickBot="1" x14ac:dyDescent="0.25">
      <c r="B50" s="59"/>
      <c r="S50" s="90" t="e">
        <f t="array" ref="S50">INDEX($D$69:$D$75,MATCH(0,COUNTIF($S13:S49,$D$69:$D$75),0))</f>
        <v>#N/A</v>
      </c>
      <c r="W50" t="s">
        <v>120</v>
      </c>
    </row>
    <row r="51" spans="2:23" ht="24" customHeight="1" thickBot="1" x14ac:dyDescent="0.25">
      <c r="B51" s="240" t="s">
        <v>365</v>
      </c>
      <c r="C51" s="241"/>
      <c r="D51" s="241"/>
      <c r="E51" s="241"/>
      <c r="F51" s="241"/>
      <c r="G51" s="241"/>
      <c r="H51" s="245"/>
      <c r="I51" s="246"/>
      <c r="S51" s="90" t="e">
        <f t="array" ref="S51">INDEX($D$70:$D$75,MATCH(0,COUNTIF($S13:S50,$D$70:$D$75),0))</f>
        <v>#N/A</v>
      </c>
      <c r="W51" t="s">
        <v>121</v>
      </c>
    </row>
    <row r="52" spans="2:23" ht="24" customHeight="1" thickBot="1" x14ac:dyDescent="0.25">
      <c r="B52" s="139" t="s">
        <v>372</v>
      </c>
      <c r="C52" s="265" t="s">
        <v>14</v>
      </c>
      <c r="D52" s="267"/>
      <c r="E52" s="243" t="s">
        <v>13</v>
      </c>
      <c r="F52" s="244"/>
      <c r="G52" s="263" t="s">
        <v>373</v>
      </c>
      <c r="H52" s="247" t="s">
        <v>385</v>
      </c>
      <c r="I52" s="247" t="s">
        <v>386</v>
      </c>
      <c r="S52" s="90" t="e">
        <f t="array" ref="S52">INDEX($D$71:$D$75,MATCH(0,COUNTIF($S13:S51,$D$71:$D$75),0))</f>
        <v>#N/A</v>
      </c>
      <c r="W52" t="s">
        <v>122</v>
      </c>
    </row>
    <row r="53" spans="2:23" ht="24" customHeight="1" thickBot="1" x14ac:dyDescent="0.3">
      <c r="B53" s="20" t="s">
        <v>9</v>
      </c>
      <c r="C53" s="20" t="s">
        <v>10</v>
      </c>
      <c r="D53" s="150" t="s">
        <v>3</v>
      </c>
      <c r="E53" s="145" t="s">
        <v>11</v>
      </c>
      <c r="F53" s="145" t="s">
        <v>12</v>
      </c>
      <c r="G53" s="264"/>
      <c r="H53" s="248"/>
      <c r="I53" s="248"/>
      <c r="S53" s="90" t="e">
        <f t="array" ref="S53">INDEX($D$72:$D$75,MATCH(0,COUNTIF($S13:S52,$D$72:$D$75),0))</f>
        <v>#N/A</v>
      </c>
      <c r="W53" t="s">
        <v>123</v>
      </c>
    </row>
    <row r="54" spans="2:23" ht="24.75" customHeight="1" x14ac:dyDescent="0.25">
      <c r="B54" s="153"/>
      <c r="C54" s="47"/>
      <c r="D54" s="130"/>
      <c r="E54" s="146"/>
      <c r="F54" s="146"/>
      <c r="G54" s="48"/>
      <c r="H54" s="212"/>
      <c r="I54" s="215">
        <f t="shared" ref="I54:I75" si="3">IFERROR(G54*H54,"")</f>
        <v>0</v>
      </c>
      <c r="S54" s="90" t="e">
        <f t="array" ref="S54">INDEX($D$73:$D$75,MATCH(0,COUNTIF($S13:S53,$D$73:$D$75),0))</f>
        <v>#N/A</v>
      </c>
      <c r="W54" t="s">
        <v>124</v>
      </c>
    </row>
    <row r="55" spans="2:23" ht="24" customHeight="1" x14ac:dyDescent="0.25">
      <c r="B55" s="151"/>
      <c r="C55" s="49"/>
      <c r="D55" s="131"/>
      <c r="E55" s="146"/>
      <c r="F55" s="146"/>
      <c r="G55" s="50"/>
      <c r="H55" s="212"/>
      <c r="I55" s="215">
        <f t="shared" si="3"/>
        <v>0</v>
      </c>
      <c r="S55" s="90" t="e">
        <f t="array" ref="S55">INDEX($D$74:$D$75,MATCH(0,COUNTIF($S13:S54,$D$74:$D$75),0))</f>
        <v>#N/A</v>
      </c>
      <c r="W55" t="s">
        <v>125</v>
      </c>
    </row>
    <row r="56" spans="2:23" ht="24" customHeight="1" x14ac:dyDescent="0.25">
      <c r="B56" s="152"/>
      <c r="C56" s="51"/>
      <c r="D56" s="132"/>
      <c r="E56" s="147"/>
      <c r="F56" s="147"/>
      <c r="G56" s="50"/>
      <c r="H56" s="212"/>
      <c r="I56" s="215">
        <f t="shared" si="3"/>
        <v>0</v>
      </c>
      <c r="S56" s="90" t="e">
        <f t="array" ref="S56">INDEX($D$75:$D$75,MATCH(0,COUNTIF($S13:S55,$D$75:$D$75),0))</f>
        <v>#N/A</v>
      </c>
      <c r="W56" t="s">
        <v>126</v>
      </c>
    </row>
    <row r="57" spans="2:23" ht="24" customHeight="1" x14ac:dyDescent="0.25">
      <c r="B57" s="152"/>
      <c r="C57" s="51"/>
      <c r="D57" s="132"/>
      <c r="E57" s="147"/>
      <c r="F57" s="147"/>
      <c r="G57" s="50"/>
      <c r="H57" s="212"/>
      <c r="I57" s="215">
        <f t="shared" si="3"/>
        <v>0</v>
      </c>
      <c r="S57" s="90" t="e">
        <f t="array" ref="S57">INDEX($D$95:$D$116,MATCH(0,COUNTIF($S13:S56,$D$95:$D$116),0))</f>
        <v>#N/A</v>
      </c>
      <c r="W57" t="s">
        <v>127</v>
      </c>
    </row>
    <row r="58" spans="2:23" ht="24" customHeight="1" x14ac:dyDescent="0.25">
      <c r="B58" s="152"/>
      <c r="C58" s="51"/>
      <c r="D58" s="132"/>
      <c r="E58" s="147"/>
      <c r="F58" s="147"/>
      <c r="G58" s="50"/>
      <c r="H58" s="212"/>
      <c r="I58" s="215">
        <f t="shared" si="3"/>
        <v>0</v>
      </c>
      <c r="R58" s="87" t="s">
        <v>18</v>
      </c>
      <c r="S58" s="90" t="e">
        <f t="array" ref="S58">INDEX($D$96:$D$116,MATCH(0,COUNTIF($S13:S57,$D$96:$D$116),0))</f>
        <v>#N/A</v>
      </c>
      <c r="W58" t="s">
        <v>130</v>
      </c>
    </row>
    <row r="59" spans="2:23" ht="24" customHeight="1" x14ac:dyDescent="0.25">
      <c r="B59" s="152"/>
      <c r="C59" s="51"/>
      <c r="D59" s="132"/>
      <c r="E59" s="147"/>
      <c r="F59" s="147"/>
      <c r="G59" s="50"/>
      <c r="H59" s="212"/>
      <c r="I59" s="215">
        <f t="shared" si="3"/>
        <v>0</v>
      </c>
      <c r="S59" s="90" t="e">
        <f t="array" ref="S59">INDEX($D$97:$D$116,MATCH(0,COUNTIF($S13:S58,$D$97:$D$116),0))</f>
        <v>#N/A</v>
      </c>
      <c r="W59" t="s">
        <v>128</v>
      </c>
    </row>
    <row r="60" spans="2:23" ht="24" customHeight="1" x14ac:dyDescent="0.25">
      <c r="B60" s="152"/>
      <c r="C60" s="51"/>
      <c r="D60" s="132"/>
      <c r="E60" s="147"/>
      <c r="F60" s="147"/>
      <c r="G60" s="50"/>
      <c r="H60" s="212"/>
      <c r="I60" s="215">
        <f t="shared" si="3"/>
        <v>0</v>
      </c>
      <c r="S60" s="90" t="e">
        <f t="array" ref="S60">INDEX($D$98:$D$116,MATCH(0,COUNTIF($S13:S59,$D$98:$D$116),0))</f>
        <v>#N/A</v>
      </c>
      <c r="W60" t="s">
        <v>129</v>
      </c>
    </row>
    <row r="61" spans="2:23" ht="24" customHeight="1" x14ac:dyDescent="0.25">
      <c r="B61" s="152"/>
      <c r="C61" s="51"/>
      <c r="D61" s="132"/>
      <c r="E61" s="147"/>
      <c r="F61" s="147"/>
      <c r="G61" s="50"/>
      <c r="H61" s="212"/>
      <c r="I61" s="215">
        <f t="shared" si="3"/>
        <v>0</v>
      </c>
      <c r="S61" s="90" t="e">
        <f t="array" ref="S61">INDEX($D$99:$D$116,MATCH(0,COUNTIF($S13:S60,$D$99:$D$116),0))</f>
        <v>#N/A</v>
      </c>
      <c r="W61" t="s">
        <v>131</v>
      </c>
    </row>
    <row r="62" spans="2:23" ht="24" customHeight="1" x14ac:dyDescent="0.25">
      <c r="B62" s="152"/>
      <c r="C62" s="51"/>
      <c r="D62" s="132"/>
      <c r="E62" s="147"/>
      <c r="F62" s="147"/>
      <c r="G62" s="50"/>
      <c r="H62" s="212"/>
      <c r="I62" s="215">
        <f t="shared" si="3"/>
        <v>0</v>
      </c>
      <c r="S62" s="90" t="e">
        <f t="array" ref="S62">INDEX($D$100:$D$116,MATCH(0,COUNTIF($S13:S61,$D$100:$D$116),0))</f>
        <v>#N/A</v>
      </c>
      <c r="W62" t="s">
        <v>132</v>
      </c>
    </row>
    <row r="63" spans="2:23" ht="24" customHeight="1" x14ac:dyDescent="0.25">
      <c r="B63" s="152"/>
      <c r="C63" s="51"/>
      <c r="D63" s="132"/>
      <c r="E63" s="147"/>
      <c r="F63" s="147"/>
      <c r="G63" s="50"/>
      <c r="H63" s="212"/>
      <c r="I63" s="215">
        <f t="shared" si="3"/>
        <v>0</v>
      </c>
      <c r="S63" s="90" t="e">
        <f t="array" ref="S63">INDEX($D$101:$D$116,MATCH(0,COUNTIF($S13:S62,$D$101:$D$116),0))</f>
        <v>#N/A</v>
      </c>
      <c r="W63" t="s">
        <v>133</v>
      </c>
    </row>
    <row r="64" spans="2:23" ht="24" customHeight="1" x14ac:dyDescent="0.25">
      <c r="B64" s="152"/>
      <c r="C64" s="51"/>
      <c r="D64" s="132"/>
      <c r="E64" s="147"/>
      <c r="F64" s="147"/>
      <c r="G64" s="50"/>
      <c r="H64" s="212"/>
      <c r="I64" s="215">
        <f t="shared" si="3"/>
        <v>0</v>
      </c>
      <c r="S64" s="90" t="e">
        <f t="array" ref="S64">INDEX($D$102:$D$116,MATCH(0,COUNTIF($S13:S63,$D$102:$D$116),0))</f>
        <v>#N/A</v>
      </c>
      <c r="W64" t="s">
        <v>134</v>
      </c>
    </row>
    <row r="65" spans="2:23" ht="24" customHeight="1" x14ac:dyDescent="0.25">
      <c r="B65" s="152"/>
      <c r="C65" s="51"/>
      <c r="D65" s="132"/>
      <c r="E65" s="147"/>
      <c r="F65" s="147"/>
      <c r="G65" s="50"/>
      <c r="H65" s="212"/>
      <c r="I65" s="215">
        <f t="shared" si="3"/>
        <v>0</v>
      </c>
      <c r="S65" s="90" t="e">
        <f t="array" ref="S65">INDEX($D$103:$D$116,MATCH(0,COUNTIF($S13:S64,$D$103:$D$116),0))</f>
        <v>#N/A</v>
      </c>
      <c r="W65" t="s">
        <v>135</v>
      </c>
    </row>
    <row r="66" spans="2:23" ht="24" customHeight="1" x14ac:dyDescent="0.25">
      <c r="B66" s="152"/>
      <c r="C66" s="51"/>
      <c r="D66" s="132"/>
      <c r="E66" s="147"/>
      <c r="F66" s="147"/>
      <c r="G66" s="50"/>
      <c r="H66" s="212"/>
      <c r="I66" s="215">
        <f t="shared" si="3"/>
        <v>0</v>
      </c>
      <c r="S66" s="90" t="e">
        <f t="array" ref="S66">INDEX($D$104:$D$116,MATCH(0,COUNTIF($S13:S65,$D$104:$D$116),0))</f>
        <v>#N/A</v>
      </c>
      <c r="W66" t="s">
        <v>136</v>
      </c>
    </row>
    <row r="67" spans="2:23" ht="24" customHeight="1" x14ac:dyDescent="0.25">
      <c r="B67" s="152"/>
      <c r="C67" s="51"/>
      <c r="D67" s="132"/>
      <c r="E67" s="147"/>
      <c r="F67" s="147"/>
      <c r="G67" s="50"/>
      <c r="H67" s="212"/>
      <c r="I67" s="215">
        <f t="shared" si="3"/>
        <v>0</v>
      </c>
      <c r="S67" s="90" t="e">
        <f t="array" ref="S67">INDEX($D$105:$D$116,MATCH(0,COUNTIF($S13:S66,$D$105:$D$116),0))</f>
        <v>#N/A</v>
      </c>
      <c r="W67" t="s">
        <v>137</v>
      </c>
    </row>
    <row r="68" spans="2:23" ht="24" customHeight="1" x14ac:dyDescent="0.25">
      <c r="B68" s="152"/>
      <c r="C68" s="51"/>
      <c r="D68" s="132"/>
      <c r="E68" s="147"/>
      <c r="F68" s="147"/>
      <c r="G68" s="50"/>
      <c r="H68" s="212"/>
      <c r="I68" s="215">
        <f t="shared" si="3"/>
        <v>0</v>
      </c>
      <c r="S68" s="90" t="e">
        <f t="array" ref="S68">INDEX($D$106:$D$116,MATCH(0,COUNTIF($S13:S67,$D$106:$D$116),0))</f>
        <v>#N/A</v>
      </c>
      <c r="W68" t="s">
        <v>138</v>
      </c>
    </row>
    <row r="69" spans="2:23" ht="24" customHeight="1" x14ac:dyDescent="0.25">
      <c r="B69" s="152"/>
      <c r="C69" s="51"/>
      <c r="D69" s="132"/>
      <c r="E69" s="147"/>
      <c r="F69" s="147"/>
      <c r="G69" s="50"/>
      <c r="H69" s="212"/>
      <c r="I69" s="215">
        <f t="shared" si="3"/>
        <v>0</v>
      </c>
      <c r="S69" s="90" t="e">
        <f t="array" ref="S69">INDEX($D$107:$D$116,MATCH(0,COUNTIF($S13:S68,$D$107:$D$116),0))</f>
        <v>#N/A</v>
      </c>
      <c r="W69" t="s">
        <v>139</v>
      </c>
    </row>
    <row r="70" spans="2:23" ht="24" customHeight="1" x14ac:dyDescent="0.25">
      <c r="B70" s="152"/>
      <c r="C70" s="51"/>
      <c r="D70" s="132"/>
      <c r="E70" s="147"/>
      <c r="F70" s="147"/>
      <c r="G70" s="50"/>
      <c r="H70" s="212"/>
      <c r="I70" s="215">
        <f t="shared" si="3"/>
        <v>0</v>
      </c>
      <c r="S70" s="90" t="e">
        <f t="array" ref="S70">INDEX($D$108:$D$116,MATCH(0,COUNTIF($S13:S69,$D$108:$D$116),0))</f>
        <v>#N/A</v>
      </c>
      <c r="W70" t="s">
        <v>140</v>
      </c>
    </row>
    <row r="71" spans="2:23" ht="24" customHeight="1" x14ac:dyDescent="0.25">
      <c r="B71" s="152"/>
      <c r="C71" s="51"/>
      <c r="D71" s="132"/>
      <c r="E71" s="147"/>
      <c r="F71" s="147"/>
      <c r="G71" s="50"/>
      <c r="H71" s="212"/>
      <c r="I71" s="215">
        <f t="shared" si="3"/>
        <v>0</v>
      </c>
      <c r="S71" s="90" t="e">
        <f t="array" ref="S71">INDEX($D$109:$D$116,MATCH(0,COUNTIF($S13:S70,$D$109:$D$116),0))</f>
        <v>#N/A</v>
      </c>
      <c r="W71" t="s">
        <v>141</v>
      </c>
    </row>
    <row r="72" spans="2:23" ht="24.75" customHeight="1" x14ac:dyDescent="0.25">
      <c r="B72" s="152"/>
      <c r="C72" s="51"/>
      <c r="D72" s="132"/>
      <c r="E72" s="147"/>
      <c r="F72" s="147"/>
      <c r="G72" s="50"/>
      <c r="H72" s="212"/>
      <c r="I72" s="215">
        <f t="shared" si="3"/>
        <v>0</v>
      </c>
      <c r="S72" s="90" t="e">
        <f t="array" ref="S72">INDEX($D$110:$D$116,MATCH(0,COUNTIF($S13:S71,$D$110:$D$116),0))</f>
        <v>#N/A</v>
      </c>
      <c r="W72" t="s">
        <v>142</v>
      </c>
    </row>
    <row r="73" spans="2:23" ht="24" customHeight="1" x14ac:dyDescent="0.25">
      <c r="B73" s="152"/>
      <c r="C73" s="51"/>
      <c r="D73" s="132"/>
      <c r="E73" s="147"/>
      <c r="F73" s="147"/>
      <c r="G73" s="50"/>
      <c r="H73" s="212"/>
      <c r="I73" s="215">
        <f t="shared" si="3"/>
        <v>0</v>
      </c>
      <c r="S73" s="90" t="e">
        <f t="array" ref="S73">INDEX($D$111:$D$116,MATCH(0,COUNTIF($S13:S72,$D$111:$D$116),0))</f>
        <v>#N/A</v>
      </c>
      <c r="W73" t="s">
        <v>143</v>
      </c>
    </row>
    <row r="74" spans="2:23" ht="24" customHeight="1" x14ac:dyDescent="0.25">
      <c r="B74" s="152"/>
      <c r="C74" s="51"/>
      <c r="D74" s="132"/>
      <c r="E74" s="147"/>
      <c r="F74" s="147"/>
      <c r="G74" s="50"/>
      <c r="H74" s="212"/>
      <c r="I74" s="215">
        <f t="shared" si="3"/>
        <v>0</v>
      </c>
      <c r="S74" s="90" t="e">
        <f t="array" ref="S74">INDEX($D$112:$D$116,MATCH(0,COUNTIF($S13:S73,$D$112:$D$116),0))</f>
        <v>#N/A</v>
      </c>
      <c r="W74" t="s">
        <v>144</v>
      </c>
    </row>
    <row r="75" spans="2:23" ht="24" customHeight="1" thickBot="1" x14ac:dyDescent="0.3">
      <c r="B75" s="154"/>
      <c r="C75" s="52"/>
      <c r="D75" s="133"/>
      <c r="E75" s="148"/>
      <c r="F75" s="149"/>
      <c r="G75" s="53"/>
      <c r="H75" s="212"/>
      <c r="I75" s="215">
        <f t="shared" si="3"/>
        <v>0</v>
      </c>
      <c r="S75" s="90" t="e">
        <f t="array" ref="S75">INDEX($D$113:$D$116,MATCH(0,COUNTIF($S13:S74,$D$113:$D$116),0))</f>
        <v>#N/A</v>
      </c>
      <c r="W75" t="s">
        <v>145</v>
      </c>
    </row>
    <row r="76" spans="2:23" ht="24" customHeight="1" thickBot="1" x14ac:dyDescent="0.3">
      <c r="B76" s="35"/>
      <c r="C76" s="36"/>
      <c r="D76" s="36"/>
      <c r="E76" s="36"/>
      <c r="F76" s="204"/>
      <c r="G76" s="37">
        <f>SUM(G54:G75)</f>
        <v>0</v>
      </c>
      <c r="H76" s="37">
        <f t="shared" ref="H76:I76" si="4">SUM(H54:H75)</f>
        <v>0</v>
      </c>
      <c r="I76" s="37">
        <f t="shared" si="4"/>
        <v>0</v>
      </c>
      <c r="S76" s="90" t="e">
        <f t="array" ref="S76">INDEX($D$114:$D$116,MATCH(0,COUNTIF($S13:S75,$D$114:$D$116),0))</f>
        <v>#N/A</v>
      </c>
      <c r="W76" t="s">
        <v>146</v>
      </c>
    </row>
    <row r="77" spans="2:23" ht="21.75" customHeight="1" x14ac:dyDescent="0.2">
      <c r="B77" s="80" t="s">
        <v>40</v>
      </c>
      <c r="C77" s="4"/>
      <c r="D77" s="4"/>
      <c r="E77" s="8"/>
      <c r="F77" s="8"/>
      <c r="G77" s="4"/>
      <c r="H77" s="4"/>
      <c r="I77" s="4"/>
      <c r="S77" s="90" t="e">
        <f t="array" ref="S77">INDEX($D$115:$D$116,MATCH(0,COUNTIF($S13:S76,$D$115:$D$116),0))</f>
        <v>#N/A</v>
      </c>
      <c r="W77" t="s">
        <v>148</v>
      </c>
    </row>
    <row r="78" spans="2:23" ht="15" customHeight="1" x14ac:dyDescent="0.2">
      <c r="B78" s="203" t="s">
        <v>39</v>
      </c>
      <c r="C78" s="249"/>
      <c r="D78" s="250"/>
      <c r="E78" s="250"/>
      <c r="F78" s="250"/>
      <c r="G78" s="250"/>
      <c r="H78" s="250"/>
      <c r="I78" s="251"/>
      <c r="S78" s="90" t="e">
        <f t="array" ref="S78">INDEX($D$116:$D$116,MATCH(0,COUNTIF($S13:S77,$D$116:$D$116),0))</f>
        <v>#N/A</v>
      </c>
      <c r="W78" t="s">
        <v>147</v>
      </c>
    </row>
    <row r="79" spans="2:23" x14ac:dyDescent="0.2">
      <c r="B79" s="180"/>
      <c r="C79" s="249"/>
      <c r="D79" s="250"/>
      <c r="E79" s="250"/>
      <c r="F79" s="250"/>
      <c r="G79" s="250"/>
      <c r="H79" s="250"/>
      <c r="I79" s="251"/>
      <c r="S79" s="90" t="e">
        <f t="array" ref="S79">INDEX($D$136:$D$157,MATCH(0,COUNTIF($S13:S78,$D$136:$D$157),0))</f>
        <v>#N/A</v>
      </c>
      <c r="W79" t="s">
        <v>149</v>
      </c>
    </row>
    <row r="80" spans="2:23" ht="15" customHeight="1" x14ac:dyDescent="0.2">
      <c r="B80" s="181"/>
      <c r="C80" s="249"/>
      <c r="D80" s="250"/>
      <c r="E80" s="250"/>
      <c r="F80" s="250"/>
      <c r="G80" s="250"/>
      <c r="H80" s="250"/>
      <c r="I80" s="251"/>
      <c r="R80" s="87" t="s">
        <v>19</v>
      </c>
      <c r="S80" s="90" t="e">
        <f t="array" ref="S80">INDEX($D$137:$D$157,MATCH(0,COUNTIF($S13:S79,$D$137:$D$157),0))</f>
        <v>#N/A</v>
      </c>
      <c r="W80" t="s">
        <v>150</v>
      </c>
    </row>
    <row r="81" spans="1:23" x14ac:dyDescent="0.2">
      <c r="B81" s="182"/>
      <c r="C81" s="249"/>
      <c r="D81" s="250"/>
      <c r="E81" s="250"/>
      <c r="F81" s="250"/>
      <c r="G81" s="250"/>
      <c r="H81" s="250"/>
      <c r="I81" s="251"/>
      <c r="S81" s="90" t="e">
        <f t="array" ref="S81">INDEX($D$138:$D$157,MATCH(0,COUNTIF($S13:S80,$D$138:$D$157),0))</f>
        <v>#N/A</v>
      </c>
      <c r="W81" t="s">
        <v>151</v>
      </c>
    </row>
    <row r="82" spans="1:23" ht="24" customHeight="1" x14ac:dyDescent="0.25">
      <c r="B82" s="277" t="s">
        <v>28</v>
      </c>
      <c r="C82" s="277"/>
      <c r="D82" s="277"/>
      <c r="E82" s="277"/>
      <c r="F82" s="277"/>
      <c r="G82" s="277"/>
      <c r="H82" s="277"/>
      <c r="I82" s="277"/>
      <c r="J82" s="277"/>
      <c r="K82" s="277"/>
      <c r="L82" s="277"/>
      <c r="M82" s="277"/>
      <c r="N82" s="42"/>
      <c r="O82" s="42"/>
      <c r="P82" s="42"/>
      <c r="Q82" s="42"/>
      <c r="S82" s="90" t="e">
        <f t="array" ref="S82">INDEX($D$139:$D$157,MATCH(0,COUNTIF($S13:S81,$D$139:$D$157),0))</f>
        <v>#N/A</v>
      </c>
      <c r="W82" t="s">
        <v>152</v>
      </c>
    </row>
    <row r="83" spans="1:23" ht="30" x14ac:dyDescent="0.4">
      <c r="A83" s="277"/>
      <c r="B83" s="277"/>
      <c r="C83" s="277"/>
      <c r="D83" s="277"/>
      <c r="E83" s="277"/>
      <c r="F83" s="277"/>
      <c r="G83" s="277"/>
      <c r="H83" s="277"/>
      <c r="I83" s="277"/>
      <c r="J83" s="277"/>
      <c r="K83" s="277"/>
      <c r="L83" s="277"/>
      <c r="M83" s="277"/>
      <c r="N83" s="91"/>
      <c r="O83" s="91"/>
      <c r="P83" s="91"/>
      <c r="Q83" s="91"/>
      <c r="S83" s="90" t="e">
        <f t="array" ref="S83">INDEX($D$140:$D$157,MATCH(0,COUNTIF($S13:S82,$D$140:$D$157),0))</f>
        <v>#N/A</v>
      </c>
      <c r="W83" t="s">
        <v>153</v>
      </c>
    </row>
    <row r="84" spans="1:23" ht="27.75" x14ac:dyDescent="0.4">
      <c r="A84" s="277"/>
      <c r="B84" s="277"/>
      <c r="C84" s="277"/>
      <c r="D84" s="277"/>
      <c r="E84" s="277"/>
      <c r="F84" s="277"/>
      <c r="G84" s="277"/>
      <c r="H84" s="277"/>
      <c r="I84" s="277"/>
      <c r="J84" s="277"/>
      <c r="K84" s="277"/>
      <c r="L84" s="277"/>
      <c r="M84" s="277"/>
      <c r="N84" s="92"/>
      <c r="O84" s="92"/>
      <c r="P84" s="92"/>
      <c r="Q84" s="92"/>
      <c r="S84" s="90" t="e">
        <f t="array" ref="S84">INDEX($D$141:$D$157,MATCH(0,COUNTIF($S13:S83,$D$141:$D$157),0))</f>
        <v>#N/A</v>
      </c>
      <c r="W84" t="s">
        <v>154</v>
      </c>
    </row>
    <row r="85" spans="1:23" ht="15.75" customHeight="1" thickBot="1" x14ac:dyDescent="0.25">
      <c r="B85" s="143"/>
      <c r="C85" s="56"/>
      <c r="E85" s="57"/>
      <c r="S85" s="90" t="e">
        <f t="array" ref="S85">INDEX($D$142:$D$157,MATCH(0,COUNTIF($S13:S84,$D$142:$D$157),0))</f>
        <v>#N/A</v>
      </c>
      <c r="W85" t="s">
        <v>155</v>
      </c>
    </row>
    <row r="86" spans="1:23" ht="24" customHeight="1" thickBot="1" x14ac:dyDescent="0.3">
      <c r="B86" s="142" t="s">
        <v>1</v>
      </c>
      <c r="C86" s="280">
        <f>SUMMARY!$B$6</f>
        <v>0</v>
      </c>
      <c r="D86" s="280"/>
      <c r="E86" s="73"/>
      <c r="F86" s="74" t="s">
        <v>0</v>
      </c>
      <c r="G86" s="61">
        <f>SUMMARY!G7</f>
        <v>0</v>
      </c>
      <c r="H86" s="206"/>
      <c r="I86" s="206"/>
      <c r="S86" s="90" t="e">
        <f t="array" ref="S86">INDEX($D$143:$D$157,MATCH(0,COUNTIF($S13:S85,$D$143:$D$157),0))</f>
        <v>#N/A</v>
      </c>
      <c r="W86" t="s">
        <v>156</v>
      </c>
    </row>
    <row r="87" spans="1:23" ht="24" customHeight="1" thickBot="1" x14ac:dyDescent="0.3">
      <c r="B87" s="142" t="s">
        <v>7</v>
      </c>
      <c r="C87" s="279">
        <f>SUMMARY!$B$8</f>
        <v>0</v>
      </c>
      <c r="D87" s="279"/>
      <c r="F87" s="74" t="s">
        <v>16</v>
      </c>
      <c r="G87" s="62">
        <f>SUMMARY!G8</f>
        <v>0</v>
      </c>
      <c r="H87" s="207"/>
      <c r="I87" s="207"/>
      <c r="S87" s="90" t="e">
        <f t="array" ref="S87">INDEX($D$144:$D$157,MATCH(0,COUNTIF($S13:S86,$D$144:$D$157),0))</f>
        <v>#N/A</v>
      </c>
      <c r="W87" t="s">
        <v>157</v>
      </c>
    </row>
    <row r="88" spans="1:23" ht="21" customHeight="1" thickBot="1" x14ac:dyDescent="0.25">
      <c r="B88" s="59"/>
      <c r="C88" s="59"/>
      <c r="D88" s="63"/>
      <c r="F88" s="65" t="s">
        <v>4</v>
      </c>
      <c r="G88" s="66" t="s">
        <v>5</v>
      </c>
      <c r="H88" s="66"/>
      <c r="I88" s="66"/>
      <c r="S88" s="90" t="e">
        <f t="array" ref="S88">INDEX($D$145:$D$157,MATCH(0,COUNTIF($S13:S87,$D$145:$D$157),0))</f>
        <v>#N/A</v>
      </c>
      <c r="W88" t="s">
        <v>158</v>
      </c>
    </row>
    <row r="89" spans="1:23" ht="24" customHeight="1" thickBot="1" x14ac:dyDescent="0.35">
      <c r="B89" s="67"/>
      <c r="C89" s="68"/>
      <c r="D89" s="69"/>
      <c r="F89" s="84"/>
      <c r="G89" s="85">
        <f>SUMMARY!G11</f>
        <v>0</v>
      </c>
      <c r="H89" s="210"/>
      <c r="I89" s="210"/>
      <c r="S89" s="90" t="e">
        <f t="array" ref="S89">INDEX($D$146:$D$157,MATCH(0,COUNTIF($S13:S88,$D$146:$D$157),0))</f>
        <v>#N/A</v>
      </c>
      <c r="W89" t="s">
        <v>159</v>
      </c>
    </row>
    <row r="90" spans="1:23" ht="25.5" customHeight="1" x14ac:dyDescent="0.35">
      <c r="B90" s="278"/>
      <c r="C90" s="278"/>
      <c r="D90" s="278"/>
      <c r="E90" s="278"/>
      <c r="F90" s="278"/>
      <c r="G90" s="278"/>
      <c r="H90" s="193"/>
      <c r="I90" s="193"/>
      <c r="S90" s="90" t="e">
        <f t="array" ref="S90">INDEX($D$147:$D$157,MATCH(0,COUNTIF($S13:S89,$D$147:$D$157),0))</f>
        <v>#N/A</v>
      </c>
      <c r="W90" t="s">
        <v>160</v>
      </c>
    </row>
    <row r="91" spans="1:23" ht="15.75" thickBot="1" x14ac:dyDescent="0.25">
      <c r="B91" s="59"/>
      <c r="S91" s="90" t="e">
        <f t="array" ref="S91">INDEX($D$148:$D$157,MATCH(0,COUNTIF($S13:S90,$D$148:$D$157),0))</f>
        <v>#N/A</v>
      </c>
      <c r="W91" t="s">
        <v>161</v>
      </c>
    </row>
    <row r="92" spans="1:23" ht="24" customHeight="1" thickBot="1" x14ac:dyDescent="0.25">
      <c r="B92" s="240" t="s">
        <v>365</v>
      </c>
      <c r="C92" s="241"/>
      <c r="D92" s="241"/>
      <c r="E92" s="241"/>
      <c r="F92" s="241"/>
      <c r="G92" s="241"/>
      <c r="H92" s="245"/>
      <c r="I92" s="246"/>
      <c r="S92" s="90" t="e">
        <f t="array" ref="S92">INDEX($D$149:$D$157,MATCH(0,COUNTIF($S13:S91,$D$149:$D$157),0))</f>
        <v>#N/A</v>
      </c>
      <c r="W92" t="s">
        <v>162</v>
      </c>
    </row>
    <row r="93" spans="1:23" ht="20.100000000000001" customHeight="1" thickBot="1" x14ac:dyDescent="0.25">
      <c r="B93" s="139" t="s">
        <v>372</v>
      </c>
      <c r="C93" s="265" t="s">
        <v>14</v>
      </c>
      <c r="D93" s="267"/>
      <c r="E93" s="243" t="s">
        <v>13</v>
      </c>
      <c r="F93" s="244"/>
      <c r="G93" s="263" t="s">
        <v>373</v>
      </c>
      <c r="H93" s="247" t="s">
        <v>385</v>
      </c>
      <c r="I93" s="247" t="s">
        <v>386</v>
      </c>
      <c r="S93" s="90" t="e">
        <f t="array" ref="S93">INDEX($D$150:$D$157,MATCH(0,COUNTIF($S13:S92,$D$150:$D$157),0))</f>
        <v>#N/A</v>
      </c>
      <c r="W93" t="s">
        <v>163</v>
      </c>
    </row>
    <row r="94" spans="1:23" ht="24" customHeight="1" thickBot="1" x14ac:dyDescent="0.3">
      <c r="B94" s="20" t="s">
        <v>9</v>
      </c>
      <c r="C94" s="20" t="s">
        <v>10</v>
      </c>
      <c r="D94" s="150" t="s">
        <v>3</v>
      </c>
      <c r="E94" s="145" t="s">
        <v>11</v>
      </c>
      <c r="F94" s="145" t="s">
        <v>12</v>
      </c>
      <c r="G94" s="264"/>
      <c r="H94" s="248"/>
      <c r="I94" s="248"/>
      <c r="S94" s="90" t="e">
        <f t="array" ref="S94">INDEX($D$151:$D$157,MATCH(0,COUNTIF($S13:S93,$D$151:$D$157),0))</f>
        <v>#N/A</v>
      </c>
      <c r="W94" t="s">
        <v>164</v>
      </c>
    </row>
    <row r="95" spans="1:23" ht="24" customHeight="1" x14ac:dyDescent="0.25">
      <c r="B95" s="153"/>
      <c r="C95" s="47"/>
      <c r="D95" s="130"/>
      <c r="E95" s="146"/>
      <c r="F95" s="146"/>
      <c r="G95" s="48"/>
      <c r="H95" s="212"/>
      <c r="I95" s="215">
        <f t="shared" ref="I95:I116" si="5">IFERROR(G95*H95,"")</f>
        <v>0</v>
      </c>
      <c r="S95" s="90" t="e">
        <f t="array" ref="S95">INDEX($D$152:$D$157,MATCH(0,COUNTIF($S13:S94,$D$152:$D$157),0))</f>
        <v>#N/A</v>
      </c>
      <c r="W95" t="s">
        <v>165</v>
      </c>
    </row>
    <row r="96" spans="1:23" ht="24" customHeight="1" x14ac:dyDescent="0.25">
      <c r="B96" s="151"/>
      <c r="C96" s="49"/>
      <c r="D96" s="131"/>
      <c r="E96" s="146"/>
      <c r="F96" s="146"/>
      <c r="G96" s="50"/>
      <c r="H96" s="212"/>
      <c r="I96" s="215">
        <f t="shared" si="5"/>
        <v>0</v>
      </c>
      <c r="S96" s="90" t="e">
        <f t="array" ref="S96">INDEX($D$153:$D$157,MATCH(0,COUNTIF($S13:S95,$D$153:$D$157),0))</f>
        <v>#N/A</v>
      </c>
      <c r="W96" t="s">
        <v>166</v>
      </c>
    </row>
    <row r="97" spans="1:24" ht="24" customHeight="1" x14ac:dyDescent="0.25">
      <c r="B97" s="152"/>
      <c r="C97" s="51"/>
      <c r="D97" s="132"/>
      <c r="E97" s="147"/>
      <c r="F97" s="147"/>
      <c r="G97" s="50"/>
      <c r="H97" s="212"/>
      <c r="I97" s="215">
        <f t="shared" si="5"/>
        <v>0</v>
      </c>
      <c r="S97" s="90" t="e">
        <f t="array" ref="S97">INDEX($D$154:$D$157,MATCH(0,COUNTIF($S13:S96,$D$154:$D$157),0))</f>
        <v>#N/A</v>
      </c>
      <c r="W97" t="s">
        <v>167</v>
      </c>
    </row>
    <row r="98" spans="1:24" ht="24" customHeight="1" x14ac:dyDescent="0.25">
      <c r="B98" s="152"/>
      <c r="C98" s="51"/>
      <c r="D98" s="132"/>
      <c r="E98" s="147"/>
      <c r="F98" s="147"/>
      <c r="G98" s="50"/>
      <c r="H98" s="212"/>
      <c r="I98" s="215">
        <f t="shared" si="5"/>
        <v>0</v>
      </c>
      <c r="S98" s="90" t="e">
        <f t="array" ref="S98">INDEX($D$155:$D$157,MATCH(0,COUNTIF($S13:S97,$D$155:$D$157),0))</f>
        <v>#N/A</v>
      </c>
      <c r="W98" t="s">
        <v>168</v>
      </c>
    </row>
    <row r="99" spans="1:24" ht="24" customHeight="1" x14ac:dyDescent="0.25">
      <c r="B99" s="152"/>
      <c r="C99" s="51"/>
      <c r="D99" s="132"/>
      <c r="E99" s="147"/>
      <c r="F99" s="147"/>
      <c r="G99" s="50"/>
      <c r="H99" s="212"/>
      <c r="I99" s="215">
        <f t="shared" si="5"/>
        <v>0</v>
      </c>
      <c r="S99" s="90" t="e">
        <f t="array" ref="S99">INDEX($D$156:$D$157,MATCH(0,COUNTIF($S13:S98,$D$156:$D$157),0))</f>
        <v>#N/A</v>
      </c>
      <c r="T99" s="93"/>
      <c r="U99" s="93"/>
      <c r="W99" t="s">
        <v>169</v>
      </c>
    </row>
    <row r="100" spans="1:24" ht="24" customHeight="1" x14ac:dyDescent="0.25">
      <c r="B100" s="152"/>
      <c r="C100" s="51"/>
      <c r="D100" s="132"/>
      <c r="E100" s="147"/>
      <c r="F100" s="147"/>
      <c r="G100" s="50"/>
      <c r="H100" s="212"/>
      <c r="I100" s="215">
        <f t="shared" si="5"/>
        <v>0</v>
      </c>
      <c r="R100" s="93"/>
      <c r="S100" s="90" t="e">
        <f t="array" ref="S100">INDEX($D$157:$D$157,MATCH(0,COUNTIF($S13:S99,$D$157:$D$157),0))</f>
        <v>#N/A</v>
      </c>
      <c r="W100" t="s">
        <v>170</v>
      </c>
    </row>
    <row r="101" spans="1:24" ht="24" customHeight="1" x14ac:dyDescent="0.25">
      <c r="B101" s="152"/>
      <c r="C101" s="51"/>
      <c r="D101" s="132"/>
      <c r="E101" s="147"/>
      <c r="F101" s="147"/>
      <c r="G101" s="50"/>
      <c r="H101" s="212"/>
      <c r="I101" s="215">
        <f t="shared" si="5"/>
        <v>0</v>
      </c>
      <c r="S101" s="90" t="e">
        <f t="array" ref="S101">INDEX($D$177:$D$198,MATCH(0,COUNTIF($S13:S100,$D$177:$D$198),0))</f>
        <v>#N/A</v>
      </c>
      <c r="V101" s="93"/>
      <c r="W101" t="s">
        <v>171</v>
      </c>
    </row>
    <row r="102" spans="1:24" s="76" customFormat="1" ht="24" customHeight="1" x14ac:dyDescent="0.25">
      <c r="A102" s="55"/>
      <c r="B102" s="152"/>
      <c r="C102" s="51"/>
      <c r="D102" s="132"/>
      <c r="E102" s="147"/>
      <c r="F102" s="147"/>
      <c r="G102" s="50"/>
      <c r="H102" s="212"/>
      <c r="I102" s="215">
        <f t="shared" si="5"/>
        <v>0</v>
      </c>
      <c r="J102" s="55"/>
      <c r="K102" s="4"/>
      <c r="L102" s="4"/>
      <c r="M102" s="4"/>
      <c r="N102" s="87"/>
      <c r="O102" s="87"/>
      <c r="P102" s="87"/>
      <c r="Q102" s="87"/>
      <c r="R102" s="87" t="s">
        <v>20</v>
      </c>
      <c r="S102" s="90" t="e">
        <f t="array" ref="S102">INDEX($D$178:$D$198,MATCH(0,COUNTIF($S13:S101,$D$178:$D$198),0))</f>
        <v>#N/A</v>
      </c>
      <c r="T102" s="87"/>
      <c r="U102" s="87"/>
      <c r="V102" s="87"/>
      <c r="W102" t="s">
        <v>172</v>
      </c>
      <c r="X102" s="93"/>
    </row>
    <row r="103" spans="1:24" ht="24" customHeight="1" x14ac:dyDescent="0.25">
      <c r="B103" s="152"/>
      <c r="C103" s="51"/>
      <c r="D103" s="132"/>
      <c r="E103" s="147"/>
      <c r="F103" s="147"/>
      <c r="G103" s="50"/>
      <c r="H103" s="212"/>
      <c r="I103" s="215">
        <f t="shared" si="5"/>
        <v>0</v>
      </c>
      <c r="S103" s="90" t="e">
        <f t="array" ref="S103">INDEX($D$179:$D$198,MATCH(0,COUNTIF($S13:S102,$D$179:$D$198),0))</f>
        <v>#N/A</v>
      </c>
      <c r="W103" t="s">
        <v>173</v>
      </c>
    </row>
    <row r="104" spans="1:24" ht="24" customHeight="1" x14ac:dyDescent="0.25">
      <c r="B104" s="152"/>
      <c r="C104" s="51"/>
      <c r="D104" s="132"/>
      <c r="E104" s="147"/>
      <c r="F104" s="147"/>
      <c r="G104" s="50"/>
      <c r="H104" s="212"/>
      <c r="I104" s="215">
        <f t="shared" si="5"/>
        <v>0</v>
      </c>
      <c r="S104" s="90" t="e">
        <f t="array" ref="S104">INDEX($D$180:$D$198,MATCH(0,COUNTIF($S13:S103,$D$180:$D$198),0))</f>
        <v>#N/A</v>
      </c>
      <c r="W104" t="s">
        <v>174</v>
      </c>
    </row>
    <row r="105" spans="1:24" ht="24" customHeight="1" x14ac:dyDescent="0.25">
      <c r="B105" s="152"/>
      <c r="C105" s="51"/>
      <c r="D105" s="132"/>
      <c r="E105" s="147"/>
      <c r="F105" s="147"/>
      <c r="G105" s="50"/>
      <c r="H105" s="212"/>
      <c r="I105" s="215">
        <f t="shared" si="5"/>
        <v>0</v>
      </c>
      <c r="S105" s="90" t="e">
        <f t="array" ref="S105">INDEX($D$181:$D$198,MATCH(0,COUNTIF($S13:S104,$D$181:$D$198),0))</f>
        <v>#N/A</v>
      </c>
      <c r="W105" t="s">
        <v>175</v>
      </c>
    </row>
    <row r="106" spans="1:24" ht="24" customHeight="1" x14ac:dyDescent="0.25">
      <c r="B106" s="152"/>
      <c r="C106" s="51"/>
      <c r="D106" s="132"/>
      <c r="E106" s="147"/>
      <c r="F106" s="147"/>
      <c r="G106" s="50"/>
      <c r="H106" s="212"/>
      <c r="I106" s="215">
        <f t="shared" si="5"/>
        <v>0</v>
      </c>
      <c r="S106" s="90" t="e">
        <f t="array" ref="S106">INDEX($D$182:$D$198,MATCH(0,COUNTIF($S13:S105,$D$182:$D$198),0))</f>
        <v>#N/A</v>
      </c>
      <c r="W106" t="s">
        <v>176</v>
      </c>
    </row>
    <row r="107" spans="1:24" ht="24" customHeight="1" x14ac:dyDescent="0.25">
      <c r="B107" s="152"/>
      <c r="C107" s="51"/>
      <c r="D107" s="132"/>
      <c r="E107" s="147"/>
      <c r="F107" s="147"/>
      <c r="G107" s="50"/>
      <c r="H107" s="212"/>
      <c r="I107" s="215">
        <f t="shared" si="5"/>
        <v>0</v>
      </c>
      <c r="S107" s="90" t="e">
        <f t="array" ref="S107">INDEX($D$183:$D$198,MATCH(0,COUNTIF($S13:S106,$D$183:$D$198),0))</f>
        <v>#N/A</v>
      </c>
      <c r="W107" t="s">
        <v>177</v>
      </c>
    </row>
    <row r="108" spans="1:24" ht="24" customHeight="1" x14ac:dyDescent="0.25">
      <c r="B108" s="152"/>
      <c r="C108" s="51"/>
      <c r="D108" s="132"/>
      <c r="E108" s="147"/>
      <c r="F108" s="147"/>
      <c r="G108" s="50"/>
      <c r="H108" s="212"/>
      <c r="I108" s="215">
        <f t="shared" si="5"/>
        <v>0</v>
      </c>
      <c r="S108" s="90" t="e">
        <f t="array" ref="S108">INDEX($D$184:$D$198,MATCH(0,COUNTIF($S13:S107,$D$184:$D$198),0))</f>
        <v>#N/A</v>
      </c>
      <c r="W108" t="s">
        <v>178</v>
      </c>
    </row>
    <row r="109" spans="1:24" ht="24" customHeight="1" x14ac:dyDescent="0.25">
      <c r="B109" s="152"/>
      <c r="C109" s="51"/>
      <c r="D109" s="132"/>
      <c r="E109" s="147"/>
      <c r="F109" s="147"/>
      <c r="G109" s="50"/>
      <c r="H109" s="212"/>
      <c r="I109" s="215">
        <f t="shared" si="5"/>
        <v>0</v>
      </c>
      <c r="S109" s="90" t="e">
        <f t="array" ref="S109">INDEX($D$185:$D$198,MATCH(0,COUNTIF($S13:S108,$D$185:$D$198),0))</f>
        <v>#N/A</v>
      </c>
      <c r="W109" t="s">
        <v>375</v>
      </c>
    </row>
    <row r="110" spans="1:24" ht="24" customHeight="1" x14ac:dyDescent="0.25">
      <c r="B110" s="152"/>
      <c r="C110" s="51"/>
      <c r="D110" s="132"/>
      <c r="E110" s="147"/>
      <c r="F110" s="147"/>
      <c r="G110" s="50"/>
      <c r="H110" s="212"/>
      <c r="I110" s="215">
        <f t="shared" si="5"/>
        <v>0</v>
      </c>
      <c r="S110" s="90" t="e">
        <f t="array" ref="S110">INDEX($D$186:$D$198,MATCH(0,COUNTIF($S13:S109,$D$186:$D$198),0))</f>
        <v>#N/A</v>
      </c>
      <c r="W110" t="s">
        <v>179</v>
      </c>
    </row>
    <row r="111" spans="1:24" ht="24" customHeight="1" x14ac:dyDescent="0.25">
      <c r="B111" s="152"/>
      <c r="C111" s="51"/>
      <c r="D111" s="132"/>
      <c r="E111" s="147"/>
      <c r="F111" s="147"/>
      <c r="G111" s="50"/>
      <c r="H111" s="212"/>
      <c r="I111" s="215">
        <f t="shared" si="5"/>
        <v>0</v>
      </c>
      <c r="S111" s="90" t="e">
        <f t="array" ref="S111">INDEX($D$187:$D$198,MATCH(0,COUNTIF($S13:S110,$D$187:$D$198),0))</f>
        <v>#N/A</v>
      </c>
      <c r="W111" t="s">
        <v>376</v>
      </c>
    </row>
    <row r="112" spans="1:24" ht="24" customHeight="1" x14ac:dyDescent="0.25">
      <c r="B112" s="152"/>
      <c r="C112" s="51"/>
      <c r="D112" s="132"/>
      <c r="E112" s="147"/>
      <c r="F112" s="147"/>
      <c r="G112" s="50"/>
      <c r="H112" s="212"/>
      <c r="I112" s="215">
        <f t="shared" si="5"/>
        <v>0</v>
      </c>
      <c r="S112" s="90" t="e">
        <f t="array" ref="S112">INDEX($D$188:$D$198,MATCH(0,COUNTIF($S13:S111,$D$188:$D$198),0))</f>
        <v>#N/A</v>
      </c>
      <c r="W112" t="s">
        <v>180</v>
      </c>
    </row>
    <row r="113" spans="1:23" ht="24" customHeight="1" x14ac:dyDescent="0.25">
      <c r="B113" s="152"/>
      <c r="C113" s="51"/>
      <c r="D113" s="132"/>
      <c r="E113" s="147"/>
      <c r="F113" s="147"/>
      <c r="G113" s="50"/>
      <c r="H113" s="212"/>
      <c r="I113" s="215">
        <f t="shared" si="5"/>
        <v>0</v>
      </c>
      <c r="S113" s="90" t="e">
        <f t="array" ref="S113">INDEX($D$189:$D$198,MATCH(0,COUNTIF($S13:S112,$D$189:$D$198),0))</f>
        <v>#N/A</v>
      </c>
      <c r="W113" t="s">
        <v>181</v>
      </c>
    </row>
    <row r="114" spans="1:23" ht="24" customHeight="1" x14ac:dyDescent="0.25">
      <c r="B114" s="152"/>
      <c r="C114" s="51"/>
      <c r="D114" s="132"/>
      <c r="E114" s="147"/>
      <c r="F114" s="147"/>
      <c r="G114" s="50"/>
      <c r="H114" s="212"/>
      <c r="I114" s="215">
        <f t="shared" si="5"/>
        <v>0</v>
      </c>
      <c r="S114" s="90" t="e">
        <f t="array" ref="S114">INDEX($D$190:$D$198,MATCH(0,COUNTIF($S13:S113,$D$190:$D$198),0))</f>
        <v>#N/A</v>
      </c>
      <c r="W114" t="s">
        <v>182</v>
      </c>
    </row>
    <row r="115" spans="1:23" ht="24" customHeight="1" x14ac:dyDescent="0.25">
      <c r="B115" s="152"/>
      <c r="C115" s="51"/>
      <c r="D115" s="132"/>
      <c r="E115" s="147"/>
      <c r="F115" s="147"/>
      <c r="G115" s="50"/>
      <c r="H115" s="212"/>
      <c r="I115" s="215">
        <f t="shared" si="5"/>
        <v>0</v>
      </c>
      <c r="S115" s="90" t="e">
        <f t="array" ref="S115">INDEX($D$191:$D$198,MATCH(0,COUNTIF($S13:S114,$D$191:$D$198),0))</f>
        <v>#N/A</v>
      </c>
      <c r="W115" t="s">
        <v>183</v>
      </c>
    </row>
    <row r="116" spans="1:23" ht="24" customHeight="1" thickBot="1" x14ac:dyDescent="0.3">
      <c r="B116" s="154"/>
      <c r="C116" s="52"/>
      <c r="D116" s="133"/>
      <c r="E116" s="148"/>
      <c r="F116" s="149"/>
      <c r="G116" s="53"/>
      <c r="H116" s="212"/>
      <c r="I116" s="215">
        <f t="shared" si="5"/>
        <v>0</v>
      </c>
      <c r="S116" s="90" t="e">
        <f t="array" ref="S116">INDEX($D$192:$D$198,MATCH(0,COUNTIF($S13:S115,$D$192:$D$198),0))</f>
        <v>#N/A</v>
      </c>
      <c r="W116" t="s">
        <v>184</v>
      </c>
    </row>
    <row r="117" spans="1:23" ht="24" customHeight="1" thickBot="1" x14ac:dyDescent="0.3">
      <c r="B117" s="35"/>
      <c r="C117" s="36"/>
      <c r="D117" s="36"/>
      <c r="E117" s="36"/>
      <c r="F117" s="204"/>
      <c r="G117" s="37">
        <f>SUM(G95:G116)</f>
        <v>0</v>
      </c>
      <c r="H117" s="37">
        <f t="shared" ref="H117" si="6">SUM(H95:H116)</f>
        <v>0</v>
      </c>
      <c r="I117" s="37">
        <f t="shared" ref="I117" si="7">SUM(I95:I116)</f>
        <v>0</v>
      </c>
      <c r="S117" s="90" t="e">
        <f t="array" ref="S117">INDEX($D$193:$D$198,MATCH(0,COUNTIF($S13:S116,$D$193:$D$198),0))</f>
        <v>#N/A</v>
      </c>
      <c r="W117" t="s">
        <v>185</v>
      </c>
    </row>
    <row r="118" spans="1:23" x14ac:dyDescent="0.2">
      <c r="B118" s="80" t="s">
        <v>40</v>
      </c>
      <c r="C118" s="4"/>
      <c r="D118" s="4"/>
      <c r="E118" s="8"/>
      <c r="F118" s="8"/>
      <c r="G118" s="4"/>
      <c r="H118" s="4"/>
      <c r="I118" s="4"/>
      <c r="S118" s="90" t="e">
        <f t="array" ref="S118">INDEX($D$194:$D$198,MATCH(0,COUNTIF($S13:S117,$D$194:$D$198),0))</f>
        <v>#N/A</v>
      </c>
      <c r="W118" t="s">
        <v>186</v>
      </c>
    </row>
    <row r="119" spans="1:23" x14ac:dyDescent="0.2">
      <c r="B119" s="203" t="s">
        <v>39</v>
      </c>
      <c r="C119" s="249"/>
      <c r="D119" s="250"/>
      <c r="E119" s="250"/>
      <c r="F119" s="250"/>
      <c r="G119" s="250"/>
      <c r="H119" s="250"/>
      <c r="I119" s="251"/>
      <c r="S119" s="90" t="e">
        <f t="array" ref="S119">INDEX($D$195:$D$198,MATCH(0,COUNTIF($S13:S118,$D$195:$D$198),0))</f>
        <v>#N/A</v>
      </c>
      <c r="W119" t="s">
        <v>377</v>
      </c>
    </row>
    <row r="120" spans="1:23" x14ac:dyDescent="0.2">
      <c r="B120" s="180"/>
      <c r="C120" s="249"/>
      <c r="D120" s="250"/>
      <c r="E120" s="250"/>
      <c r="F120" s="250"/>
      <c r="G120" s="250"/>
      <c r="H120" s="250"/>
      <c r="I120" s="251"/>
      <c r="S120" s="90" t="e">
        <f t="array" ref="S120">INDEX($D$196:$D$198,MATCH(0,COUNTIF($S13:S119,$D$196:$D$198),0))</f>
        <v>#N/A</v>
      </c>
      <c r="W120" t="s">
        <v>187</v>
      </c>
    </row>
    <row r="121" spans="1:23" x14ac:dyDescent="0.2">
      <c r="B121" s="181"/>
      <c r="C121" s="249"/>
      <c r="D121" s="250"/>
      <c r="E121" s="250"/>
      <c r="F121" s="250"/>
      <c r="G121" s="250"/>
      <c r="H121" s="250"/>
      <c r="I121" s="251"/>
      <c r="S121" s="90" t="e">
        <f t="array" ref="S121">INDEX($D$197:$D$198,MATCH(0,COUNTIF($S13:S120,$D$197:$D$198),0))</f>
        <v>#N/A</v>
      </c>
      <c r="W121" t="s">
        <v>188</v>
      </c>
    </row>
    <row r="122" spans="1:23" x14ac:dyDescent="0.2">
      <c r="B122" s="182"/>
      <c r="C122" s="249"/>
      <c r="D122" s="250"/>
      <c r="E122" s="250"/>
      <c r="F122" s="250"/>
      <c r="G122" s="250"/>
      <c r="H122" s="250"/>
      <c r="I122" s="251"/>
      <c r="S122" s="90" t="e">
        <f t="array" ref="S122">INDEX($D$198:$D$198,MATCH(0,COUNTIF($S13:S121,$D$198:$D$198),0))</f>
        <v>#N/A</v>
      </c>
      <c r="W122" t="s">
        <v>189</v>
      </c>
    </row>
    <row r="123" spans="1:23" ht="26.25" customHeight="1" x14ac:dyDescent="0.25">
      <c r="B123" s="277" t="s">
        <v>27</v>
      </c>
      <c r="C123" s="277"/>
      <c r="D123" s="277"/>
      <c r="E123" s="277"/>
      <c r="F123" s="277"/>
      <c r="G123" s="277"/>
      <c r="H123" s="277"/>
      <c r="I123" s="277"/>
      <c r="J123" s="277"/>
      <c r="K123" s="277"/>
      <c r="L123" s="277"/>
      <c r="M123" s="277"/>
      <c r="N123" s="42"/>
      <c r="O123" s="42"/>
      <c r="P123" s="42"/>
      <c r="Q123" s="42"/>
      <c r="S123" s="90" t="e">
        <f t="array" ref="S123">INDEX($D$218:$D$239,MATCH(0,COUNTIF($S13:S122,$D$218:$D$239),0))</f>
        <v>#N/A</v>
      </c>
      <c r="W123" t="s">
        <v>190</v>
      </c>
    </row>
    <row r="124" spans="1:23" ht="30" x14ac:dyDescent="0.4">
      <c r="A124" s="277"/>
      <c r="B124" s="277"/>
      <c r="C124" s="277"/>
      <c r="D124" s="277"/>
      <c r="E124" s="277"/>
      <c r="F124" s="277"/>
      <c r="G124" s="277"/>
      <c r="H124" s="277"/>
      <c r="I124" s="277"/>
      <c r="J124" s="277"/>
      <c r="K124" s="277"/>
      <c r="L124" s="277"/>
      <c r="M124" s="277"/>
      <c r="N124" s="91"/>
      <c r="O124" s="91"/>
      <c r="P124" s="91"/>
      <c r="Q124" s="91"/>
      <c r="R124" s="87" t="s">
        <v>21</v>
      </c>
      <c r="S124" s="90" t="e">
        <f t="array" ref="S124">INDEX($D$219:$D$239,MATCH(0,COUNTIF($S13:S123,$D$219:$D$239),0))</f>
        <v>#N/A</v>
      </c>
      <c r="W124" t="s">
        <v>191</v>
      </c>
    </row>
    <row r="125" spans="1:23" ht="27.75" x14ac:dyDescent="0.4">
      <c r="A125" s="277"/>
      <c r="B125" s="277"/>
      <c r="C125" s="277"/>
      <c r="D125" s="277"/>
      <c r="E125" s="277"/>
      <c r="F125" s="277"/>
      <c r="G125" s="277"/>
      <c r="H125" s="277"/>
      <c r="I125" s="277"/>
      <c r="J125" s="277"/>
      <c r="K125" s="277"/>
      <c r="L125" s="277"/>
      <c r="M125" s="277"/>
      <c r="N125" s="92"/>
      <c r="O125" s="92"/>
      <c r="P125" s="92"/>
      <c r="Q125" s="92"/>
      <c r="S125" s="90" t="e">
        <f t="array" ref="S125">INDEX($D$220:$D$239,MATCH(0,COUNTIF($S13:S124,$D$220:$D$239),0))</f>
        <v>#N/A</v>
      </c>
      <c r="W125" t="s">
        <v>192</v>
      </c>
    </row>
    <row r="126" spans="1:23" ht="15.75" thickBot="1" x14ac:dyDescent="0.25">
      <c r="B126" s="143"/>
      <c r="C126" s="56"/>
      <c r="E126" s="57"/>
      <c r="S126" s="90" t="e">
        <f t="array" ref="S126">INDEX($D$221:$D$239,MATCH(0,COUNTIF($S13:S125,$D$221:$D$239),0))</f>
        <v>#N/A</v>
      </c>
      <c r="W126" t="s">
        <v>193</v>
      </c>
    </row>
    <row r="127" spans="1:23" ht="24" customHeight="1" thickBot="1" x14ac:dyDescent="0.3">
      <c r="B127" s="142" t="s">
        <v>1</v>
      </c>
      <c r="C127" s="280">
        <f>SUMMARY!$B$6</f>
        <v>0</v>
      </c>
      <c r="D127" s="280"/>
      <c r="E127" s="73"/>
      <c r="F127" s="74" t="s">
        <v>0</v>
      </c>
      <c r="G127" s="61">
        <f>SUMMARY!G7</f>
        <v>0</v>
      </c>
      <c r="H127" s="206"/>
      <c r="I127" s="206"/>
      <c r="S127" s="90" t="e">
        <f t="array" ref="S127">INDEX($D$222:$D$239,MATCH(0,COUNTIF($S13:S126,$D$222:$D$239),0))</f>
        <v>#N/A</v>
      </c>
      <c r="W127" t="s">
        <v>194</v>
      </c>
    </row>
    <row r="128" spans="1:23" ht="24" customHeight="1" thickBot="1" x14ac:dyDescent="0.3">
      <c r="B128" s="142" t="s">
        <v>7</v>
      </c>
      <c r="C128" s="279">
        <f>SUMMARY!$B$8</f>
        <v>0</v>
      </c>
      <c r="D128" s="279"/>
      <c r="F128" s="74" t="s">
        <v>16</v>
      </c>
      <c r="G128" s="62">
        <f>SUMMARY!G8</f>
        <v>0</v>
      </c>
      <c r="H128" s="207"/>
      <c r="I128" s="207"/>
      <c r="S128" s="90" t="e">
        <f t="array" ref="S128">INDEX($D$223:$D$239,MATCH(0,COUNTIF($S13:S127,$D$223:$D$239),0))</f>
        <v>#N/A</v>
      </c>
      <c r="W128" t="s">
        <v>195</v>
      </c>
    </row>
    <row r="129" spans="2:23" ht="24.75" customHeight="1" thickBot="1" x14ac:dyDescent="0.25">
      <c r="B129" s="59"/>
      <c r="C129" s="59"/>
      <c r="D129" s="63"/>
      <c r="F129" s="65" t="s">
        <v>4</v>
      </c>
      <c r="G129" s="66" t="s">
        <v>5</v>
      </c>
      <c r="H129" s="66"/>
      <c r="I129" s="66"/>
      <c r="S129" s="90" t="e">
        <f t="array" ref="S129">INDEX($D$224:$D$239,MATCH(0,COUNTIF($S13:S128,$D$224:$D$239),0))</f>
        <v>#N/A</v>
      </c>
      <c r="W129" t="s">
        <v>196</v>
      </c>
    </row>
    <row r="130" spans="2:23" ht="24.75" customHeight="1" thickBot="1" x14ac:dyDescent="0.35">
      <c r="B130" s="67"/>
      <c r="C130" s="68"/>
      <c r="D130" s="69"/>
      <c r="F130" s="84"/>
      <c r="G130" s="85">
        <f>SUMMARY!G11</f>
        <v>0</v>
      </c>
      <c r="H130" s="210"/>
      <c r="I130" s="210"/>
      <c r="S130" s="90" t="e">
        <f t="array" ref="S130">INDEX($D$225:$D$239,MATCH(0,COUNTIF($S13:S129,$D$225:$D$239),0))</f>
        <v>#N/A</v>
      </c>
      <c r="W130" t="s">
        <v>197</v>
      </c>
    </row>
    <row r="131" spans="2:23" ht="25.5" customHeight="1" x14ac:dyDescent="0.35">
      <c r="B131" s="278"/>
      <c r="C131" s="278"/>
      <c r="D131" s="278"/>
      <c r="E131" s="278"/>
      <c r="F131" s="278"/>
      <c r="G131" s="278"/>
      <c r="H131" s="193"/>
      <c r="I131" s="193"/>
      <c r="S131" s="90" t="e">
        <f t="array" ref="S131">INDEX($D$226:$D$239,MATCH(0,COUNTIF($S13:S130,$D$226:$D$239),0))</f>
        <v>#N/A</v>
      </c>
      <c r="W131" t="s">
        <v>198</v>
      </c>
    </row>
    <row r="132" spans="2:23" ht="15.75" thickBot="1" x14ac:dyDescent="0.25">
      <c r="B132" s="59"/>
      <c r="S132" s="90" t="e">
        <f t="array" ref="S132">INDEX($D$227:$D$239,MATCH(0,COUNTIF($S13:S131,$D$227:$D$239),0))</f>
        <v>#N/A</v>
      </c>
      <c r="W132" t="s">
        <v>378</v>
      </c>
    </row>
    <row r="133" spans="2:23" ht="24" customHeight="1" thickBot="1" x14ac:dyDescent="0.25">
      <c r="B133" s="240" t="s">
        <v>365</v>
      </c>
      <c r="C133" s="241"/>
      <c r="D133" s="241"/>
      <c r="E133" s="241"/>
      <c r="F133" s="241"/>
      <c r="G133" s="241"/>
      <c r="H133" s="245"/>
      <c r="I133" s="246"/>
      <c r="S133" s="90" t="e">
        <f t="array" ref="S133">INDEX($D$228:$D$239,MATCH(0,COUNTIF($S13:S132,$D$228:$D$239),0))</f>
        <v>#N/A</v>
      </c>
      <c r="W133" t="s">
        <v>379</v>
      </c>
    </row>
    <row r="134" spans="2:23" ht="24" customHeight="1" thickBot="1" x14ac:dyDescent="0.25">
      <c r="B134" s="139" t="s">
        <v>372</v>
      </c>
      <c r="C134" s="265" t="s">
        <v>14</v>
      </c>
      <c r="D134" s="267"/>
      <c r="E134" s="243" t="s">
        <v>13</v>
      </c>
      <c r="F134" s="244"/>
      <c r="G134" s="263" t="s">
        <v>373</v>
      </c>
      <c r="H134" s="247" t="s">
        <v>385</v>
      </c>
      <c r="I134" s="247" t="s">
        <v>386</v>
      </c>
      <c r="S134" s="90" t="e">
        <f t="array" ref="S134">INDEX($D$229:$D$239,MATCH(0,COUNTIF($S13:S133,$D$229:$D$239),0))</f>
        <v>#N/A</v>
      </c>
      <c r="W134" t="s">
        <v>199</v>
      </c>
    </row>
    <row r="135" spans="2:23" ht="24" customHeight="1" thickBot="1" x14ac:dyDescent="0.3">
      <c r="B135" s="20" t="s">
        <v>9</v>
      </c>
      <c r="C135" s="20" t="s">
        <v>10</v>
      </c>
      <c r="D135" s="150" t="s">
        <v>3</v>
      </c>
      <c r="E135" s="145" t="s">
        <v>11</v>
      </c>
      <c r="F135" s="145" t="s">
        <v>12</v>
      </c>
      <c r="G135" s="264"/>
      <c r="H135" s="248"/>
      <c r="I135" s="248"/>
      <c r="S135" s="90" t="e">
        <f t="array" ref="S135">INDEX($D$230:$D$239,MATCH(0,COUNTIF($S13:S134,$D$230:$D$239),0))</f>
        <v>#N/A</v>
      </c>
      <c r="W135" t="s">
        <v>200</v>
      </c>
    </row>
    <row r="136" spans="2:23" ht="24" customHeight="1" x14ac:dyDescent="0.25">
      <c r="B136" s="153"/>
      <c r="C136" s="47"/>
      <c r="D136" s="130"/>
      <c r="E136" s="146"/>
      <c r="F136" s="146"/>
      <c r="G136" s="48"/>
      <c r="H136" s="212"/>
      <c r="I136" s="215">
        <f t="shared" ref="I136:I157" si="8">IFERROR(G136*H136,"")</f>
        <v>0</v>
      </c>
      <c r="S136" s="90" t="e">
        <f t="array" ref="S136">INDEX($D$231:$D$239,MATCH(0,COUNTIF($S13:S135,$D$231:$D$239),0))</f>
        <v>#N/A</v>
      </c>
      <c r="W136" t="s">
        <v>201</v>
      </c>
    </row>
    <row r="137" spans="2:23" ht="24" customHeight="1" x14ac:dyDescent="0.25">
      <c r="B137" s="151"/>
      <c r="C137" s="49"/>
      <c r="D137" s="131"/>
      <c r="E137" s="146"/>
      <c r="F137" s="146"/>
      <c r="G137" s="50"/>
      <c r="H137" s="212"/>
      <c r="I137" s="215">
        <f t="shared" si="8"/>
        <v>0</v>
      </c>
      <c r="S137" s="90" t="e">
        <f t="array" ref="S137">INDEX($D$232:$D$239,MATCH(0,COUNTIF($S13:S136,$D$232:$D$239),0))</f>
        <v>#N/A</v>
      </c>
      <c r="W137" t="s">
        <v>202</v>
      </c>
    </row>
    <row r="138" spans="2:23" ht="24" customHeight="1" x14ac:dyDescent="0.25">
      <c r="B138" s="152"/>
      <c r="C138" s="51"/>
      <c r="D138" s="132"/>
      <c r="E138" s="147"/>
      <c r="F138" s="147"/>
      <c r="G138" s="50"/>
      <c r="H138" s="212"/>
      <c r="I138" s="215">
        <f t="shared" si="8"/>
        <v>0</v>
      </c>
      <c r="S138" s="90" t="e">
        <f t="array" ref="S138">INDEX($D$233:$D$239,MATCH(0,COUNTIF($S13:S137,$D$233:$D$239),0))</f>
        <v>#N/A</v>
      </c>
      <c r="W138" t="s">
        <v>203</v>
      </c>
    </row>
    <row r="139" spans="2:23" ht="24" customHeight="1" x14ac:dyDescent="0.25">
      <c r="B139" s="152"/>
      <c r="C139" s="51"/>
      <c r="D139" s="132"/>
      <c r="E139" s="147"/>
      <c r="F139" s="147"/>
      <c r="G139" s="50"/>
      <c r="H139" s="212"/>
      <c r="I139" s="215">
        <f t="shared" si="8"/>
        <v>0</v>
      </c>
      <c r="S139" s="90" t="e">
        <f t="array" ref="S139">INDEX($D$234:$D$239,MATCH(0,COUNTIF($S13:S138,$D$234:$D$239),0))</f>
        <v>#N/A</v>
      </c>
      <c r="W139" t="s">
        <v>204</v>
      </c>
    </row>
    <row r="140" spans="2:23" ht="24" customHeight="1" x14ac:dyDescent="0.25">
      <c r="B140" s="152"/>
      <c r="C140" s="51"/>
      <c r="D140" s="132"/>
      <c r="E140" s="147"/>
      <c r="F140" s="147"/>
      <c r="G140" s="50"/>
      <c r="H140" s="212"/>
      <c r="I140" s="215">
        <f t="shared" si="8"/>
        <v>0</v>
      </c>
      <c r="S140" s="90" t="e">
        <f t="array" ref="S140">INDEX($D$235:$D$239,MATCH(0,COUNTIF($S13:S139,$D$235:$D$239),0))</f>
        <v>#N/A</v>
      </c>
      <c r="W140" t="s">
        <v>205</v>
      </c>
    </row>
    <row r="141" spans="2:23" ht="24" customHeight="1" x14ac:dyDescent="0.25">
      <c r="B141" s="152"/>
      <c r="C141" s="51"/>
      <c r="D141" s="132"/>
      <c r="E141" s="147"/>
      <c r="F141" s="147"/>
      <c r="G141" s="50"/>
      <c r="H141" s="212"/>
      <c r="I141" s="215">
        <f t="shared" si="8"/>
        <v>0</v>
      </c>
      <c r="S141" s="90" t="e">
        <f t="array" ref="S141">INDEX($D$236:$D$239,MATCH(0,COUNTIF($S13:S140,$D$236:$D$239),0))</f>
        <v>#N/A</v>
      </c>
      <c r="W141" t="s">
        <v>206</v>
      </c>
    </row>
    <row r="142" spans="2:23" ht="24" customHeight="1" x14ac:dyDescent="0.25">
      <c r="B142" s="152"/>
      <c r="C142" s="51"/>
      <c r="D142" s="132"/>
      <c r="E142" s="147"/>
      <c r="F142" s="147"/>
      <c r="G142" s="50"/>
      <c r="H142" s="212"/>
      <c r="I142" s="215">
        <f t="shared" si="8"/>
        <v>0</v>
      </c>
      <c r="S142" s="90" t="e">
        <f t="array" ref="S142">INDEX($D$237:$D$239,MATCH(0,COUNTIF($S13:S141,$D$237:$D$239),0))</f>
        <v>#N/A</v>
      </c>
      <c r="W142" t="s">
        <v>207</v>
      </c>
    </row>
    <row r="143" spans="2:23" ht="24" customHeight="1" x14ac:dyDescent="0.25">
      <c r="B143" s="152"/>
      <c r="C143" s="51"/>
      <c r="D143" s="132"/>
      <c r="E143" s="147"/>
      <c r="F143" s="147"/>
      <c r="G143" s="50"/>
      <c r="H143" s="212"/>
      <c r="I143" s="215">
        <f t="shared" si="8"/>
        <v>0</v>
      </c>
      <c r="S143" s="90" t="e">
        <f t="array" ref="S143">INDEX($D$238:$D$239,MATCH(0,COUNTIF($S13:S142,$D$238:$D$239),0))</f>
        <v>#N/A</v>
      </c>
      <c r="W143" t="s">
        <v>208</v>
      </c>
    </row>
    <row r="144" spans="2:23" ht="24" customHeight="1" x14ac:dyDescent="0.25">
      <c r="B144" s="152"/>
      <c r="C144" s="51"/>
      <c r="D144" s="132"/>
      <c r="E144" s="147"/>
      <c r="F144" s="147"/>
      <c r="G144" s="50"/>
      <c r="H144" s="212"/>
      <c r="I144" s="215">
        <f t="shared" si="8"/>
        <v>0</v>
      </c>
      <c r="S144" s="90" t="e">
        <f t="array" ref="S144">INDEX($D$239:$D$239,MATCH(0,COUNTIF($S13:S143,$D$239:$D$239),0))</f>
        <v>#N/A</v>
      </c>
      <c r="W144" t="s">
        <v>209</v>
      </c>
    </row>
    <row r="145" spans="2:23" ht="24" customHeight="1" x14ac:dyDescent="0.25">
      <c r="B145" s="152"/>
      <c r="C145" s="51"/>
      <c r="D145" s="132"/>
      <c r="E145" s="147"/>
      <c r="F145" s="147"/>
      <c r="G145" s="50"/>
      <c r="H145" s="212"/>
      <c r="I145" s="215">
        <f t="shared" si="8"/>
        <v>0</v>
      </c>
      <c r="W145" t="s">
        <v>210</v>
      </c>
    </row>
    <row r="146" spans="2:23" ht="24" customHeight="1" x14ac:dyDescent="0.25">
      <c r="B146" s="152"/>
      <c r="C146" s="51"/>
      <c r="D146" s="132"/>
      <c r="E146" s="147"/>
      <c r="F146" s="147"/>
      <c r="G146" s="50"/>
      <c r="H146" s="212"/>
      <c r="I146" s="215">
        <f t="shared" si="8"/>
        <v>0</v>
      </c>
      <c r="W146" t="s">
        <v>211</v>
      </c>
    </row>
    <row r="147" spans="2:23" ht="24" customHeight="1" x14ac:dyDescent="0.25">
      <c r="B147" s="152"/>
      <c r="C147" s="51"/>
      <c r="D147" s="132"/>
      <c r="E147" s="147"/>
      <c r="F147" s="147"/>
      <c r="G147" s="50"/>
      <c r="H147" s="212"/>
      <c r="I147" s="215">
        <f t="shared" si="8"/>
        <v>0</v>
      </c>
      <c r="W147" t="s">
        <v>212</v>
      </c>
    </row>
    <row r="148" spans="2:23" ht="24" customHeight="1" x14ac:dyDescent="0.25">
      <c r="B148" s="152"/>
      <c r="C148" s="51"/>
      <c r="D148" s="132"/>
      <c r="E148" s="147"/>
      <c r="F148" s="147"/>
      <c r="G148" s="50"/>
      <c r="H148" s="212"/>
      <c r="I148" s="215">
        <f t="shared" si="8"/>
        <v>0</v>
      </c>
      <c r="W148" t="s">
        <v>213</v>
      </c>
    </row>
    <row r="149" spans="2:23" ht="24" customHeight="1" x14ac:dyDescent="0.25">
      <c r="B149" s="152"/>
      <c r="C149" s="51"/>
      <c r="D149" s="132"/>
      <c r="E149" s="147"/>
      <c r="F149" s="147"/>
      <c r="G149" s="50"/>
      <c r="H149" s="212"/>
      <c r="I149" s="215">
        <f t="shared" si="8"/>
        <v>0</v>
      </c>
      <c r="W149" t="s">
        <v>214</v>
      </c>
    </row>
    <row r="150" spans="2:23" ht="24" customHeight="1" x14ac:dyDescent="0.25">
      <c r="B150" s="152"/>
      <c r="C150" s="51"/>
      <c r="D150" s="132"/>
      <c r="E150" s="147"/>
      <c r="F150" s="147"/>
      <c r="G150" s="50"/>
      <c r="H150" s="212"/>
      <c r="I150" s="215">
        <f t="shared" si="8"/>
        <v>0</v>
      </c>
      <c r="W150" t="s">
        <v>215</v>
      </c>
    </row>
    <row r="151" spans="2:23" ht="24" customHeight="1" x14ac:dyDescent="0.25">
      <c r="B151" s="152"/>
      <c r="C151" s="51"/>
      <c r="D151" s="132"/>
      <c r="E151" s="147"/>
      <c r="F151" s="147"/>
      <c r="G151" s="50"/>
      <c r="H151" s="212"/>
      <c r="I151" s="215">
        <f t="shared" si="8"/>
        <v>0</v>
      </c>
      <c r="W151" t="s">
        <v>216</v>
      </c>
    </row>
    <row r="152" spans="2:23" ht="24" customHeight="1" x14ac:dyDescent="0.25">
      <c r="B152" s="152"/>
      <c r="C152" s="51"/>
      <c r="D152" s="132"/>
      <c r="E152" s="147"/>
      <c r="F152" s="147"/>
      <c r="G152" s="50"/>
      <c r="H152" s="212"/>
      <c r="I152" s="215">
        <f t="shared" si="8"/>
        <v>0</v>
      </c>
      <c r="W152" t="s">
        <v>217</v>
      </c>
    </row>
    <row r="153" spans="2:23" ht="24" customHeight="1" x14ac:dyDescent="0.25">
      <c r="B153" s="152"/>
      <c r="C153" s="51"/>
      <c r="D153" s="132"/>
      <c r="E153" s="147"/>
      <c r="F153" s="147"/>
      <c r="G153" s="50"/>
      <c r="H153" s="212"/>
      <c r="I153" s="215">
        <f t="shared" si="8"/>
        <v>0</v>
      </c>
      <c r="W153" t="s">
        <v>218</v>
      </c>
    </row>
    <row r="154" spans="2:23" ht="24" customHeight="1" x14ac:dyDescent="0.25">
      <c r="B154" s="152"/>
      <c r="C154" s="51"/>
      <c r="D154" s="132"/>
      <c r="E154" s="147"/>
      <c r="F154" s="147"/>
      <c r="G154" s="50"/>
      <c r="H154" s="212"/>
      <c r="I154" s="215">
        <f t="shared" si="8"/>
        <v>0</v>
      </c>
      <c r="W154" t="s">
        <v>219</v>
      </c>
    </row>
    <row r="155" spans="2:23" ht="24" customHeight="1" x14ac:dyDescent="0.25">
      <c r="B155" s="152"/>
      <c r="C155" s="51"/>
      <c r="D155" s="132"/>
      <c r="E155" s="147"/>
      <c r="F155" s="147"/>
      <c r="G155" s="50"/>
      <c r="H155" s="212"/>
      <c r="I155" s="215">
        <f t="shared" si="8"/>
        <v>0</v>
      </c>
      <c r="W155" t="s">
        <v>220</v>
      </c>
    </row>
    <row r="156" spans="2:23" ht="24" customHeight="1" x14ac:dyDescent="0.25">
      <c r="B156" s="152"/>
      <c r="C156" s="51"/>
      <c r="D156" s="132"/>
      <c r="E156" s="147"/>
      <c r="F156" s="147"/>
      <c r="G156" s="50"/>
      <c r="H156" s="212"/>
      <c r="I156" s="215">
        <f t="shared" si="8"/>
        <v>0</v>
      </c>
      <c r="W156" t="s">
        <v>221</v>
      </c>
    </row>
    <row r="157" spans="2:23" ht="24.75" customHeight="1" thickBot="1" x14ac:dyDescent="0.3">
      <c r="B157" s="154"/>
      <c r="C157" s="52"/>
      <c r="D157" s="133"/>
      <c r="E157" s="148"/>
      <c r="F157" s="149"/>
      <c r="G157" s="53"/>
      <c r="H157" s="212"/>
      <c r="I157" s="215">
        <f t="shared" si="8"/>
        <v>0</v>
      </c>
      <c r="W157" t="s">
        <v>222</v>
      </c>
    </row>
    <row r="158" spans="2:23" ht="24" customHeight="1" thickBot="1" x14ac:dyDescent="0.3">
      <c r="B158" s="35"/>
      <c r="C158" s="36"/>
      <c r="D158" s="36"/>
      <c r="E158" s="36"/>
      <c r="F158" s="204"/>
      <c r="G158" s="37">
        <f>SUM(G136:G157)</f>
        <v>0</v>
      </c>
      <c r="H158" s="37">
        <f t="shared" ref="H158" si="9">SUM(H136:H157)</f>
        <v>0</v>
      </c>
      <c r="I158" s="37">
        <f t="shared" ref="I158" si="10">SUM(I136:I157)</f>
        <v>0</v>
      </c>
      <c r="W158" t="s">
        <v>223</v>
      </c>
    </row>
    <row r="159" spans="2:23" x14ac:dyDescent="0.2">
      <c r="B159" s="80" t="s">
        <v>40</v>
      </c>
      <c r="C159" s="4"/>
      <c r="D159" s="4"/>
      <c r="E159" s="8"/>
      <c r="F159" s="8"/>
      <c r="G159" s="4"/>
      <c r="H159" s="4"/>
      <c r="I159" s="4"/>
      <c r="W159" t="s">
        <v>224</v>
      </c>
    </row>
    <row r="160" spans="2:23" ht="16.5" customHeight="1" x14ac:dyDescent="0.2">
      <c r="B160" s="203" t="s">
        <v>39</v>
      </c>
      <c r="C160" s="249"/>
      <c r="D160" s="250"/>
      <c r="E160" s="250"/>
      <c r="F160" s="250"/>
      <c r="G160" s="250"/>
      <c r="H160" s="250"/>
      <c r="I160" s="251"/>
      <c r="W160" t="s">
        <v>225</v>
      </c>
    </row>
    <row r="161" spans="1:23" x14ac:dyDescent="0.2">
      <c r="B161" s="180"/>
      <c r="C161" s="249"/>
      <c r="D161" s="250"/>
      <c r="E161" s="250"/>
      <c r="F161" s="250"/>
      <c r="G161" s="250"/>
      <c r="H161" s="250"/>
      <c r="I161" s="251"/>
      <c r="W161" t="s">
        <v>226</v>
      </c>
    </row>
    <row r="162" spans="1:23" x14ac:dyDescent="0.2">
      <c r="B162" s="181"/>
      <c r="C162" s="249"/>
      <c r="D162" s="250"/>
      <c r="E162" s="250"/>
      <c r="F162" s="250"/>
      <c r="G162" s="250"/>
      <c r="H162" s="250"/>
      <c r="I162" s="251"/>
      <c r="W162" t="s">
        <v>227</v>
      </c>
    </row>
    <row r="163" spans="1:23" x14ac:dyDescent="0.2">
      <c r="B163" s="182"/>
      <c r="C163" s="249"/>
      <c r="D163" s="250"/>
      <c r="E163" s="250"/>
      <c r="F163" s="250"/>
      <c r="G163" s="250"/>
      <c r="H163" s="250"/>
      <c r="I163" s="251"/>
      <c r="W163" t="s">
        <v>228</v>
      </c>
    </row>
    <row r="164" spans="1:23" ht="18" x14ac:dyDescent="0.25">
      <c r="B164" s="277" t="s">
        <v>26</v>
      </c>
      <c r="C164" s="277"/>
      <c r="D164" s="277"/>
      <c r="E164" s="277"/>
      <c r="F164" s="277"/>
      <c r="G164" s="277"/>
      <c r="H164" s="277"/>
      <c r="I164" s="277"/>
      <c r="J164" s="277"/>
      <c r="K164" s="277"/>
      <c r="L164" s="277"/>
      <c r="M164" s="277"/>
      <c r="N164" s="42"/>
      <c r="O164" s="42"/>
      <c r="P164" s="42"/>
      <c r="Q164" s="42"/>
      <c r="W164" t="s">
        <v>229</v>
      </c>
    </row>
    <row r="165" spans="1:23" ht="30" x14ac:dyDescent="0.4">
      <c r="A165" s="277"/>
      <c r="B165" s="277"/>
      <c r="C165" s="277"/>
      <c r="D165" s="277"/>
      <c r="E165" s="277"/>
      <c r="F165" s="277"/>
      <c r="G165" s="277"/>
      <c r="H165" s="277"/>
      <c r="I165" s="277"/>
      <c r="J165" s="277"/>
      <c r="K165" s="277"/>
      <c r="L165" s="277"/>
      <c r="M165" s="277"/>
      <c r="N165" s="91"/>
      <c r="O165" s="91"/>
      <c r="P165" s="91"/>
      <c r="Q165" s="91"/>
      <c r="W165" t="s">
        <v>231</v>
      </c>
    </row>
    <row r="166" spans="1:23" ht="27.75" x14ac:dyDescent="0.4">
      <c r="A166" s="277"/>
      <c r="B166" s="277"/>
      <c r="C166" s="277"/>
      <c r="D166" s="277"/>
      <c r="E166" s="277"/>
      <c r="F166" s="277"/>
      <c r="G166" s="277"/>
      <c r="H166" s="277"/>
      <c r="I166" s="277"/>
      <c r="J166" s="277"/>
      <c r="K166" s="277"/>
      <c r="L166" s="277"/>
      <c r="M166" s="277"/>
      <c r="N166" s="92"/>
      <c r="O166" s="92"/>
      <c r="P166" s="92"/>
      <c r="Q166" s="92"/>
      <c r="W166" t="s">
        <v>232</v>
      </c>
    </row>
    <row r="167" spans="1:23" ht="15.75" thickBot="1" x14ac:dyDescent="0.25">
      <c r="B167" s="143"/>
      <c r="C167" s="56"/>
      <c r="E167" s="57"/>
      <c r="W167" t="s">
        <v>230</v>
      </c>
    </row>
    <row r="168" spans="1:23" ht="24" customHeight="1" thickBot="1" x14ac:dyDescent="0.3">
      <c r="B168" s="142" t="s">
        <v>1</v>
      </c>
      <c r="C168" s="280">
        <f>SUMMARY!$B$6</f>
        <v>0</v>
      </c>
      <c r="D168" s="280"/>
      <c r="E168" s="73"/>
      <c r="F168" s="74" t="s">
        <v>0</v>
      </c>
      <c r="G168" s="61">
        <f>SUMMARY!G7</f>
        <v>0</v>
      </c>
      <c r="H168" s="206"/>
      <c r="I168" s="206"/>
      <c r="W168" t="s">
        <v>233</v>
      </c>
    </row>
    <row r="169" spans="1:23" ht="24" customHeight="1" thickBot="1" x14ac:dyDescent="0.3">
      <c r="B169" s="142" t="s">
        <v>7</v>
      </c>
      <c r="C169" s="279">
        <f>SUMMARY!$B$8</f>
        <v>0</v>
      </c>
      <c r="D169" s="279"/>
      <c r="F169" s="74" t="s">
        <v>16</v>
      </c>
      <c r="G169" s="62">
        <f>SUMMARY!G8</f>
        <v>0</v>
      </c>
      <c r="H169" s="207"/>
      <c r="I169" s="207"/>
      <c r="W169" t="s">
        <v>234</v>
      </c>
    </row>
    <row r="170" spans="1:23" ht="24.75" customHeight="1" thickBot="1" x14ac:dyDescent="0.25">
      <c r="B170" s="59"/>
      <c r="C170" s="59"/>
      <c r="D170" s="63"/>
      <c r="F170" s="65" t="s">
        <v>4</v>
      </c>
      <c r="G170" s="66" t="s">
        <v>5</v>
      </c>
      <c r="H170" s="66"/>
      <c r="I170" s="66"/>
      <c r="W170" t="s">
        <v>235</v>
      </c>
    </row>
    <row r="171" spans="1:23" ht="24" customHeight="1" thickBot="1" x14ac:dyDescent="0.35">
      <c r="B171" s="67"/>
      <c r="C171" s="68"/>
      <c r="D171" s="69"/>
      <c r="F171" s="84"/>
      <c r="G171" s="85">
        <f>SUMMARY!G11</f>
        <v>0</v>
      </c>
      <c r="H171" s="210"/>
      <c r="I171" s="210"/>
      <c r="W171" t="s">
        <v>236</v>
      </c>
    </row>
    <row r="172" spans="1:23" ht="25.5" customHeight="1" x14ac:dyDescent="0.35">
      <c r="B172" s="278"/>
      <c r="C172" s="278"/>
      <c r="D172" s="278"/>
      <c r="E172" s="278"/>
      <c r="F172" s="278"/>
      <c r="G172" s="278"/>
      <c r="H172" s="193"/>
      <c r="I172" s="193"/>
      <c r="W172" t="s">
        <v>237</v>
      </c>
    </row>
    <row r="173" spans="1:23" ht="15.75" thickBot="1" x14ac:dyDescent="0.25">
      <c r="B173" s="59"/>
      <c r="W173" t="s">
        <v>238</v>
      </c>
    </row>
    <row r="174" spans="1:23" ht="24" customHeight="1" thickBot="1" x14ac:dyDescent="0.25">
      <c r="B174" s="240" t="s">
        <v>365</v>
      </c>
      <c r="C174" s="241"/>
      <c r="D174" s="241"/>
      <c r="E174" s="241"/>
      <c r="F174" s="241"/>
      <c r="G174" s="241"/>
      <c r="H174" s="245"/>
      <c r="I174" s="246"/>
      <c r="W174" t="s">
        <v>239</v>
      </c>
    </row>
    <row r="175" spans="1:23" ht="24" customHeight="1" thickBot="1" x14ac:dyDescent="0.25">
      <c r="B175" s="139" t="s">
        <v>372</v>
      </c>
      <c r="C175" s="265" t="s">
        <v>14</v>
      </c>
      <c r="D175" s="267"/>
      <c r="E175" s="243" t="s">
        <v>13</v>
      </c>
      <c r="F175" s="244"/>
      <c r="G175" s="263" t="s">
        <v>373</v>
      </c>
      <c r="H175" s="247" t="s">
        <v>385</v>
      </c>
      <c r="I175" s="247" t="s">
        <v>386</v>
      </c>
      <c r="W175" t="s">
        <v>240</v>
      </c>
    </row>
    <row r="176" spans="1:23" ht="24" customHeight="1" thickBot="1" x14ac:dyDescent="0.3">
      <c r="B176" s="20" t="s">
        <v>9</v>
      </c>
      <c r="C176" s="20" t="s">
        <v>10</v>
      </c>
      <c r="D176" s="150" t="s">
        <v>3</v>
      </c>
      <c r="E176" s="145" t="s">
        <v>11</v>
      </c>
      <c r="F176" s="145" t="s">
        <v>12</v>
      </c>
      <c r="G176" s="264"/>
      <c r="H176" s="248"/>
      <c r="I176" s="248"/>
      <c r="W176" t="s">
        <v>241</v>
      </c>
    </row>
    <row r="177" spans="2:23" ht="24" customHeight="1" x14ac:dyDescent="0.25">
      <c r="B177" s="153"/>
      <c r="C177" s="47"/>
      <c r="D177" s="130"/>
      <c r="E177" s="146"/>
      <c r="F177" s="146"/>
      <c r="G177" s="48"/>
      <c r="H177" s="212"/>
      <c r="I177" s="215">
        <f t="shared" ref="I177:I198" si="11">IFERROR(G177*H177,"")</f>
        <v>0</v>
      </c>
      <c r="W177" t="s">
        <v>242</v>
      </c>
    </row>
    <row r="178" spans="2:23" ht="24" customHeight="1" x14ac:dyDescent="0.25">
      <c r="B178" s="151"/>
      <c r="C178" s="49"/>
      <c r="D178" s="131"/>
      <c r="E178" s="146"/>
      <c r="F178" s="146"/>
      <c r="G178" s="50"/>
      <c r="H178" s="212"/>
      <c r="I178" s="215">
        <f t="shared" si="11"/>
        <v>0</v>
      </c>
      <c r="W178" t="s">
        <v>243</v>
      </c>
    </row>
    <row r="179" spans="2:23" ht="24.75" customHeight="1" x14ac:dyDescent="0.25">
      <c r="B179" s="152"/>
      <c r="C179" s="51"/>
      <c r="D179" s="132"/>
      <c r="E179" s="147"/>
      <c r="F179" s="147"/>
      <c r="G179" s="50"/>
      <c r="H179" s="212"/>
      <c r="I179" s="215">
        <f t="shared" si="11"/>
        <v>0</v>
      </c>
      <c r="W179" t="s">
        <v>244</v>
      </c>
    </row>
    <row r="180" spans="2:23" ht="24" customHeight="1" x14ac:dyDescent="0.25">
      <c r="B180" s="152"/>
      <c r="C180" s="51"/>
      <c r="D180" s="132"/>
      <c r="E180" s="147"/>
      <c r="F180" s="147"/>
      <c r="G180" s="50"/>
      <c r="H180" s="212"/>
      <c r="I180" s="215">
        <f t="shared" si="11"/>
        <v>0</v>
      </c>
      <c r="W180" t="s">
        <v>245</v>
      </c>
    </row>
    <row r="181" spans="2:23" ht="24" customHeight="1" x14ac:dyDescent="0.25">
      <c r="B181" s="152"/>
      <c r="C181" s="51"/>
      <c r="D181" s="132"/>
      <c r="E181" s="147"/>
      <c r="F181" s="147"/>
      <c r="G181" s="50"/>
      <c r="H181" s="212"/>
      <c r="I181" s="215">
        <f t="shared" si="11"/>
        <v>0</v>
      </c>
      <c r="W181" t="s">
        <v>246</v>
      </c>
    </row>
    <row r="182" spans="2:23" ht="24" customHeight="1" x14ac:dyDescent="0.25">
      <c r="B182" s="152"/>
      <c r="C182" s="51"/>
      <c r="D182" s="132"/>
      <c r="E182" s="147"/>
      <c r="F182" s="147"/>
      <c r="G182" s="50"/>
      <c r="H182" s="212"/>
      <c r="I182" s="215">
        <f t="shared" si="11"/>
        <v>0</v>
      </c>
      <c r="W182" t="s">
        <v>247</v>
      </c>
    </row>
    <row r="183" spans="2:23" ht="24" customHeight="1" x14ac:dyDescent="0.25">
      <c r="B183" s="152"/>
      <c r="C183" s="51"/>
      <c r="D183" s="132"/>
      <c r="E183" s="147"/>
      <c r="F183" s="147"/>
      <c r="G183" s="50"/>
      <c r="H183" s="212"/>
      <c r="I183" s="215">
        <f t="shared" si="11"/>
        <v>0</v>
      </c>
      <c r="W183" t="s">
        <v>248</v>
      </c>
    </row>
    <row r="184" spans="2:23" ht="24" customHeight="1" x14ac:dyDescent="0.25">
      <c r="B184" s="152"/>
      <c r="C184" s="51"/>
      <c r="D184" s="132"/>
      <c r="E184" s="147"/>
      <c r="F184" s="147"/>
      <c r="G184" s="50"/>
      <c r="H184" s="212"/>
      <c r="I184" s="215">
        <f t="shared" si="11"/>
        <v>0</v>
      </c>
      <c r="W184" t="s">
        <v>249</v>
      </c>
    </row>
    <row r="185" spans="2:23" ht="24" customHeight="1" x14ac:dyDescent="0.25">
      <c r="B185" s="152"/>
      <c r="C185" s="51"/>
      <c r="D185" s="132"/>
      <c r="E185" s="147"/>
      <c r="F185" s="147"/>
      <c r="G185" s="50"/>
      <c r="H185" s="212"/>
      <c r="I185" s="215">
        <f t="shared" si="11"/>
        <v>0</v>
      </c>
      <c r="W185" t="s">
        <v>250</v>
      </c>
    </row>
    <row r="186" spans="2:23" ht="24.75" customHeight="1" x14ac:dyDescent="0.25">
      <c r="B186" s="152"/>
      <c r="C186" s="51"/>
      <c r="D186" s="132"/>
      <c r="E186" s="147"/>
      <c r="F186" s="147"/>
      <c r="G186" s="50"/>
      <c r="H186" s="212"/>
      <c r="I186" s="215">
        <f t="shared" si="11"/>
        <v>0</v>
      </c>
      <c r="W186" t="s">
        <v>251</v>
      </c>
    </row>
    <row r="187" spans="2:23" ht="24" customHeight="1" x14ac:dyDescent="0.25">
      <c r="B187" s="152"/>
      <c r="C187" s="51"/>
      <c r="D187" s="132"/>
      <c r="E187" s="147"/>
      <c r="F187" s="147"/>
      <c r="G187" s="50"/>
      <c r="H187" s="212"/>
      <c r="I187" s="215">
        <f t="shared" si="11"/>
        <v>0</v>
      </c>
      <c r="W187" t="s">
        <v>252</v>
      </c>
    </row>
    <row r="188" spans="2:23" ht="24" customHeight="1" x14ac:dyDescent="0.25">
      <c r="B188" s="152"/>
      <c r="C188" s="51"/>
      <c r="D188" s="132"/>
      <c r="E188" s="147"/>
      <c r="F188" s="147"/>
      <c r="G188" s="50"/>
      <c r="H188" s="212"/>
      <c r="I188" s="215">
        <f t="shared" si="11"/>
        <v>0</v>
      </c>
      <c r="W188" t="s">
        <v>253</v>
      </c>
    </row>
    <row r="189" spans="2:23" ht="24" customHeight="1" x14ac:dyDescent="0.25">
      <c r="B189" s="152"/>
      <c r="C189" s="51"/>
      <c r="D189" s="132"/>
      <c r="E189" s="147"/>
      <c r="F189" s="147"/>
      <c r="G189" s="50"/>
      <c r="H189" s="212"/>
      <c r="I189" s="215">
        <f t="shared" si="11"/>
        <v>0</v>
      </c>
      <c r="W189" t="s">
        <v>254</v>
      </c>
    </row>
    <row r="190" spans="2:23" ht="24" customHeight="1" x14ac:dyDescent="0.25">
      <c r="B190" s="152"/>
      <c r="C190" s="51"/>
      <c r="D190" s="132"/>
      <c r="E190" s="147"/>
      <c r="F190" s="147"/>
      <c r="G190" s="50"/>
      <c r="H190" s="212"/>
      <c r="I190" s="215">
        <f t="shared" si="11"/>
        <v>0</v>
      </c>
      <c r="W190" t="s">
        <v>255</v>
      </c>
    </row>
    <row r="191" spans="2:23" ht="24" customHeight="1" x14ac:dyDescent="0.25">
      <c r="B191" s="152"/>
      <c r="C191" s="51"/>
      <c r="D191" s="132"/>
      <c r="E191" s="147"/>
      <c r="F191" s="147"/>
      <c r="G191" s="50"/>
      <c r="H191" s="212"/>
      <c r="I191" s="215">
        <f t="shared" si="11"/>
        <v>0</v>
      </c>
      <c r="W191" t="s">
        <v>256</v>
      </c>
    </row>
    <row r="192" spans="2:23" ht="24" customHeight="1" x14ac:dyDescent="0.25">
      <c r="B192" s="152"/>
      <c r="C192" s="51"/>
      <c r="D192" s="132"/>
      <c r="E192" s="147"/>
      <c r="F192" s="147"/>
      <c r="G192" s="50"/>
      <c r="H192" s="212"/>
      <c r="I192" s="215">
        <f t="shared" si="11"/>
        <v>0</v>
      </c>
      <c r="W192" t="s">
        <v>257</v>
      </c>
    </row>
    <row r="193" spans="1:23" ht="24" customHeight="1" x14ac:dyDescent="0.25">
      <c r="B193" s="152"/>
      <c r="C193" s="51"/>
      <c r="D193" s="132"/>
      <c r="E193" s="147"/>
      <c r="F193" s="147"/>
      <c r="G193" s="50"/>
      <c r="H193" s="212"/>
      <c r="I193" s="215">
        <f t="shared" si="11"/>
        <v>0</v>
      </c>
      <c r="W193" t="s">
        <v>258</v>
      </c>
    </row>
    <row r="194" spans="1:23" ht="24.75" customHeight="1" x14ac:dyDescent="0.25">
      <c r="B194" s="152"/>
      <c r="C194" s="51"/>
      <c r="D194" s="132"/>
      <c r="E194" s="147"/>
      <c r="F194" s="147"/>
      <c r="G194" s="50"/>
      <c r="H194" s="212"/>
      <c r="I194" s="215">
        <f t="shared" si="11"/>
        <v>0</v>
      </c>
      <c r="W194" t="s">
        <v>259</v>
      </c>
    </row>
    <row r="195" spans="1:23" ht="24" customHeight="1" x14ac:dyDescent="0.25">
      <c r="B195" s="152"/>
      <c r="C195" s="51"/>
      <c r="D195" s="132"/>
      <c r="E195" s="147"/>
      <c r="F195" s="147"/>
      <c r="G195" s="50"/>
      <c r="H195" s="212"/>
      <c r="I195" s="215">
        <f t="shared" si="11"/>
        <v>0</v>
      </c>
      <c r="W195" t="s">
        <v>260</v>
      </c>
    </row>
    <row r="196" spans="1:23" ht="24" customHeight="1" x14ac:dyDescent="0.25">
      <c r="B196" s="152"/>
      <c r="C196" s="51"/>
      <c r="D196" s="132"/>
      <c r="E196" s="147"/>
      <c r="F196" s="147"/>
      <c r="G196" s="50"/>
      <c r="H196" s="212"/>
      <c r="I196" s="215">
        <f t="shared" si="11"/>
        <v>0</v>
      </c>
      <c r="W196" t="s">
        <v>261</v>
      </c>
    </row>
    <row r="197" spans="1:23" ht="24" customHeight="1" x14ac:dyDescent="0.25">
      <c r="B197" s="152"/>
      <c r="C197" s="51"/>
      <c r="D197" s="132"/>
      <c r="E197" s="147"/>
      <c r="F197" s="147"/>
      <c r="G197" s="50"/>
      <c r="H197" s="212"/>
      <c r="I197" s="215">
        <f t="shared" si="11"/>
        <v>0</v>
      </c>
      <c r="W197" t="s">
        <v>262</v>
      </c>
    </row>
    <row r="198" spans="1:23" ht="24.75" customHeight="1" thickBot="1" x14ac:dyDescent="0.3">
      <c r="B198" s="154"/>
      <c r="C198" s="52"/>
      <c r="D198" s="133"/>
      <c r="E198" s="148"/>
      <c r="F198" s="149"/>
      <c r="G198" s="53"/>
      <c r="H198" s="212"/>
      <c r="I198" s="215">
        <f t="shared" si="11"/>
        <v>0</v>
      </c>
      <c r="W198" t="s">
        <v>263</v>
      </c>
    </row>
    <row r="199" spans="1:23" ht="24" customHeight="1" thickBot="1" x14ac:dyDescent="0.3">
      <c r="B199" s="35"/>
      <c r="C199" s="36"/>
      <c r="D199" s="36"/>
      <c r="E199" s="36"/>
      <c r="F199" s="204"/>
      <c r="G199" s="37">
        <f>SUM(G177:G198)</f>
        <v>0</v>
      </c>
      <c r="H199" s="37">
        <f t="shared" ref="H199" si="12">SUM(H177:H198)</f>
        <v>0</v>
      </c>
      <c r="I199" s="37">
        <f t="shared" ref="I199" si="13">SUM(I177:I198)</f>
        <v>0</v>
      </c>
      <c r="W199" t="s">
        <v>264</v>
      </c>
    </row>
    <row r="200" spans="1:23" x14ac:dyDescent="0.2">
      <c r="B200" s="80" t="s">
        <v>40</v>
      </c>
      <c r="C200" s="4"/>
      <c r="D200" s="4"/>
      <c r="E200" s="8"/>
      <c r="F200" s="8"/>
      <c r="G200" s="4"/>
      <c r="H200" s="4"/>
      <c r="I200" s="4"/>
      <c r="W200" t="s">
        <v>265</v>
      </c>
    </row>
    <row r="201" spans="1:23" x14ac:dyDescent="0.2">
      <c r="B201" s="203" t="s">
        <v>39</v>
      </c>
      <c r="C201" s="249"/>
      <c r="D201" s="250"/>
      <c r="E201" s="250"/>
      <c r="F201" s="250"/>
      <c r="G201" s="250"/>
      <c r="H201" s="250"/>
      <c r="I201" s="251"/>
      <c r="W201" t="s">
        <v>266</v>
      </c>
    </row>
    <row r="202" spans="1:23" ht="15" customHeight="1" x14ac:dyDescent="0.2">
      <c r="B202" s="180"/>
      <c r="C202" s="249"/>
      <c r="D202" s="250"/>
      <c r="E202" s="250"/>
      <c r="F202" s="250"/>
      <c r="G202" s="250"/>
      <c r="H202" s="250"/>
      <c r="I202" s="251"/>
      <c r="W202" t="s">
        <v>267</v>
      </c>
    </row>
    <row r="203" spans="1:23" x14ac:dyDescent="0.2">
      <c r="B203" s="181"/>
      <c r="C203" s="249"/>
      <c r="D203" s="250"/>
      <c r="E203" s="250"/>
      <c r="F203" s="250"/>
      <c r="G203" s="250"/>
      <c r="H203" s="250"/>
      <c r="I203" s="251"/>
      <c r="W203" t="s">
        <v>268</v>
      </c>
    </row>
    <row r="204" spans="1:23" x14ac:dyDescent="0.2">
      <c r="B204" s="182"/>
      <c r="C204" s="249"/>
      <c r="D204" s="250"/>
      <c r="E204" s="250"/>
      <c r="F204" s="250"/>
      <c r="G204" s="250"/>
      <c r="H204" s="250"/>
      <c r="I204" s="251"/>
      <c r="W204" t="s">
        <v>269</v>
      </c>
    </row>
    <row r="205" spans="1:23" ht="18" x14ac:dyDescent="0.25">
      <c r="B205" s="277" t="s">
        <v>25</v>
      </c>
      <c r="C205" s="277"/>
      <c r="D205" s="277"/>
      <c r="E205" s="277"/>
      <c r="F205" s="277"/>
      <c r="G205" s="277"/>
      <c r="H205" s="277"/>
      <c r="I205" s="277"/>
      <c r="J205" s="277"/>
      <c r="K205" s="277"/>
      <c r="L205" s="277"/>
      <c r="M205" s="277"/>
      <c r="N205" s="42"/>
      <c r="O205" s="42"/>
      <c r="P205" s="42"/>
      <c r="Q205" s="42"/>
      <c r="W205" t="s">
        <v>270</v>
      </c>
    </row>
    <row r="206" spans="1:23" ht="30" x14ac:dyDescent="0.4">
      <c r="A206" s="277"/>
      <c r="B206" s="277"/>
      <c r="C206" s="277"/>
      <c r="D206" s="277"/>
      <c r="E206" s="277"/>
      <c r="F206" s="277"/>
      <c r="G206" s="277"/>
      <c r="H206" s="277"/>
      <c r="I206" s="277"/>
      <c r="J206" s="277"/>
      <c r="K206" s="277"/>
      <c r="L206" s="277"/>
      <c r="M206" s="277"/>
      <c r="N206" s="91"/>
      <c r="O206" s="91"/>
      <c r="P206" s="91"/>
      <c r="Q206" s="91"/>
      <c r="W206" t="s">
        <v>271</v>
      </c>
    </row>
    <row r="207" spans="1:23" ht="27.75" x14ac:dyDescent="0.4">
      <c r="A207" s="277"/>
      <c r="B207" s="277"/>
      <c r="C207" s="277"/>
      <c r="D207" s="277"/>
      <c r="E207" s="277"/>
      <c r="F207" s="277"/>
      <c r="G207" s="277"/>
      <c r="H207" s="277"/>
      <c r="I207" s="277"/>
      <c r="J207" s="277"/>
      <c r="K207" s="277"/>
      <c r="L207" s="277"/>
      <c r="M207" s="277"/>
      <c r="N207" s="92"/>
      <c r="O207" s="92"/>
      <c r="P207" s="92"/>
      <c r="Q207" s="92"/>
      <c r="W207" t="s">
        <v>272</v>
      </c>
    </row>
    <row r="208" spans="1:23" ht="15.75" thickBot="1" x14ac:dyDescent="0.25">
      <c r="B208" s="143"/>
      <c r="C208" s="56"/>
      <c r="E208" s="57"/>
      <c r="W208" t="s">
        <v>273</v>
      </c>
    </row>
    <row r="209" spans="2:23" ht="24" customHeight="1" thickBot="1" x14ac:dyDescent="0.3">
      <c r="B209" s="142" t="s">
        <v>1</v>
      </c>
      <c r="C209" s="280">
        <f>SUMMARY!$B$6</f>
        <v>0</v>
      </c>
      <c r="D209" s="280"/>
      <c r="E209" s="73"/>
      <c r="F209" s="74" t="s">
        <v>0</v>
      </c>
      <c r="G209" s="61">
        <f>SUMMARY!G7</f>
        <v>0</v>
      </c>
      <c r="H209" s="206"/>
      <c r="I209" s="206"/>
      <c r="W209" t="s">
        <v>274</v>
      </c>
    </row>
    <row r="210" spans="2:23" ht="24" customHeight="1" thickBot="1" x14ac:dyDescent="0.3">
      <c r="B210" s="142" t="s">
        <v>7</v>
      </c>
      <c r="C210" s="279">
        <f>SUMMARY!$B$8</f>
        <v>0</v>
      </c>
      <c r="D210" s="279"/>
      <c r="F210" s="74" t="s">
        <v>16</v>
      </c>
      <c r="G210" s="62">
        <f>SUMMARY!G8</f>
        <v>0</v>
      </c>
      <c r="H210" s="207"/>
      <c r="I210" s="207"/>
      <c r="W210" t="s">
        <v>275</v>
      </c>
    </row>
    <row r="211" spans="2:23" ht="15.75" thickBot="1" x14ac:dyDescent="0.25">
      <c r="B211" s="59"/>
      <c r="C211" s="59"/>
      <c r="D211" s="63"/>
      <c r="F211" s="65" t="s">
        <v>4</v>
      </c>
      <c r="G211" s="66" t="s">
        <v>5</v>
      </c>
      <c r="H211" s="66"/>
      <c r="I211" s="66"/>
      <c r="W211" t="s">
        <v>276</v>
      </c>
    </row>
    <row r="212" spans="2:23" ht="21" thickBot="1" x14ac:dyDescent="0.35">
      <c r="B212" s="67"/>
      <c r="C212" s="68"/>
      <c r="D212" s="69"/>
      <c r="F212" s="84"/>
      <c r="G212" s="85">
        <f>SUMMARY!G11</f>
        <v>0</v>
      </c>
      <c r="H212" s="210"/>
      <c r="I212" s="210"/>
      <c r="W212" t="s">
        <v>277</v>
      </c>
    </row>
    <row r="213" spans="2:23" ht="25.5" customHeight="1" x14ac:dyDescent="0.35">
      <c r="B213" s="278"/>
      <c r="C213" s="278"/>
      <c r="D213" s="278"/>
      <c r="E213" s="278"/>
      <c r="F213" s="278"/>
      <c r="G213" s="278"/>
      <c r="H213" s="193"/>
      <c r="I213" s="193"/>
      <c r="W213" t="s">
        <v>278</v>
      </c>
    </row>
    <row r="214" spans="2:23" ht="15.75" thickBot="1" x14ac:dyDescent="0.25">
      <c r="B214" s="59"/>
      <c r="W214" t="s">
        <v>279</v>
      </c>
    </row>
    <row r="215" spans="2:23" ht="24" customHeight="1" thickBot="1" x14ac:dyDescent="0.25">
      <c r="B215" s="240" t="s">
        <v>365</v>
      </c>
      <c r="C215" s="241"/>
      <c r="D215" s="241"/>
      <c r="E215" s="241"/>
      <c r="F215" s="241"/>
      <c r="G215" s="241"/>
      <c r="H215" s="245"/>
      <c r="I215" s="246"/>
      <c r="W215" t="s">
        <v>280</v>
      </c>
    </row>
    <row r="216" spans="2:23" ht="24" customHeight="1" thickBot="1" x14ac:dyDescent="0.25">
      <c r="B216" s="139" t="s">
        <v>372</v>
      </c>
      <c r="C216" s="265" t="s">
        <v>14</v>
      </c>
      <c r="D216" s="267"/>
      <c r="E216" s="243" t="s">
        <v>13</v>
      </c>
      <c r="F216" s="244"/>
      <c r="G216" s="263" t="s">
        <v>373</v>
      </c>
      <c r="H216" s="247" t="s">
        <v>385</v>
      </c>
      <c r="I216" s="247" t="s">
        <v>386</v>
      </c>
      <c r="W216" t="s">
        <v>281</v>
      </c>
    </row>
    <row r="217" spans="2:23" ht="24" customHeight="1" thickBot="1" x14ac:dyDescent="0.3">
      <c r="B217" s="20" t="s">
        <v>9</v>
      </c>
      <c r="C217" s="20" t="s">
        <v>10</v>
      </c>
      <c r="D217" s="150" t="s">
        <v>3</v>
      </c>
      <c r="E217" s="145" t="s">
        <v>11</v>
      </c>
      <c r="F217" s="145" t="s">
        <v>12</v>
      </c>
      <c r="G217" s="264"/>
      <c r="H217" s="248"/>
      <c r="I217" s="248"/>
      <c r="W217" t="s">
        <v>282</v>
      </c>
    </row>
    <row r="218" spans="2:23" ht="24" customHeight="1" x14ac:dyDescent="0.25">
      <c r="B218" s="153"/>
      <c r="C218" s="47"/>
      <c r="D218" s="130"/>
      <c r="E218" s="146"/>
      <c r="F218" s="146"/>
      <c r="G218" s="48"/>
      <c r="H218" s="212"/>
      <c r="I218" s="215">
        <f t="shared" ref="I218:I239" si="14">IFERROR(G218*H218,"")</f>
        <v>0</v>
      </c>
      <c r="W218" t="s">
        <v>283</v>
      </c>
    </row>
    <row r="219" spans="2:23" ht="24" customHeight="1" x14ac:dyDescent="0.25">
      <c r="B219" s="151"/>
      <c r="C219" s="49"/>
      <c r="D219" s="131"/>
      <c r="E219" s="146"/>
      <c r="F219" s="146"/>
      <c r="G219" s="50"/>
      <c r="H219" s="212"/>
      <c r="I219" s="215">
        <f t="shared" si="14"/>
        <v>0</v>
      </c>
      <c r="W219" t="s">
        <v>284</v>
      </c>
    </row>
    <row r="220" spans="2:23" ht="24" customHeight="1" x14ac:dyDescent="0.25">
      <c r="B220" s="152"/>
      <c r="C220" s="51"/>
      <c r="D220" s="132"/>
      <c r="E220" s="147"/>
      <c r="F220" s="147"/>
      <c r="G220" s="50"/>
      <c r="H220" s="212"/>
      <c r="I220" s="215">
        <f t="shared" si="14"/>
        <v>0</v>
      </c>
      <c r="W220" t="s">
        <v>285</v>
      </c>
    </row>
    <row r="221" spans="2:23" ht="24" customHeight="1" x14ac:dyDescent="0.25">
      <c r="B221" s="152"/>
      <c r="C221" s="51"/>
      <c r="D221" s="132"/>
      <c r="E221" s="147"/>
      <c r="F221" s="147"/>
      <c r="G221" s="50"/>
      <c r="H221" s="212"/>
      <c r="I221" s="215">
        <f t="shared" si="14"/>
        <v>0</v>
      </c>
      <c r="W221" t="s">
        <v>380</v>
      </c>
    </row>
    <row r="222" spans="2:23" ht="24" customHeight="1" x14ac:dyDescent="0.25">
      <c r="B222" s="152"/>
      <c r="C222" s="51"/>
      <c r="D222" s="132"/>
      <c r="E222" s="147"/>
      <c r="F222" s="147"/>
      <c r="G222" s="50"/>
      <c r="H222" s="212"/>
      <c r="I222" s="215">
        <f t="shared" si="14"/>
        <v>0</v>
      </c>
      <c r="W222" t="s">
        <v>286</v>
      </c>
    </row>
    <row r="223" spans="2:23" ht="24" customHeight="1" x14ac:dyDescent="0.25">
      <c r="B223" s="152"/>
      <c r="C223" s="51"/>
      <c r="D223" s="132"/>
      <c r="E223" s="147"/>
      <c r="F223" s="147"/>
      <c r="G223" s="50"/>
      <c r="H223" s="212"/>
      <c r="I223" s="215">
        <f t="shared" si="14"/>
        <v>0</v>
      </c>
      <c r="W223" t="s">
        <v>381</v>
      </c>
    </row>
    <row r="224" spans="2:23" ht="24" customHeight="1" x14ac:dyDescent="0.25">
      <c r="B224" s="152"/>
      <c r="C224" s="51"/>
      <c r="D224" s="132"/>
      <c r="E224" s="147"/>
      <c r="F224" s="147"/>
      <c r="G224" s="50"/>
      <c r="H224" s="212"/>
      <c r="I224" s="215">
        <f t="shared" si="14"/>
        <v>0</v>
      </c>
      <c r="W224" t="s">
        <v>287</v>
      </c>
    </row>
    <row r="225" spans="2:23" ht="24" customHeight="1" x14ac:dyDescent="0.25">
      <c r="B225" s="152"/>
      <c r="C225" s="51"/>
      <c r="D225" s="132"/>
      <c r="E225" s="147"/>
      <c r="F225" s="147"/>
      <c r="G225" s="50"/>
      <c r="H225" s="212"/>
      <c r="I225" s="215">
        <f t="shared" si="14"/>
        <v>0</v>
      </c>
      <c r="W225" t="s">
        <v>288</v>
      </c>
    </row>
    <row r="226" spans="2:23" ht="24" customHeight="1" x14ac:dyDescent="0.25">
      <c r="B226" s="152"/>
      <c r="C226" s="51"/>
      <c r="D226" s="132"/>
      <c r="E226" s="147"/>
      <c r="F226" s="147"/>
      <c r="G226" s="50"/>
      <c r="H226" s="212"/>
      <c r="I226" s="215">
        <f t="shared" si="14"/>
        <v>0</v>
      </c>
      <c r="W226" t="s">
        <v>382</v>
      </c>
    </row>
    <row r="227" spans="2:23" ht="24" customHeight="1" x14ac:dyDescent="0.25">
      <c r="B227" s="152"/>
      <c r="C227" s="51"/>
      <c r="D227" s="132"/>
      <c r="E227" s="147"/>
      <c r="F227" s="147"/>
      <c r="G227" s="50"/>
      <c r="H227" s="212"/>
      <c r="I227" s="215">
        <f t="shared" si="14"/>
        <v>0</v>
      </c>
      <c r="W227" t="s">
        <v>289</v>
      </c>
    </row>
    <row r="228" spans="2:23" ht="24" customHeight="1" x14ac:dyDescent="0.25">
      <c r="B228" s="152"/>
      <c r="C228" s="51"/>
      <c r="D228" s="132"/>
      <c r="E228" s="147"/>
      <c r="F228" s="147"/>
      <c r="G228" s="50"/>
      <c r="H228" s="212"/>
      <c r="I228" s="215">
        <f t="shared" si="14"/>
        <v>0</v>
      </c>
      <c r="W228" t="s">
        <v>290</v>
      </c>
    </row>
    <row r="229" spans="2:23" ht="24" customHeight="1" x14ac:dyDescent="0.25">
      <c r="B229" s="152"/>
      <c r="C229" s="51"/>
      <c r="D229" s="132"/>
      <c r="E229" s="147"/>
      <c r="F229" s="147"/>
      <c r="G229" s="50"/>
      <c r="H229" s="212"/>
      <c r="I229" s="215">
        <f t="shared" si="14"/>
        <v>0</v>
      </c>
      <c r="W229" t="s">
        <v>383</v>
      </c>
    </row>
    <row r="230" spans="2:23" ht="24" customHeight="1" x14ac:dyDescent="0.25">
      <c r="B230" s="152"/>
      <c r="C230" s="51"/>
      <c r="D230" s="132"/>
      <c r="E230" s="147"/>
      <c r="F230" s="147"/>
      <c r="G230" s="50"/>
      <c r="H230" s="212"/>
      <c r="I230" s="215">
        <f t="shared" si="14"/>
        <v>0</v>
      </c>
      <c r="W230" t="s">
        <v>291</v>
      </c>
    </row>
    <row r="231" spans="2:23" ht="24" customHeight="1" x14ac:dyDescent="0.25">
      <c r="B231" s="152"/>
      <c r="C231" s="51"/>
      <c r="D231" s="132"/>
      <c r="E231" s="147"/>
      <c r="F231" s="147"/>
      <c r="G231" s="50"/>
      <c r="H231" s="212"/>
      <c r="I231" s="215">
        <f t="shared" si="14"/>
        <v>0</v>
      </c>
      <c r="W231" t="s">
        <v>292</v>
      </c>
    </row>
    <row r="232" spans="2:23" ht="24" customHeight="1" x14ac:dyDescent="0.25">
      <c r="B232" s="152"/>
      <c r="C232" s="51"/>
      <c r="D232" s="132"/>
      <c r="E232" s="147"/>
      <c r="F232" s="147"/>
      <c r="G232" s="50"/>
      <c r="H232" s="212"/>
      <c r="I232" s="215">
        <f t="shared" si="14"/>
        <v>0</v>
      </c>
      <c r="W232" t="s">
        <v>293</v>
      </c>
    </row>
    <row r="233" spans="2:23" ht="24" customHeight="1" x14ac:dyDescent="0.25">
      <c r="B233" s="152"/>
      <c r="C233" s="51"/>
      <c r="D233" s="132"/>
      <c r="E233" s="147"/>
      <c r="F233" s="147"/>
      <c r="G233" s="50"/>
      <c r="H233" s="212"/>
      <c r="I233" s="215">
        <f t="shared" si="14"/>
        <v>0</v>
      </c>
      <c r="W233" t="s">
        <v>294</v>
      </c>
    </row>
    <row r="234" spans="2:23" ht="24" customHeight="1" x14ac:dyDescent="0.25">
      <c r="B234" s="152"/>
      <c r="C234" s="51"/>
      <c r="D234" s="132"/>
      <c r="E234" s="147"/>
      <c r="F234" s="147"/>
      <c r="G234" s="50"/>
      <c r="H234" s="212"/>
      <c r="I234" s="215">
        <f t="shared" si="14"/>
        <v>0</v>
      </c>
      <c r="W234" t="s">
        <v>295</v>
      </c>
    </row>
    <row r="235" spans="2:23" ht="24" customHeight="1" x14ac:dyDescent="0.25">
      <c r="B235" s="152"/>
      <c r="C235" s="51"/>
      <c r="D235" s="132"/>
      <c r="E235" s="147"/>
      <c r="F235" s="147"/>
      <c r="G235" s="50"/>
      <c r="H235" s="212"/>
      <c r="I235" s="215">
        <f t="shared" si="14"/>
        <v>0</v>
      </c>
      <c r="W235" t="s">
        <v>296</v>
      </c>
    </row>
    <row r="236" spans="2:23" ht="24" customHeight="1" x14ac:dyDescent="0.25">
      <c r="B236" s="152"/>
      <c r="C236" s="51"/>
      <c r="D236" s="132"/>
      <c r="E236" s="147"/>
      <c r="F236" s="147"/>
      <c r="G236" s="50"/>
      <c r="H236" s="212"/>
      <c r="I236" s="215">
        <f t="shared" si="14"/>
        <v>0</v>
      </c>
      <c r="W236" t="s">
        <v>297</v>
      </c>
    </row>
    <row r="237" spans="2:23" ht="24" customHeight="1" x14ac:dyDescent="0.25">
      <c r="B237" s="152"/>
      <c r="C237" s="51"/>
      <c r="D237" s="132"/>
      <c r="E237" s="147"/>
      <c r="F237" s="147"/>
      <c r="G237" s="50"/>
      <c r="H237" s="212"/>
      <c r="I237" s="215">
        <f t="shared" si="14"/>
        <v>0</v>
      </c>
      <c r="W237" t="s">
        <v>298</v>
      </c>
    </row>
    <row r="238" spans="2:23" ht="24" customHeight="1" x14ac:dyDescent="0.25">
      <c r="B238" s="152"/>
      <c r="C238" s="51"/>
      <c r="D238" s="132"/>
      <c r="E238" s="147"/>
      <c r="F238" s="147"/>
      <c r="G238" s="50"/>
      <c r="H238" s="212"/>
      <c r="I238" s="215">
        <f t="shared" si="14"/>
        <v>0</v>
      </c>
      <c r="W238" t="s">
        <v>299</v>
      </c>
    </row>
    <row r="239" spans="2:23" ht="24.75" customHeight="1" thickBot="1" x14ac:dyDescent="0.3">
      <c r="B239" s="154"/>
      <c r="C239" s="52"/>
      <c r="D239" s="133"/>
      <c r="E239" s="148"/>
      <c r="F239" s="149"/>
      <c r="G239" s="53"/>
      <c r="H239" s="212"/>
      <c r="I239" s="215">
        <f t="shared" si="14"/>
        <v>0</v>
      </c>
      <c r="W239" t="s">
        <v>300</v>
      </c>
    </row>
    <row r="240" spans="2:23" ht="24" customHeight="1" thickBot="1" x14ac:dyDescent="0.3">
      <c r="B240" s="35"/>
      <c r="C240" s="36"/>
      <c r="D240" s="36"/>
      <c r="E240" s="36"/>
      <c r="F240" s="204"/>
      <c r="G240" s="37">
        <f>SUM(G218:G239)</f>
        <v>0</v>
      </c>
      <c r="H240" s="37">
        <f t="shared" ref="H240" si="15">SUM(H218:H239)</f>
        <v>0</v>
      </c>
      <c r="I240" s="37">
        <f t="shared" ref="I240" si="16">SUM(I218:I239)</f>
        <v>0</v>
      </c>
      <c r="W240" t="s">
        <v>301</v>
      </c>
    </row>
    <row r="241" spans="2:23" x14ac:dyDescent="0.2">
      <c r="B241" s="80" t="s">
        <v>40</v>
      </c>
      <c r="C241" s="4"/>
      <c r="D241" s="4"/>
      <c r="E241" s="8"/>
      <c r="F241" s="8"/>
      <c r="G241" s="4"/>
      <c r="H241" s="4"/>
      <c r="I241" s="4"/>
      <c r="W241" t="s">
        <v>302</v>
      </c>
    </row>
    <row r="242" spans="2:23" x14ac:dyDescent="0.2">
      <c r="B242" s="203" t="s">
        <v>39</v>
      </c>
      <c r="C242" s="249"/>
      <c r="D242" s="250"/>
      <c r="E242" s="250"/>
      <c r="F242" s="250"/>
      <c r="G242" s="250"/>
      <c r="H242" s="250"/>
      <c r="I242" s="251"/>
      <c r="W242" t="s">
        <v>303</v>
      </c>
    </row>
    <row r="243" spans="2:23" x14ac:dyDescent="0.2">
      <c r="B243" s="180"/>
      <c r="C243" s="249"/>
      <c r="D243" s="250"/>
      <c r="E243" s="250"/>
      <c r="F243" s="250"/>
      <c r="G243" s="250"/>
      <c r="H243" s="250"/>
      <c r="I243" s="251"/>
      <c r="W243" t="s">
        <v>304</v>
      </c>
    </row>
    <row r="244" spans="2:23" x14ac:dyDescent="0.2">
      <c r="B244" s="181"/>
      <c r="C244" s="249"/>
      <c r="D244" s="250"/>
      <c r="E244" s="250"/>
      <c r="F244" s="250"/>
      <c r="G244" s="250"/>
      <c r="H244" s="250"/>
      <c r="I244" s="251"/>
      <c r="W244" t="s">
        <v>305</v>
      </c>
    </row>
    <row r="245" spans="2:23" x14ac:dyDescent="0.2">
      <c r="B245" s="182"/>
      <c r="C245" s="249"/>
      <c r="D245" s="250"/>
      <c r="E245" s="250"/>
      <c r="F245" s="250"/>
      <c r="G245" s="250"/>
      <c r="H245" s="250"/>
      <c r="I245" s="251"/>
      <c r="W245" t="s">
        <v>306</v>
      </c>
    </row>
    <row r="246" spans="2:23" ht="26.25" customHeight="1" x14ac:dyDescent="0.25">
      <c r="B246" s="277" t="s">
        <v>24</v>
      </c>
      <c r="C246" s="277"/>
      <c r="D246" s="277"/>
      <c r="E246" s="277"/>
      <c r="F246" s="277"/>
      <c r="G246" s="277"/>
      <c r="H246" s="277"/>
      <c r="I246" s="277"/>
      <c r="J246" s="277"/>
      <c r="K246" s="277"/>
      <c r="L246" s="277"/>
      <c r="M246" s="277"/>
      <c r="N246" s="42"/>
      <c r="O246" s="42"/>
      <c r="P246" s="42"/>
      <c r="Q246" s="42"/>
      <c r="W246" t="s">
        <v>307</v>
      </c>
    </row>
    <row r="247" spans="2:23" x14ac:dyDescent="0.2">
      <c r="W247" t="s">
        <v>308</v>
      </c>
    </row>
    <row r="248" spans="2:23" x14ac:dyDescent="0.2">
      <c r="W248" t="s">
        <v>309</v>
      </c>
    </row>
    <row r="249" spans="2:23" x14ac:dyDescent="0.2">
      <c r="W249" t="s">
        <v>311</v>
      </c>
    </row>
    <row r="250" spans="2:23" x14ac:dyDescent="0.2">
      <c r="W250" t="s">
        <v>312</v>
      </c>
    </row>
    <row r="251" spans="2:23" x14ac:dyDescent="0.2">
      <c r="W251" t="s">
        <v>310</v>
      </c>
    </row>
    <row r="252" spans="2:23" x14ac:dyDescent="0.2">
      <c r="W252" t="s">
        <v>313</v>
      </c>
    </row>
    <row r="253" spans="2:23" x14ac:dyDescent="0.2">
      <c r="W253" t="s">
        <v>384</v>
      </c>
    </row>
    <row r="254" spans="2:23" x14ac:dyDescent="0.2">
      <c r="W254" t="s">
        <v>325</v>
      </c>
    </row>
    <row r="255" spans="2:23" x14ac:dyDescent="0.2">
      <c r="W255" t="s">
        <v>326</v>
      </c>
    </row>
    <row r="256" spans="2:23" x14ac:dyDescent="0.2">
      <c r="W256" t="s">
        <v>327</v>
      </c>
    </row>
    <row r="257" spans="2:23" x14ac:dyDescent="0.2">
      <c r="B257" s="143"/>
      <c r="W257" t="s">
        <v>328</v>
      </c>
    </row>
    <row r="258" spans="2:23" x14ac:dyDescent="0.2">
      <c r="W258" t="s">
        <v>329</v>
      </c>
    </row>
    <row r="259" spans="2:23" x14ac:dyDescent="0.2">
      <c r="W259" t="s">
        <v>314</v>
      </c>
    </row>
    <row r="260" spans="2:23" x14ac:dyDescent="0.2">
      <c r="W260" t="s">
        <v>315</v>
      </c>
    </row>
    <row r="261" spans="2:23" x14ac:dyDescent="0.2">
      <c r="W261" t="s">
        <v>316</v>
      </c>
    </row>
    <row r="262" spans="2:23" x14ac:dyDescent="0.2">
      <c r="W262" t="s">
        <v>317</v>
      </c>
    </row>
    <row r="263" spans="2:23" x14ac:dyDescent="0.2">
      <c r="W263" t="s">
        <v>318</v>
      </c>
    </row>
    <row r="264" spans="2:23" x14ac:dyDescent="0.2">
      <c r="W264" t="s">
        <v>319</v>
      </c>
    </row>
    <row r="265" spans="2:23" x14ac:dyDescent="0.2">
      <c r="W265" t="s">
        <v>320</v>
      </c>
    </row>
    <row r="266" spans="2:23" x14ac:dyDescent="0.2">
      <c r="W266" t="s">
        <v>321</v>
      </c>
    </row>
    <row r="267" spans="2:23" x14ac:dyDescent="0.2">
      <c r="W267" t="s">
        <v>322</v>
      </c>
    </row>
    <row r="268" spans="2:23" x14ac:dyDescent="0.2">
      <c r="W268" t="s">
        <v>323</v>
      </c>
    </row>
    <row r="269" spans="2:23" x14ac:dyDescent="0.2">
      <c r="W269" t="s">
        <v>324</v>
      </c>
    </row>
    <row r="270" spans="2:23" x14ac:dyDescent="0.2">
      <c r="W270" t="s">
        <v>330</v>
      </c>
    </row>
    <row r="271" spans="2:23" x14ac:dyDescent="0.2">
      <c r="W271" t="s">
        <v>331</v>
      </c>
    </row>
    <row r="272" spans="2:23" x14ac:dyDescent="0.2">
      <c r="W272" t="s">
        <v>332</v>
      </c>
    </row>
    <row r="273" spans="23:23" s="55" customFormat="1" x14ac:dyDescent="0.2">
      <c r="W273" t="s">
        <v>333</v>
      </c>
    </row>
    <row r="274" spans="23:23" s="55" customFormat="1" x14ac:dyDescent="0.2">
      <c r="W274" t="s">
        <v>334</v>
      </c>
    </row>
    <row r="275" spans="23:23" s="55" customFormat="1" x14ac:dyDescent="0.2">
      <c r="W275" t="s">
        <v>335</v>
      </c>
    </row>
    <row r="276" spans="23:23" s="55" customFormat="1" x14ac:dyDescent="0.2">
      <c r="W276" t="s">
        <v>336</v>
      </c>
    </row>
    <row r="277" spans="23:23" s="55" customFormat="1" x14ac:dyDescent="0.2">
      <c r="W277" t="s">
        <v>337</v>
      </c>
    </row>
    <row r="278" spans="23:23" s="55" customFormat="1" x14ac:dyDescent="0.2">
      <c r="W278" t="s">
        <v>338</v>
      </c>
    </row>
    <row r="279" spans="23:23" s="55" customFormat="1" x14ac:dyDescent="0.2">
      <c r="W279" t="s">
        <v>339</v>
      </c>
    </row>
    <row r="280" spans="23:23" s="55" customFormat="1" x14ac:dyDescent="0.2">
      <c r="W280" t="s">
        <v>340</v>
      </c>
    </row>
    <row r="281" spans="23:23" s="55" customFormat="1" x14ac:dyDescent="0.2">
      <c r="W281" t="s">
        <v>342</v>
      </c>
    </row>
    <row r="282" spans="23:23" s="55" customFormat="1" x14ac:dyDescent="0.2">
      <c r="W282" t="s">
        <v>341</v>
      </c>
    </row>
    <row r="283" spans="23:23" s="55" customFormat="1" x14ac:dyDescent="0.2">
      <c r="W283" t="s">
        <v>343</v>
      </c>
    </row>
    <row r="284" spans="23:23" s="55" customFormat="1" x14ac:dyDescent="0.2">
      <c r="W284" t="s">
        <v>344</v>
      </c>
    </row>
    <row r="285" spans="23:23" s="55" customFormat="1" x14ac:dyDescent="0.2">
      <c r="W285" t="s">
        <v>345</v>
      </c>
    </row>
    <row r="286" spans="23:23" s="55" customFormat="1" x14ac:dyDescent="0.2">
      <c r="W286" t="s">
        <v>346</v>
      </c>
    </row>
    <row r="287" spans="23:23" s="55" customFormat="1" x14ac:dyDescent="0.2">
      <c r="W287" t="s">
        <v>347</v>
      </c>
    </row>
    <row r="288" spans="23:23" s="55" customFormat="1" x14ac:dyDescent="0.2">
      <c r="W288" t="s">
        <v>348</v>
      </c>
    </row>
    <row r="289" spans="5:24" x14ac:dyDescent="0.2">
      <c r="E289" s="55"/>
      <c r="F289" s="55"/>
      <c r="K289" s="55"/>
      <c r="L289" s="55"/>
      <c r="M289" s="55"/>
      <c r="N289" s="55"/>
      <c r="O289" s="55"/>
      <c r="P289" s="55"/>
      <c r="Q289" s="55"/>
      <c r="R289" s="55"/>
      <c r="S289" s="55"/>
      <c r="T289" s="55"/>
      <c r="U289" s="55"/>
      <c r="V289" s="55"/>
      <c r="W289" t="s">
        <v>349</v>
      </c>
      <c r="X289" s="55"/>
    </row>
    <row r="290" spans="5:24" x14ac:dyDescent="0.2">
      <c r="E290" s="55"/>
      <c r="F290" s="55"/>
      <c r="K290" s="55"/>
      <c r="L290" s="55"/>
      <c r="M290" s="55"/>
      <c r="N290" s="55"/>
      <c r="O290" s="55"/>
      <c r="P290" s="55"/>
      <c r="Q290" s="55"/>
      <c r="R290" s="55"/>
      <c r="S290" s="55"/>
      <c r="T290" s="55"/>
      <c r="U290" s="55"/>
      <c r="V290" s="55"/>
      <c r="W290" t="s">
        <v>350</v>
      </c>
      <c r="X290" s="55"/>
    </row>
    <row r="291" spans="5:24" x14ac:dyDescent="0.2">
      <c r="E291" s="55"/>
      <c r="F291" s="55"/>
      <c r="K291" s="55"/>
      <c r="L291" s="55"/>
      <c r="M291" s="55"/>
      <c r="N291" s="55"/>
      <c r="O291" s="55"/>
      <c r="P291" s="55"/>
      <c r="Q291" s="55"/>
      <c r="R291" s="55"/>
      <c r="S291" s="55"/>
      <c r="T291" s="55"/>
      <c r="U291" s="55"/>
      <c r="V291" s="55"/>
      <c r="W291" t="s">
        <v>351</v>
      </c>
      <c r="X291" s="55"/>
    </row>
    <row r="292" spans="5:24" x14ac:dyDescent="0.2">
      <c r="E292" s="55"/>
      <c r="F292" s="55"/>
      <c r="K292" s="55"/>
      <c r="L292" s="55"/>
      <c r="M292" s="55"/>
      <c r="N292" s="55"/>
      <c r="O292" s="55"/>
      <c r="P292" s="55"/>
      <c r="Q292" s="55"/>
      <c r="R292" s="55"/>
      <c r="S292" s="55"/>
      <c r="T292" s="55"/>
      <c r="U292" s="55"/>
      <c r="V292" s="55"/>
      <c r="W292" t="s">
        <v>352</v>
      </c>
      <c r="X292" s="55"/>
    </row>
    <row r="293" spans="5:24" x14ac:dyDescent="0.2">
      <c r="E293" s="55"/>
      <c r="F293" s="55"/>
      <c r="K293" s="55"/>
      <c r="L293" s="55"/>
      <c r="M293" s="55"/>
      <c r="N293" s="55"/>
      <c r="O293" s="55"/>
      <c r="P293" s="55"/>
      <c r="Q293" s="55"/>
      <c r="R293" s="55"/>
      <c r="S293" s="55"/>
      <c r="T293" s="55"/>
      <c r="U293" s="55"/>
      <c r="V293" s="55"/>
      <c r="W293" t="s">
        <v>353</v>
      </c>
      <c r="X293" s="55"/>
    </row>
    <row r="294" spans="5:24" x14ac:dyDescent="0.2">
      <c r="W294" t="s">
        <v>354</v>
      </c>
    </row>
    <row r="295" spans="5:24" x14ac:dyDescent="0.2">
      <c r="W295" t="s">
        <v>355</v>
      </c>
    </row>
    <row r="296" spans="5:24" x14ac:dyDescent="0.2">
      <c r="W296" t="s">
        <v>356</v>
      </c>
    </row>
    <row r="297" spans="5:24" x14ac:dyDescent="0.2">
      <c r="W297" t="s">
        <v>357</v>
      </c>
    </row>
    <row r="298" spans="5:24" x14ac:dyDescent="0.2">
      <c r="W298" t="s">
        <v>358</v>
      </c>
    </row>
    <row r="299" spans="5:24" x14ac:dyDescent="0.2">
      <c r="W299" t="s">
        <v>359</v>
      </c>
    </row>
    <row r="300" spans="5:24" x14ac:dyDescent="0.2">
      <c r="W300" t="s">
        <v>360</v>
      </c>
    </row>
    <row r="301" spans="5:24" x14ac:dyDescent="0.2">
      <c r="W301" t="s">
        <v>361</v>
      </c>
    </row>
    <row r="302" spans="5:24" x14ac:dyDescent="0.2">
      <c r="W302" t="s">
        <v>362</v>
      </c>
    </row>
    <row r="303" spans="5:24" x14ac:dyDescent="0.2">
      <c r="W303" t="s">
        <v>363</v>
      </c>
    </row>
  </sheetData>
  <mergeCells count="103">
    <mergeCell ref="H52:H53"/>
    <mergeCell ref="I52:I53"/>
    <mergeCell ref="C79:I79"/>
    <mergeCell ref="C80:I80"/>
    <mergeCell ref="H11:H12"/>
    <mergeCell ref="I11:I12"/>
    <mergeCell ref="C37:I37"/>
    <mergeCell ref="C38:I38"/>
    <mergeCell ref="C128:D128"/>
    <mergeCell ref="B90:G90"/>
    <mergeCell ref="B92:G92"/>
    <mergeCell ref="G93:G94"/>
    <mergeCell ref="C119:I119"/>
    <mergeCell ref="C120:I120"/>
    <mergeCell ref="B131:G131"/>
    <mergeCell ref="B133:G133"/>
    <mergeCell ref="C134:D134"/>
    <mergeCell ref="G134:G135"/>
    <mergeCell ref="E11:F11"/>
    <mergeCell ref="E93:F93"/>
    <mergeCell ref="A84:M84"/>
    <mergeCell ref="B82:M82"/>
    <mergeCell ref="A83:M83"/>
    <mergeCell ref="B49:G49"/>
    <mergeCell ref="C46:D46"/>
    <mergeCell ref="E52:F52"/>
    <mergeCell ref="B51:G51"/>
    <mergeCell ref="C52:D52"/>
    <mergeCell ref="G52:G53"/>
    <mergeCell ref="C78:I78"/>
    <mergeCell ref="H134:H135"/>
    <mergeCell ref="I134:I135"/>
    <mergeCell ref="H51:I51"/>
    <mergeCell ref="C81:I81"/>
    <mergeCell ref="H92:I92"/>
    <mergeCell ref="C86:D86"/>
    <mergeCell ref="B123:M123"/>
    <mergeCell ref="C87:D87"/>
    <mergeCell ref="B205:M205"/>
    <mergeCell ref="A165:M165"/>
    <mergeCell ref="A166:M166"/>
    <mergeCell ref="C169:D169"/>
    <mergeCell ref="C162:I162"/>
    <mergeCell ref="C163:I163"/>
    <mergeCell ref="H174:I174"/>
    <mergeCell ref="B172:G172"/>
    <mergeCell ref="A2:M2"/>
    <mergeCell ref="C45:D45"/>
    <mergeCell ref="C11:D11"/>
    <mergeCell ref="A43:M43"/>
    <mergeCell ref="B8:G8"/>
    <mergeCell ref="B10:G10"/>
    <mergeCell ref="A42:M42"/>
    <mergeCell ref="G11:G12"/>
    <mergeCell ref="K4:M4"/>
    <mergeCell ref="K5:M6"/>
    <mergeCell ref="C4:D4"/>
    <mergeCell ref="B41:M41"/>
    <mergeCell ref="C39:I39"/>
    <mergeCell ref="C40:I40"/>
    <mergeCell ref="C5:D5"/>
    <mergeCell ref="H10:I10"/>
    <mergeCell ref="C160:I160"/>
    <mergeCell ref="C161:I161"/>
    <mergeCell ref="C122:I122"/>
    <mergeCell ref="A124:M124"/>
    <mergeCell ref="A125:M125"/>
    <mergeCell ref="C93:D93"/>
    <mergeCell ref="C204:I204"/>
    <mergeCell ref="H175:H176"/>
    <mergeCell ref="I175:I176"/>
    <mergeCell ref="C201:I201"/>
    <mergeCell ref="C202:I202"/>
    <mergeCell ref="C121:I121"/>
    <mergeCell ref="E134:F134"/>
    <mergeCell ref="E175:F175"/>
    <mergeCell ref="G175:G176"/>
    <mergeCell ref="C175:D175"/>
    <mergeCell ref="B174:G174"/>
    <mergeCell ref="C127:D127"/>
    <mergeCell ref="C203:I203"/>
    <mergeCell ref="H133:I133"/>
    <mergeCell ref="C168:D168"/>
    <mergeCell ref="B164:M164"/>
    <mergeCell ref="H93:H94"/>
    <mergeCell ref="I93:I94"/>
    <mergeCell ref="B246:M246"/>
    <mergeCell ref="B213:G213"/>
    <mergeCell ref="B215:G215"/>
    <mergeCell ref="C216:D216"/>
    <mergeCell ref="G216:G217"/>
    <mergeCell ref="C210:D210"/>
    <mergeCell ref="A206:M206"/>
    <mergeCell ref="C209:D209"/>
    <mergeCell ref="A207:M207"/>
    <mergeCell ref="C243:I243"/>
    <mergeCell ref="C244:I244"/>
    <mergeCell ref="C245:I245"/>
    <mergeCell ref="H215:I215"/>
    <mergeCell ref="H216:H217"/>
    <mergeCell ref="I216:I217"/>
    <mergeCell ref="C242:I242"/>
    <mergeCell ref="E216:F216"/>
  </mergeCells>
  <phoneticPr fontId="4" type="noConversion"/>
  <dataValidations count="1">
    <dataValidation type="list" allowBlank="1" showInputMessage="1" showErrorMessage="1" sqref="D177:D198 D13:D34 D54:D75 D136:D157 D95:D116 D218:D239" xr:uid="{00000000-0002-0000-0200-000000000000}">
      <formula1>$W$1:$W$303</formula1>
    </dataValidation>
  </dataValidations>
  <printOptions horizontalCentered="1"/>
  <pageMargins left="0" right="0" top="0.5" bottom="0.5" header="0.5" footer="0.5"/>
  <pageSetup scale="44" fitToHeight="0" orientation="landscape" r:id="rId1"/>
  <headerFooter alignWithMargins="0"/>
  <rowBreaks count="5" manualBreakCount="5">
    <brk id="42" max="14" man="1"/>
    <brk id="83" max="14" man="1"/>
    <brk id="124" max="14" man="1"/>
    <brk id="165" max="14" man="1"/>
    <brk id="20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D304"/>
  <sheetViews>
    <sheetView showGridLines="0" zoomScale="70" zoomScaleNormal="70" workbookViewId="0">
      <selection activeCell="A6" sqref="A6"/>
    </sheetView>
  </sheetViews>
  <sheetFormatPr defaultRowHeight="15" x14ac:dyDescent="0.2"/>
  <cols>
    <col min="1" max="1" width="82.5546875" style="103" bestFit="1" customWidth="1"/>
    <col min="2" max="2" width="72.21875" style="102" bestFit="1" customWidth="1"/>
    <col min="3" max="16384" width="8.88671875" style="102"/>
  </cols>
  <sheetData>
    <row r="1" spans="1:4" ht="15.75" x14ac:dyDescent="0.25">
      <c r="A1" s="39" t="s">
        <v>70</v>
      </c>
      <c r="B1" s="40"/>
      <c r="C1" s="40"/>
      <c r="D1" s="40"/>
    </row>
    <row r="2" spans="1:4" x14ac:dyDescent="0.2">
      <c r="A2" t="s">
        <v>71</v>
      </c>
      <c r="C2" s="1"/>
      <c r="D2" s="40"/>
    </row>
    <row r="3" spans="1:4" x14ac:dyDescent="0.2">
      <c r="A3" t="s">
        <v>72</v>
      </c>
      <c r="C3" s="1"/>
      <c r="D3" s="40"/>
    </row>
    <row r="4" spans="1:4" x14ac:dyDescent="0.2">
      <c r="A4" t="s">
        <v>73</v>
      </c>
      <c r="C4" s="1"/>
      <c r="D4" s="40"/>
    </row>
    <row r="5" spans="1:4" x14ac:dyDescent="0.2">
      <c r="A5" t="s">
        <v>74</v>
      </c>
      <c r="C5" s="1"/>
      <c r="D5" s="40"/>
    </row>
    <row r="6" spans="1:4" x14ac:dyDescent="0.2">
      <c r="A6" t="s">
        <v>75</v>
      </c>
      <c r="C6" s="1"/>
      <c r="D6" s="40"/>
    </row>
    <row r="7" spans="1:4" x14ac:dyDescent="0.2">
      <c r="A7" t="s">
        <v>76</v>
      </c>
      <c r="C7" s="1"/>
      <c r="D7" s="40"/>
    </row>
    <row r="8" spans="1:4" x14ac:dyDescent="0.2">
      <c r="A8" t="s">
        <v>77</v>
      </c>
      <c r="C8" s="1"/>
      <c r="D8" s="40"/>
    </row>
    <row r="9" spans="1:4" x14ac:dyDescent="0.2">
      <c r="A9" t="s">
        <v>78</v>
      </c>
      <c r="C9" s="1"/>
      <c r="D9" s="40"/>
    </row>
    <row r="10" spans="1:4" x14ac:dyDescent="0.2">
      <c r="A10" t="s">
        <v>79</v>
      </c>
      <c r="C10" s="1"/>
      <c r="D10" s="40"/>
    </row>
    <row r="11" spans="1:4" x14ac:dyDescent="0.2">
      <c r="A11" t="s">
        <v>80</v>
      </c>
      <c r="C11" s="1"/>
      <c r="D11" s="40"/>
    </row>
    <row r="12" spans="1:4" x14ac:dyDescent="0.2">
      <c r="A12" t="s">
        <v>81</v>
      </c>
      <c r="C12" s="1"/>
      <c r="D12" s="40"/>
    </row>
    <row r="13" spans="1:4" x14ac:dyDescent="0.2">
      <c r="A13" t="s">
        <v>82</v>
      </c>
      <c r="C13" s="1"/>
      <c r="D13" s="40"/>
    </row>
    <row r="14" spans="1:4" x14ac:dyDescent="0.2">
      <c r="A14" t="s">
        <v>83</v>
      </c>
      <c r="C14" s="1"/>
      <c r="D14" s="40"/>
    </row>
    <row r="15" spans="1:4" x14ac:dyDescent="0.2">
      <c r="A15" t="s">
        <v>84</v>
      </c>
      <c r="C15" s="1"/>
      <c r="D15" s="40"/>
    </row>
    <row r="16" spans="1:4" x14ac:dyDescent="0.2">
      <c r="A16" t="s">
        <v>85</v>
      </c>
      <c r="C16" s="1"/>
      <c r="D16" s="40"/>
    </row>
    <row r="17" spans="1:4" x14ac:dyDescent="0.2">
      <c r="A17" t="s">
        <v>86</v>
      </c>
      <c r="C17" s="1"/>
      <c r="D17" s="40"/>
    </row>
    <row r="18" spans="1:4" x14ac:dyDescent="0.2">
      <c r="A18" t="s">
        <v>87</v>
      </c>
      <c r="C18" s="1"/>
      <c r="D18" s="40"/>
    </row>
    <row r="19" spans="1:4" x14ac:dyDescent="0.2">
      <c r="A19" t="s">
        <v>88</v>
      </c>
      <c r="C19" s="1"/>
      <c r="D19" s="40"/>
    </row>
    <row r="20" spans="1:4" x14ac:dyDescent="0.2">
      <c r="A20" t="s">
        <v>89</v>
      </c>
      <c r="C20" s="40"/>
      <c r="D20" s="40"/>
    </row>
    <row r="21" spans="1:4" x14ac:dyDescent="0.2">
      <c r="A21" t="s">
        <v>90</v>
      </c>
      <c r="C21" s="40"/>
      <c r="D21" s="40"/>
    </row>
    <row r="22" spans="1:4" x14ac:dyDescent="0.2">
      <c r="A22" t="s">
        <v>91</v>
      </c>
      <c r="C22" s="40"/>
      <c r="D22" s="40"/>
    </row>
    <row r="23" spans="1:4" x14ac:dyDescent="0.2">
      <c r="A23" t="s">
        <v>92</v>
      </c>
      <c r="C23" s="40"/>
      <c r="D23" s="40"/>
    </row>
    <row r="24" spans="1:4" x14ac:dyDescent="0.2">
      <c r="A24" t="s">
        <v>93</v>
      </c>
      <c r="C24" s="40"/>
      <c r="D24" s="40"/>
    </row>
    <row r="25" spans="1:4" x14ac:dyDescent="0.2">
      <c r="A25" t="s">
        <v>94</v>
      </c>
      <c r="C25" s="40"/>
      <c r="D25" s="40"/>
    </row>
    <row r="26" spans="1:4" x14ac:dyDescent="0.2">
      <c r="A26" t="s">
        <v>95</v>
      </c>
      <c r="C26" s="40"/>
      <c r="D26" s="40"/>
    </row>
    <row r="27" spans="1:4" x14ac:dyDescent="0.2">
      <c r="A27" t="s">
        <v>96</v>
      </c>
      <c r="C27" s="40"/>
      <c r="D27" s="40"/>
    </row>
    <row r="28" spans="1:4" x14ac:dyDescent="0.2">
      <c r="A28" t="s">
        <v>97</v>
      </c>
      <c r="C28" s="40"/>
      <c r="D28" s="40"/>
    </row>
    <row r="29" spans="1:4" x14ac:dyDescent="0.2">
      <c r="A29" t="s">
        <v>98</v>
      </c>
      <c r="C29" s="40"/>
      <c r="D29" s="40"/>
    </row>
    <row r="30" spans="1:4" x14ac:dyDescent="0.2">
      <c r="A30" t="s">
        <v>99</v>
      </c>
      <c r="C30" s="40"/>
      <c r="D30" s="40"/>
    </row>
    <row r="31" spans="1:4" x14ac:dyDescent="0.2">
      <c r="A31" t="s">
        <v>100</v>
      </c>
      <c r="C31" s="40"/>
      <c r="D31" s="40"/>
    </row>
    <row r="32" spans="1:4" x14ac:dyDescent="0.2">
      <c r="A32" t="s">
        <v>101</v>
      </c>
      <c r="C32" s="40"/>
      <c r="D32" s="40"/>
    </row>
    <row r="33" spans="1:4" x14ac:dyDescent="0.2">
      <c r="A33" t="s">
        <v>102</v>
      </c>
      <c r="C33" s="40"/>
      <c r="D33" s="40"/>
    </row>
    <row r="34" spans="1:4" x14ac:dyDescent="0.2">
      <c r="A34" t="s">
        <v>103</v>
      </c>
      <c r="C34" s="40"/>
      <c r="D34" s="40"/>
    </row>
    <row r="35" spans="1:4" x14ac:dyDescent="0.2">
      <c r="A35" t="s">
        <v>104</v>
      </c>
      <c r="C35" s="40"/>
      <c r="D35" s="40"/>
    </row>
    <row r="36" spans="1:4" x14ac:dyDescent="0.2">
      <c r="A36" t="s">
        <v>105</v>
      </c>
      <c r="C36" s="40"/>
      <c r="D36" s="40"/>
    </row>
    <row r="37" spans="1:4" x14ac:dyDescent="0.2">
      <c r="A37" t="s">
        <v>106</v>
      </c>
      <c r="C37" s="40"/>
      <c r="D37" s="40"/>
    </row>
    <row r="38" spans="1:4" x14ac:dyDescent="0.2">
      <c r="A38" t="s">
        <v>107</v>
      </c>
      <c r="C38" s="40"/>
      <c r="D38" s="40"/>
    </row>
    <row r="39" spans="1:4" x14ac:dyDescent="0.2">
      <c r="A39" t="s">
        <v>108</v>
      </c>
      <c r="C39" s="40"/>
      <c r="D39" s="40"/>
    </row>
    <row r="40" spans="1:4" x14ac:dyDescent="0.2">
      <c r="A40" t="s">
        <v>109</v>
      </c>
      <c r="C40" s="40"/>
      <c r="D40" s="40"/>
    </row>
    <row r="41" spans="1:4" x14ac:dyDescent="0.2">
      <c r="A41" t="s">
        <v>110</v>
      </c>
      <c r="C41" s="40"/>
      <c r="D41" s="40"/>
    </row>
    <row r="42" spans="1:4" x14ac:dyDescent="0.2">
      <c r="A42" t="s">
        <v>111</v>
      </c>
      <c r="C42" s="40"/>
      <c r="D42" s="40"/>
    </row>
    <row r="43" spans="1:4" x14ac:dyDescent="0.2">
      <c r="A43" t="s">
        <v>112</v>
      </c>
      <c r="C43" s="40"/>
      <c r="D43" s="40"/>
    </row>
    <row r="44" spans="1:4" x14ac:dyDescent="0.2">
      <c r="A44" t="s">
        <v>113</v>
      </c>
      <c r="C44" s="40"/>
      <c r="D44" s="40"/>
    </row>
    <row r="45" spans="1:4" x14ac:dyDescent="0.2">
      <c r="A45" t="s">
        <v>114</v>
      </c>
      <c r="C45" s="40"/>
      <c r="D45" s="40"/>
    </row>
    <row r="46" spans="1:4" x14ac:dyDescent="0.2">
      <c r="A46" t="s">
        <v>115</v>
      </c>
      <c r="C46" s="40"/>
      <c r="D46" s="40"/>
    </row>
    <row r="47" spans="1:4" x14ac:dyDescent="0.2">
      <c r="A47" t="s">
        <v>116</v>
      </c>
      <c r="C47" s="40"/>
      <c r="D47" s="40"/>
    </row>
    <row r="48" spans="1:4" x14ac:dyDescent="0.2">
      <c r="A48" t="s">
        <v>117</v>
      </c>
      <c r="C48" s="40"/>
      <c r="D48" s="40"/>
    </row>
    <row r="49" spans="1:4" x14ac:dyDescent="0.2">
      <c r="A49" t="s">
        <v>118</v>
      </c>
      <c r="C49" s="40"/>
      <c r="D49" s="40"/>
    </row>
    <row r="50" spans="1:4" x14ac:dyDescent="0.2">
      <c r="A50" t="s">
        <v>119</v>
      </c>
      <c r="C50" s="40"/>
      <c r="D50" s="40"/>
    </row>
    <row r="51" spans="1:4" x14ac:dyDescent="0.2">
      <c r="A51" t="s">
        <v>120</v>
      </c>
      <c r="C51" s="40"/>
      <c r="D51" s="40"/>
    </row>
    <row r="52" spans="1:4" x14ac:dyDescent="0.2">
      <c r="A52" t="s">
        <v>121</v>
      </c>
      <c r="C52" s="40"/>
      <c r="D52" s="40"/>
    </row>
    <row r="53" spans="1:4" x14ac:dyDescent="0.2">
      <c r="A53" t="s">
        <v>122</v>
      </c>
      <c r="C53" s="40"/>
      <c r="D53" s="40"/>
    </row>
    <row r="54" spans="1:4" x14ac:dyDescent="0.2">
      <c r="A54" t="s">
        <v>123</v>
      </c>
      <c r="C54" s="40"/>
      <c r="D54" s="40"/>
    </row>
    <row r="55" spans="1:4" x14ac:dyDescent="0.2">
      <c r="A55" t="s">
        <v>124</v>
      </c>
      <c r="C55" s="40"/>
      <c r="D55" s="40"/>
    </row>
    <row r="56" spans="1:4" x14ac:dyDescent="0.2">
      <c r="A56" t="s">
        <v>125</v>
      </c>
      <c r="C56" s="40"/>
      <c r="D56" s="40"/>
    </row>
    <row r="57" spans="1:4" x14ac:dyDescent="0.2">
      <c r="A57" t="s">
        <v>126</v>
      </c>
      <c r="C57" s="40"/>
      <c r="D57" s="40"/>
    </row>
    <row r="58" spans="1:4" x14ac:dyDescent="0.2">
      <c r="A58" t="s">
        <v>127</v>
      </c>
      <c r="C58" s="40"/>
      <c r="D58" s="40"/>
    </row>
    <row r="59" spans="1:4" x14ac:dyDescent="0.2">
      <c r="A59" t="s">
        <v>130</v>
      </c>
      <c r="C59" s="40"/>
      <c r="D59" s="40"/>
    </row>
    <row r="60" spans="1:4" x14ac:dyDescent="0.2">
      <c r="A60" t="s">
        <v>128</v>
      </c>
      <c r="C60" s="40"/>
      <c r="D60" s="40"/>
    </row>
    <row r="61" spans="1:4" x14ac:dyDescent="0.2">
      <c r="A61" t="s">
        <v>129</v>
      </c>
      <c r="C61" s="40"/>
      <c r="D61" s="40"/>
    </row>
    <row r="62" spans="1:4" x14ac:dyDescent="0.2">
      <c r="A62" t="s">
        <v>131</v>
      </c>
      <c r="C62" s="40"/>
      <c r="D62" s="40"/>
    </row>
    <row r="63" spans="1:4" x14ac:dyDescent="0.2">
      <c r="A63" t="s">
        <v>132</v>
      </c>
      <c r="C63" s="40"/>
      <c r="D63" s="40"/>
    </row>
    <row r="64" spans="1:4" x14ac:dyDescent="0.2">
      <c r="A64" t="s">
        <v>133</v>
      </c>
      <c r="C64" s="40"/>
      <c r="D64" s="40"/>
    </row>
    <row r="65" spans="1:4" x14ac:dyDescent="0.2">
      <c r="A65" t="s">
        <v>134</v>
      </c>
      <c r="C65" s="40"/>
      <c r="D65" s="40"/>
    </row>
    <row r="66" spans="1:4" x14ac:dyDescent="0.2">
      <c r="A66" t="s">
        <v>135</v>
      </c>
      <c r="C66" s="40"/>
      <c r="D66" s="40"/>
    </row>
    <row r="67" spans="1:4" x14ac:dyDescent="0.2">
      <c r="A67" t="s">
        <v>136</v>
      </c>
      <c r="C67" s="40"/>
      <c r="D67" s="40"/>
    </row>
    <row r="68" spans="1:4" x14ac:dyDescent="0.2">
      <c r="A68" t="s">
        <v>137</v>
      </c>
      <c r="C68" s="40"/>
      <c r="D68" s="40"/>
    </row>
    <row r="69" spans="1:4" x14ac:dyDescent="0.2">
      <c r="A69" t="s">
        <v>138</v>
      </c>
      <c r="C69" s="40"/>
      <c r="D69" s="40"/>
    </row>
    <row r="70" spans="1:4" x14ac:dyDescent="0.2">
      <c r="A70" t="s">
        <v>139</v>
      </c>
      <c r="C70" s="40"/>
      <c r="D70" s="40"/>
    </row>
    <row r="71" spans="1:4" x14ac:dyDescent="0.2">
      <c r="A71" t="s">
        <v>140</v>
      </c>
      <c r="C71" s="40"/>
      <c r="D71" s="40"/>
    </row>
    <row r="72" spans="1:4" x14ac:dyDescent="0.2">
      <c r="A72" t="s">
        <v>141</v>
      </c>
      <c r="C72" s="40"/>
      <c r="D72" s="40"/>
    </row>
    <row r="73" spans="1:4" x14ac:dyDescent="0.2">
      <c r="A73" t="s">
        <v>142</v>
      </c>
      <c r="C73" s="40"/>
      <c r="D73" s="40"/>
    </row>
    <row r="74" spans="1:4" x14ac:dyDescent="0.2">
      <c r="A74" t="s">
        <v>143</v>
      </c>
      <c r="C74" s="40"/>
      <c r="D74" s="40"/>
    </row>
    <row r="75" spans="1:4" x14ac:dyDescent="0.2">
      <c r="A75" t="s">
        <v>144</v>
      </c>
      <c r="C75" s="40"/>
      <c r="D75" s="40"/>
    </row>
    <row r="76" spans="1:4" x14ac:dyDescent="0.2">
      <c r="A76" t="s">
        <v>145</v>
      </c>
      <c r="C76" s="40"/>
      <c r="D76" s="40"/>
    </row>
    <row r="77" spans="1:4" x14ac:dyDescent="0.2">
      <c r="A77" t="s">
        <v>146</v>
      </c>
      <c r="C77" s="40"/>
      <c r="D77" s="40"/>
    </row>
    <row r="78" spans="1:4" x14ac:dyDescent="0.2">
      <c r="A78" t="s">
        <v>148</v>
      </c>
      <c r="C78" s="40"/>
      <c r="D78" s="40"/>
    </row>
    <row r="79" spans="1:4" x14ac:dyDescent="0.2">
      <c r="A79" t="s">
        <v>147</v>
      </c>
      <c r="C79" s="40"/>
      <c r="D79" s="40"/>
    </row>
    <row r="80" spans="1:4" x14ac:dyDescent="0.2">
      <c r="A80" t="s">
        <v>149</v>
      </c>
      <c r="C80" s="40"/>
      <c r="D80" s="40"/>
    </row>
    <row r="81" spans="1:4" x14ac:dyDescent="0.2">
      <c r="A81" t="s">
        <v>150</v>
      </c>
      <c r="C81" s="40"/>
      <c r="D81" s="40"/>
    </row>
    <row r="82" spans="1:4" x14ac:dyDescent="0.2">
      <c r="A82" t="s">
        <v>151</v>
      </c>
      <c r="C82" s="40"/>
      <c r="D82" s="40"/>
    </row>
    <row r="83" spans="1:4" x14ac:dyDescent="0.2">
      <c r="A83" t="s">
        <v>152</v>
      </c>
      <c r="C83" s="40"/>
      <c r="D83" s="40"/>
    </row>
    <row r="84" spans="1:4" x14ac:dyDescent="0.2">
      <c r="A84" t="s">
        <v>153</v>
      </c>
      <c r="C84" s="40"/>
      <c r="D84" s="40"/>
    </row>
    <row r="85" spans="1:4" x14ac:dyDescent="0.2">
      <c r="A85" t="s">
        <v>154</v>
      </c>
      <c r="C85" s="40"/>
      <c r="D85" s="40"/>
    </row>
    <row r="86" spans="1:4" x14ac:dyDescent="0.2">
      <c r="A86" t="s">
        <v>155</v>
      </c>
      <c r="C86" s="40"/>
      <c r="D86" s="40"/>
    </row>
    <row r="87" spans="1:4" x14ac:dyDescent="0.2">
      <c r="A87" t="s">
        <v>156</v>
      </c>
      <c r="C87" s="40"/>
      <c r="D87" s="40"/>
    </row>
    <row r="88" spans="1:4" x14ac:dyDescent="0.2">
      <c r="A88" t="s">
        <v>157</v>
      </c>
      <c r="C88" s="40"/>
      <c r="D88" s="40"/>
    </row>
    <row r="89" spans="1:4" x14ac:dyDescent="0.2">
      <c r="A89" t="s">
        <v>158</v>
      </c>
      <c r="C89" s="40"/>
      <c r="D89" s="40"/>
    </row>
    <row r="90" spans="1:4" x14ac:dyDescent="0.2">
      <c r="A90" t="s">
        <v>159</v>
      </c>
      <c r="C90" s="40"/>
      <c r="D90" s="40"/>
    </row>
    <row r="91" spans="1:4" x14ac:dyDescent="0.2">
      <c r="A91" t="s">
        <v>160</v>
      </c>
      <c r="C91" s="40"/>
      <c r="D91" s="40"/>
    </row>
    <row r="92" spans="1:4" x14ac:dyDescent="0.2">
      <c r="A92" t="s">
        <v>161</v>
      </c>
      <c r="C92" s="40"/>
      <c r="D92" s="40"/>
    </row>
    <row r="93" spans="1:4" x14ac:dyDescent="0.2">
      <c r="A93" t="s">
        <v>162</v>
      </c>
      <c r="C93" s="40"/>
      <c r="D93" s="40"/>
    </row>
    <row r="94" spans="1:4" x14ac:dyDescent="0.2">
      <c r="A94" t="s">
        <v>163</v>
      </c>
      <c r="C94" s="40"/>
      <c r="D94" s="40"/>
    </row>
    <row r="95" spans="1:4" x14ac:dyDescent="0.2">
      <c r="A95" t="s">
        <v>164</v>
      </c>
      <c r="C95" s="40"/>
      <c r="D95" s="40"/>
    </row>
    <row r="96" spans="1:4" x14ac:dyDescent="0.2">
      <c r="A96" t="s">
        <v>165</v>
      </c>
      <c r="C96" s="40"/>
      <c r="D96" s="40"/>
    </row>
    <row r="97" spans="1:4" x14ac:dyDescent="0.2">
      <c r="A97" t="s">
        <v>166</v>
      </c>
      <c r="C97" s="40"/>
      <c r="D97" s="40"/>
    </row>
    <row r="98" spans="1:4" x14ac:dyDescent="0.2">
      <c r="A98" t="s">
        <v>167</v>
      </c>
      <c r="C98" s="40"/>
      <c r="D98" s="40"/>
    </row>
    <row r="99" spans="1:4" x14ac:dyDescent="0.2">
      <c r="A99" t="s">
        <v>168</v>
      </c>
      <c r="C99" s="40"/>
      <c r="D99" s="40"/>
    </row>
    <row r="100" spans="1:4" x14ac:dyDescent="0.2">
      <c r="A100" t="s">
        <v>169</v>
      </c>
      <c r="C100" s="40"/>
      <c r="D100" s="40"/>
    </row>
    <row r="101" spans="1:4" x14ac:dyDescent="0.2">
      <c r="A101" t="s">
        <v>170</v>
      </c>
      <c r="C101" s="40"/>
      <c r="D101" s="40"/>
    </row>
    <row r="102" spans="1:4" x14ac:dyDescent="0.2">
      <c r="A102" t="s">
        <v>171</v>
      </c>
      <c r="C102" s="40"/>
      <c r="D102" s="40"/>
    </row>
    <row r="103" spans="1:4" x14ac:dyDescent="0.2">
      <c r="A103" t="s">
        <v>172</v>
      </c>
      <c r="C103" s="40"/>
      <c r="D103" s="40"/>
    </row>
    <row r="104" spans="1:4" x14ac:dyDescent="0.2">
      <c r="A104" t="s">
        <v>173</v>
      </c>
      <c r="C104" s="40"/>
      <c r="D104" s="40"/>
    </row>
    <row r="105" spans="1:4" x14ac:dyDescent="0.2">
      <c r="A105" t="s">
        <v>174</v>
      </c>
      <c r="C105" s="40"/>
      <c r="D105" s="40"/>
    </row>
    <row r="106" spans="1:4" x14ac:dyDescent="0.2">
      <c r="A106" t="s">
        <v>175</v>
      </c>
      <c r="C106" s="40"/>
      <c r="D106" s="40"/>
    </row>
    <row r="107" spans="1:4" x14ac:dyDescent="0.2">
      <c r="A107" t="s">
        <v>176</v>
      </c>
      <c r="C107" s="40"/>
      <c r="D107" s="40"/>
    </row>
    <row r="108" spans="1:4" x14ac:dyDescent="0.2">
      <c r="A108" t="s">
        <v>177</v>
      </c>
      <c r="C108" s="40"/>
      <c r="D108" s="40"/>
    </row>
    <row r="109" spans="1:4" x14ac:dyDescent="0.2">
      <c r="A109" t="s">
        <v>178</v>
      </c>
      <c r="C109" s="40"/>
      <c r="D109" s="40"/>
    </row>
    <row r="110" spans="1:4" x14ac:dyDescent="0.2">
      <c r="A110" t="s">
        <v>375</v>
      </c>
      <c r="C110" s="40"/>
      <c r="D110" s="40"/>
    </row>
    <row r="111" spans="1:4" x14ac:dyDescent="0.2">
      <c r="A111" t="s">
        <v>179</v>
      </c>
      <c r="C111" s="40"/>
      <c r="D111" s="40"/>
    </row>
    <row r="112" spans="1:4" x14ac:dyDescent="0.2">
      <c r="A112" t="s">
        <v>376</v>
      </c>
      <c r="C112" s="40"/>
      <c r="D112" s="40"/>
    </row>
    <row r="113" spans="1:4" x14ac:dyDescent="0.2">
      <c r="A113" t="s">
        <v>180</v>
      </c>
      <c r="C113" s="40"/>
      <c r="D113" s="40"/>
    </row>
    <row r="114" spans="1:4" x14ac:dyDescent="0.2">
      <c r="A114" t="s">
        <v>181</v>
      </c>
      <c r="C114" s="40"/>
      <c r="D114" s="40"/>
    </row>
    <row r="115" spans="1:4" x14ac:dyDescent="0.2">
      <c r="A115" t="s">
        <v>182</v>
      </c>
      <c r="C115" s="40"/>
      <c r="D115" s="40"/>
    </row>
    <row r="116" spans="1:4" x14ac:dyDescent="0.2">
      <c r="A116" t="s">
        <v>183</v>
      </c>
      <c r="C116" s="40"/>
      <c r="D116" s="40"/>
    </row>
    <row r="117" spans="1:4" x14ac:dyDescent="0.2">
      <c r="A117" t="s">
        <v>184</v>
      </c>
      <c r="C117" s="40"/>
      <c r="D117" s="40"/>
    </row>
    <row r="118" spans="1:4" x14ac:dyDescent="0.2">
      <c r="A118" t="s">
        <v>185</v>
      </c>
      <c r="C118" s="40"/>
      <c r="D118" s="40"/>
    </row>
    <row r="119" spans="1:4" x14ac:dyDescent="0.2">
      <c r="A119" t="s">
        <v>186</v>
      </c>
      <c r="C119" s="40"/>
      <c r="D119" s="40"/>
    </row>
    <row r="120" spans="1:4" x14ac:dyDescent="0.2">
      <c r="A120" t="s">
        <v>377</v>
      </c>
      <c r="C120" s="40"/>
      <c r="D120" s="40"/>
    </row>
    <row r="121" spans="1:4" x14ac:dyDescent="0.2">
      <c r="A121" t="s">
        <v>187</v>
      </c>
      <c r="C121" s="40"/>
      <c r="D121" s="40"/>
    </row>
    <row r="122" spans="1:4" x14ac:dyDescent="0.2">
      <c r="A122" t="s">
        <v>188</v>
      </c>
      <c r="C122" s="40"/>
      <c r="D122" s="40"/>
    </row>
    <row r="123" spans="1:4" x14ac:dyDescent="0.2">
      <c r="A123" t="s">
        <v>189</v>
      </c>
      <c r="C123" s="40"/>
      <c r="D123" s="40"/>
    </row>
    <row r="124" spans="1:4" x14ac:dyDescent="0.2">
      <c r="A124" t="s">
        <v>190</v>
      </c>
      <c r="C124" s="40"/>
      <c r="D124" s="40"/>
    </row>
    <row r="125" spans="1:4" x14ac:dyDescent="0.2">
      <c r="A125" t="s">
        <v>191</v>
      </c>
      <c r="C125" s="40"/>
      <c r="D125" s="40"/>
    </row>
    <row r="126" spans="1:4" x14ac:dyDescent="0.2">
      <c r="A126" t="s">
        <v>192</v>
      </c>
    </row>
    <row r="127" spans="1:4" x14ac:dyDescent="0.2">
      <c r="A127" t="s">
        <v>193</v>
      </c>
    </row>
    <row r="128" spans="1:4" x14ac:dyDescent="0.2">
      <c r="A128" t="s">
        <v>194</v>
      </c>
    </row>
    <row r="129" spans="1:1" x14ac:dyDescent="0.2">
      <c r="A129" t="s">
        <v>195</v>
      </c>
    </row>
    <row r="130" spans="1:1" x14ac:dyDescent="0.2">
      <c r="A130" t="s">
        <v>196</v>
      </c>
    </row>
    <row r="131" spans="1:1" x14ac:dyDescent="0.2">
      <c r="A131" t="s">
        <v>197</v>
      </c>
    </row>
    <row r="132" spans="1:1" x14ac:dyDescent="0.2">
      <c r="A132" t="s">
        <v>198</v>
      </c>
    </row>
    <row r="133" spans="1:1" x14ac:dyDescent="0.2">
      <c r="A133" t="s">
        <v>378</v>
      </c>
    </row>
    <row r="134" spans="1:1" x14ac:dyDescent="0.2">
      <c r="A134" t="s">
        <v>379</v>
      </c>
    </row>
    <row r="135" spans="1:1" x14ac:dyDescent="0.2">
      <c r="A135" t="s">
        <v>199</v>
      </c>
    </row>
    <row r="136" spans="1:1" x14ac:dyDescent="0.2">
      <c r="A136" t="s">
        <v>200</v>
      </c>
    </row>
    <row r="137" spans="1:1" x14ac:dyDescent="0.2">
      <c r="A137" t="s">
        <v>201</v>
      </c>
    </row>
    <row r="138" spans="1:1" x14ac:dyDescent="0.2">
      <c r="A138" t="s">
        <v>202</v>
      </c>
    </row>
    <row r="139" spans="1:1" x14ac:dyDescent="0.2">
      <c r="A139" t="s">
        <v>203</v>
      </c>
    </row>
    <row r="140" spans="1:1" x14ac:dyDescent="0.2">
      <c r="A140" t="s">
        <v>204</v>
      </c>
    </row>
    <row r="141" spans="1:1" x14ac:dyDescent="0.2">
      <c r="A141" t="s">
        <v>205</v>
      </c>
    </row>
    <row r="142" spans="1:1" x14ac:dyDescent="0.2">
      <c r="A142" t="s">
        <v>206</v>
      </c>
    </row>
    <row r="143" spans="1:1" x14ac:dyDescent="0.2">
      <c r="A143" t="s">
        <v>207</v>
      </c>
    </row>
    <row r="144" spans="1:1" x14ac:dyDescent="0.2">
      <c r="A144" t="s">
        <v>208</v>
      </c>
    </row>
    <row r="145" spans="1:1" x14ac:dyDescent="0.2">
      <c r="A145" t="s">
        <v>209</v>
      </c>
    </row>
    <row r="146" spans="1:1" x14ac:dyDescent="0.2">
      <c r="A146" t="s">
        <v>210</v>
      </c>
    </row>
    <row r="147" spans="1:1" x14ac:dyDescent="0.2">
      <c r="A147" t="s">
        <v>211</v>
      </c>
    </row>
    <row r="148" spans="1:1" x14ac:dyDescent="0.2">
      <c r="A148" t="s">
        <v>212</v>
      </c>
    </row>
    <row r="149" spans="1:1" x14ac:dyDescent="0.2">
      <c r="A149" t="s">
        <v>213</v>
      </c>
    </row>
    <row r="150" spans="1:1" x14ac:dyDescent="0.2">
      <c r="A150" t="s">
        <v>214</v>
      </c>
    </row>
    <row r="151" spans="1:1" x14ac:dyDescent="0.2">
      <c r="A151" t="s">
        <v>215</v>
      </c>
    </row>
    <row r="152" spans="1:1" x14ac:dyDescent="0.2">
      <c r="A152" t="s">
        <v>216</v>
      </c>
    </row>
    <row r="153" spans="1:1" x14ac:dyDescent="0.2">
      <c r="A153" t="s">
        <v>217</v>
      </c>
    </row>
    <row r="154" spans="1:1" x14ac:dyDescent="0.2">
      <c r="A154" t="s">
        <v>218</v>
      </c>
    </row>
    <row r="155" spans="1:1" x14ac:dyDescent="0.2">
      <c r="A155" t="s">
        <v>219</v>
      </c>
    </row>
    <row r="156" spans="1:1" x14ac:dyDescent="0.2">
      <c r="A156" t="s">
        <v>220</v>
      </c>
    </row>
    <row r="157" spans="1:1" x14ac:dyDescent="0.2">
      <c r="A157" t="s">
        <v>221</v>
      </c>
    </row>
    <row r="158" spans="1:1" x14ac:dyDescent="0.2">
      <c r="A158" t="s">
        <v>222</v>
      </c>
    </row>
    <row r="159" spans="1:1" x14ac:dyDescent="0.2">
      <c r="A159" t="s">
        <v>223</v>
      </c>
    </row>
    <row r="160" spans="1:1" x14ac:dyDescent="0.2">
      <c r="A160" t="s">
        <v>224</v>
      </c>
    </row>
    <row r="161" spans="1:1" x14ac:dyDescent="0.2">
      <c r="A161" t="s">
        <v>225</v>
      </c>
    </row>
    <row r="162" spans="1:1" x14ac:dyDescent="0.2">
      <c r="A162" t="s">
        <v>226</v>
      </c>
    </row>
    <row r="163" spans="1:1" x14ac:dyDescent="0.2">
      <c r="A163" t="s">
        <v>227</v>
      </c>
    </row>
    <row r="164" spans="1:1" x14ac:dyDescent="0.2">
      <c r="A164" t="s">
        <v>228</v>
      </c>
    </row>
    <row r="165" spans="1:1" x14ac:dyDescent="0.2">
      <c r="A165" t="s">
        <v>229</v>
      </c>
    </row>
    <row r="166" spans="1:1" x14ac:dyDescent="0.2">
      <c r="A166" t="s">
        <v>231</v>
      </c>
    </row>
    <row r="167" spans="1:1" x14ac:dyDescent="0.2">
      <c r="A167" t="s">
        <v>232</v>
      </c>
    </row>
    <row r="168" spans="1:1" x14ac:dyDescent="0.2">
      <c r="A168" t="s">
        <v>230</v>
      </c>
    </row>
    <row r="169" spans="1:1" x14ac:dyDescent="0.2">
      <c r="A169" t="s">
        <v>233</v>
      </c>
    </row>
    <row r="170" spans="1:1" x14ac:dyDescent="0.2">
      <c r="A170" t="s">
        <v>234</v>
      </c>
    </row>
    <row r="171" spans="1:1" x14ac:dyDescent="0.2">
      <c r="A171" t="s">
        <v>235</v>
      </c>
    </row>
    <row r="172" spans="1:1" x14ac:dyDescent="0.2">
      <c r="A172" t="s">
        <v>236</v>
      </c>
    </row>
    <row r="173" spans="1:1" x14ac:dyDescent="0.2">
      <c r="A173" t="s">
        <v>237</v>
      </c>
    </row>
    <row r="174" spans="1:1" x14ac:dyDescent="0.2">
      <c r="A174" t="s">
        <v>238</v>
      </c>
    </row>
    <row r="175" spans="1:1" x14ac:dyDescent="0.2">
      <c r="A175" t="s">
        <v>239</v>
      </c>
    </row>
    <row r="176" spans="1:1" x14ac:dyDescent="0.2">
      <c r="A176" t="s">
        <v>240</v>
      </c>
    </row>
    <row r="177" spans="1:1" x14ac:dyDescent="0.2">
      <c r="A177" t="s">
        <v>241</v>
      </c>
    </row>
    <row r="178" spans="1:1" x14ac:dyDescent="0.2">
      <c r="A178" t="s">
        <v>242</v>
      </c>
    </row>
    <row r="179" spans="1:1" x14ac:dyDescent="0.2">
      <c r="A179" t="s">
        <v>243</v>
      </c>
    </row>
    <row r="180" spans="1:1" x14ac:dyDescent="0.2">
      <c r="A180" t="s">
        <v>244</v>
      </c>
    </row>
    <row r="181" spans="1:1" x14ac:dyDescent="0.2">
      <c r="A181" t="s">
        <v>245</v>
      </c>
    </row>
    <row r="182" spans="1:1" x14ac:dyDescent="0.2">
      <c r="A182" t="s">
        <v>246</v>
      </c>
    </row>
    <row r="183" spans="1:1" x14ac:dyDescent="0.2">
      <c r="A183" t="s">
        <v>247</v>
      </c>
    </row>
    <row r="184" spans="1:1" x14ac:dyDescent="0.2">
      <c r="A184" t="s">
        <v>248</v>
      </c>
    </row>
    <row r="185" spans="1:1" x14ac:dyDescent="0.2">
      <c r="A185" t="s">
        <v>249</v>
      </c>
    </row>
    <row r="186" spans="1:1" x14ac:dyDescent="0.2">
      <c r="A186" t="s">
        <v>250</v>
      </c>
    </row>
    <row r="187" spans="1:1" x14ac:dyDescent="0.2">
      <c r="A187" t="s">
        <v>251</v>
      </c>
    </row>
    <row r="188" spans="1:1" x14ac:dyDescent="0.2">
      <c r="A188" t="s">
        <v>252</v>
      </c>
    </row>
    <row r="189" spans="1:1" x14ac:dyDescent="0.2">
      <c r="A189" t="s">
        <v>253</v>
      </c>
    </row>
    <row r="190" spans="1:1" x14ac:dyDescent="0.2">
      <c r="A190" t="s">
        <v>254</v>
      </c>
    </row>
    <row r="191" spans="1:1" x14ac:dyDescent="0.2">
      <c r="A191" t="s">
        <v>255</v>
      </c>
    </row>
    <row r="192" spans="1:1" x14ac:dyDescent="0.2">
      <c r="A192" t="s">
        <v>256</v>
      </c>
    </row>
    <row r="193" spans="1:1" x14ac:dyDescent="0.2">
      <c r="A193" t="s">
        <v>257</v>
      </c>
    </row>
    <row r="194" spans="1:1" x14ac:dyDescent="0.2">
      <c r="A194" t="s">
        <v>258</v>
      </c>
    </row>
    <row r="195" spans="1:1" x14ac:dyDescent="0.2">
      <c r="A195" t="s">
        <v>259</v>
      </c>
    </row>
    <row r="196" spans="1:1" x14ac:dyDescent="0.2">
      <c r="A196" t="s">
        <v>260</v>
      </c>
    </row>
    <row r="197" spans="1:1" x14ac:dyDescent="0.2">
      <c r="A197" t="s">
        <v>261</v>
      </c>
    </row>
    <row r="198" spans="1:1" x14ac:dyDescent="0.2">
      <c r="A198" t="s">
        <v>262</v>
      </c>
    </row>
    <row r="199" spans="1:1" x14ac:dyDescent="0.2">
      <c r="A199" t="s">
        <v>263</v>
      </c>
    </row>
    <row r="200" spans="1:1" x14ac:dyDescent="0.2">
      <c r="A200" t="s">
        <v>264</v>
      </c>
    </row>
    <row r="201" spans="1:1" x14ac:dyDescent="0.2">
      <c r="A201" t="s">
        <v>265</v>
      </c>
    </row>
    <row r="202" spans="1:1" x14ac:dyDescent="0.2">
      <c r="A202" t="s">
        <v>266</v>
      </c>
    </row>
    <row r="203" spans="1:1" x14ac:dyDescent="0.2">
      <c r="A203" t="s">
        <v>267</v>
      </c>
    </row>
    <row r="204" spans="1:1" x14ac:dyDescent="0.2">
      <c r="A204" t="s">
        <v>268</v>
      </c>
    </row>
    <row r="205" spans="1:1" x14ac:dyDescent="0.2">
      <c r="A205" t="s">
        <v>269</v>
      </c>
    </row>
    <row r="206" spans="1:1" x14ac:dyDescent="0.2">
      <c r="A206" t="s">
        <v>270</v>
      </c>
    </row>
    <row r="207" spans="1:1" x14ac:dyDescent="0.2">
      <c r="A207" t="s">
        <v>271</v>
      </c>
    </row>
    <row r="208" spans="1:1" x14ac:dyDescent="0.2">
      <c r="A208" t="s">
        <v>272</v>
      </c>
    </row>
    <row r="209" spans="1:1" x14ac:dyDescent="0.2">
      <c r="A209" t="s">
        <v>273</v>
      </c>
    </row>
    <row r="210" spans="1:1" x14ac:dyDescent="0.2">
      <c r="A210" t="s">
        <v>274</v>
      </c>
    </row>
    <row r="211" spans="1:1" x14ac:dyDescent="0.2">
      <c r="A211" t="s">
        <v>275</v>
      </c>
    </row>
    <row r="212" spans="1:1" x14ac:dyDescent="0.2">
      <c r="A212" t="s">
        <v>276</v>
      </c>
    </row>
    <row r="213" spans="1:1" x14ac:dyDescent="0.2">
      <c r="A213" t="s">
        <v>277</v>
      </c>
    </row>
    <row r="214" spans="1:1" x14ac:dyDescent="0.2">
      <c r="A214" t="s">
        <v>278</v>
      </c>
    </row>
    <row r="215" spans="1:1" x14ac:dyDescent="0.2">
      <c r="A215" t="s">
        <v>279</v>
      </c>
    </row>
    <row r="216" spans="1:1" x14ac:dyDescent="0.2">
      <c r="A216" t="s">
        <v>280</v>
      </c>
    </row>
    <row r="217" spans="1:1" x14ac:dyDescent="0.2">
      <c r="A217" t="s">
        <v>281</v>
      </c>
    </row>
    <row r="218" spans="1:1" x14ac:dyDescent="0.2">
      <c r="A218" t="s">
        <v>282</v>
      </c>
    </row>
    <row r="219" spans="1:1" x14ac:dyDescent="0.2">
      <c r="A219" t="s">
        <v>283</v>
      </c>
    </row>
    <row r="220" spans="1:1" x14ac:dyDescent="0.2">
      <c r="A220" t="s">
        <v>284</v>
      </c>
    </row>
    <row r="221" spans="1:1" x14ac:dyDescent="0.2">
      <c r="A221" t="s">
        <v>285</v>
      </c>
    </row>
    <row r="222" spans="1:1" x14ac:dyDescent="0.2">
      <c r="A222" t="s">
        <v>380</v>
      </c>
    </row>
    <row r="223" spans="1:1" x14ac:dyDescent="0.2">
      <c r="A223" t="s">
        <v>286</v>
      </c>
    </row>
    <row r="224" spans="1:1" x14ac:dyDescent="0.2">
      <c r="A224" t="s">
        <v>381</v>
      </c>
    </row>
    <row r="225" spans="1:1" x14ac:dyDescent="0.2">
      <c r="A225" t="s">
        <v>287</v>
      </c>
    </row>
    <row r="226" spans="1:1" x14ac:dyDescent="0.2">
      <c r="A226" t="s">
        <v>288</v>
      </c>
    </row>
    <row r="227" spans="1:1" x14ac:dyDescent="0.2">
      <c r="A227" t="s">
        <v>382</v>
      </c>
    </row>
    <row r="228" spans="1:1" x14ac:dyDescent="0.2">
      <c r="A228" t="s">
        <v>289</v>
      </c>
    </row>
    <row r="229" spans="1:1" x14ac:dyDescent="0.2">
      <c r="A229" t="s">
        <v>290</v>
      </c>
    </row>
    <row r="230" spans="1:1" x14ac:dyDescent="0.2">
      <c r="A230" t="s">
        <v>383</v>
      </c>
    </row>
    <row r="231" spans="1:1" x14ac:dyDescent="0.2">
      <c r="A231" t="s">
        <v>291</v>
      </c>
    </row>
    <row r="232" spans="1:1" x14ac:dyDescent="0.2">
      <c r="A232" t="s">
        <v>292</v>
      </c>
    </row>
    <row r="233" spans="1:1" x14ac:dyDescent="0.2">
      <c r="A233" t="s">
        <v>293</v>
      </c>
    </row>
    <row r="234" spans="1:1" x14ac:dyDescent="0.2">
      <c r="A234" t="s">
        <v>294</v>
      </c>
    </row>
    <row r="235" spans="1:1" x14ac:dyDescent="0.2">
      <c r="A235" t="s">
        <v>295</v>
      </c>
    </row>
    <row r="236" spans="1:1" x14ac:dyDescent="0.2">
      <c r="A236" t="s">
        <v>296</v>
      </c>
    </row>
    <row r="237" spans="1:1" x14ac:dyDescent="0.2">
      <c r="A237" t="s">
        <v>297</v>
      </c>
    </row>
    <row r="238" spans="1:1" x14ac:dyDescent="0.2">
      <c r="A238" t="s">
        <v>298</v>
      </c>
    </row>
    <row r="239" spans="1:1" x14ac:dyDescent="0.2">
      <c r="A239" t="s">
        <v>299</v>
      </c>
    </row>
    <row r="240" spans="1:1" x14ac:dyDescent="0.2">
      <c r="A240" t="s">
        <v>300</v>
      </c>
    </row>
    <row r="241" spans="1:1" x14ac:dyDescent="0.2">
      <c r="A241" t="s">
        <v>301</v>
      </c>
    </row>
    <row r="242" spans="1:1" x14ac:dyDescent="0.2">
      <c r="A242" t="s">
        <v>302</v>
      </c>
    </row>
    <row r="243" spans="1:1" x14ac:dyDescent="0.2">
      <c r="A243" t="s">
        <v>303</v>
      </c>
    </row>
    <row r="244" spans="1:1" x14ac:dyDescent="0.2">
      <c r="A244" t="s">
        <v>304</v>
      </c>
    </row>
    <row r="245" spans="1:1" x14ac:dyDescent="0.2">
      <c r="A245" t="s">
        <v>305</v>
      </c>
    </row>
    <row r="246" spans="1:1" x14ac:dyDescent="0.2">
      <c r="A246" t="s">
        <v>306</v>
      </c>
    </row>
    <row r="247" spans="1:1" x14ac:dyDescent="0.2">
      <c r="A247" t="s">
        <v>307</v>
      </c>
    </row>
    <row r="248" spans="1:1" x14ac:dyDescent="0.2">
      <c r="A248" t="s">
        <v>308</v>
      </c>
    </row>
    <row r="249" spans="1:1" x14ac:dyDescent="0.2">
      <c r="A249" t="s">
        <v>309</v>
      </c>
    </row>
    <row r="250" spans="1:1" x14ac:dyDescent="0.2">
      <c r="A250" t="s">
        <v>311</v>
      </c>
    </row>
    <row r="251" spans="1:1" x14ac:dyDescent="0.2">
      <c r="A251" t="s">
        <v>312</v>
      </c>
    </row>
    <row r="252" spans="1:1" x14ac:dyDescent="0.2">
      <c r="A252" t="s">
        <v>310</v>
      </c>
    </row>
    <row r="253" spans="1:1" x14ac:dyDescent="0.2">
      <c r="A253" t="s">
        <v>313</v>
      </c>
    </row>
    <row r="254" spans="1:1" x14ac:dyDescent="0.2">
      <c r="A254" t="s">
        <v>384</v>
      </c>
    </row>
    <row r="255" spans="1:1" x14ac:dyDescent="0.2">
      <c r="A255" t="s">
        <v>325</v>
      </c>
    </row>
    <row r="256" spans="1:1" x14ac:dyDescent="0.2">
      <c r="A256" t="s">
        <v>326</v>
      </c>
    </row>
    <row r="257" spans="1:1" x14ac:dyDescent="0.2">
      <c r="A257" t="s">
        <v>327</v>
      </c>
    </row>
    <row r="258" spans="1:1" x14ac:dyDescent="0.2">
      <c r="A258" t="s">
        <v>328</v>
      </c>
    </row>
    <row r="259" spans="1:1" x14ac:dyDescent="0.2">
      <c r="A259" t="s">
        <v>329</v>
      </c>
    </row>
    <row r="260" spans="1:1" x14ac:dyDescent="0.2">
      <c r="A260" t="s">
        <v>314</v>
      </c>
    </row>
    <row r="261" spans="1:1" x14ac:dyDescent="0.2">
      <c r="A261" t="s">
        <v>315</v>
      </c>
    </row>
    <row r="262" spans="1:1" x14ac:dyDescent="0.2">
      <c r="A262" t="s">
        <v>316</v>
      </c>
    </row>
    <row r="263" spans="1:1" x14ac:dyDescent="0.2">
      <c r="A263" t="s">
        <v>317</v>
      </c>
    </row>
    <row r="264" spans="1:1" x14ac:dyDescent="0.2">
      <c r="A264" t="s">
        <v>318</v>
      </c>
    </row>
    <row r="265" spans="1:1" x14ac:dyDescent="0.2">
      <c r="A265" t="s">
        <v>319</v>
      </c>
    </row>
    <row r="266" spans="1:1" x14ac:dyDescent="0.2">
      <c r="A266" t="s">
        <v>320</v>
      </c>
    </row>
    <row r="267" spans="1:1" x14ac:dyDescent="0.2">
      <c r="A267" t="s">
        <v>321</v>
      </c>
    </row>
    <row r="268" spans="1:1" x14ac:dyDescent="0.2">
      <c r="A268" t="s">
        <v>322</v>
      </c>
    </row>
    <row r="269" spans="1:1" x14ac:dyDescent="0.2">
      <c r="A269" t="s">
        <v>323</v>
      </c>
    </row>
    <row r="270" spans="1:1" x14ac:dyDescent="0.2">
      <c r="A270" t="s">
        <v>324</v>
      </c>
    </row>
    <row r="271" spans="1:1" x14ac:dyDescent="0.2">
      <c r="A271" t="s">
        <v>330</v>
      </c>
    </row>
    <row r="272" spans="1:1" x14ac:dyDescent="0.2">
      <c r="A272" t="s">
        <v>331</v>
      </c>
    </row>
    <row r="273" spans="1:1" x14ac:dyDescent="0.2">
      <c r="A273" t="s">
        <v>332</v>
      </c>
    </row>
    <row r="274" spans="1:1" x14ac:dyDescent="0.2">
      <c r="A274" t="s">
        <v>333</v>
      </c>
    </row>
    <row r="275" spans="1:1" x14ac:dyDescent="0.2">
      <c r="A275" t="s">
        <v>334</v>
      </c>
    </row>
    <row r="276" spans="1:1" x14ac:dyDescent="0.2">
      <c r="A276" t="s">
        <v>335</v>
      </c>
    </row>
    <row r="277" spans="1:1" x14ac:dyDescent="0.2">
      <c r="A277" t="s">
        <v>336</v>
      </c>
    </row>
    <row r="278" spans="1:1" x14ac:dyDescent="0.2">
      <c r="A278" t="s">
        <v>337</v>
      </c>
    </row>
    <row r="279" spans="1:1" x14ac:dyDescent="0.2">
      <c r="A279" t="s">
        <v>338</v>
      </c>
    </row>
    <row r="280" spans="1:1" x14ac:dyDescent="0.2">
      <c r="A280" t="s">
        <v>339</v>
      </c>
    </row>
    <row r="281" spans="1:1" x14ac:dyDescent="0.2">
      <c r="A281" t="s">
        <v>340</v>
      </c>
    </row>
    <row r="282" spans="1:1" x14ac:dyDescent="0.2">
      <c r="A282" t="s">
        <v>342</v>
      </c>
    </row>
    <row r="283" spans="1:1" x14ac:dyDescent="0.2">
      <c r="A283" t="s">
        <v>341</v>
      </c>
    </row>
    <row r="284" spans="1:1" x14ac:dyDescent="0.2">
      <c r="A284" t="s">
        <v>343</v>
      </c>
    </row>
    <row r="285" spans="1:1" x14ac:dyDescent="0.2">
      <c r="A285" t="s">
        <v>344</v>
      </c>
    </row>
    <row r="286" spans="1:1" x14ac:dyDescent="0.2">
      <c r="A286" t="s">
        <v>345</v>
      </c>
    </row>
    <row r="287" spans="1:1" x14ac:dyDescent="0.2">
      <c r="A287" t="s">
        <v>346</v>
      </c>
    </row>
    <row r="288" spans="1:1" x14ac:dyDescent="0.2">
      <c r="A288" t="s">
        <v>347</v>
      </c>
    </row>
    <row r="289" spans="1:1" x14ac:dyDescent="0.2">
      <c r="A289" t="s">
        <v>348</v>
      </c>
    </row>
    <row r="290" spans="1:1" x14ac:dyDescent="0.2">
      <c r="A290" t="s">
        <v>349</v>
      </c>
    </row>
    <row r="291" spans="1:1" x14ac:dyDescent="0.2">
      <c r="A291" t="s">
        <v>350</v>
      </c>
    </row>
    <row r="292" spans="1:1" x14ac:dyDescent="0.2">
      <c r="A292" t="s">
        <v>351</v>
      </c>
    </row>
    <row r="293" spans="1:1" x14ac:dyDescent="0.2">
      <c r="A293" t="s">
        <v>352</v>
      </c>
    </row>
    <row r="294" spans="1:1" x14ac:dyDescent="0.2">
      <c r="A294" t="s">
        <v>353</v>
      </c>
    </row>
    <row r="295" spans="1:1" x14ac:dyDescent="0.2">
      <c r="A295" t="s">
        <v>354</v>
      </c>
    </row>
    <row r="296" spans="1:1" x14ac:dyDescent="0.2">
      <c r="A296" t="s">
        <v>355</v>
      </c>
    </row>
    <row r="297" spans="1:1" x14ac:dyDescent="0.2">
      <c r="A297" t="s">
        <v>356</v>
      </c>
    </row>
    <row r="298" spans="1:1" x14ac:dyDescent="0.2">
      <c r="A298" t="s">
        <v>357</v>
      </c>
    </row>
    <row r="299" spans="1:1" x14ac:dyDescent="0.2">
      <c r="A299" t="s">
        <v>358</v>
      </c>
    </row>
    <row r="300" spans="1:1" x14ac:dyDescent="0.2">
      <c r="A300" t="s">
        <v>359</v>
      </c>
    </row>
    <row r="301" spans="1:1" x14ac:dyDescent="0.2">
      <c r="A301" t="s">
        <v>360</v>
      </c>
    </row>
    <row r="302" spans="1:1" x14ac:dyDescent="0.2">
      <c r="A302" t="s">
        <v>361</v>
      </c>
    </row>
    <row r="303" spans="1:1" x14ac:dyDescent="0.2">
      <c r="A303" t="s">
        <v>362</v>
      </c>
    </row>
    <row r="304" spans="1:1" x14ac:dyDescent="0.2">
      <c r="A304" t="s">
        <v>363</v>
      </c>
    </row>
  </sheetData>
  <sheetProtection algorithmName="SHA-512" hashValue="oqXrIvKSyWEkAQZMiOoiJ/ph13NTSYrtwFt0UC9EmoUV8yyWxlz1U2ISzzyxwrFuie9GnO66R3H6ZO9sOIvxzQ==" saltValue="bLys8KvT7nRE638Yq4pD8g==" spinCount="100000" sheet="1" objects="1" scenarios="1"/>
  <phoneticPr fontId="4" type="noConversion"/>
  <pageMargins left="0.75" right="0.75" top="0" bottom="0"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U31"/>
  <sheetViews>
    <sheetView zoomScale="90" zoomScaleNormal="90" workbookViewId="0">
      <selection activeCell="K37" sqref="K37"/>
    </sheetView>
  </sheetViews>
  <sheetFormatPr defaultRowHeight="15" x14ac:dyDescent="0.2"/>
  <sheetData>
    <row r="1" spans="1:47" ht="15.75" x14ac:dyDescent="0.25">
      <c r="A1" s="222" t="s">
        <v>389</v>
      </c>
      <c r="B1" s="223"/>
      <c r="C1" s="223"/>
      <c r="D1" s="223"/>
      <c r="E1" s="223"/>
      <c r="F1" s="223"/>
      <c r="G1" s="223"/>
      <c r="H1" s="223"/>
      <c r="I1" s="223"/>
      <c r="J1" s="223"/>
      <c r="K1" s="223"/>
      <c r="L1" s="223"/>
      <c r="M1" s="223"/>
      <c r="N1" s="223"/>
      <c r="O1" s="223"/>
      <c r="P1" s="223"/>
      <c r="Q1" s="223"/>
      <c r="R1" s="223"/>
      <c r="S1" s="223"/>
      <c r="T1" s="223"/>
      <c r="U1" s="223"/>
      <c r="V1" s="223"/>
      <c r="W1" s="223"/>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row>
    <row r="2" spans="1:47" ht="15.75" x14ac:dyDescent="0.25">
      <c r="A2" s="224"/>
      <c r="B2" s="223"/>
      <c r="C2" s="223"/>
      <c r="D2" s="223"/>
      <c r="E2" s="223"/>
      <c r="F2" s="223"/>
      <c r="G2" s="223"/>
      <c r="H2" s="223"/>
      <c r="I2" s="223"/>
      <c r="J2" s="223"/>
      <c r="K2" s="223"/>
      <c r="L2" s="223"/>
      <c r="M2" s="223"/>
      <c r="N2" s="223"/>
      <c r="O2" s="223"/>
      <c r="P2" s="223"/>
      <c r="Q2" s="223"/>
      <c r="R2" s="223"/>
      <c r="S2" s="223"/>
      <c r="T2" s="223"/>
      <c r="U2" s="223"/>
      <c r="V2" s="223"/>
      <c r="W2" s="223"/>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row>
    <row r="3" spans="1:47" ht="33.75" customHeight="1" x14ac:dyDescent="0.2">
      <c r="A3" s="282" t="s">
        <v>400</v>
      </c>
      <c r="B3" s="282"/>
      <c r="C3" s="282"/>
      <c r="D3" s="282"/>
      <c r="E3" s="282"/>
      <c r="F3" s="282"/>
      <c r="G3" s="282"/>
      <c r="H3" s="282"/>
      <c r="I3" s="282"/>
      <c r="J3" s="282"/>
      <c r="K3" s="282"/>
      <c r="L3" s="282"/>
      <c r="M3" s="282"/>
      <c r="N3" s="282"/>
      <c r="O3" s="282"/>
      <c r="P3" s="282"/>
      <c r="Q3" s="282"/>
      <c r="R3" s="282"/>
      <c r="S3" s="282"/>
      <c r="T3" s="282"/>
      <c r="U3" s="282"/>
      <c r="V3" s="282"/>
      <c r="W3" s="282"/>
      <c r="X3" s="221"/>
      <c r="Y3" s="221"/>
      <c r="Z3" s="221"/>
      <c r="AA3" s="221"/>
      <c r="AB3" s="221"/>
      <c r="AC3" s="221"/>
      <c r="AD3" s="221"/>
      <c r="AE3" s="221"/>
      <c r="AF3" s="216"/>
      <c r="AG3" s="216"/>
      <c r="AH3" s="216"/>
      <c r="AI3" s="216"/>
      <c r="AJ3" s="216"/>
      <c r="AK3" s="216"/>
      <c r="AL3" s="216"/>
      <c r="AM3" s="216"/>
      <c r="AN3" s="216"/>
      <c r="AO3" s="216"/>
      <c r="AP3" s="216"/>
      <c r="AQ3" s="216"/>
      <c r="AR3" s="216"/>
      <c r="AS3" s="216"/>
      <c r="AT3" s="216"/>
      <c r="AU3" s="216"/>
    </row>
    <row r="4" spans="1:47" ht="14.25" customHeight="1" x14ac:dyDescent="0.2">
      <c r="A4" s="225"/>
      <c r="B4" s="225"/>
      <c r="C4" s="225"/>
      <c r="D4" s="225"/>
      <c r="E4" s="225"/>
      <c r="F4" s="225"/>
      <c r="G4" s="225"/>
      <c r="H4" s="225"/>
      <c r="I4" s="225"/>
      <c r="J4" s="225"/>
      <c r="K4" s="225"/>
      <c r="L4" s="225"/>
      <c r="M4" s="225"/>
      <c r="N4" s="225"/>
      <c r="O4" s="225"/>
      <c r="P4" s="225"/>
      <c r="Q4" s="225"/>
      <c r="R4" s="225"/>
      <c r="S4" s="225"/>
      <c r="T4" s="225"/>
      <c r="U4" s="225"/>
      <c r="V4" s="225"/>
      <c r="W4" s="225"/>
      <c r="X4" s="221"/>
      <c r="Y4" s="221"/>
      <c r="Z4" s="221"/>
      <c r="AA4" s="221"/>
      <c r="AB4" s="221"/>
      <c r="AC4" s="221"/>
      <c r="AD4" s="221"/>
      <c r="AE4" s="221"/>
      <c r="AF4" s="216"/>
      <c r="AG4" s="216"/>
      <c r="AH4" s="216"/>
      <c r="AI4" s="216"/>
      <c r="AJ4" s="216"/>
      <c r="AK4" s="216"/>
      <c r="AL4" s="216"/>
      <c r="AM4" s="216"/>
      <c r="AN4" s="216"/>
      <c r="AO4" s="216"/>
      <c r="AP4" s="216"/>
      <c r="AQ4" s="216"/>
      <c r="AR4" s="216"/>
      <c r="AS4" s="216"/>
      <c r="AT4" s="216"/>
      <c r="AU4" s="216"/>
    </row>
    <row r="5" spans="1:47" ht="15.75" x14ac:dyDescent="0.25">
      <c r="A5" s="226" t="s">
        <v>390</v>
      </c>
      <c r="B5" s="223"/>
      <c r="C5" s="223"/>
      <c r="D5" s="223"/>
      <c r="E5" s="223"/>
      <c r="F5" s="223"/>
      <c r="G5" s="223"/>
      <c r="H5" s="223"/>
      <c r="I5" s="223"/>
      <c r="J5" s="223"/>
      <c r="K5" s="223"/>
      <c r="L5" s="223"/>
      <c r="M5" s="223"/>
      <c r="N5" s="223"/>
      <c r="O5" s="223"/>
      <c r="P5" s="223"/>
      <c r="Q5" s="223"/>
      <c r="R5" s="223"/>
      <c r="S5" s="223"/>
      <c r="T5" s="223"/>
      <c r="U5" s="223"/>
      <c r="V5" s="223"/>
      <c r="W5" s="223"/>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row>
    <row r="6" spans="1:47" ht="15.75" x14ac:dyDescent="0.25">
      <c r="A6" s="226" t="s">
        <v>391</v>
      </c>
      <c r="B6" s="223"/>
      <c r="C6" s="223"/>
      <c r="D6" s="223"/>
      <c r="E6" s="223"/>
      <c r="F6" s="223"/>
      <c r="G6" s="223"/>
      <c r="H6" s="223"/>
      <c r="I6" s="223"/>
      <c r="J6" s="223"/>
      <c r="K6" s="223"/>
      <c r="L6" s="223"/>
      <c r="M6" s="223"/>
      <c r="N6" s="223"/>
      <c r="O6" s="223"/>
      <c r="P6" s="223"/>
      <c r="Q6" s="223"/>
      <c r="R6" s="223"/>
      <c r="S6" s="223"/>
      <c r="T6" s="223"/>
      <c r="U6" s="223"/>
      <c r="V6" s="223"/>
      <c r="W6" s="223"/>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row>
    <row r="7" spans="1:47" ht="15.75" x14ac:dyDescent="0.25">
      <c r="A7" s="226"/>
      <c r="B7" s="223"/>
      <c r="C7" s="223"/>
      <c r="D7" s="223"/>
      <c r="E7" s="223"/>
      <c r="F7" s="223"/>
      <c r="G7" s="223"/>
      <c r="H7" s="223"/>
      <c r="I7" s="223"/>
      <c r="J7" s="223"/>
      <c r="K7" s="223"/>
      <c r="L7" s="223"/>
      <c r="M7" s="223"/>
      <c r="N7" s="223"/>
      <c r="O7" s="223"/>
      <c r="P7" s="223"/>
      <c r="Q7" s="223"/>
      <c r="R7" s="223"/>
      <c r="S7" s="223"/>
      <c r="T7" s="223"/>
      <c r="U7" s="223"/>
      <c r="V7" s="223"/>
      <c r="W7" s="223"/>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row>
    <row r="8" spans="1:47" ht="15.75" x14ac:dyDescent="0.25">
      <c r="A8" s="227" t="s">
        <v>392</v>
      </c>
      <c r="B8" s="223"/>
      <c r="C8" s="223"/>
      <c r="D8" s="223"/>
      <c r="E8" s="223"/>
      <c r="F8" s="223"/>
      <c r="G8" s="223"/>
      <c r="H8" s="223"/>
      <c r="I8" s="223"/>
      <c r="J8" s="223"/>
      <c r="K8" s="223"/>
      <c r="L8" s="223"/>
      <c r="M8" s="223"/>
      <c r="N8" s="223"/>
      <c r="O8" s="223"/>
      <c r="P8" s="223"/>
      <c r="Q8" s="223"/>
      <c r="R8" s="223"/>
      <c r="S8" s="223"/>
      <c r="T8" s="223"/>
      <c r="U8" s="223"/>
      <c r="V8" s="223"/>
      <c r="W8" s="223"/>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row>
    <row r="9" spans="1:47" ht="15.75" x14ac:dyDescent="0.25">
      <c r="A9" s="226"/>
      <c r="B9" s="223"/>
      <c r="C9" s="223"/>
      <c r="D9" s="223"/>
      <c r="E9" s="223"/>
      <c r="F9" s="223"/>
      <c r="G9" s="223"/>
      <c r="H9" s="223"/>
      <c r="I9" s="223"/>
      <c r="J9" s="223"/>
      <c r="K9" s="223"/>
      <c r="L9" s="223"/>
      <c r="M9" s="223"/>
      <c r="N9" s="223"/>
      <c r="O9" s="223"/>
      <c r="P9" s="223"/>
      <c r="Q9" s="223"/>
      <c r="R9" s="223"/>
      <c r="S9" s="223"/>
      <c r="T9" s="223"/>
      <c r="U9" s="223"/>
      <c r="V9" s="223"/>
      <c r="W9" s="223"/>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row>
    <row r="10" spans="1:47" ht="15.75" x14ac:dyDescent="0.25">
      <c r="A10" s="228" t="s">
        <v>399</v>
      </c>
      <c r="B10" s="223"/>
      <c r="C10" s="223"/>
      <c r="D10" s="223"/>
      <c r="E10" s="223"/>
      <c r="F10" s="223"/>
      <c r="G10" s="223"/>
      <c r="H10" s="223"/>
      <c r="I10" s="223"/>
      <c r="J10" s="223"/>
      <c r="K10" s="223"/>
      <c r="L10" s="223"/>
      <c r="M10" s="223"/>
      <c r="N10" s="223"/>
      <c r="O10" s="223"/>
      <c r="P10" s="223"/>
      <c r="Q10" s="223"/>
      <c r="R10" s="223"/>
      <c r="S10" s="223"/>
      <c r="T10" s="223"/>
      <c r="U10" s="223"/>
      <c r="V10" s="223"/>
      <c r="W10" s="223"/>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row>
    <row r="11" spans="1:47" ht="15.75" x14ac:dyDescent="0.25">
      <c r="A11" s="229"/>
      <c r="B11" s="223"/>
      <c r="C11" s="223"/>
      <c r="D11" s="223"/>
      <c r="E11" s="223"/>
      <c r="F11" s="223"/>
      <c r="G11" s="223"/>
      <c r="H11" s="223"/>
      <c r="I11" s="223"/>
      <c r="J11" s="223"/>
      <c r="K11" s="223"/>
      <c r="L11" s="223"/>
      <c r="M11" s="223"/>
      <c r="N11" s="223"/>
      <c r="O11" s="223"/>
      <c r="P11" s="223"/>
      <c r="Q11" s="223"/>
      <c r="R11" s="223"/>
      <c r="S11" s="223"/>
      <c r="T11" s="223"/>
      <c r="U11" s="223"/>
      <c r="V11" s="223"/>
      <c r="W11" s="223"/>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row>
    <row r="12" spans="1:47" ht="15.75" x14ac:dyDescent="0.25">
      <c r="A12" s="229" t="s">
        <v>394</v>
      </c>
      <c r="B12" s="223"/>
      <c r="C12" s="223"/>
      <c r="D12" s="223"/>
      <c r="E12" s="223"/>
      <c r="F12" s="223"/>
      <c r="G12" s="223"/>
      <c r="H12" s="223"/>
      <c r="I12" s="223"/>
      <c r="J12" s="223"/>
      <c r="K12" s="223"/>
      <c r="L12" s="223"/>
      <c r="M12" s="223"/>
      <c r="N12" s="223"/>
      <c r="O12" s="223"/>
      <c r="P12" s="223"/>
      <c r="Q12" s="223"/>
      <c r="R12" s="223"/>
      <c r="S12" s="223"/>
      <c r="T12" s="223"/>
      <c r="U12" s="223"/>
      <c r="V12" s="223"/>
      <c r="W12" s="223"/>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row>
    <row r="13" spans="1:47" ht="15.75" x14ac:dyDescent="0.25">
      <c r="A13" s="229" t="s">
        <v>395</v>
      </c>
      <c r="B13" s="223"/>
      <c r="C13" s="223"/>
      <c r="D13" s="223"/>
      <c r="E13" s="223"/>
      <c r="F13" s="223"/>
      <c r="G13" s="223"/>
      <c r="H13" s="223"/>
      <c r="I13" s="223"/>
      <c r="J13" s="223"/>
      <c r="K13" s="223"/>
      <c r="L13" s="223"/>
      <c r="M13" s="223"/>
      <c r="N13" s="223"/>
      <c r="O13" s="223"/>
      <c r="P13" s="223"/>
      <c r="Q13" s="223"/>
      <c r="R13" s="223"/>
      <c r="S13" s="223"/>
      <c r="T13" s="223"/>
      <c r="U13" s="223"/>
      <c r="V13" s="223"/>
      <c r="W13" s="223"/>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row>
    <row r="14" spans="1:47" ht="15.75" x14ac:dyDescent="0.25">
      <c r="A14" s="229" t="s">
        <v>402</v>
      </c>
      <c r="B14" s="223"/>
      <c r="C14" s="223"/>
      <c r="D14" s="223"/>
      <c r="E14" s="223"/>
      <c r="F14" s="223"/>
      <c r="G14" s="223"/>
      <c r="H14" s="223"/>
      <c r="I14" s="223"/>
      <c r="J14" s="223"/>
      <c r="K14" s="223"/>
      <c r="L14" s="223"/>
      <c r="M14" s="223"/>
      <c r="N14" s="223"/>
      <c r="O14" s="223"/>
      <c r="P14" s="223"/>
      <c r="Q14" s="223"/>
      <c r="R14" s="223"/>
      <c r="S14" s="223"/>
      <c r="T14" s="223"/>
      <c r="U14" s="223"/>
      <c r="V14" s="223"/>
      <c r="W14" s="223"/>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row>
    <row r="15" spans="1:47" ht="15.75" x14ac:dyDescent="0.25">
      <c r="A15" s="229" t="s">
        <v>396</v>
      </c>
      <c r="B15" s="223"/>
      <c r="C15" s="223"/>
      <c r="D15" s="223"/>
      <c r="E15" s="223"/>
      <c r="F15" s="223"/>
      <c r="G15" s="223"/>
      <c r="H15" s="223"/>
      <c r="I15" s="223"/>
      <c r="J15" s="223"/>
      <c r="K15" s="223"/>
      <c r="L15" s="223"/>
      <c r="M15" s="223"/>
      <c r="N15" s="223"/>
      <c r="O15" s="223"/>
      <c r="P15" s="223"/>
      <c r="Q15" s="223"/>
      <c r="R15" s="223"/>
      <c r="S15" s="223"/>
      <c r="T15" s="223"/>
      <c r="U15" s="223"/>
      <c r="V15" s="223"/>
      <c r="W15" s="223"/>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row>
    <row r="16" spans="1:47" ht="15.75" x14ac:dyDescent="0.25">
      <c r="A16" s="229"/>
      <c r="B16" s="223"/>
      <c r="C16" s="223"/>
      <c r="D16" s="223"/>
      <c r="E16" s="223"/>
      <c r="F16" s="223"/>
      <c r="G16" s="223"/>
      <c r="H16" s="223"/>
      <c r="I16" s="223"/>
      <c r="J16" s="223"/>
      <c r="K16" s="223"/>
      <c r="L16" s="223"/>
      <c r="M16" s="223"/>
      <c r="N16" s="223"/>
      <c r="O16" s="223"/>
      <c r="P16" s="223"/>
      <c r="Q16" s="223"/>
      <c r="R16" s="223"/>
      <c r="S16" s="223"/>
      <c r="T16" s="223"/>
      <c r="U16" s="223"/>
      <c r="V16" s="223"/>
      <c r="W16" s="223"/>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row>
    <row r="17" spans="1:47" ht="15.75" x14ac:dyDescent="0.25">
      <c r="A17" s="228" t="s">
        <v>398</v>
      </c>
      <c r="B17" s="223"/>
      <c r="C17" s="223"/>
      <c r="D17" s="223"/>
      <c r="E17" s="223"/>
      <c r="F17" s="223"/>
      <c r="G17" s="223"/>
      <c r="H17" s="223"/>
      <c r="I17" s="223"/>
      <c r="J17" s="223"/>
      <c r="K17" s="223"/>
      <c r="L17" s="223"/>
      <c r="M17" s="223"/>
      <c r="N17" s="223"/>
      <c r="O17" s="223"/>
      <c r="P17" s="223"/>
      <c r="Q17" s="223"/>
      <c r="R17" s="223"/>
      <c r="S17" s="223"/>
      <c r="T17" s="223"/>
      <c r="U17" s="223"/>
      <c r="V17" s="223"/>
      <c r="W17" s="223"/>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row>
    <row r="18" spans="1:47" ht="15.75" x14ac:dyDescent="0.25">
      <c r="A18" s="229"/>
      <c r="B18" s="223"/>
      <c r="C18" s="223"/>
      <c r="D18" s="223"/>
      <c r="E18" s="223"/>
      <c r="F18" s="223"/>
      <c r="G18" s="223"/>
      <c r="H18" s="223"/>
      <c r="I18" s="223"/>
      <c r="J18" s="223"/>
      <c r="K18" s="223"/>
      <c r="L18" s="223"/>
      <c r="M18" s="223"/>
      <c r="N18" s="223"/>
      <c r="O18" s="223"/>
      <c r="P18" s="223"/>
      <c r="Q18" s="223"/>
      <c r="R18" s="223"/>
      <c r="S18" s="223"/>
      <c r="T18" s="223"/>
      <c r="U18" s="223"/>
      <c r="V18" s="223"/>
      <c r="W18" s="223"/>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row>
    <row r="19" spans="1:47" ht="15" customHeight="1" x14ac:dyDescent="0.2">
      <c r="A19" s="281" t="s">
        <v>403</v>
      </c>
      <c r="B19" s="281"/>
      <c r="C19" s="281"/>
      <c r="D19" s="281"/>
      <c r="E19" s="281"/>
      <c r="F19" s="281"/>
      <c r="G19" s="281"/>
      <c r="H19" s="281"/>
      <c r="I19" s="281"/>
      <c r="J19" s="281"/>
      <c r="K19" s="281"/>
      <c r="L19" s="281"/>
      <c r="M19" s="281"/>
      <c r="N19" s="281"/>
      <c r="O19" s="281"/>
      <c r="P19" s="281"/>
      <c r="Q19" s="281"/>
      <c r="R19" s="281"/>
      <c r="S19" s="281"/>
      <c r="T19" s="281"/>
      <c r="U19" s="281"/>
      <c r="V19" s="281"/>
      <c r="W19" s="281"/>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row>
    <row r="20" spans="1:47" ht="15.75" x14ac:dyDescent="0.25">
      <c r="A20" s="229" t="s">
        <v>397</v>
      </c>
      <c r="B20" s="223"/>
      <c r="C20" s="223"/>
      <c r="D20" s="223"/>
      <c r="E20" s="223"/>
      <c r="F20" s="223"/>
      <c r="G20" s="223"/>
      <c r="H20" s="223"/>
      <c r="I20" s="223"/>
      <c r="J20" s="223"/>
      <c r="K20" s="223"/>
      <c r="L20" s="223"/>
      <c r="M20" s="223"/>
      <c r="N20" s="223"/>
      <c r="O20" s="223"/>
      <c r="P20" s="223"/>
      <c r="Q20" s="223"/>
      <c r="R20" s="223"/>
      <c r="S20" s="223"/>
      <c r="T20" s="223"/>
      <c r="U20" s="223"/>
      <c r="V20" s="223"/>
      <c r="W20" s="223"/>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row>
    <row r="21" spans="1:47" ht="15.75" x14ac:dyDescent="0.25">
      <c r="A21" s="229"/>
      <c r="B21" s="223"/>
      <c r="C21" s="223"/>
      <c r="D21" s="223"/>
      <c r="E21" s="223"/>
      <c r="F21" s="223"/>
      <c r="G21" s="223"/>
      <c r="H21" s="223"/>
      <c r="I21" s="223"/>
      <c r="J21" s="223"/>
      <c r="K21" s="223"/>
      <c r="L21" s="223"/>
      <c r="M21" s="223"/>
      <c r="N21" s="223"/>
      <c r="O21" s="223"/>
      <c r="P21" s="223"/>
      <c r="Q21" s="223"/>
      <c r="R21" s="223"/>
      <c r="S21" s="223"/>
      <c r="T21" s="223"/>
      <c r="U21" s="223"/>
      <c r="V21" s="223"/>
      <c r="W21" s="223"/>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row>
    <row r="22" spans="1:47" ht="15.75" x14ac:dyDescent="0.25">
      <c r="A22" s="228" t="s">
        <v>393</v>
      </c>
      <c r="B22" s="223"/>
      <c r="C22" s="223"/>
      <c r="D22" s="223"/>
      <c r="E22" s="223"/>
      <c r="F22" s="223"/>
      <c r="G22" s="223"/>
      <c r="H22" s="223"/>
      <c r="I22" s="223"/>
      <c r="J22" s="223"/>
      <c r="K22" s="223"/>
      <c r="L22" s="223"/>
      <c r="M22" s="223"/>
      <c r="N22" s="223"/>
      <c r="O22" s="223"/>
      <c r="P22" s="223"/>
      <c r="Q22" s="223"/>
      <c r="R22" s="223"/>
      <c r="S22" s="223"/>
      <c r="T22" s="223"/>
      <c r="U22" s="223"/>
      <c r="V22" s="223"/>
      <c r="W22" s="223"/>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row>
    <row r="23" spans="1:47" ht="15.75" x14ac:dyDescent="0.2">
      <c r="A23" s="283" t="s">
        <v>401</v>
      </c>
      <c r="B23" s="283"/>
      <c r="C23" s="283"/>
      <c r="D23" s="283"/>
      <c r="E23" s="283"/>
      <c r="F23" s="283"/>
      <c r="G23" s="283"/>
      <c r="H23" s="283"/>
      <c r="I23" s="283"/>
      <c r="J23" s="283"/>
      <c r="K23" s="283"/>
      <c r="L23" s="283"/>
      <c r="M23" s="283"/>
      <c r="N23" s="283"/>
      <c r="O23" s="283"/>
      <c r="P23" s="283"/>
      <c r="Q23" s="283"/>
      <c r="R23" s="283"/>
      <c r="S23" s="283"/>
      <c r="T23" s="283"/>
      <c r="U23" s="283"/>
      <c r="V23" s="283"/>
      <c r="W23" s="283"/>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row>
    <row r="24" spans="1:47" ht="17.25" customHeight="1" x14ac:dyDescent="0.2">
      <c r="A24" s="283" t="s">
        <v>404</v>
      </c>
      <c r="B24" s="283"/>
      <c r="C24" s="283"/>
      <c r="D24" s="283"/>
      <c r="E24" s="283"/>
      <c r="F24" s="283"/>
      <c r="G24" s="283"/>
      <c r="H24" s="283"/>
      <c r="I24" s="283"/>
      <c r="J24" s="283"/>
      <c r="K24" s="283"/>
      <c r="L24" s="283"/>
      <c r="M24" s="283"/>
      <c r="N24" s="283"/>
      <c r="O24" s="283"/>
      <c r="P24" s="283"/>
      <c r="Q24" s="283"/>
      <c r="R24" s="283"/>
      <c r="S24" s="283"/>
      <c r="T24" s="283"/>
      <c r="U24" s="283"/>
      <c r="V24" s="283"/>
      <c r="W24" s="283"/>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row>
    <row r="25" spans="1:47" ht="17.25" customHeight="1" x14ac:dyDescent="0.2">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row>
    <row r="26" spans="1:47" ht="15.75" x14ac:dyDescent="0.25">
      <c r="A26" s="229" t="s">
        <v>406</v>
      </c>
      <c r="B26" s="223"/>
      <c r="C26" s="223"/>
      <c r="D26" s="223"/>
      <c r="E26" s="223"/>
      <c r="F26" s="223"/>
      <c r="G26" s="223"/>
      <c r="H26" s="223"/>
      <c r="I26" s="223"/>
      <c r="J26" s="223"/>
      <c r="K26" s="223"/>
      <c r="L26" s="223"/>
      <c r="M26" s="223"/>
      <c r="N26" s="223"/>
      <c r="O26" s="223"/>
      <c r="P26" s="223"/>
      <c r="Q26" s="223"/>
      <c r="R26" s="223"/>
      <c r="S26" s="223"/>
      <c r="T26" s="223"/>
      <c r="U26" s="223"/>
      <c r="V26" s="223"/>
      <c r="W26" s="223"/>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row>
    <row r="27" spans="1:47" ht="15.75" x14ac:dyDescent="0.25">
      <c r="A27" s="229"/>
      <c r="B27" s="223"/>
      <c r="C27" s="223"/>
      <c r="D27" s="223"/>
      <c r="E27" s="223"/>
      <c r="F27" s="223"/>
      <c r="G27" s="223"/>
      <c r="H27" s="223"/>
      <c r="I27" s="223"/>
      <c r="J27" s="223"/>
      <c r="K27" s="223"/>
      <c r="L27" s="223"/>
      <c r="M27" s="223"/>
      <c r="N27" s="223"/>
      <c r="O27" s="223"/>
      <c r="P27" s="223"/>
      <c r="Q27" s="223"/>
      <c r="R27" s="223"/>
      <c r="S27" s="223"/>
      <c r="T27" s="223"/>
      <c r="U27" s="223"/>
      <c r="V27" s="223"/>
      <c r="W27" s="223"/>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row>
    <row r="28" spans="1:47" ht="49.5" customHeight="1" x14ac:dyDescent="0.2">
      <c r="A28" s="283" t="s">
        <v>405</v>
      </c>
      <c r="B28" s="283"/>
      <c r="C28" s="283"/>
      <c r="D28" s="283"/>
      <c r="E28" s="283"/>
      <c r="F28" s="283"/>
      <c r="G28" s="283"/>
      <c r="H28" s="283"/>
      <c r="I28" s="283"/>
      <c r="J28" s="283"/>
      <c r="K28" s="283"/>
      <c r="L28" s="283"/>
      <c r="M28" s="283"/>
      <c r="N28" s="283"/>
      <c r="O28" s="283"/>
      <c r="P28" s="283"/>
      <c r="Q28" s="283"/>
      <c r="R28" s="283"/>
      <c r="S28" s="283"/>
      <c r="T28" s="283"/>
      <c r="U28" s="283"/>
      <c r="V28" s="283"/>
      <c r="W28" s="283"/>
      <c r="X28" s="220"/>
      <c r="Y28" s="220"/>
      <c r="Z28" s="220"/>
      <c r="AA28" s="220"/>
      <c r="AB28" s="220"/>
      <c r="AC28" s="220"/>
      <c r="AD28" s="220"/>
      <c r="AE28" s="220"/>
      <c r="AF28" s="216"/>
      <c r="AG28" s="216"/>
      <c r="AH28" s="216"/>
      <c r="AI28" s="216"/>
      <c r="AJ28" s="216"/>
      <c r="AK28" s="216"/>
      <c r="AL28" s="216"/>
      <c r="AM28" s="216"/>
      <c r="AN28" s="216"/>
      <c r="AO28" s="219"/>
      <c r="AP28" s="216"/>
      <c r="AQ28" s="216"/>
      <c r="AR28" s="216"/>
      <c r="AS28" s="216"/>
      <c r="AT28" s="216"/>
      <c r="AU28" s="216"/>
    </row>
    <row r="29" spans="1:47" x14ac:dyDescent="0.2">
      <c r="A29" s="218"/>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row>
    <row r="30" spans="1:47" x14ac:dyDescent="0.2">
      <c r="A30" s="217"/>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row>
    <row r="31" spans="1:47" x14ac:dyDescent="0.2">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row>
  </sheetData>
  <mergeCells count="5">
    <mergeCell ref="A19:W19"/>
    <mergeCell ref="A3:W3"/>
    <mergeCell ref="A28:W28"/>
    <mergeCell ref="A23:W23"/>
    <mergeCell ref="A24:W2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6"/>
  <sheetViews>
    <sheetView showGridLines="0" topLeftCell="A10" workbookViewId="0">
      <selection activeCell="E10" sqref="D10:E13"/>
    </sheetView>
  </sheetViews>
  <sheetFormatPr defaultRowHeight="15" x14ac:dyDescent="0.2"/>
  <cols>
    <col min="1" max="1" width="0.88671875" customWidth="1"/>
    <col min="2" max="2" width="50.109375" customWidth="1"/>
    <col min="3" max="3" width="1.21875" customWidth="1"/>
    <col min="4" max="4" width="4.33203125" customWidth="1"/>
    <col min="5" max="6" width="12.44140625" customWidth="1"/>
  </cols>
  <sheetData>
    <row r="1" spans="2:6" ht="15.75" x14ac:dyDescent="0.2">
      <c r="B1" s="104" t="s">
        <v>42</v>
      </c>
      <c r="C1" s="104"/>
      <c r="D1" s="111"/>
      <c r="E1" s="111"/>
      <c r="F1" s="111"/>
    </row>
    <row r="2" spans="2:6" ht="15.75" x14ac:dyDescent="0.2">
      <c r="B2" s="104" t="s">
        <v>43</v>
      </c>
      <c r="C2" s="104"/>
      <c r="D2" s="111"/>
      <c r="E2" s="111"/>
      <c r="F2" s="111"/>
    </row>
    <row r="3" spans="2:6" x14ac:dyDescent="0.2">
      <c r="B3" s="105"/>
      <c r="C3" s="105"/>
      <c r="D3" s="112"/>
      <c r="E3" s="112"/>
      <c r="F3" s="112"/>
    </row>
    <row r="4" spans="2:6" ht="60" x14ac:dyDescent="0.2">
      <c r="B4" s="105" t="s">
        <v>44</v>
      </c>
      <c r="C4" s="105"/>
      <c r="D4" s="112"/>
      <c r="E4" s="112"/>
      <c r="F4" s="112"/>
    </row>
    <row r="5" spans="2:6" x14ac:dyDescent="0.2">
      <c r="B5" s="105"/>
      <c r="C5" s="105"/>
      <c r="D5" s="112"/>
      <c r="E5" s="112"/>
      <c r="F5" s="112"/>
    </row>
    <row r="6" spans="2:6" ht="31.5" x14ac:dyDescent="0.2">
      <c r="B6" s="104" t="s">
        <v>45</v>
      </c>
      <c r="C6" s="104"/>
      <c r="D6" s="111"/>
      <c r="E6" s="111" t="s">
        <v>46</v>
      </c>
      <c r="F6" s="111" t="s">
        <v>47</v>
      </c>
    </row>
    <row r="7" spans="2:6" ht="15.75" thickBot="1" x14ac:dyDescent="0.25">
      <c r="B7" s="105"/>
      <c r="C7" s="105"/>
      <c r="D7" s="112"/>
      <c r="E7" s="112"/>
      <c r="F7" s="112"/>
    </row>
    <row r="8" spans="2:6" ht="45" x14ac:dyDescent="0.2">
      <c r="B8" s="106" t="s">
        <v>48</v>
      </c>
      <c r="C8" s="107"/>
      <c r="D8" s="113"/>
      <c r="E8" s="113">
        <v>16</v>
      </c>
      <c r="F8" s="114"/>
    </row>
    <row r="9" spans="2:6" ht="27" x14ac:dyDescent="0.2">
      <c r="B9" s="108"/>
      <c r="C9" s="105"/>
      <c r="D9" s="112"/>
      <c r="E9" s="115" t="s">
        <v>49</v>
      </c>
      <c r="F9" s="116" t="s">
        <v>55</v>
      </c>
    </row>
    <row r="10" spans="2:6" ht="27" x14ac:dyDescent="0.2">
      <c r="B10" s="108"/>
      <c r="C10" s="105"/>
      <c r="D10" s="112"/>
      <c r="E10" s="115" t="s">
        <v>50</v>
      </c>
      <c r="F10" s="116"/>
    </row>
    <row r="11" spans="2:6" ht="27" x14ac:dyDescent="0.2">
      <c r="B11" s="108"/>
      <c r="C11" s="105"/>
      <c r="D11" s="112"/>
      <c r="E11" s="115" t="s">
        <v>51</v>
      </c>
      <c r="F11" s="116"/>
    </row>
    <row r="12" spans="2:6" ht="27" x14ac:dyDescent="0.2">
      <c r="B12" s="108"/>
      <c r="C12" s="105"/>
      <c r="D12" s="112"/>
      <c r="E12" s="115" t="s">
        <v>52</v>
      </c>
      <c r="F12" s="116"/>
    </row>
    <row r="13" spans="2:6" ht="27" x14ac:dyDescent="0.2">
      <c r="B13" s="108"/>
      <c r="C13" s="105"/>
      <c r="D13" s="112"/>
      <c r="E13" s="115" t="s">
        <v>53</v>
      </c>
      <c r="F13" s="116"/>
    </row>
    <row r="14" spans="2:6" ht="27" x14ac:dyDescent="0.2">
      <c r="B14" s="108"/>
      <c r="C14" s="105"/>
      <c r="D14" s="112"/>
      <c r="E14" s="115" t="s">
        <v>54</v>
      </c>
      <c r="F14" s="116"/>
    </row>
    <row r="15" spans="2:6" ht="40.5" x14ac:dyDescent="0.2">
      <c r="B15" s="108"/>
      <c r="C15" s="105"/>
      <c r="D15" s="112"/>
      <c r="E15" s="115" t="s">
        <v>56</v>
      </c>
      <c r="F15" s="116" t="s">
        <v>55</v>
      </c>
    </row>
    <row r="16" spans="2:6" ht="40.5" x14ac:dyDescent="0.2">
      <c r="B16" s="108"/>
      <c r="C16" s="105"/>
      <c r="D16" s="112"/>
      <c r="E16" s="115" t="s">
        <v>57</v>
      </c>
      <c r="F16" s="116"/>
    </row>
    <row r="17" spans="2:6" ht="40.5" x14ac:dyDescent="0.2">
      <c r="B17" s="108"/>
      <c r="C17" s="105"/>
      <c r="D17" s="112"/>
      <c r="E17" s="115" t="s">
        <v>58</v>
      </c>
      <c r="F17" s="116"/>
    </row>
    <row r="18" spans="2:6" ht="40.5" x14ac:dyDescent="0.2">
      <c r="B18" s="108"/>
      <c r="C18" s="105"/>
      <c r="D18" s="112"/>
      <c r="E18" s="115" t="s">
        <v>59</v>
      </c>
      <c r="F18" s="116"/>
    </row>
    <row r="19" spans="2:6" ht="40.5" x14ac:dyDescent="0.2">
      <c r="B19" s="108"/>
      <c r="C19" s="105"/>
      <c r="D19" s="112"/>
      <c r="E19" s="115" t="s">
        <v>60</v>
      </c>
      <c r="F19" s="116"/>
    </row>
    <row r="20" spans="2:6" x14ac:dyDescent="0.2">
      <c r="B20" s="108"/>
      <c r="C20" s="105"/>
      <c r="D20" s="112"/>
      <c r="E20" s="115" t="s">
        <v>61</v>
      </c>
      <c r="F20" s="116" t="s">
        <v>55</v>
      </c>
    </row>
    <row r="21" spans="2:6" ht="27" x14ac:dyDescent="0.2">
      <c r="B21" s="108"/>
      <c r="C21" s="105"/>
      <c r="D21" s="112"/>
      <c r="E21" s="115" t="s">
        <v>62</v>
      </c>
      <c r="F21" s="116"/>
    </row>
    <row r="22" spans="2:6" ht="27" x14ac:dyDescent="0.2">
      <c r="B22" s="108"/>
      <c r="C22" s="105"/>
      <c r="D22" s="112"/>
      <c r="E22" s="115" t="s">
        <v>63</v>
      </c>
      <c r="F22" s="116"/>
    </row>
    <row r="23" spans="2:6" ht="27" x14ac:dyDescent="0.2">
      <c r="B23" s="108"/>
      <c r="C23" s="105"/>
      <c r="D23" s="112"/>
      <c r="E23" s="115" t="s">
        <v>64</v>
      </c>
      <c r="F23" s="116"/>
    </row>
    <row r="24" spans="2:6" ht="15.75" thickBot="1" x14ac:dyDescent="0.25">
      <c r="B24" s="109"/>
      <c r="C24" s="110"/>
      <c r="D24" s="117"/>
      <c r="E24" s="118" t="s">
        <v>65</v>
      </c>
      <c r="F24" s="119"/>
    </row>
    <row r="25" spans="2:6" x14ac:dyDescent="0.2">
      <c r="B25" s="105"/>
      <c r="C25" s="105"/>
      <c r="D25" s="112"/>
      <c r="E25" s="112"/>
      <c r="F25" s="112"/>
    </row>
    <row r="26" spans="2:6" x14ac:dyDescent="0.2">
      <c r="B26" s="105"/>
      <c r="C26" s="105"/>
      <c r="D26" s="112"/>
      <c r="E26" s="112"/>
      <c r="F26" s="112"/>
    </row>
  </sheetData>
  <hyperlinks>
    <hyperlink ref="E9" location="'SALARIES FT'!E218:E239" display="'SALARIES FT'!E218:E239" xr:uid="{00000000-0004-0000-0500-000000000000}"/>
    <hyperlink ref="E10" location="'SALARIES FT'!E13:E34" display="'SALARIES FT'!E13:E34" xr:uid="{00000000-0004-0000-0500-000001000000}"/>
    <hyperlink ref="E11" location="'SALARIES FT'!E54:E75" display="'SALARIES FT'!E54:E75" xr:uid="{00000000-0004-0000-0500-000002000000}"/>
    <hyperlink ref="E12" location="'SALARIES FT'!E95:E116" display="'SALARIES FT'!E95:E116" xr:uid="{00000000-0004-0000-0500-000003000000}"/>
    <hyperlink ref="E13" location="'SALARIES FT'!E136:E157" display="'SALARIES FT'!E136:E157" xr:uid="{00000000-0004-0000-0500-000004000000}"/>
    <hyperlink ref="E14" location="'SALARIES FT'!E177:E198" display="'SALARIES FT'!E177:E198" xr:uid="{00000000-0004-0000-0500-000005000000}"/>
    <hyperlink ref="E15" location="'NON STAFF SERVICES'!B51:B68" display="'NON STAFF SERVICES'!B51:B68" xr:uid="{00000000-0004-0000-0500-000006000000}"/>
    <hyperlink ref="E16" location="'NON STAFF SERVICES'!B13:B30" display="'NON STAFF SERVICES'!B13:B30" xr:uid="{00000000-0004-0000-0500-000007000000}"/>
    <hyperlink ref="E17" location="'NON STAFF SERVICES'!B88:B105" display="'NON STAFF SERVICES'!B88:B105" xr:uid="{00000000-0004-0000-0500-000008000000}"/>
    <hyperlink ref="E18" location="'NON STAFF SERVICES'!B125:B142" display="'NON STAFF SERVICES'!B125:B142" xr:uid="{00000000-0004-0000-0500-000009000000}"/>
    <hyperlink ref="E19" location="'NON STAFF SERVICES'!B162:B179" display="'NON STAFF SERVICES'!B162:B179" xr:uid="{00000000-0004-0000-0500-00000A000000}"/>
    <hyperlink ref="E20" location="'OTPS'!D55:D76" display="'OTPS'!D55:D76" xr:uid="{00000000-0004-0000-0500-00000B000000}"/>
    <hyperlink ref="E21" location="'OTPS'!D178:D199" display="'OTPS'!D178:D199" xr:uid="{00000000-0004-0000-0500-00000C000000}"/>
    <hyperlink ref="E22" location="'OTPS'!D137:D158" display="'OTPS'!D137:D158" xr:uid="{00000000-0004-0000-0500-00000D000000}"/>
    <hyperlink ref="E23" location="'OTPS'!D96:D117" display="'OTPS'!D96:D117" xr:uid="{00000000-0004-0000-0500-00000E000000}"/>
    <hyperlink ref="E24" location="'OTPS'!D13:D35" display="'OTPS'!D13:D35" xr:uid="{00000000-0004-0000-0500-00000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Salaried Employees</vt:lpstr>
      <vt:lpstr>Hourly Employees</vt:lpstr>
      <vt:lpstr>TITLE CODES</vt:lpstr>
      <vt:lpstr>Instructions</vt:lpstr>
      <vt:lpstr>Compatibility Report</vt:lpstr>
      <vt:lpstr>MONTHS</vt:lpstr>
      <vt:lpstr>'Hourly Employees'!Print_Area</vt:lpstr>
      <vt:lpstr>'Salaried Employees'!Print_Area</vt:lpstr>
      <vt:lpstr>SUMMARY!Print_Area</vt:lpstr>
      <vt:lpstr>'TITLE CODES'!Print_Area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Nieves</dc:creator>
  <cp:lastModifiedBy>Linda Pantages</cp:lastModifiedBy>
  <cp:lastPrinted>2020-02-06T16:37:46Z</cp:lastPrinted>
  <dcterms:created xsi:type="dcterms:W3CDTF">1999-11-18T16:38:35Z</dcterms:created>
  <dcterms:modified xsi:type="dcterms:W3CDTF">2023-04-06T15:45:00Z</dcterms:modified>
</cp:coreProperties>
</file>