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BUDGET\BUDGET &amp; BUDMOD 2026\"/>
    </mc:Choice>
  </mc:AlternateContent>
  <xr:revisionPtr revIDLastSave="0" documentId="13_ncr:1_{7E420F02-EBF5-40F7-AD1A-5B4A909AAAE6}" xr6:coauthVersionLast="47" xr6:coauthVersionMax="47" xr10:uidLastSave="{00000000-0000-0000-0000-000000000000}"/>
  <bookViews>
    <workbookView xWindow="-120" yWindow="-120" windowWidth="29040" windowHeight="15840" xr2:uid="{5DE28FC1-D00E-4126-9687-A29C6B6DBEF5}"/>
  </bookViews>
  <sheets>
    <sheet name="Personel" sheetId="1" r:id="rId1"/>
    <sheet name="Title Cod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49" i="1"/>
  <c r="F55" i="1" l="1"/>
  <c r="F54" i="1"/>
  <c r="F53" i="1"/>
  <c r="F52" i="1"/>
  <c r="F51" i="1"/>
  <c r="F50" i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32" i="1"/>
  <c r="H32" i="1" s="1"/>
  <c r="D46" i="1"/>
  <c r="E56" i="1"/>
  <c r="D56" i="1"/>
  <c r="C56" i="1"/>
  <c r="C57" i="1" s="1"/>
  <c r="H55" i="1"/>
  <c r="H54" i="1"/>
  <c r="H53" i="1"/>
  <c r="H52" i="1"/>
  <c r="H51" i="1"/>
  <c r="H50" i="1"/>
  <c r="H49" i="1"/>
  <c r="E46" i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H56" i="1" l="1"/>
  <c r="D57" i="1"/>
  <c r="E57" i="1"/>
  <c r="F56" i="1"/>
  <c r="F46" i="1"/>
  <c r="H46" i="1"/>
  <c r="H57" i="1" l="1"/>
  <c r="H58" i="1" s="1"/>
  <c r="F57" i="1"/>
  <c r="B8" i="1" l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tc={578AC911-1262-4024-8244-BD7C49925517}</author>
  </authors>
  <commentList>
    <comment ref="A48" authorId="0" shapeId="0" xr:uid="{578AC911-1262-4024-8244-BD7C49925517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select from the Dropdown list ONLY</t>
      </text>
    </comment>
  </commentList>
</comments>
</file>

<file path=xl/sharedStrings.xml><?xml version="1.0" encoding="utf-8"?>
<sst xmlns="http://schemas.openxmlformats.org/spreadsheetml/2006/main" count="51" uniqueCount="43">
  <si>
    <t>AGENCY NAME:</t>
  </si>
  <si>
    <t>CONTRACT#:</t>
  </si>
  <si>
    <t>TOTAL BUDGET AMOUNT:</t>
  </si>
  <si>
    <t>BUDGET PREPARER:</t>
  </si>
  <si>
    <t>SUBMISSION DATE:</t>
  </si>
  <si>
    <t>MODIFICATION:</t>
  </si>
  <si>
    <t>TOTAL WORK EXPERIENCE</t>
  </si>
  <si>
    <t>SALARIED EMPLOYEES TITLES</t>
  </si>
  <si>
    <t xml:space="preserve">EMPLOYEE NAME </t>
  </si>
  <si>
    <t>INTERNAL ID (EMPLOYEE INITIALS)</t>
  </si>
  <si>
    <t>WAGES ($)</t>
  </si>
  <si>
    <t>MOD VARIANCE +/-                         (if applicable)</t>
  </si>
  <si>
    <t>PROPOSED WAGES IN MOD BUDGET</t>
  </si>
  <si>
    <t>WE (%)</t>
  </si>
  <si>
    <t>ANNUAL HOURS</t>
  </si>
  <si>
    <t>Administrator</t>
  </si>
  <si>
    <t>Program Director (501)</t>
  </si>
  <si>
    <t>Other Support Staff (190)</t>
  </si>
  <si>
    <t>Case Manager (301)</t>
  </si>
  <si>
    <t>Job Developer</t>
  </si>
  <si>
    <t>Education Specialist</t>
  </si>
  <si>
    <t>Total (Salaried)</t>
  </si>
  <si>
    <t>HOURLY EMPLOYEES TITLES</t>
  </si>
  <si>
    <t>Total (Hourly)</t>
  </si>
  <si>
    <t>TOTAL WAGES (salaried + hourly)</t>
  </si>
  <si>
    <t>Accountant/Bookkeeper (703)</t>
  </si>
  <si>
    <t>Administrative Assistance (612)</t>
  </si>
  <si>
    <t>Case Planner/Worker</t>
  </si>
  <si>
    <t>Coach</t>
  </si>
  <si>
    <t>Counseling Specialist</t>
  </si>
  <si>
    <t>Employment/Education Specialist</t>
  </si>
  <si>
    <t>Fiscal Officer</t>
  </si>
  <si>
    <t>Instructor</t>
  </si>
  <si>
    <t>Program Coordinator</t>
  </si>
  <si>
    <t>Social Worker, Certified (CSW) (324)</t>
  </si>
  <si>
    <t>Social Worker/ Social Worker Masters Level (325)</t>
  </si>
  <si>
    <t>Teacher (Licensed)</t>
  </si>
  <si>
    <t>Teacher Part Time</t>
  </si>
  <si>
    <t>Teacher-Other (222)</t>
  </si>
  <si>
    <t>WE ($)</t>
  </si>
  <si>
    <t xml:space="preserve">IT IS THE AGENCY'S SOLE RESPONSIBILITY TO ENSURE STAFF WAGES 
ARE ALLOCATED IN COMPLIANCE WITH ANNUAL SALARIES ACROSS BUDGETS. </t>
  </si>
  <si>
    <t>Train and Earn FY26</t>
  </si>
  <si>
    <t>Outreach and Retention Specialist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</si>
</sst>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129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4" borderId="0" xfId="1" applyNumberFormat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44" fontId="10" fillId="4" borderId="0" xfId="1" applyFont="1" applyFill="1" applyBorder="1" applyAlignment="1">
      <alignment horizontal="center" vertical="center"/>
    </xf>
    <xf numFmtId="40" fontId="10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3" xfId="0" applyBorder="1" applyProtection="1">
      <protection locked="0"/>
    </xf>
    <xf numFmtId="0" fontId="0" fillId="6" borderId="15" xfId="0" applyFill="1" applyBorder="1" applyAlignment="1">
      <alignment horizontal="center" vertical="center"/>
    </xf>
    <xf numFmtId="44" fontId="0" fillId="6" borderId="21" xfId="1" applyFont="1" applyFill="1" applyBorder="1" applyAlignment="1">
      <alignment horizontal="center" vertical="center"/>
    </xf>
    <xf numFmtId="9" fontId="0" fillId="0" borderId="6" xfId="2" applyFont="1" applyFill="1" applyBorder="1" applyAlignment="1" applyProtection="1">
      <alignment horizontal="center" vertical="center"/>
      <protection locked="0"/>
    </xf>
    <xf numFmtId="1" fontId="0" fillId="0" borderId="5" xfId="2" applyNumberFormat="1" applyFont="1" applyFill="1" applyBorder="1" applyAlignment="1" applyProtection="1">
      <alignment horizontal="center" vertical="center"/>
      <protection locked="0"/>
    </xf>
    <xf numFmtId="44" fontId="9" fillId="2" borderId="8" xfId="0" applyNumberFormat="1" applyFont="1" applyFill="1" applyBorder="1" applyAlignment="1">
      <alignment horizontal="center" vertical="center"/>
    </xf>
    <xf numFmtId="44" fontId="8" fillId="2" borderId="24" xfId="1" applyFont="1" applyFill="1" applyBorder="1" applyAlignment="1">
      <alignment horizontal="center" vertical="center"/>
    </xf>
    <xf numFmtId="40" fontId="8" fillId="2" borderId="23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0" fontId="0" fillId="0" borderId="5" xfId="0" applyNumberFormat="1" applyBorder="1" applyAlignment="1">
      <alignment horizontal="center" vertical="center"/>
    </xf>
    <xf numFmtId="0" fontId="1" fillId="0" borderId="12" xfId="2" applyNumberFormat="1" applyFont="1" applyFill="1" applyBorder="1" applyAlignment="1">
      <alignment horizontal="center" vertical="center"/>
    </xf>
    <xf numFmtId="0" fontId="1" fillId="4" borderId="12" xfId="2" applyNumberFormat="1" applyFont="1" applyFill="1" applyBorder="1" applyAlignment="1">
      <alignment horizontal="center" vertical="center"/>
    </xf>
    <xf numFmtId="0" fontId="0" fillId="4" borderId="12" xfId="2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center" vertical="center"/>
    </xf>
    <xf numFmtId="40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10" fillId="0" borderId="0" xfId="1" applyFont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9" fontId="11" fillId="0" borderId="0" xfId="2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1" applyNumberFormat="1" applyFont="1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10" xfId="1" applyNumberFormat="1" applyFon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7" xfId="1" applyNumberFormat="1" applyFont="1" applyFill="1" applyBorder="1" applyAlignment="1" applyProtection="1">
      <alignment horizontal="center" vertical="center"/>
      <protection locked="0"/>
    </xf>
    <xf numFmtId="44" fontId="0" fillId="0" borderId="0" xfId="1" applyFont="1" applyBorder="1" applyAlignment="1">
      <alignment horizontal="center" vertical="center"/>
    </xf>
    <xf numFmtId="44" fontId="0" fillId="0" borderId="6" xfId="1" applyFont="1" applyFill="1" applyBorder="1" applyAlignment="1" applyProtection="1">
      <alignment horizontal="center" vertical="center"/>
    </xf>
    <xf numFmtId="44" fontId="1" fillId="0" borderId="12" xfId="1" applyFont="1" applyFill="1" applyBorder="1" applyAlignment="1" applyProtection="1">
      <alignment horizontal="center" vertical="center"/>
    </xf>
    <xf numFmtId="44" fontId="1" fillId="4" borderId="12" xfId="1" applyFont="1" applyFill="1" applyBorder="1" applyAlignment="1" applyProtection="1">
      <alignment horizontal="center" vertical="center"/>
    </xf>
    <xf numFmtId="44" fontId="0" fillId="4" borderId="12" xfId="1" applyFont="1" applyFill="1" applyBorder="1" applyAlignment="1" applyProtection="1">
      <alignment horizontal="center" vertical="center"/>
    </xf>
    <xf numFmtId="44" fontId="0" fillId="4" borderId="19" xfId="1" applyFont="1" applyFill="1" applyBorder="1" applyAlignment="1" applyProtection="1">
      <alignment horizontal="center" vertical="center"/>
    </xf>
    <xf numFmtId="44" fontId="0" fillId="4" borderId="15" xfId="0" applyNumberFormat="1" applyFill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 wrapText="1"/>
    </xf>
    <xf numFmtId="0" fontId="13" fillId="0" borderId="6" xfId="1" applyNumberFormat="1" applyFont="1" applyFill="1" applyBorder="1" applyAlignment="1" applyProtection="1">
      <alignment horizontal="center" vertical="center" wrapText="1"/>
      <protection locked="0"/>
    </xf>
    <xf numFmtId="44" fontId="1" fillId="0" borderId="6" xfId="1" applyFont="1" applyFill="1" applyBorder="1" applyAlignment="1" applyProtection="1">
      <alignment horizontal="center" vertical="center"/>
      <protection locked="0"/>
    </xf>
    <xf numFmtId="164" fontId="1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44" fontId="1" fillId="6" borderId="10" xfId="1" applyFont="1" applyFill="1" applyBorder="1" applyAlignment="1" applyProtection="1">
      <alignment horizontal="center" vertical="center"/>
      <protection locked="0"/>
    </xf>
    <xf numFmtId="44" fontId="0" fillId="0" borderId="11" xfId="0" applyNumberFormat="1" applyBorder="1" applyAlignment="1" applyProtection="1">
      <alignment horizontal="center" vertical="center"/>
      <protection locked="0"/>
    </xf>
    <xf numFmtId="9" fontId="1" fillId="6" borderId="12" xfId="2" applyFont="1" applyFill="1" applyBorder="1" applyAlignment="1" applyProtection="1">
      <alignment horizontal="center" vertical="center"/>
      <protection locked="0"/>
    </xf>
    <xf numFmtId="44" fontId="0" fillId="4" borderId="11" xfId="0" applyNumberFormat="1" applyFill="1" applyBorder="1" applyAlignment="1" applyProtection="1">
      <alignment horizontal="center" vertical="center"/>
      <protection locked="0"/>
    </xf>
    <xf numFmtId="9" fontId="0" fillId="6" borderId="12" xfId="2" applyFont="1" applyFill="1" applyBorder="1" applyAlignment="1" applyProtection="1">
      <alignment horizontal="center" vertical="center"/>
      <protection locked="0"/>
    </xf>
    <xf numFmtId="44" fontId="1" fillId="6" borderId="17" xfId="1" applyFont="1" applyFill="1" applyBorder="1" applyAlignment="1" applyProtection="1">
      <alignment horizontal="center" vertical="center"/>
      <protection locked="0"/>
    </xf>
    <xf numFmtId="44" fontId="0" fillId="4" borderId="18" xfId="0" applyNumberFormat="1" applyFill="1" applyBorder="1" applyAlignment="1" applyProtection="1">
      <alignment horizontal="center" vertical="center"/>
      <protection locked="0"/>
    </xf>
    <xf numFmtId="9" fontId="0" fillId="6" borderId="19" xfId="2" applyFont="1" applyFill="1" applyBorder="1" applyAlignment="1" applyProtection="1">
      <alignment horizontal="center" vertical="center"/>
      <protection locked="0"/>
    </xf>
    <xf numFmtId="0" fontId="2" fillId="8" borderId="6" xfId="0" applyFont="1" applyFill="1" applyBorder="1" applyAlignment="1" applyProtection="1">
      <alignment horizontal="center" vertical="center"/>
      <protection locked="0"/>
    </xf>
    <xf numFmtId="0" fontId="13" fillId="0" borderId="13" xfId="0" applyFont="1" applyBorder="1" applyAlignment="1">
      <alignment wrapText="1"/>
    </xf>
    <xf numFmtId="0" fontId="0" fillId="0" borderId="13" xfId="0" applyBorder="1"/>
    <xf numFmtId="44" fontId="0" fillId="3" borderId="6" xfId="1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horizontal="center" vertical="center"/>
    </xf>
    <xf numFmtId="44" fontId="8" fillId="3" borderId="6" xfId="1" applyFont="1" applyFill="1" applyBorder="1" applyAlignment="1">
      <alignment horizontal="center" vertical="center"/>
    </xf>
    <xf numFmtId="40" fontId="8" fillId="3" borderId="6" xfId="0" applyNumberFormat="1" applyFont="1" applyFill="1" applyBorder="1" applyAlignment="1">
      <alignment horizontal="center" vertical="center"/>
    </xf>
    <xf numFmtId="44" fontId="8" fillId="3" borderId="7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44" fontId="0" fillId="0" borderId="6" xfId="1" applyFont="1" applyBorder="1" applyAlignment="1" applyProtection="1">
      <alignment horizontal="center" vertical="center"/>
    </xf>
    <xf numFmtId="44" fontId="8" fillId="3" borderId="6" xfId="1" applyFont="1" applyFill="1" applyBorder="1" applyAlignment="1" applyProtection="1">
      <alignment horizontal="center" vertical="center"/>
    </xf>
    <xf numFmtId="44" fontId="1" fillId="0" borderId="11" xfId="1" applyFont="1" applyFill="1" applyBorder="1" applyAlignment="1" applyProtection="1">
      <alignment horizontal="center" vertical="center"/>
    </xf>
    <xf numFmtId="44" fontId="1" fillId="4" borderId="11" xfId="1" applyFont="1" applyFill="1" applyBorder="1" applyAlignment="1" applyProtection="1">
      <alignment horizontal="center" vertical="center"/>
    </xf>
    <xf numFmtId="44" fontId="0" fillId="4" borderId="11" xfId="1" applyFont="1" applyFill="1" applyBorder="1" applyAlignment="1" applyProtection="1">
      <alignment horizontal="center" vertical="center"/>
    </xf>
    <xf numFmtId="44" fontId="0" fillId="4" borderId="18" xfId="1" applyFont="1" applyFill="1" applyBorder="1" applyAlignment="1" applyProtection="1">
      <alignment horizontal="center" vertical="center"/>
    </xf>
    <xf numFmtId="44" fontId="0" fillId="4" borderId="0" xfId="1" applyFont="1" applyFill="1" applyBorder="1" applyAlignment="1" applyProtection="1">
      <alignment horizontal="center" vertical="center"/>
    </xf>
    <xf numFmtId="0" fontId="6" fillId="8" borderId="6" xfId="0" applyFont="1" applyFill="1" applyBorder="1" applyAlignment="1" applyProtection="1">
      <alignment horizontal="center" vertical="center"/>
      <protection locked="0"/>
    </xf>
    <xf numFmtId="44" fontId="4" fillId="2" borderId="9" xfId="0" applyNumberFormat="1" applyFont="1" applyFill="1" applyBorder="1" applyAlignment="1">
      <alignment horizontal="center" vertical="center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10" fillId="4" borderId="29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44" fontId="0" fillId="4" borderId="30" xfId="1" applyFont="1" applyFill="1" applyBorder="1" applyAlignment="1">
      <alignment horizontal="center" vertical="center"/>
    </xf>
    <xf numFmtId="40" fontId="0" fillId="4" borderId="30" xfId="0" applyNumberFormat="1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44" fontId="0" fillId="4" borderId="0" xfId="0" applyNumberFormat="1" applyFill="1" applyAlignment="1">
      <alignment horizontal="center" vertical="center"/>
    </xf>
    <xf numFmtId="44" fontId="0" fillId="4" borderId="30" xfId="1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44" fontId="8" fillId="2" borderId="25" xfId="1" applyFont="1" applyFill="1" applyBorder="1" applyAlignment="1" applyProtection="1">
      <alignment horizontal="center" vertical="center"/>
    </xf>
    <xf numFmtId="10" fontId="6" fillId="5" borderId="0" xfId="2" applyNumberFormat="1" applyFont="1" applyFill="1" applyAlignment="1">
      <alignment horizontal="center" vertical="center"/>
    </xf>
    <xf numFmtId="0" fontId="0" fillId="0" borderId="14" xfId="0" applyBorder="1"/>
    <xf numFmtId="0" fontId="8" fillId="3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7" fontId="0" fillId="9" borderId="26" xfId="1" applyNumberFormat="1" applyFont="1" applyFill="1" applyBorder="1" applyAlignment="1" applyProtection="1">
      <alignment horizontal="center" vertical="center"/>
      <protection locked="0"/>
    </xf>
    <xf numFmtId="7" fontId="0" fillId="9" borderId="27" xfId="1" applyNumberFormat="1" applyFont="1" applyFill="1" applyBorder="1" applyAlignment="1" applyProtection="1">
      <alignment horizontal="center" vertical="center"/>
      <protection locked="0"/>
    </xf>
    <xf numFmtId="7" fontId="0" fillId="9" borderId="28" xfId="1" applyNumberFormat="1" applyFont="1" applyFill="1" applyBorder="1" applyAlignment="1" applyProtection="1">
      <alignment horizontal="center" vertical="center"/>
      <protection locked="0"/>
    </xf>
    <xf numFmtId="14" fontId="0" fillId="0" borderId="26" xfId="0" applyNumberFormat="1" applyBorder="1" applyAlignment="1" applyProtection="1">
      <alignment horizontal="center" vertical="center"/>
      <protection locked="0"/>
    </xf>
    <xf numFmtId="14" fontId="0" fillId="0" borderId="27" xfId="0" applyNumberFormat="1" applyBorder="1" applyAlignment="1" applyProtection="1">
      <alignment horizontal="center" vertical="center"/>
      <protection locked="0"/>
    </xf>
    <xf numFmtId="14" fontId="0" fillId="0" borderId="28" xfId="0" applyNumberFormat="1" applyBorder="1" applyAlignment="1" applyProtection="1">
      <alignment horizontal="center" vertical="center"/>
      <protection locked="0"/>
    </xf>
    <xf numFmtId="14" fontId="17" fillId="0" borderId="26" xfId="0" applyNumberFormat="1" applyFont="1" applyBorder="1" applyAlignment="1" applyProtection="1">
      <alignment horizontal="center" vertical="center"/>
      <protection locked="0"/>
    </xf>
    <xf numFmtId="14" fontId="17" fillId="0" borderId="27" xfId="0" applyNumberFormat="1" applyFont="1" applyBorder="1" applyAlignment="1" applyProtection="1">
      <alignment horizontal="center" vertical="center"/>
      <protection locked="0"/>
    </xf>
    <xf numFmtId="14" fontId="17" fillId="0" borderId="28" xfId="0" applyNumberFormat="1" applyFont="1" applyBorder="1" applyAlignment="1" applyProtection="1">
      <alignment horizontal="center" vertical="center"/>
      <protection locked="0"/>
    </xf>
    <xf numFmtId="10" fontId="19" fillId="0" borderId="26" xfId="2" applyNumberFormat="1" applyFont="1" applyFill="1" applyBorder="1" applyAlignment="1" applyProtection="1">
      <alignment horizontal="center" vertical="center"/>
    </xf>
    <xf numFmtId="10" fontId="19" fillId="0" borderId="27" xfId="2" applyNumberFormat="1" applyFont="1" applyFill="1" applyBorder="1" applyAlignment="1" applyProtection="1">
      <alignment horizontal="center" vertical="center"/>
    </xf>
    <xf numFmtId="10" fontId="19" fillId="0" borderId="28" xfId="2" applyNumberFormat="1" applyFont="1" applyFill="1" applyBorder="1" applyAlignment="1" applyProtection="1">
      <alignment horizontal="center" vertical="center"/>
    </xf>
  </cellXfs>
  <cellStyles count="4">
    <cellStyle name="Currency" xfId="1" builtinId="4"/>
    <cellStyle name="Normal" xfId="0" builtinId="0"/>
    <cellStyle name="Normal 2" xfId="3" xr:uid="{961A896C-68E7-42C3-B3D4-BF2895E098A2}"/>
    <cellStyle name="Percent" xfId="2" builtinId="5"/>
  </cellStyles>
  <dxfs count="3"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eguilla, Damaris (DYCD)" id="{72511DD8-15EA-4FEC-BDA1-4ADC49FD1281}" userId="S::dveguilla@dycd.nyc.gov::37cff2f2-3f99-40a9-8510-5a23e39bf582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8" dT="2022-07-08T16:37:54.96" personId="{72511DD8-15EA-4FEC-BDA1-4ADC49FD1281}" id="{578AC911-1262-4024-8244-BD7C49925517}">
    <text>Please select from the Dropdown list ONLY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E1D21-93BD-4BEB-93AA-77BA056F2FF3}">
  <sheetPr>
    <pageSetUpPr fitToPage="1"/>
  </sheetPr>
  <dimension ref="A1:K59"/>
  <sheetViews>
    <sheetView tabSelected="1" zoomScale="110" zoomScaleNormal="110" workbookViewId="0">
      <selection activeCell="A12" sqref="A12"/>
    </sheetView>
  </sheetViews>
  <sheetFormatPr defaultRowHeight="15" x14ac:dyDescent="0.25"/>
  <cols>
    <col min="1" max="1" width="30.85546875" style="2" bestFit="1" customWidth="1"/>
    <col min="2" max="2" width="20" style="2" bestFit="1" customWidth="1"/>
    <col min="3" max="4" width="17.5703125" style="2" bestFit="1" customWidth="1"/>
    <col min="5" max="5" width="10.5703125" style="2" bestFit="1" customWidth="1"/>
    <col min="6" max="6" width="17.5703125" style="2" bestFit="1" customWidth="1"/>
    <col min="7" max="7" width="8.85546875" style="2" customWidth="1"/>
    <col min="8" max="8" width="22.85546875" style="2" customWidth="1"/>
    <col min="9" max="9" width="8.42578125" style="2" bestFit="1" customWidth="1"/>
    <col min="10" max="10" width="37.85546875" style="2" bestFit="1" customWidth="1"/>
    <col min="11" max="16384" width="9.140625" style="2"/>
  </cols>
  <sheetData>
    <row r="1" spans="1:11" ht="23.25" x14ac:dyDescent="0.25">
      <c r="A1" s="88" t="s">
        <v>41</v>
      </c>
      <c r="B1" s="113" t="str">
        <f>IFERROR(IF(B8&gt;=50%,"Meets Requirement","Does Not Meet Requirement"),"-")</f>
        <v>Meets Requirement</v>
      </c>
      <c r="C1" s="113"/>
      <c r="D1" s="113"/>
      <c r="G1" s="31"/>
      <c r="J1" s="1"/>
    </row>
    <row r="2" spans="1:11" ht="18.75" customHeight="1" x14ac:dyDescent="0.25">
      <c r="A2" s="71" t="s">
        <v>0</v>
      </c>
      <c r="B2" s="114"/>
      <c r="C2" s="115"/>
      <c r="D2" s="116"/>
      <c r="G2" s="31"/>
      <c r="J2" s="1"/>
    </row>
    <row r="3" spans="1:11" ht="18.75" customHeight="1" x14ac:dyDescent="0.25">
      <c r="A3" s="71" t="s">
        <v>1</v>
      </c>
      <c r="B3" s="114"/>
      <c r="C3" s="115"/>
      <c r="D3" s="116"/>
      <c r="E3" s="11"/>
      <c r="F3" s="32"/>
      <c r="G3" s="31"/>
      <c r="J3" s="1"/>
    </row>
    <row r="4" spans="1:11" ht="18.75" customHeight="1" x14ac:dyDescent="0.25">
      <c r="A4" s="90" t="s">
        <v>2</v>
      </c>
      <c r="B4" s="117"/>
      <c r="C4" s="118"/>
      <c r="D4" s="119"/>
      <c r="E4" s="11"/>
      <c r="F4" s="32"/>
      <c r="G4" s="31"/>
      <c r="J4" s="1"/>
    </row>
    <row r="5" spans="1:11" ht="18.75" customHeight="1" x14ac:dyDescent="0.25">
      <c r="A5" s="71" t="s">
        <v>3</v>
      </c>
      <c r="B5" s="114"/>
      <c r="C5" s="115"/>
      <c r="D5" s="116"/>
      <c r="G5" s="31"/>
      <c r="J5" s="1"/>
    </row>
    <row r="6" spans="1:11" ht="18.75" customHeight="1" x14ac:dyDescent="0.25">
      <c r="A6" s="71" t="s">
        <v>4</v>
      </c>
      <c r="B6" s="120"/>
      <c r="C6" s="121"/>
      <c r="D6" s="122"/>
      <c r="G6" s="31"/>
      <c r="J6" s="1"/>
    </row>
    <row r="7" spans="1:11" ht="18.75" customHeight="1" x14ac:dyDescent="0.25">
      <c r="A7" s="71" t="s">
        <v>5</v>
      </c>
      <c r="B7" s="123"/>
      <c r="C7" s="124"/>
      <c r="D7" s="125"/>
      <c r="G7" s="31"/>
      <c r="J7" s="1"/>
    </row>
    <row r="8" spans="1:11" ht="21" x14ac:dyDescent="0.25">
      <c r="A8" s="71" t="s">
        <v>6</v>
      </c>
      <c r="B8" s="126" t="str">
        <f>H58</f>
        <v>-</v>
      </c>
      <c r="C8" s="127"/>
      <c r="D8" s="128"/>
      <c r="G8" s="31"/>
      <c r="J8" s="33"/>
    </row>
    <row r="9" spans="1:11" ht="23.25" x14ac:dyDescent="0.25">
      <c r="A9" s="31"/>
      <c r="B9" s="34"/>
      <c r="C9" s="34"/>
      <c r="D9" s="34"/>
      <c r="G9" s="31"/>
      <c r="J9" s="1"/>
    </row>
    <row r="10" spans="1:11" ht="45.75" thickBot="1" x14ac:dyDescent="0.3">
      <c r="A10" s="58" t="s">
        <v>40</v>
      </c>
      <c r="B10" s="57"/>
      <c r="C10" s="57"/>
      <c r="D10"/>
      <c r="E10"/>
      <c r="F10"/>
      <c r="G10" s="35"/>
      <c r="J10" s="1"/>
    </row>
    <row r="11" spans="1:11" ht="63.75" x14ac:dyDescent="0.25">
      <c r="A11" s="20" t="s">
        <v>7</v>
      </c>
      <c r="B11" s="21" t="s">
        <v>8</v>
      </c>
      <c r="C11" s="21" t="s">
        <v>9</v>
      </c>
      <c r="D11" s="21" t="s">
        <v>10</v>
      </c>
      <c r="E11" s="22" t="s">
        <v>11</v>
      </c>
      <c r="F11" s="21" t="s">
        <v>12</v>
      </c>
      <c r="G11" s="21" t="s">
        <v>13</v>
      </c>
      <c r="H11" s="21" t="s">
        <v>39</v>
      </c>
      <c r="I11" s="23" t="s">
        <v>14</v>
      </c>
      <c r="J11" s="36"/>
      <c r="K11" s="36"/>
    </row>
    <row r="12" spans="1:11" x14ac:dyDescent="0.25">
      <c r="A12" s="37"/>
      <c r="B12" s="38"/>
      <c r="C12" s="59"/>
      <c r="D12" s="60">
        <v>0</v>
      </c>
      <c r="E12" s="74">
        <v>0</v>
      </c>
      <c r="F12" s="81">
        <f t="shared" ref="F12:F31" si="0">SUM(D12+E12)</f>
        <v>0</v>
      </c>
      <c r="G12" s="15"/>
      <c r="H12" s="51">
        <f>G12*F12</f>
        <v>0</v>
      </c>
      <c r="I12" s="16"/>
      <c r="J12" s="1"/>
    </row>
    <row r="13" spans="1:11" x14ac:dyDescent="0.25">
      <c r="A13" s="37"/>
      <c r="B13" s="38"/>
      <c r="C13" s="59"/>
      <c r="D13" s="60">
        <v>0</v>
      </c>
      <c r="E13" s="74">
        <v>0</v>
      </c>
      <c r="F13" s="81">
        <f t="shared" si="0"/>
        <v>0</v>
      </c>
      <c r="G13" s="15"/>
      <c r="H13" s="51">
        <f t="shared" ref="H13:H45" si="1">G13*F13</f>
        <v>0</v>
      </c>
      <c r="I13" s="16"/>
      <c r="J13" s="1"/>
    </row>
    <row r="14" spans="1:11" x14ac:dyDescent="0.25">
      <c r="A14" s="37"/>
      <c r="B14" s="38"/>
      <c r="C14" s="59"/>
      <c r="D14" s="60">
        <v>0</v>
      </c>
      <c r="E14" s="74">
        <v>0</v>
      </c>
      <c r="F14" s="81">
        <f t="shared" si="0"/>
        <v>0</v>
      </c>
      <c r="G14" s="15"/>
      <c r="H14" s="51">
        <f t="shared" si="1"/>
        <v>0</v>
      </c>
      <c r="I14" s="16"/>
      <c r="J14" s="1"/>
    </row>
    <row r="15" spans="1:11" x14ac:dyDescent="0.25">
      <c r="A15" s="37"/>
      <c r="B15" s="38"/>
      <c r="C15" s="59"/>
      <c r="D15" s="60">
        <v>0</v>
      </c>
      <c r="E15" s="74">
        <v>0</v>
      </c>
      <c r="F15" s="81">
        <f t="shared" si="0"/>
        <v>0</v>
      </c>
      <c r="G15" s="15"/>
      <c r="H15" s="51">
        <f t="shared" si="1"/>
        <v>0</v>
      </c>
      <c r="I15" s="16"/>
      <c r="J15" s="1"/>
    </row>
    <row r="16" spans="1:11" x14ac:dyDescent="0.25">
      <c r="A16" s="37"/>
      <c r="B16" s="38"/>
      <c r="C16" s="59"/>
      <c r="D16" s="60">
        <v>0</v>
      </c>
      <c r="E16" s="74">
        <v>0</v>
      </c>
      <c r="F16" s="81">
        <f t="shared" si="0"/>
        <v>0</v>
      </c>
      <c r="G16" s="15"/>
      <c r="H16" s="51">
        <f t="shared" si="1"/>
        <v>0</v>
      </c>
      <c r="I16" s="16"/>
      <c r="J16" s="1"/>
    </row>
    <row r="17" spans="1:10" x14ac:dyDescent="0.25">
      <c r="A17" s="37"/>
      <c r="B17" s="38"/>
      <c r="C17" s="59"/>
      <c r="D17" s="60">
        <v>0</v>
      </c>
      <c r="E17" s="74">
        <v>0</v>
      </c>
      <c r="F17" s="81">
        <f t="shared" si="0"/>
        <v>0</v>
      </c>
      <c r="G17" s="15"/>
      <c r="H17" s="51">
        <f t="shared" si="1"/>
        <v>0</v>
      </c>
      <c r="I17" s="16"/>
      <c r="J17" s="1"/>
    </row>
    <row r="18" spans="1:10" x14ac:dyDescent="0.25">
      <c r="A18" s="37"/>
      <c r="B18" s="38"/>
      <c r="C18" s="59"/>
      <c r="D18" s="60">
        <v>0</v>
      </c>
      <c r="E18" s="74">
        <v>0</v>
      </c>
      <c r="F18" s="81">
        <f t="shared" si="0"/>
        <v>0</v>
      </c>
      <c r="G18" s="15"/>
      <c r="H18" s="51">
        <f t="shared" si="1"/>
        <v>0</v>
      </c>
      <c r="I18" s="16"/>
      <c r="J18" s="1"/>
    </row>
    <row r="19" spans="1:10" x14ac:dyDescent="0.25">
      <c r="A19" s="37"/>
      <c r="B19" s="38"/>
      <c r="C19" s="59"/>
      <c r="D19" s="60">
        <v>0</v>
      </c>
      <c r="E19" s="74">
        <v>0</v>
      </c>
      <c r="F19" s="81">
        <f t="shared" si="0"/>
        <v>0</v>
      </c>
      <c r="G19" s="15"/>
      <c r="H19" s="51">
        <f t="shared" si="1"/>
        <v>0</v>
      </c>
      <c r="I19" s="16"/>
      <c r="J19" s="1"/>
    </row>
    <row r="20" spans="1:10" x14ac:dyDescent="0.25">
      <c r="A20" s="37"/>
      <c r="B20" s="38"/>
      <c r="C20" s="59"/>
      <c r="D20" s="60">
        <v>0</v>
      </c>
      <c r="E20" s="74">
        <v>0</v>
      </c>
      <c r="F20" s="81">
        <f t="shared" si="0"/>
        <v>0</v>
      </c>
      <c r="G20" s="15"/>
      <c r="H20" s="51">
        <f t="shared" si="1"/>
        <v>0</v>
      </c>
      <c r="I20" s="16"/>
      <c r="J20" s="1"/>
    </row>
    <row r="21" spans="1:10" x14ac:dyDescent="0.25">
      <c r="A21" s="37"/>
      <c r="B21" s="38"/>
      <c r="C21" s="59"/>
      <c r="D21" s="60">
        <v>0</v>
      </c>
      <c r="E21" s="74">
        <v>0</v>
      </c>
      <c r="F21" s="81">
        <f t="shared" si="0"/>
        <v>0</v>
      </c>
      <c r="G21" s="15"/>
      <c r="H21" s="51">
        <f t="shared" si="1"/>
        <v>0</v>
      </c>
      <c r="I21" s="16"/>
      <c r="J21" s="1"/>
    </row>
    <row r="22" spans="1:10" x14ac:dyDescent="0.25">
      <c r="A22" s="37"/>
      <c r="B22" s="38"/>
      <c r="C22" s="59"/>
      <c r="D22" s="60">
        <v>0</v>
      </c>
      <c r="E22" s="74">
        <v>0</v>
      </c>
      <c r="F22" s="81">
        <f t="shared" si="0"/>
        <v>0</v>
      </c>
      <c r="G22" s="15"/>
      <c r="H22" s="51">
        <f t="shared" si="1"/>
        <v>0</v>
      </c>
      <c r="I22" s="16"/>
      <c r="J22" s="1"/>
    </row>
    <row r="23" spans="1:10" x14ac:dyDescent="0.25">
      <c r="A23" s="37"/>
      <c r="B23" s="38"/>
      <c r="C23" s="59"/>
      <c r="D23" s="60">
        <v>0</v>
      </c>
      <c r="E23" s="74">
        <v>0</v>
      </c>
      <c r="F23" s="81">
        <f t="shared" si="0"/>
        <v>0</v>
      </c>
      <c r="G23" s="15"/>
      <c r="H23" s="51">
        <f t="shared" si="1"/>
        <v>0</v>
      </c>
      <c r="I23" s="16"/>
      <c r="J23" s="1"/>
    </row>
    <row r="24" spans="1:10" x14ac:dyDescent="0.25">
      <c r="A24" s="37"/>
      <c r="B24" s="38"/>
      <c r="C24" s="59"/>
      <c r="D24" s="60">
        <v>0</v>
      </c>
      <c r="E24" s="74">
        <v>0</v>
      </c>
      <c r="F24" s="81">
        <f t="shared" si="0"/>
        <v>0</v>
      </c>
      <c r="G24" s="15"/>
      <c r="H24" s="51">
        <f t="shared" si="1"/>
        <v>0</v>
      </c>
      <c r="I24" s="16"/>
      <c r="J24" s="1"/>
    </row>
    <row r="25" spans="1:10" x14ac:dyDescent="0.25">
      <c r="A25" s="37"/>
      <c r="B25" s="38"/>
      <c r="C25" s="59"/>
      <c r="D25" s="60">
        <v>0</v>
      </c>
      <c r="E25" s="74">
        <v>0</v>
      </c>
      <c r="F25" s="81">
        <f t="shared" si="0"/>
        <v>0</v>
      </c>
      <c r="G25" s="15"/>
      <c r="H25" s="51">
        <f t="shared" si="1"/>
        <v>0</v>
      </c>
      <c r="I25" s="16"/>
      <c r="J25" s="1"/>
    </row>
    <row r="26" spans="1:10" x14ac:dyDescent="0.25">
      <c r="A26" s="37"/>
      <c r="B26" s="38"/>
      <c r="C26" s="59"/>
      <c r="D26" s="60">
        <v>0</v>
      </c>
      <c r="E26" s="74">
        <v>0</v>
      </c>
      <c r="F26" s="81">
        <f t="shared" si="0"/>
        <v>0</v>
      </c>
      <c r="G26" s="15"/>
      <c r="H26" s="51">
        <f t="shared" si="1"/>
        <v>0</v>
      </c>
      <c r="I26" s="16"/>
      <c r="J26" s="1"/>
    </row>
    <row r="27" spans="1:10" x14ac:dyDescent="0.25">
      <c r="A27" s="37"/>
      <c r="B27" s="38"/>
      <c r="C27" s="59"/>
      <c r="D27" s="60">
        <v>0</v>
      </c>
      <c r="E27" s="74">
        <v>0</v>
      </c>
      <c r="F27" s="81">
        <f t="shared" si="0"/>
        <v>0</v>
      </c>
      <c r="G27" s="15"/>
      <c r="H27" s="51">
        <f t="shared" si="1"/>
        <v>0</v>
      </c>
      <c r="I27" s="16"/>
      <c r="J27" s="1"/>
    </row>
    <row r="28" spans="1:10" x14ac:dyDescent="0.25">
      <c r="A28" s="37"/>
      <c r="B28" s="38"/>
      <c r="C28" s="59"/>
      <c r="D28" s="60">
        <v>0</v>
      </c>
      <c r="E28" s="74">
        <v>0</v>
      </c>
      <c r="F28" s="81">
        <f t="shared" si="0"/>
        <v>0</v>
      </c>
      <c r="G28" s="15"/>
      <c r="H28" s="51">
        <f t="shared" si="1"/>
        <v>0</v>
      </c>
      <c r="I28" s="16"/>
      <c r="J28" s="1"/>
    </row>
    <row r="29" spans="1:10" x14ac:dyDescent="0.25">
      <c r="A29" s="37"/>
      <c r="B29" s="38"/>
      <c r="C29" s="59"/>
      <c r="D29" s="60">
        <v>0</v>
      </c>
      <c r="E29" s="74">
        <v>0</v>
      </c>
      <c r="F29" s="81">
        <f t="shared" si="0"/>
        <v>0</v>
      </c>
      <c r="G29" s="15"/>
      <c r="H29" s="51">
        <f t="shared" si="1"/>
        <v>0</v>
      </c>
      <c r="I29" s="16"/>
      <c r="J29" s="1"/>
    </row>
    <row r="30" spans="1:10" x14ac:dyDescent="0.25">
      <c r="A30" s="37"/>
      <c r="B30" s="38"/>
      <c r="C30" s="59"/>
      <c r="D30" s="60">
        <v>0</v>
      </c>
      <c r="E30" s="74">
        <v>0</v>
      </c>
      <c r="F30" s="81">
        <f t="shared" si="0"/>
        <v>0</v>
      </c>
      <c r="G30" s="15"/>
      <c r="H30" s="51">
        <f t="shared" si="1"/>
        <v>0</v>
      </c>
      <c r="I30" s="16"/>
      <c r="J30" s="1"/>
    </row>
    <row r="31" spans="1:10" x14ac:dyDescent="0.25">
      <c r="A31" s="37"/>
      <c r="B31" s="38"/>
      <c r="C31" s="59"/>
      <c r="D31" s="60">
        <v>0</v>
      </c>
      <c r="E31" s="74">
        <v>0</v>
      </c>
      <c r="F31" s="81">
        <f t="shared" si="0"/>
        <v>0</v>
      </c>
      <c r="G31" s="15"/>
      <c r="H31" s="51">
        <f t="shared" si="1"/>
        <v>0</v>
      </c>
      <c r="I31" s="16"/>
      <c r="J31" s="1"/>
    </row>
    <row r="32" spans="1:10" ht="18.75" x14ac:dyDescent="0.25">
      <c r="A32" s="37"/>
      <c r="B32" s="38"/>
      <c r="C32" s="61"/>
      <c r="D32" s="60">
        <v>0</v>
      </c>
      <c r="E32" s="74">
        <v>0</v>
      </c>
      <c r="F32" s="81">
        <f t="shared" ref="F32:F46" si="2">SUM(D32+E32)</f>
        <v>0</v>
      </c>
      <c r="G32" s="62"/>
      <c r="H32" s="51">
        <f t="shared" si="1"/>
        <v>0</v>
      </c>
      <c r="I32" s="25"/>
      <c r="J32" s="1"/>
    </row>
    <row r="33" spans="1:11" ht="18.75" x14ac:dyDescent="0.25">
      <c r="A33" s="37"/>
      <c r="B33" s="38"/>
      <c r="C33" s="61"/>
      <c r="D33" s="60">
        <v>0</v>
      </c>
      <c r="E33" s="74">
        <v>0</v>
      </c>
      <c r="F33" s="81">
        <f t="shared" si="2"/>
        <v>0</v>
      </c>
      <c r="G33" s="62"/>
      <c r="H33" s="51">
        <f t="shared" si="1"/>
        <v>0</v>
      </c>
      <c r="I33" s="25"/>
      <c r="J33" s="1"/>
    </row>
    <row r="34" spans="1:11" ht="18.75" x14ac:dyDescent="0.25">
      <c r="A34" s="37"/>
      <c r="B34" s="38"/>
      <c r="C34" s="61"/>
      <c r="D34" s="60">
        <v>0</v>
      </c>
      <c r="E34" s="74">
        <v>0</v>
      </c>
      <c r="F34" s="81">
        <f t="shared" si="2"/>
        <v>0</v>
      </c>
      <c r="G34" s="62"/>
      <c r="H34" s="51">
        <f t="shared" si="1"/>
        <v>0</v>
      </c>
      <c r="I34" s="25"/>
      <c r="J34" s="1"/>
    </row>
    <row r="35" spans="1:11" ht="18.75" x14ac:dyDescent="0.25">
      <c r="A35" s="37"/>
      <c r="B35" s="38"/>
      <c r="C35" s="61"/>
      <c r="D35" s="60">
        <v>0</v>
      </c>
      <c r="E35" s="74">
        <v>0</v>
      </c>
      <c r="F35" s="81">
        <f t="shared" si="2"/>
        <v>0</v>
      </c>
      <c r="G35" s="62"/>
      <c r="H35" s="51">
        <f t="shared" si="1"/>
        <v>0</v>
      </c>
      <c r="I35" s="25"/>
      <c r="J35" s="1"/>
    </row>
    <row r="36" spans="1:11" ht="18.75" x14ac:dyDescent="0.25">
      <c r="A36" s="37"/>
      <c r="B36" s="38"/>
      <c r="C36" s="61"/>
      <c r="D36" s="60">
        <v>0</v>
      </c>
      <c r="E36" s="74">
        <v>0</v>
      </c>
      <c r="F36" s="81">
        <f t="shared" si="2"/>
        <v>0</v>
      </c>
      <c r="G36" s="62"/>
      <c r="H36" s="51">
        <f t="shared" si="1"/>
        <v>0</v>
      </c>
      <c r="I36" s="25"/>
      <c r="J36" s="1"/>
    </row>
    <row r="37" spans="1:11" ht="18.75" x14ac:dyDescent="0.25">
      <c r="A37" s="37"/>
      <c r="B37" s="38"/>
      <c r="C37" s="61"/>
      <c r="D37" s="60">
        <v>0</v>
      </c>
      <c r="E37" s="74">
        <v>0</v>
      </c>
      <c r="F37" s="81">
        <f t="shared" si="2"/>
        <v>0</v>
      </c>
      <c r="G37" s="62"/>
      <c r="H37" s="51">
        <f t="shared" si="1"/>
        <v>0</v>
      </c>
      <c r="I37" s="25"/>
      <c r="J37" s="1"/>
    </row>
    <row r="38" spans="1:11" ht="18.75" x14ac:dyDescent="0.25">
      <c r="A38" s="37"/>
      <c r="B38" s="38"/>
      <c r="C38" s="61"/>
      <c r="D38" s="60">
        <v>0</v>
      </c>
      <c r="E38" s="74">
        <v>0</v>
      </c>
      <c r="F38" s="81">
        <f t="shared" si="2"/>
        <v>0</v>
      </c>
      <c r="G38" s="62"/>
      <c r="H38" s="51">
        <f t="shared" si="1"/>
        <v>0</v>
      </c>
      <c r="I38" s="25"/>
      <c r="J38" s="1"/>
    </row>
    <row r="39" spans="1:11" ht="18.75" x14ac:dyDescent="0.25">
      <c r="A39" s="37"/>
      <c r="B39" s="38"/>
      <c r="C39" s="61"/>
      <c r="D39" s="60">
        <v>0</v>
      </c>
      <c r="E39" s="74">
        <v>0</v>
      </c>
      <c r="F39" s="81">
        <f t="shared" si="2"/>
        <v>0</v>
      </c>
      <c r="G39" s="62"/>
      <c r="H39" s="51">
        <f t="shared" si="1"/>
        <v>0</v>
      </c>
      <c r="I39" s="25"/>
      <c r="J39" s="1"/>
    </row>
    <row r="40" spans="1:11" ht="18.75" x14ac:dyDescent="0.25">
      <c r="A40" s="37"/>
      <c r="B40" s="38"/>
      <c r="C40" s="61"/>
      <c r="D40" s="60">
        <v>0</v>
      </c>
      <c r="E40" s="74">
        <v>0</v>
      </c>
      <c r="F40" s="81">
        <f t="shared" si="2"/>
        <v>0</v>
      </c>
      <c r="G40" s="62"/>
      <c r="H40" s="51">
        <f t="shared" si="1"/>
        <v>0</v>
      </c>
      <c r="I40" s="25"/>
      <c r="J40" s="1"/>
    </row>
    <row r="41" spans="1:11" ht="18.75" x14ac:dyDescent="0.25">
      <c r="A41" s="37"/>
      <c r="B41" s="38"/>
      <c r="C41" s="61"/>
      <c r="D41" s="60">
        <v>0</v>
      </c>
      <c r="E41" s="74">
        <v>0</v>
      </c>
      <c r="F41" s="81">
        <f t="shared" si="2"/>
        <v>0</v>
      </c>
      <c r="G41" s="62"/>
      <c r="H41" s="51">
        <f t="shared" si="1"/>
        <v>0</v>
      </c>
      <c r="I41" s="39"/>
      <c r="J41" s="1"/>
    </row>
    <row r="42" spans="1:11" ht="18.75" x14ac:dyDescent="0.25">
      <c r="A42" s="37"/>
      <c r="B42" s="38"/>
      <c r="C42" s="61"/>
      <c r="D42" s="60">
        <v>0</v>
      </c>
      <c r="E42" s="74">
        <v>0</v>
      </c>
      <c r="F42" s="81">
        <f t="shared" si="2"/>
        <v>0</v>
      </c>
      <c r="G42" s="62"/>
      <c r="H42" s="51">
        <f t="shared" si="1"/>
        <v>0</v>
      </c>
      <c r="I42" s="39"/>
      <c r="J42" s="1"/>
    </row>
    <row r="43" spans="1:11" ht="18.75" x14ac:dyDescent="0.25">
      <c r="A43" s="37"/>
      <c r="B43" s="38"/>
      <c r="C43" s="61"/>
      <c r="D43" s="60">
        <v>0</v>
      </c>
      <c r="E43" s="74">
        <v>0</v>
      </c>
      <c r="F43" s="81">
        <f t="shared" si="2"/>
        <v>0</v>
      </c>
      <c r="G43" s="62"/>
      <c r="H43" s="51">
        <f t="shared" si="1"/>
        <v>0</v>
      </c>
      <c r="I43" s="39"/>
      <c r="J43" s="1"/>
    </row>
    <row r="44" spans="1:11" ht="18.75" x14ac:dyDescent="0.25">
      <c r="A44" s="37"/>
      <c r="B44" s="38"/>
      <c r="C44" s="61"/>
      <c r="D44" s="60">
        <v>0</v>
      </c>
      <c r="E44" s="74">
        <v>0</v>
      </c>
      <c r="F44" s="81">
        <f t="shared" si="2"/>
        <v>0</v>
      </c>
      <c r="G44" s="62"/>
      <c r="H44" s="51">
        <f t="shared" si="1"/>
        <v>0</v>
      </c>
      <c r="I44" s="39"/>
      <c r="J44" s="1"/>
    </row>
    <row r="45" spans="1:11" ht="18.75" x14ac:dyDescent="0.25">
      <c r="A45" s="37"/>
      <c r="B45" s="38"/>
      <c r="C45" s="61"/>
      <c r="D45" s="60">
        <v>0</v>
      </c>
      <c r="E45" s="74">
        <v>0</v>
      </c>
      <c r="F45" s="81">
        <f t="shared" si="2"/>
        <v>0</v>
      </c>
      <c r="G45" s="62"/>
      <c r="H45" s="51">
        <f t="shared" si="1"/>
        <v>0</v>
      </c>
      <c r="I45" s="39"/>
      <c r="J45" s="1"/>
    </row>
    <row r="46" spans="1:11" s="24" customFormat="1" ht="16.5" thickBot="1" x14ac:dyDescent="0.3">
      <c r="A46" s="107" t="s">
        <v>21</v>
      </c>
      <c r="B46" s="108"/>
      <c r="C46" s="76"/>
      <c r="D46" s="77">
        <f>SUM(D12:D45)</f>
        <v>0</v>
      </c>
      <c r="E46" s="78">
        <f>SUM(E12:E45)</f>
        <v>0</v>
      </c>
      <c r="F46" s="82">
        <f t="shared" si="2"/>
        <v>0</v>
      </c>
      <c r="G46" s="75"/>
      <c r="H46" s="79">
        <f>SUM(H12:H45)</f>
        <v>0</v>
      </c>
      <c r="I46" s="80"/>
    </row>
    <row r="47" spans="1:11" ht="19.5" thickBot="1" x14ac:dyDescent="0.3">
      <c r="A47" s="91"/>
      <c r="B47" s="92"/>
      <c r="C47" s="93"/>
      <c r="D47" s="94"/>
      <c r="E47" s="95"/>
      <c r="F47" s="102"/>
      <c r="G47" s="92"/>
      <c r="I47" s="96"/>
      <c r="J47" s="1"/>
    </row>
    <row r="48" spans="1:11" s="41" customFormat="1" ht="74.25" customHeight="1" x14ac:dyDescent="0.25">
      <c r="A48" s="97" t="s">
        <v>22</v>
      </c>
      <c r="B48" s="98" t="s">
        <v>8</v>
      </c>
      <c r="C48" s="98" t="s">
        <v>9</v>
      </c>
      <c r="D48" s="98" t="s">
        <v>10</v>
      </c>
      <c r="E48" s="99" t="s">
        <v>11</v>
      </c>
      <c r="F48" s="103" t="s">
        <v>12</v>
      </c>
      <c r="G48" s="100" t="s">
        <v>13</v>
      </c>
      <c r="H48" s="100" t="s">
        <v>39</v>
      </c>
      <c r="I48" s="100" t="s">
        <v>14</v>
      </c>
      <c r="J48" s="40"/>
      <c r="K48" s="36"/>
    </row>
    <row r="49" spans="1:10" x14ac:dyDescent="0.25">
      <c r="A49" s="42"/>
      <c r="B49" s="43"/>
      <c r="C49" s="44"/>
      <c r="D49" s="63">
        <v>0</v>
      </c>
      <c r="E49" s="64"/>
      <c r="F49" s="83">
        <f t="shared" ref="F49:F56" si="3">SUM(D49+E49)</f>
        <v>0</v>
      </c>
      <c r="G49" s="65">
        <v>1</v>
      </c>
      <c r="H49" s="52">
        <f t="shared" ref="H49:H55" si="4">D49*G49</f>
        <v>0</v>
      </c>
      <c r="I49" s="26"/>
      <c r="J49" s="1"/>
    </row>
    <row r="50" spans="1:10" x14ac:dyDescent="0.25">
      <c r="A50" s="42"/>
      <c r="B50" s="45"/>
      <c r="C50" s="46"/>
      <c r="D50" s="63">
        <v>0</v>
      </c>
      <c r="E50" s="66"/>
      <c r="F50" s="84">
        <f t="shared" si="3"/>
        <v>0</v>
      </c>
      <c r="G50" s="65">
        <v>1</v>
      </c>
      <c r="H50" s="53">
        <f t="shared" si="4"/>
        <v>0</v>
      </c>
      <c r="I50" s="27"/>
      <c r="J50" s="1"/>
    </row>
    <row r="51" spans="1:10" x14ac:dyDescent="0.25">
      <c r="A51" s="42"/>
      <c r="B51" s="45"/>
      <c r="C51" s="46"/>
      <c r="D51" s="63">
        <v>0</v>
      </c>
      <c r="E51" s="66"/>
      <c r="F51" s="85">
        <f t="shared" si="3"/>
        <v>0</v>
      </c>
      <c r="G51" s="65">
        <v>1</v>
      </c>
      <c r="H51" s="54">
        <f t="shared" si="4"/>
        <v>0</v>
      </c>
      <c r="I51" s="28"/>
      <c r="J51" s="1"/>
    </row>
    <row r="52" spans="1:10" x14ac:dyDescent="0.25">
      <c r="A52" s="42"/>
      <c r="B52" s="45"/>
      <c r="C52" s="46"/>
      <c r="D52" s="63"/>
      <c r="E52" s="66"/>
      <c r="F52" s="85">
        <f t="shared" si="3"/>
        <v>0</v>
      </c>
      <c r="G52" s="67"/>
      <c r="H52" s="54">
        <f t="shared" si="4"/>
        <v>0</v>
      </c>
      <c r="I52" s="28"/>
      <c r="J52" s="1"/>
    </row>
    <row r="53" spans="1:10" x14ac:dyDescent="0.25">
      <c r="A53" s="42"/>
      <c r="B53" s="45"/>
      <c r="C53" s="46"/>
      <c r="D53" s="63"/>
      <c r="E53" s="66"/>
      <c r="F53" s="85">
        <f t="shared" si="3"/>
        <v>0</v>
      </c>
      <c r="G53" s="67"/>
      <c r="H53" s="54">
        <f t="shared" si="4"/>
        <v>0</v>
      </c>
      <c r="I53" s="28"/>
      <c r="J53" s="1"/>
    </row>
    <row r="54" spans="1:10" x14ac:dyDescent="0.25">
      <c r="A54" s="42"/>
      <c r="B54" s="45"/>
      <c r="C54" s="46"/>
      <c r="D54" s="63"/>
      <c r="E54" s="66"/>
      <c r="F54" s="85">
        <f t="shared" si="3"/>
        <v>0</v>
      </c>
      <c r="G54" s="67"/>
      <c r="H54" s="54">
        <f t="shared" si="4"/>
        <v>0</v>
      </c>
      <c r="I54" s="28"/>
      <c r="J54" s="1"/>
    </row>
    <row r="55" spans="1:10" x14ac:dyDescent="0.25">
      <c r="A55" s="47"/>
      <c r="B55" s="48"/>
      <c r="C55" s="49"/>
      <c r="D55" s="68"/>
      <c r="E55" s="69"/>
      <c r="F55" s="86">
        <f t="shared" si="3"/>
        <v>0</v>
      </c>
      <c r="G55" s="70"/>
      <c r="H55" s="55">
        <f t="shared" si="4"/>
        <v>0</v>
      </c>
      <c r="I55" s="29"/>
      <c r="J55" s="1"/>
    </row>
    <row r="56" spans="1:10" ht="19.5" thickBot="1" x14ac:dyDescent="0.3">
      <c r="A56" s="109" t="s">
        <v>23</v>
      </c>
      <c r="B56" s="110"/>
      <c r="C56" s="3">
        <f>SUM(C49:C55)</f>
        <v>0</v>
      </c>
      <c r="D56" s="14">
        <f>SUM(D49:D55)</f>
        <v>0</v>
      </c>
      <c r="E56" s="101">
        <f>SUM(E49:E55)</f>
        <v>0</v>
      </c>
      <c r="F56" s="87">
        <f t="shared" si="3"/>
        <v>0</v>
      </c>
      <c r="G56" s="13"/>
      <c r="H56" s="56">
        <f>SUM(H49:H55)</f>
        <v>0</v>
      </c>
      <c r="I56" s="4"/>
      <c r="J56" s="1"/>
    </row>
    <row r="57" spans="1:10" ht="19.5" thickBot="1" x14ac:dyDescent="0.3">
      <c r="A57" s="111" t="s">
        <v>24</v>
      </c>
      <c r="B57" s="112"/>
      <c r="C57" s="17">
        <f>C46+C56</f>
        <v>0</v>
      </c>
      <c r="D57" s="18">
        <f>D46+D56</f>
        <v>0</v>
      </c>
      <c r="E57" s="19">
        <f>E46+E56</f>
        <v>0</v>
      </c>
      <c r="F57" s="104">
        <f>F46+F56</f>
        <v>0</v>
      </c>
      <c r="G57" s="5"/>
      <c r="H57" s="89">
        <f>H56+H46</f>
        <v>0</v>
      </c>
      <c r="I57" s="5"/>
      <c r="J57" s="1"/>
    </row>
    <row r="58" spans="1:10" ht="21" x14ac:dyDescent="0.25">
      <c r="A58" s="6"/>
      <c r="B58" s="6"/>
      <c r="C58" s="9"/>
      <c r="D58" s="7"/>
      <c r="E58" s="8"/>
      <c r="F58" s="7"/>
      <c r="G58" s="10"/>
      <c r="H58" s="105" t="str">
        <f>IFERROR((H57)/B4,"-")</f>
        <v>-</v>
      </c>
      <c r="J58" s="1"/>
    </row>
    <row r="59" spans="1:10" ht="176.25" customHeight="1" x14ac:dyDescent="0.25">
      <c r="D59" s="50"/>
      <c r="E59" s="30"/>
      <c r="F59" s="50"/>
      <c r="G59" s="31"/>
      <c r="J59" s="1"/>
    </row>
  </sheetData>
  <sheetProtection algorithmName="SHA-512" hashValue="LQWkjRsrFyRzVKfcCNyaAZ876zIjhYHJfem1/9qSTRj7PwoLtRIQbEBJ+urQti+AJB003YIupSKnfMjiFwaPiw==" saltValue="FJO/EZMXVhxauJdBN3Wn+A==" spinCount="100000" sheet="1" objects="1" scenarios="1" formatCells="0" insertRows="0" selectLockedCells="1"/>
  <protectedRanges>
    <protectedRange sqref="A49:I55 F24:G31 I13:I31 H13:H45 E12:E45 G12:I12 G13:G23 F12:F23" name="Range3"/>
    <protectedRange sqref="B5:D6" name="Range2"/>
    <protectedRange sqref="A12:D23 A24:C31 D24:D45" name="Range3_1"/>
  </protectedRanges>
  <mergeCells count="11">
    <mergeCell ref="A46:B46"/>
    <mergeCell ref="A56:B56"/>
    <mergeCell ref="A57:B57"/>
    <mergeCell ref="B1:D1"/>
    <mergeCell ref="B2:D2"/>
    <mergeCell ref="B3:D3"/>
    <mergeCell ref="B4:D4"/>
    <mergeCell ref="B5:D5"/>
    <mergeCell ref="B6:D6"/>
    <mergeCell ref="B7:D7"/>
    <mergeCell ref="B8:D8"/>
  </mergeCells>
  <conditionalFormatting sqref="B8">
    <cfRule type="cellIs" dxfId="2" priority="1" operator="lessThan">
      <formula>50</formula>
    </cfRule>
    <cfRule type="cellIs" dxfId="1" priority="2" operator="greaterThan">
      <formula>50</formula>
    </cfRule>
    <cfRule type="cellIs" dxfId="0" priority="5" stopIfTrue="1" operator="notBetween">
      <formula>45.5%</formula>
      <formula>100%</formula>
    </cfRule>
  </conditionalFormatting>
  <dataValidations count="1">
    <dataValidation type="date" allowBlank="1" showInputMessage="1" showErrorMessage="1" sqref="I1:I11 A11 H59 H1:H10 J1:K31 I32:K47 H49:H56 D57:G59 D11:F11 D46:F48 A2:A9 G47:G48 G1:G11 E1:F9 C9:D9 A56:A59 A46:A48 I48:K59 B8:B9 B11:C11 B46:C48 B56:C59" xr:uid="{ED744066-25FF-4B3C-96FD-0BDC92EE7A8C}">
      <formula1>44166</formula1>
      <formula2>44167</formula2>
    </dataValidation>
  </dataValidations>
  <pageMargins left="0.7" right="0.7" top="0.75" bottom="0.75" header="0.3" footer="0.3"/>
  <pageSetup paperSize="3" scale="6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8E22F3-C8A4-4E46-94AB-0EC30B511D09}">
          <x14:formula1>
            <xm:f>'Title Codes'!$A$1:$A$21</xm:f>
          </x14:formula1>
          <xm:sqref>A12:A45 A49:A55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21311-E11A-4F29-BFA4-6EAE45FDF0D7}">
  <dimension ref="A1:A22"/>
  <sheetViews>
    <sheetView workbookViewId="0">
      <selection activeCell="A14" sqref="A14"/>
    </sheetView>
  </sheetViews>
  <sheetFormatPr defaultRowHeight="15" x14ac:dyDescent="0.25"/>
  <cols>
    <col min="1" max="1" width="45.140625" bestFit="1" customWidth="1"/>
  </cols>
  <sheetData>
    <row r="1" spans="1:1" x14ac:dyDescent="0.25">
      <c r="A1" t="s">
        <v>25</v>
      </c>
    </row>
    <row r="2" spans="1:1" x14ac:dyDescent="0.25">
      <c r="A2" s="72" t="s">
        <v>26</v>
      </c>
    </row>
    <row r="3" spans="1:1" x14ac:dyDescent="0.25">
      <c r="A3" s="12" t="s">
        <v>15</v>
      </c>
    </row>
    <row r="4" spans="1:1" x14ac:dyDescent="0.25">
      <c r="A4" s="73" t="s">
        <v>18</v>
      </c>
    </row>
    <row r="5" spans="1:1" x14ac:dyDescent="0.25">
      <c r="A5" s="73" t="s">
        <v>27</v>
      </c>
    </row>
    <row r="6" spans="1:1" x14ac:dyDescent="0.25">
      <c r="A6" s="73" t="s">
        <v>28</v>
      </c>
    </row>
    <row r="7" spans="1:1" x14ac:dyDescent="0.25">
      <c r="A7" s="73" t="s">
        <v>29</v>
      </c>
    </row>
    <row r="8" spans="1:1" x14ac:dyDescent="0.25">
      <c r="A8" s="73" t="s">
        <v>20</v>
      </c>
    </row>
    <row r="9" spans="1:1" x14ac:dyDescent="0.25">
      <c r="A9" s="73" t="s">
        <v>30</v>
      </c>
    </row>
    <row r="10" spans="1:1" x14ac:dyDescent="0.25">
      <c r="A10" s="73" t="s">
        <v>31</v>
      </c>
    </row>
    <row r="11" spans="1:1" x14ac:dyDescent="0.25">
      <c r="A11" s="73" t="s">
        <v>32</v>
      </c>
    </row>
    <row r="12" spans="1:1" x14ac:dyDescent="0.25">
      <c r="A12" s="73" t="s">
        <v>19</v>
      </c>
    </row>
    <row r="13" spans="1:1" x14ac:dyDescent="0.25">
      <c r="A13" s="73" t="s">
        <v>17</v>
      </c>
    </row>
    <row r="14" spans="1:1" x14ac:dyDescent="0.25">
      <c r="A14" s="73" t="s">
        <v>42</v>
      </c>
    </row>
    <row r="15" spans="1:1" x14ac:dyDescent="0.25">
      <c r="A15" s="73" t="s">
        <v>33</v>
      </c>
    </row>
    <row r="16" spans="1:1" x14ac:dyDescent="0.25">
      <c r="A16" s="73" t="s">
        <v>16</v>
      </c>
    </row>
    <row r="17" spans="1:1" x14ac:dyDescent="0.25">
      <c r="A17" s="73" t="s">
        <v>34</v>
      </c>
    </row>
    <row r="18" spans="1:1" x14ac:dyDescent="0.25">
      <c r="A18" s="73" t="s">
        <v>35</v>
      </c>
    </row>
    <row r="19" spans="1:1" x14ac:dyDescent="0.25">
      <c r="A19" s="73" t="s">
        <v>36</v>
      </c>
    </row>
    <row r="20" spans="1:1" x14ac:dyDescent="0.25">
      <c r="A20" s="73" t="s">
        <v>37</v>
      </c>
    </row>
    <row r="21" spans="1:1" x14ac:dyDescent="0.25">
      <c r="A21" s="73" t="s">
        <v>38</v>
      </c>
    </row>
    <row r="22" spans="1:1" x14ac:dyDescent="0.25">
      <c r="A22" s="106"/>
    </row>
  </sheetData>
  <sheetProtection deleteRows="0" selectLockedCells="1"/>
  <dataValidations count="1">
    <dataValidation type="date" allowBlank="1" showInputMessage="1" showErrorMessage="1" sqref="A6" xr:uid="{64256200-37C7-49EB-BE35-F1486496A4C6}">
      <formula1>44166</formula1>
      <formula2>44167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Personel</vt:lpstr>
      <vt:lpstr>Title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F. Crockett</dc:creator>
  <cp:lastModifiedBy>Erenburg, Inessa (DYCD)</cp:lastModifiedBy>
  <cp:lastPrinted>2023-03-10T15:05:10Z</cp:lastPrinted>
  <dcterms:created xsi:type="dcterms:W3CDTF">2023-03-10T13:12:39Z</dcterms:created>
  <dcterms:modified xsi:type="dcterms:W3CDTF">2025-06-26T21:45:00Z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ba276f-0474-4e48-a2bc-69b0eb22318c_Enabled">
    <vt:lpwstr>true</vt:lpwstr>
  </property>
  <property fmtid="{D5CDD505-2E9C-101B-9397-08002B2CF9AE}" pid="3" name="MSIP_Label_ebba276f-0474-4e48-a2bc-69b0eb22318c_SetDate">
    <vt:lpwstr>2025-06-26T16:27:48Z</vt:lpwstr>
  </property>
  <property fmtid="{D5CDD505-2E9C-101B-9397-08002B2CF9AE}" pid="4" name="MSIP_Label_ebba276f-0474-4e48-a2bc-69b0eb22318c_Method">
    <vt:lpwstr>Standard</vt:lpwstr>
  </property>
  <property fmtid="{D5CDD505-2E9C-101B-9397-08002B2CF9AE}" pid="5" name="MSIP_Label_ebba276f-0474-4e48-a2bc-69b0eb22318c_Name">
    <vt:lpwstr>Non-Restricted-Main</vt:lpwstr>
  </property>
  <property fmtid="{D5CDD505-2E9C-101B-9397-08002B2CF9AE}" pid="6" name="MSIP_Label_ebba276f-0474-4e48-a2bc-69b0eb22318c_SiteId">
    <vt:lpwstr>32f56fc7-5f81-4e22-a95b-15da66513bef</vt:lpwstr>
  </property>
  <property fmtid="{D5CDD505-2E9C-101B-9397-08002B2CF9AE}" pid="7" name="MSIP_Label_ebba276f-0474-4e48-a2bc-69b0eb22318c_ActionId">
    <vt:lpwstr>edd3784d-eb03-470e-a11d-c4e346bc4722</vt:lpwstr>
  </property>
  <property fmtid="{D5CDD505-2E9C-101B-9397-08002B2CF9AE}" pid="8" name="MSIP_Label_ebba276f-0474-4e48-a2bc-69b0eb22318c_ContentBits">
    <vt:lpwstr>0</vt:lpwstr>
  </property>
  <property fmtid="{D5CDD505-2E9C-101B-9397-08002B2CF9AE}" pid="9" name="MSIP_Label_ebba276f-0474-4e48-a2bc-69b0eb22318c_Tag">
    <vt:lpwstr>10, 3, 0, 1</vt:lpwstr>
  </property>
</Properties>
</file>