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2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UDGET\BUDGET &amp; BUDMOD 2019\"/>
    </mc:Choice>
  </mc:AlternateContent>
  <workbookProtection lockStructure="1"/>
  <bookViews>
    <workbookView xWindow="5985" yWindow="45" windowWidth="5970" windowHeight="6135" tabRatio="916"/>
  </bookViews>
  <sheets>
    <sheet name="Summary-Page 1" sheetId="1" r:id="rId1"/>
    <sheet name="Sal. FT-Page 2" sheetId="2" r:id="rId2"/>
    <sheet name="Sal. PT-Page 3" sheetId="5" r:id="rId3"/>
    <sheet name="Fringe-Non Staff Serv-Page 4" sheetId="3" r:id="rId4"/>
    <sheet name="OTPS-Page 5" sheetId="4" r:id="rId5"/>
    <sheet name="Additional Info-Page 6" sheetId="7" r:id="rId6"/>
    <sheet name="Title Codes" sheetId="8" r:id="rId7"/>
  </sheets>
  <definedNames>
    <definedName name="_xlnm.Print_Area" localSheetId="5">'Additional Info-Page 6'!$A$1:$H$33</definedName>
    <definedName name="_xlnm.Print_Area" localSheetId="3">'Fringe-Non Staff Serv-Page 4'!$A$1:$G$67</definedName>
    <definedName name="_xlnm.Print_Area" localSheetId="4">'OTPS-Page 5'!$A$1:$G$61</definedName>
    <definedName name="_xlnm.Print_Area" localSheetId="1">'Sal. FT-Page 2'!$A$1:$U$32</definedName>
    <definedName name="_xlnm.Print_Area" localSheetId="2">'Sal. PT-Page 3'!$B$1:$T$31</definedName>
  </definedNames>
  <calcPr calcId="171027"/>
</workbook>
</file>

<file path=xl/calcChain.xml><?xml version="1.0" encoding="utf-8"?>
<calcChain xmlns="http://schemas.openxmlformats.org/spreadsheetml/2006/main">
  <c r="U26" i="2" l="1"/>
  <c r="U9" i="2" l="1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8" i="2"/>
  <c r="U7" i="2"/>
  <c r="E52" i="3" l="1"/>
  <c r="F27" i="1"/>
  <c r="G47" i="3"/>
  <c r="G27" i="1"/>
  <c r="E27" i="1"/>
  <c r="F52" i="3"/>
  <c r="G53" i="3"/>
  <c r="G52" i="3" s="1"/>
  <c r="G54" i="3"/>
  <c r="G55" i="3"/>
  <c r="G56" i="3"/>
  <c r="G57" i="3"/>
  <c r="G58" i="3"/>
  <c r="F35" i="3"/>
  <c r="F26" i="1" s="1"/>
  <c r="G26" i="1" s="1"/>
  <c r="E35" i="3"/>
  <c r="E26" i="1" s="1"/>
  <c r="E21" i="3"/>
  <c r="E25" i="1" s="1"/>
  <c r="G25" i="1" s="1"/>
  <c r="G39" i="3"/>
  <c r="G37" i="3"/>
  <c r="G35" i="3" s="1"/>
  <c r="G41" i="3"/>
  <c r="G43" i="3"/>
  <c r="G45" i="3"/>
  <c r="H10" i="7"/>
  <c r="F21" i="3"/>
  <c r="H27" i="7"/>
  <c r="H28" i="7"/>
  <c r="H26" i="7"/>
  <c r="G3" i="3"/>
  <c r="H11" i="7"/>
  <c r="H12" i="7"/>
  <c r="H13" i="7"/>
  <c r="H14" i="7"/>
  <c r="H15" i="7"/>
  <c r="H16" i="7"/>
  <c r="H17" i="7"/>
  <c r="H18" i="7"/>
  <c r="H19" i="7"/>
  <c r="H20" i="7"/>
  <c r="H21" i="7"/>
  <c r="H22" i="7"/>
  <c r="F5" i="7"/>
  <c r="F4" i="7"/>
  <c r="F3" i="7"/>
  <c r="U2" i="2"/>
  <c r="E41" i="4"/>
  <c r="G41" i="4" s="1"/>
  <c r="F41" i="4"/>
  <c r="F38" i="1" s="1"/>
  <c r="G21" i="3"/>
  <c r="G32" i="3"/>
  <c r="G30" i="3"/>
  <c r="G28" i="3"/>
  <c r="G26" i="3"/>
  <c r="G24" i="3"/>
  <c r="F28" i="1"/>
  <c r="F25" i="1"/>
  <c r="E28" i="1"/>
  <c r="G28" i="1" s="1"/>
  <c r="E29" i="1"/>
  <c r="G29" i="1" s="1"/>
  <c r="F29" i="1"/>
  <c r="G60" i="3"/>
  <c r="E40" i="1"/>
  <c r="G40" i="1" s="1"/>
  <c r="E39" i="1"/>
  <c r="G39" i="1" s="1"/>
  <c r="E37" i="1"/>
  <c r="E36" i="1"/>
  <c r="E30" i="4"/>
  <c r="E35" i="1"/>
  <c r="G35" i="1" s="1"/>
  <c r="E34" i="1"/>
  <c r="G34" i="1" s="1"/>
  <c r="E33" i="1"/>
  <c r="E32" i="1"/>
  <c r="E22" i="1"/>
  <c r="E21" i="1"/>
  <c r="N25" i="5"/>
  <c r="E23" i="1"/>
  <c r="G53" i="4"/>
  <c r="G50" i="4"/>
  <c r="G48" i="4"/>
  <c r="G46" i="4"/>
  <c r="G39" i="4"/>
  <c r="G37" i="4"/>
  <c r="G34" i="4"/>
  <c r="G32" i="4"/>
  <c r="F30" i="4"/>
  <c r="G30" i="4" s="1"/>
  <c r="G26" i="4"/>
  <c r="G16" i="4"/>
  <c r="G12" i="4"/>
  <c r="G17" i="3"/>
  <c r="G12" i="3"/>
  <c r="F21" i="1"/>
  <c r="G21" i="1" s="1"/>
  <c r="G22" i="1"/>
  <c r="F32" i="1"/>
  <c r="G32" i="1" s="1"/>
  <c r="F36" i="1"/>
  <c r="F37" i="1"/>
  <c r="F33" i="1"/>
  <c r="F34" i="1"/>
  <c r="F35" i="1"/>
  <c r="T24" i="5"/>
  <c r="T7" i="5"/>
  <c r="T8" i="5"/>
  <c r="T9" i="5"/>
  <c r="T10" i="5"/>
  <c r="T11" i="5"/>
  <c r="T12" i="5"/>
  <c r="T13" i="5"/>
  <c r="T14" i="5"/>
  <c r="T15" i="5"/>
  <c r="T16" i="5"/>
  <c r="T17" i="5"/>
  <c r="T19" i="5"/>
  <c r="T20" i="5"/>
  <c r="T21" i="5"/>
  <c r="T22" i="5"/>
  <c r="T23" i="5"/>
  <c r="T18" i="5"/>
  <c r="G4" i="4"/>
  <c r="G5" i="4"/>
  <c r="G3" i="4"/>
  <c r="G4" i="3"/>
  <c r="G5" i="3"/>
  <c r="T3" i="5"/>
  <c r="T4" i="5"/>
  <c r="T2" i="5"/>
  <c r="U4" i="2"/>
  <c r="U3" i="2"/>
  <c r="T26" i="2"/>
  <c r="I24" i="2"/>
  <c r="I23" i="2"/>
  <c r="J18" i="5"/>
  <c r="V23" i="2"/>
  <c r="S26" i="2"/>
  <c r="F30" i="1" l="1"/>
  <c r="F20" i="1"/>
  <c r="G36" i="1"/>
  <c r="G37" i="1"/>
  <c r="F41" i="1"/>
  <c r="G33" i="1"/>
  <c r="G41" i="1" s="1"/>
  <c r="E38" i="1"/>
  <c r="G38" i="1" s="1"/>
  <c r="G30" i="1"/>
  <c r="E30" i="1"/>
  <c r="G20" i="1"/>
  <c r="F15" i="3" s="1"/>
  <c r="F23" i="1"/>
  <c r="F16" i="3"/>
  <c r="F43" i="1" l="1"/>
  <c r="E41" i="1"/>
  <c r="E43" i="1" s="1"/>
  <c r="G23" i="1"/>
  <c r="G43" i="1" s="1"/>
</calcChain>
</file>

<file path=xl/sharedStrings.xml><?xml version="1.0" encoding="utf-8"?>
<sst xmlns="http://schemas.openxmlformats.org/spreadsheetml/2006/main" count="768" uniqueCount="586">
  <si>
    <t>Department of Youth and Community Development</t>
  </si>
  <si>
    <t>DYCD ID #:</t>
  </si>
  <si>
    <t>Funding Component:</t>
  </si>
  <si>
    <t>Budget Code:</t>
  </si>
  <si>
    <t>REVISION #:</t>
  </si>
  <si>
    <t>Name of CBO:</t>
  </si>
  <si>
    <t>Address:</t>
  </si>
  <si>
    <t>Approved by Program</t>
  </si>
  <si>
    <t>Date Approved</t>
  </si>
  <si>
    <t>Tel #:</t>
  </si>
  <si>
    <t xml:space="preserve">Fax #: </t>
  </si>
  <si>
    <t>Approved by CAFD</t>
  </si>
  <si>
    <t>Ex. Director:</t>
  </si>
  <si>
    <t xml:space="preserve">Tel #: </t>
  </si>
  <si>
    <t>Fiscal Officer:</t>
  </si>
  <si>
    <t>EIN:</t>
  </si>
  <si>
    <t>SUI #:</t>
  </si>
  <si>
    <t>Operating Period:</t>
  </si>
  <si>
    <t>Through:</t>
  </si>
  <si>
    <t>CURRENT</t>
  </si>
  <si>
    <t>CHANGES</t>
  </si>
  <si>
    <t xml:space="preserve">*AMENDED </t>
  </si>
  <si>
    <t>Account Code</t>
  </si>
  <si>
    <t>PERSONNEL SERVICES</t>
  </si>
  <si>
    <t>BUDGET</t>
  </si>
  <si>
    <t>(+ OR -)</t>
  </si>
  <si>
    <t xml:space="preserve">1100  </t>
  </si>
  <si>
    <t>Salaries and Wages</t>
  </si>
  <si>
    <t xml:space="preserve">1200  </t>
  </si>
  <si>
    <t xml:space="preserve">1300  </t>
  </si>
  <si>
    <t>TOTAL PERSONNEL SERVICES</t>
  </si>
  <si>
    <t xml:space="preserve">2100  </t>
  </si>
  <si>
    <t xml:space="preserve">2200  </t>
  </si>
  <si>
    <t xml:space="preserve">2300  </t>
  </si>
  <si>
    <t>Stipends</t>
  </si>
  <si>
    <t>OTHER THAN PERSONNEL SERVICES</t>
  </si>
  <si>
    <t xml:space="preserve">3100  </t>
  </si>
  <si>
    <t>Consumable Supplies</t>
  </si>
  <si>
    <t xml:space="preserve">3200  </t>
  </si>
  <si>
    <t>Equipment Purchases</t>
  </si>
  <si>
    <t xml:space="preserve">3300  </t>
  </si>
  <si>
    <t>Equipment  Other</t>
  </si>
  <si>
    <t xml:space="preserve">3400  </t>
  </si>
  <si>
    <t xml:space="preserve">3500  </t>
  </si>
  <si>
    <t>Travel</t>
  </si>
  <si>
    <t xml:space="preserve">3600  </t>
  </si>
  <si>
    <t>Utilities &amp; Telephone</t>
  </si>
  <si>
    <t xml:space="preserve">3700  </t>
  </si>
  <si>
    <t xml:space="preserve">3800  </t>
  </si>
  <si>
    <t>Van Maintenance</t>
  </si>
  <si>
    <t xml:space="preserve">3900  </t>
  </si>
  <si>
    <t>Fiscal Agent Services</t>
  </si>
  <si>
    <t>TOTAL OTHER THAN PERSONNEL SERVICES</t>
  </si>
  <si>
    <t>TOTAL DYCD COSTS</t>
  </si>
  <si>
    <t/>
  </si>
  <si>
    <t>Title Code</t>
  </si>
  <si>
    <t xml:space="preserve"> % Applied to DYCD</t>
  </si>
  <si>
    <t xml:space="preserve"> Total DYCD Cost</t>
  </si>
  <si>
    <t xml:space="preserve">                                                     Total increase in  Salaries:</t>
  </si>
  <si>
    <t>Page 2 of 5</t>
  </si>
  <si>
    <t xml:space="preserve">AMENDED </t>
  </si>
  <si>
    <t>FRINGE BENEFITS</t>
  </si>
  <si>
    <t>ACCT CODE</t>
  </si>
  <si>
    <t xml:space="preserve">          1200</t>
  </si>
  <si>
    <t xml:space="preserve">FRINGE BENEFITS </t>
  </si>
  <si>
    <t>CONSULTANT/CONTACT SEVICES/SUB-CONTRACTOR/STIPENDS</t>
  </si>
  <si>
    <t>Description (If additional space is required submit attachments)</t>
  </si>
  <si>
    <t>AMENDED</t>
  </si>
  <si>
    <t>(+or -)</t>
  </si>
  <si>
    <t>ADMINISTERED</t>
  </si>
  <si>
    <t>Acct Code</t>
  </si>
  <si>
    <t>C O N S U M A B L E  S U P P L I E S</t>
  </si>
  <si>
    <t>Office , Program and Maintenance</t>
  </si>
  <si>
    <t xml:space="preserve">   3200</t>
  </si>
  <si>
    <t>E Q U I P M E N T   P U R C H A S E S *</t>
  </si>
  <si>
    <t xml:space="preserve">   3300</t>
  </si>
  <si>
    <t>EQUIPMENT OTHER</t>
  </si>
  <si>
    <t>Public School</t>
  </si>
  <si>
    <t>T R A V E L</t>
  </si>
  <si>
    <t>Staff Travel , Bus Trips, Other</t>
  </si>
  <si>
    <t>TOTAL UTILITIES AND TELEPHONE</t>
  </si>
  <si>
    <t>FISCAL AGENT SERVICES</t>
  </si>
  <si>
    <t xml:space="preserve">TOTAL HOURS BUDGET PERIOD  </t>
  </si>
  <si>
    <t xml:space="preserve"> TOTAL AMOUNT PART TIME STAFF</t>
  </si>
  <si>
    <t>CHANGE  ( + or -)</t>
  </si>
  <si>
    <t>CHANGE  IN AMT (+ or -)</t>
  </si>
  <si>
    <t>AUDIT COSTS</t>
  </si>
  <si>
    <t>Note: Items shaded in black may not be modified</t>
  </si>
  <si>
    <t>% Applied to DYCD</t>
  </si>
  <si>
    <t>CHANGE IN SALARY LINE</t>
  </si>
  <si>
    <t>TITLE CODE</t>
  </si>
  <si>
    <t>Increasae or Decrease in Hourly Rate</t>
  </si>
  <si>
    <t>Increase or Decrease in Total Hours Budget Period</t>
  </si>
  <si>
    <t>Sub Total:</t>
  </si>
  <si>
    <t xml:space="preserve">                                          CHANGE IN SALARY LINE</t>
  </si>
  <si>
    <t xml:space="preserve">                              SALARY LINE TO BE CHANGED</t>
  </si>
  <si>
    <t>Current Budget</t>
  </si>
  <si>
    <t>Changes (+ or -)</t>
  </si>
  <si>
    <t>Amended Budget</t>
  </si>
  <si>
    <t># of Pos.</t>
  </si>
  <si>
    <t xml:space="preserve">                                               CHANGE IN SALARY LINE</t>
  </si>
  <si>
    <t xml:space="preserve">                                               SALARY LINE TO BE CHANGED </t>
  </si>
  <si>
    <t xml:space="preserve">     Budget Code:</t>
  </si>
  <si>
    <t xml:space="preserve">                                  All Salaries  Are Acc. code 1100</t>
  </si>
  <si>
    <t xml:space="preserve">                                  All Salaries  Are Acc code 1100</t>
  </si>
  <si>
    <t>Modification #:</t>
  </si>
  <si>
    <t># Of Months</t>
  </si>
  <si>
    <t xml:space="preserve">         *Please list planned equipment purchases </t>
  </si>
  <si>
    <t xml:space="preserve">   For official use only:</t>
  </si>
  <si>
    <t>FA Name:</t>
  </si>
  <si>
    <t>AA</t>
  </si>
  <si>
    <t>ADMINISTRATIVE ASSISTANT</t>
  </si>
  <si>
    <t>AB</t>
  </si>
  <si>
    <t>ASSISTANT BOOKKEEPER</t>
  </si>
  <si>
    <t>AC</t>
  </si>
  <si>
    <t>ACCOUNT SPECIALIST</t>
  </si>
  <si>
    <t>AD</t>
  </si>
  <si>
    <t>ADMINISTRATOR</t>
  </si>
  <si>
    <t>AE</t>
  </si>
  <si>
    <t>ASSISTANT EXECUTIVE DIRECTOR</t>
  </si>
  <si>
    <t>AI</t>
  </si>
  <si>
    <t>ARTISTIC INSTRUCTOR</t>
  </si>
  <si>
    <t>AP</t>
  </si>
  <si>
    <t>AFTER SCHOOL PROGRAM DIRECTOR</t>
  </si>
  <si>
    <t>AR</t>
  </si>
  <si>
    <t>ART SPECIALIST – ARTS PARTNER</t>
  </si>
  <si>
    <t>AS</t>
  </si>
  <si>
    <t>ACTIVITY SPECIALIST</t>
  </si>
  <si>
    <t>AT</t>
  </si>
  <si>
    <t>ATTENDANT</t>
  </si>
  <si>
    <t>AX</t>
  </si>
  <si>
    <t>ACTOR</t>
  </si>
  <si>
    <t>BA</t>
  </si>
  <si>
    <t>BA CASE PLANNER</t>
  </si>
  <si>
    <t>BK</t>
  </si>
  <si>
    <t>BOOKKEEPER</t>
  </si>
  <si>
    <t>BM</t>
  </si>
  <si>
    <t>BUDGET MANAGER</t>
  </si>
  <si>
    <t>BS</t>
  </si>
  <si>
    <t>BILINGUAL SPECIALIST</t>
  </si>
  <si>
    <t>CA</t>
  </si>
  <si>
    <t>COACHES</t>
  </si>
  <si>
    <t>CC</t>
  </si>
  <si>
    <t>CHILD CARE PROVIDER</t>
  </si>
  <si>
    <t>CI</t>
  </si>
  <si>
    <t>CAMP INSTRUCTOR</t>
  </si>
  <si>
    <t>CK</t>
  </si>
  <si>
    <t>COOK</t>
  </si>
  <si>
    <t>CL</t>
  </si>
  <si>
    <t>CLERK</t>
  </si>
  <si>
    <t>CM</t>
  </si>
  <si>
    <t>CONTRACT MANAGER</t>
  </si>
  <si>
    <t>CO</t>
  </si>
  <si>
    <t>COUNSELOR</t>
  </si>
  <si>
    <t>CP</t>
  </si>
  <si>
    <t>CASE PLANNER</t>
  </si>
  <si>
    <t>CR</t>
  </si>
  <si>
    <t>COORDINATOR</t>
  </si>
  <si>
    <t>CS</t>
  </si>
  <si>
    <t>COUNSELING SPECIALIST</t>
  </si>
  <si>
    <t>CT</t>
  </si>
  <si>
    <t>CONTROLLER</t>
  </si>
  <si>
    <t>CU</t>
  </si>
  <si>
    <t>CUSTODIAN</t>
  </si>
  <si>
    <t>CW</t>
  </si>
  <si>
    <t>CASE WORKER</t>
  </si>
  <si>
    <t>DC</t>
  </si>
  <si>
    <t>DRUG COUNSELOR</t>
  </si>
  <si>
    <t>DD</t>
  </si>
  <si>
    <t>DEPUTY DIRECTOR</t>
  </si>
  <si>
    <t>DE</t>
  </si>
  <si>
    <t>DIRECTOR</t>
  </si>
  <si>
    <t>DF</t>
  </si>
  <si>
    <t>DIRECTOR OF FINANCE</t>
  </si>
  <si>
    <t>DI</t>
  </si>
  <si>
    <t>DANCE INSTRUCTOR</t>
  </si>
  <si>
    <t>DP</t>
  </si>
  <si>
    <t>DIRECTOR OF PERSONNEL</t>
  </si>
  <si>
    <t>DR</t>
  </si>
  <si>
    <t>DOCTOR</t>
  </si>
  <si>
    <t>DS</t>
  </si>
  <si>
    <t>DEVELOPMENT SPECIALIST</t>
  </si>
  <si>
    <t>DT</t>
  </si>
  <si>
    <t>DIRECTOR OF PROGRAM AND JOB DEVELOPMENT</t>
  </si>
  <si>
    <t>DV</t>
  </si>
  <si>
    <t>DRIVER</t>
  </si>
  <si>
    <t>EA</t>
  </si>
  <si>
    <t>EDUCATIONAL ADVISOR</t>
  </si>
  <si>
    <t>EC</t>
  </si>
  <si>
    <t>EDUCATION COORDINATOR (TEACHER LICENSE)</t>
  </si>
  <si>
    <t>ED</t>
  </si>
  <si>
    <t>EXECUTIVE DIRECTOR</t>
  </si>
  <si>
    <t>EI</t>
  </si>
  <si>
    <t>EDITOR</t>
  </si>
  <si>
    <t>EP</t>
  </si>
  <si>
    <t>EXHIBITION PREPARER</t>
  </si>
  <si>
    <t>ES</t>
  </si>
  <si>
    <t>EMPLOYMENT/EDUCATION SPECIALIST</t>
  </si>
  <si>
    <t>FA</t>
  </si>
  <si>
    <t>FACILITATOR</t>
  </si>
  <si>
    <t>FC</t>
  </si>
  <si>
    <t>FAMILY COUNSELOR</t>
  </si>
  <si>
    <t>FD</t>
  </si>
  <si>
    <t>FOSTER CARE DIRECTOR</t>
  </si>
  <si>
    <t>FO</t>
  </si>
  <si>
    <t>FISCAL OFFICER</t>
  </si>
  <si>
    <t>FW</t>
  </si>
  <si>
    <t>FAMILY WORKER</t>
  </si>
  <si>
    <t>GL</t>
  </si>
  <si>
    <t>GROUP LEADER</t>
  </si>
  <si>
    <t>GW</t>
  </si>
  <si>
    <t>GROUP WORKER</t>
  </si>
  <si>
    <t>HC</t>
  </si>
  <si>
    <t>HEALTH COUNSELOR</t>
  </si>
  <si>
    <t>HM</t>
  </si>
  <si>
    <t>HOUSE MANAGER</t>
  </si>
  <si>
    <t>HP</t>
  </si>
  <si>
    <t>HOUSE PARENT</t>
  </si>
  <si>
    <t>HS</t>
  </si>
  <si>
    <t>HOUSING/HOMELESS SPECIALIST</t>
  </si>
  <si>
    <t>IC</t>
  </si>
  <si>
    <t>IMMIGRATION COORDINATOR</t>
  </si>
  <si>
    <t>IN</t>
  </si>
  <si>
    <t>INSTRUCTOR</t>
  </si>
  <si>
    <t>IS</t>
  </si>
  <si>
    <t>IMMIGRATION SPECIALIST</t>
  </si>
  <si>
    <t>JA</t>
  </si>
  <si>
    <t>JANITOR</t>
  </si>
  <si>
    <t>JC</t>
  </si>
  <si>
    <t>JUVENILE COORDINATOR</t>
  </si>
  <si>
    <t>JD</t>
  </si>
  <si>
    <t>JOB DEVELOPER</t>
  </si>
  <si>
    <t>JR</t>
  </si>
  <si>
    <t>JOB READINESS COUNSELOR</t>
  </si>
  <si>
    <t>LA</t>
  </si>
  <si>
    <t>LITERARY ARTIST</t>
  </si>
  <si>
    <t>LC</t>
  </si>
  <si>
    <t>LATCHKEY COORDINATOR</t>
  </si>
  <si>
    <t>LD</t>
  </si>
  <si>
    <t>LEADERSHIP DEVELOPMENT SPECIALIST</t>
  </si>
  <si>
    <t>LG</t>
  </si>
  <si>
    <t>LIFEGUARD</t>
  </si>
  <si>
    <t>LS</t>
  </si>
  <si>
    <t>LEADERSHIP SPECIALIST</t>
  </si>
  <si>
    <t>MA</t>
  </si>
  <si>
    <t>MAINTENANCE</t>
  </si>
  <si>
    <t>MC</t>
  </si>
  <si>
    <t>MEDIATOR COUNSELOR</t>
  </si>
  <si>
    <t>ME</t>
  </si>
  <si>
    <t>MENTOR</t>
  </si>
  <si>
    <t>MI</t>
  </si>
  <si>
    <t>MUSIC INSTRUCTOR</t>
  </si>
  <si>
    <t>MS</t>
  </si>
  <si>
    <t>MSW CASE PLANNER</t>
  </si>
  <si>
    <t>OM</t>
  </si>
  <si>
    <t>OFFICE MANAGER</t>
  </si>
  <si>
    <t>OW</t>
  </si>
  <si>
    <t>OUTREACH WORKER</t>
  </si>
  <si>
    <t>PA</t>
  </si>
  <si>
    <t>PROGRAM DIRECTOR ASSISTANT</t>
  </si>
  <si>
    <t>PB</t>
  </si>
  <si>
    <t>PHYSICIAN’S ASSISTANT</t>
  </si>
  <si>
    <t>PC</t>
  </si>
  <si>
    <t>PROGRAM COORDINATOR</t>
  </si>
  <si>
    <t>PD</t>
  </si>
  <si>
    <t>PROGRAM DIRECTOR</t>
  </si>
  <si>
    <t>PE</t>
  </si>
  <si>
    <t>PARENT AIDE</t>
  </si>
  <si>
    <t>PJ</t>
  </si>
  <si>
    <t>PROJECT COORDINATOR</t>
  </si>
  <si>
    <t>PL</t>
  </si>
  <si>
    <t>PARALEGAL</t>
  </si>
  <si>
    <t>PM</t>
  </si>
  <si>
    <t>PROGRAM DIRECTOR (MD LICENSE)</t>
  </si>
  <si>
    <t>PO</t>
  </si>
  <si>
    <t>DIRECTOR OF PROGRAM OPERATIONS</t>
  </si>
  <si>
    <t>PR</t>
  </si>
  <si>
    <t>PROGRAM AIDE</t>
  </si>
  <si>
    <t>PS</t>
  </si>
  <si>
    <t>PROGRAM SUPERVISOR</t>
  </si>
  <si>
    <t>PT</t>
  </si>
  <si>
    <t>PROGRAM DIRECTOR (TEACHER LICENSE)</t>
  </si>
  <si>
    <t>RC</t>
  </si>
  <si>
    <t>RECEPTIONIST</t>
  </si>
  <si>
    <t>RD</t>
  </si>
  <si>
    <t>REGIONAL DIRECTOR</t>
  </si>
  <si>
    <t>RE</t>
  </si>
  <si>
    <t>RELIEF</t>
  </si>
  <si>
    <t>RN</t>
  </si>
  <si>
    <t>REGISTERED NURSE</t>
  </si>
  <si>
    <t>RR</t>
  </si>
  <si>
    <t>RECREATION COORDINATOR</t>
  </si>
  <si>
    <t>RS</t>
  </si>
  <si>
    <t>RECREATION SPECIALIST</t>
  </si>
  <si>
    <t>SA</t>
  </si>
  <si>
    <t>STAFF ATTORNEY</t>
  </si>
  <si>
    <t>SC</t>
  </si>
  <si>
    <t>SERVICES COORDINATOR</t>
  </si>
  <si>
    <t>SE</t>
  </si>
  <si>
    <t>SECRETARY</t>
  </si>
  <si>
    <t>SF</t>
  </si>
  <si>
    <t>ADMINISTRATIVE SECRETARY</t>
  </si>
  <si>
    <t>SG</t>
  </si>
  <si>
    <t>SECURITY GUARD</t>
  </si>
  <si>
    <t>SI</t>
  </si>
  <si>
    <t>SHOP INSTRUCTOR</t>
  </si>
  <si>
    <t>SN</t>
  </si>
  <si>
    <t>SENIOR ACCOUNTANT</t>
  </si>
  <si>
    <t>SS</t>
  </si>
  <si>
    <t>SUMMER STAFF</t>
  </si>
  <si>
    <t>ST</t>
  </si>
  <si>
    <t>STREET WORKER</t>
  </si>
  <si>
    <t>SU</t>
  </si>
  <si>
    <t>SUPERVISOR</t>
  </si>
  <si>
    <t>SW</t>
  </si>
  <si>
    <t>SOCIAL WORKER (M.S.W.)</t>
  </si>
  <si>
    <t>TA</t>
  </si>
  <si>
    <t>TEACHER AIDE</t>
  </si>
  <si>
    <t>TE</t>
  </si>
  <si>
    <t>TEACHER (TEACHER LICENSE)</t>
  </si>
  <si>
    <t>TH</t>
  </si>
  <si>
    <t>THERAPIST</t>
  </si>
  <si>
    <t>TL</t>
  </si>
  <si>
    <t>TEAM LEADER</t>
  </si>
  <si>
    <t>TM</t>
  </si>
  <si>
    <t>TRAINING MONITOR</t>
  </si>
  <si>
    <t>TS</t>
  </si>
  <si>
    <t>TRAINING SPECIALIST</t>
  </si>
  <si>
    <t>TU</t>
  </si>
  <si>
    <t>TUTOR</t>
  </si>
  <si>
    <t>TY</t>
  </si>
  <si>
    <t>TYPIST/TEACHER AIDE</t>
  </si>
  <si>
    <t>UD</t>
  </si>
  <si>
    <t>UNIT DIRECTOR</t>
  </si>
  <si>
    <t>UH</t>
  </si>
  <si>
    <t>URBAN HOUSING SPECIALIST</t>
  </si>
  <si>
    <t>VA</t>
  </si>
  <si>
    <t>VISUAL ARTIST</t>
  </si>
  <si>
    <t>VC</t>
  </si>
  <si>
    <t>VOLUNTEER COORDINATOR</t>
  </si>
  <si>
    <t>WF</t>
  </si>
  <si>
    <t>WORKSHOP FACILITATOR</t>
  </si>
  <si>
    <t>WI</t>
  </si>
  <si>
    <t>WRITING INSTRUCTOR</t>
  </si>
  <si>
    <t>WL</t>
  </si>
  <si>
    <t>WORKSHOP LEADER</t>
  </si>
  <si>
    <t>WS</t>
  </si>
  <si>
    <t>WATER SAFETY INSTRUCTOR</t>
  </si>
  <si>
    <t>YC</t>
  </si>
  <si>
    <t>YOUTH COUNSELOR</t>
  </si>
  <si>
    <t>YE</t>
  </si>
  <si>
    <t>YOUTH EMPLOYMENT COORDINATOR</t>
  </si>
  <si>
    <t>YW</t>
  </si>
  <si>
    <t>YOUTH WORKER</t>
  </si>
  <si>
    <t>CZ</t>
  </si>
  <si>
    <t>COMPUTER SPECIALIST</t>
  </si>
  <si>
    <t>Fiscal Agent:  [   ]YES    [   ]No</t>
  </si>
  <si>
    <t>Title Code.</t>
  </si>
  <si>
    <r>
      <t>3710</t>
    </r>
    <r>
      <rPr>
        <sz val="10"/>
        <rFont val="Arial"/>
        <family val="2"/>
      </rPr>
      <t xml:space="preserve">     Other Costs</t>
    </r>
  </si>
  <si>
    <t>AA -  ADMINISTRATIVE ASSISTANT</t>
  </si>
  <si>
    <t>AB -  ASSISTANT BOOKKEEPER</t>
  </si>
  <si>
    <t>AC -  ACCOUNT SPECIALIST</t>
  </si>
  <si>
    <t>AD -  ADMINISTRATOR</t>
  </si>
  <si>
    <t>AE -  ASSISTANT EXECUTIVE DIRECTOR</t>
  </si>
  <si>
    <t>AI -  ARTISTIC INSTRUCTOR</t>
  </si>
  <si>
    <t>AP -  AFTER SCHOOL PROGRAM DIRECTOR</t>
  </si>
  <si>
    <t>AR -  ART SPECIALIST – ARTS PARTNER</t>
  </si>
  <si>
    <t>AS -  ACTIVITY SPECIALIST</t>
  </si>
  <si>
    <t>AT -  ATTENDANT</t>
  </si>
  <si>
    <t>AX -  ACTOR</t>
  </si>
  <si>
    <t>BA -  BA CASE PLANNER</t>
  </si>
  <si>
    <t>BK -  BOOKKEEPER</t>
  </si>
  <si>
    <t>BM -  BUDGET MANAGER</t>
  </si>
  <si>
    <t>BS -  BILINGUAL SPECIALIST</t>
  </si>
  <si>
    <t>CA -  COACHES</t>
  </si>
  <si>
    <t>CC -  CHILD CARE PROVIDER</t>
  </si>
  <si>
    <t>CI -  CAMP INSTRUCTOR</t>
  </si>
  <si>
    <t>CK -  COOK</t>
  </si>
  <si>
    <t>CL -  CLERK</t>
  </si>
  <si>
    <t>CM -  CONTRACT MANAGER</t>
  </si>
  <si>
    <t>CO -  COUNSELOR</t>
  </si>
  <si>
    <t>CP -  CASE PLANNER</t>
  </si>
  <si>
    <t>CR -  COORDINATOR</t>
  </si>
  <si>
    <t>CS -  COUNSELING SPECIALIST</t>
  </si>
  <si>
    <t>CT -  CONTROLLER</t>
  </si>
  <si>
    <t>CU -  CUSTODIAN</t>
  </si>
  <si>
    <t>CW -  CASE WORKER</t>
  </si>
  <si>
    <t>CZ -  COMPUTER SPECIALIST</t>
  </si>
  <si>
    <t>DC -  DRUG COUNSELOR</t>
  </si>
  <si>
    <t>DD -  DEPUTY DIRECTOR</t>
  </si>
  <si>
    <t>DE -  DIRECTOR</t>
  </si>
  <si>
    <t>DF -  DIRECTOR OF FINANCE</t>
  </si>
  <si>
    <t>DI -  DANCE INSTRUCTOR</t>
  </si>
  <si>
    <t>DP -  DIRECTOR OF PERSONNEL</t>
  </si>
  <si>
    <t>DR -  DOCTOR</t>
  </si>
  <si>
    <t>DS -  DEVELOPMENT SPECIALIST</t>
  </si>
  <si>
    <t>DT -  DIRECTOR OF PROGRAM AND JOB DEVELOPMENT</t>
  </si>
  <si>
    <t>DV -  DRIVER</t>
  </si>
  <si>
    <t>EA -  EDUCATIONAL ADVISOR</t>
  </si>
  <si>
    <t>EC -  EDUCATION COORDINATOR (TEACHER LICENSE)</t>
  </si>
  <si>
    <t>ED -  EXECUTIVE DIRECTOR</t>
  </si>
  <si>
    <t>EI -  EDITOR</t>
  </si>
  <si>
    <t>EP -  EXHIBITION PREPARER</t>
  </si>
  <si>
    <t>ES -  EMPLOYMENT/EDUCATION SPECIALIST</t>
  </si>
  <si>
    <t>FA -  FACILITATOR</t>
  </si>
  <si>
    <t>FC -  FAMILY COUNSELOR</t>
  </si>
  <si>
    <t>FD -  FOSTER CARE DIRECTOR</t>
  </si>
  <si>
    <t>FO -  FISCAL OFFICER</t>
  </si>
  <si>
    <t>FW -  FAMILY WORKER</t>
  </si>
  <si>
    <t>GL -  GROUP LEADER</t>
  </si>
  <si>
    <t>GW -  GROUP WORKER</t>
  </si>
  <si>
    <t>HC -  HEALTH COUNSELOR</t>
  </si>
  <si>
    <t>HM -  HOUSE MANAGER</t>
  </si>
  <si>
    <t>HP -  HOUSE PARENT</t>
  </si>
  <si>
    <t>HS -  HOUSING/HOMELESS SPECIALIST</t>
  </si>
  <si>
    <t>IC -  IMMIGRATION COORDINATOR</t>
  </si>
  <si>
    <t>IN -  INSTRUCTOR</t>
  </si>
  <si>
    <t>IS -  IMMIGRATION SPECIALIST</t>
  </si>
  <si>
    <t>JA -  JANITOR</t>
  </si>
  <si>
    <t>JC -  JUVENILE COORDINATOR</t>
  </si>
  <si>
    <t>JD -  JOB DEVELOPER</t>
  </si>
  <si>
    <t>JR -  JOB READINESS COUNSELOR</t>
  </si>
  <si>
    <t>LA -  LITERARY ARTIST</t>
  </si>
  <si>
    <t>LC -  LATCHKEY COORDINATOR</t>
  </si>
  <si>
    <t>LD -  LEADERSHIP DEVELOPMENT SPECIALIST</t>
  </si>
  <si>
    <t>LG -  LIFEGUARD</t>
  </si>
  <si>
    <t>LS -  LEADERSHIP SPECIALIST</t>
  </si>
  <si>
    <t>MA -  MAINTENANCE</t>
  </si>
  <si>
    <t>MC -  MEDIATOR COUNSELOR</t>
  </si>
  <si>
    <t>ME -  MENTOR</t>
  </si>
  <si>
    <t>MI -  MUSIC INSTRUCTOR</t>
  </si>
  <si>
    <t>MS -  MSW CASE PLANNER</t>
  </si>
  <si>
    <t>OM -  OFFICE MANAGER</t>
  </si>
  <si>
    <t>OW -  OUTREACH WORKER</t>
  </si>
  <si>
    <t>PA -  PROGRAM DIRECTOR ASSISTANT</t>
  </si>
  <si>
    <t>PB -  PHYSICIAN’S ASSISTANT</t>
  </si>
  <si>
    <t>PC -  PROGRAM COORDINATOR</t>
  </si>
  <si>
    <t>PD -  PROGRAM DIRECTOR</t>
  </si>
  <si>
    <t>PE -  PARENT AIDE</t>
  </si>
  <si>
    <t>PJ -  PROJECT COORDINATOR</t>
  </si>
  <si>
    <t>PL -  PARALEGAL</t>
  </si>
  <si>
    <t>PM -  PROGRAM DIRECTOR (MD LICENSE)</t>
  </si>
  <si>
    <t>PO -  DIRECTOR OF PROGRAM OPERATIONS</t>
  </si>
  <si>
    <t>PR -  PROGRAM AIDE</t>
  </si>
  <si>
    <t>PS -  PROGRAM SUPERVISOR</t>
  </si>
  <si>
    <t>PT -  PROGRAM DIRECTOR (TEACHER LICENSE)</t>
  </si>
  <si>
    <t>RC -  RECEPTIONIST</t>
  </si>
  <si>
    <t>RD -  REGIONAL DIRECTOR</t>
  </si>
  <si>
    <t>RE -  RELIEF</t>
  </si>
  <si>
    <t>RN -  REGISTERED NURSE</t>
  </si>
  <si>
    <t>RR -  RECREATION COORDINATOR</t>
  </si>
  <si>
    <t>RS -  RECREATION SPECIALIST</t>
  </si>
  <si>
    <t>SA -  STAFF ATTORNEY</t>
  </si>
  <si>
    <t>SC -  SERVICES COORDINATOR</t>
  </si>
  <si>
    <t>SE -  SECRETARY</t>
  </si>
  <si>
    <t>SF -  ADMINISTRATIVE SECRETARY</t>
  </si>
  <si>
    <t>SG -  SECURITY GUARD</t>
  </si>
  <si>
    <t>SI -  SHOP INSTRUCTOR</t>
  </si>
  <si>
    <t>SN -  SENIOR ACCOUNTANT</t>
  </si>
  <si>
    <t>SS -  SUMMER STAFF</t>
  </si>
  <si>
    <t>ST -  STREET WORKER</t>
  </si>
  <si>
    <t>SU -  SUPERVISOR</t>
  </si>
  <si>
    <t>SW -  SOCIAL WORKER (M.S.W.)</t>
  </si>
  <si>
    <t>TA -  TEACHER AIDE</t>
  </si>
  <si>
    <t>TE -  TEACHER (TEACHER LICENSE)</t>
  </si>
  <si>
    <t>TH -  THERAPIST</t>
  </si>
  <si>
    <t>TL -  TEAM LEADER</t>
  </si>
  <si>
    <t>TM -  TRAINING MONITOR</t>
  </si>
  <si>
    <t>TS -  TRAINING SPECIALIST</t>
  </si>
  <si>
    <t>TU -  TUTOR</t>
  </si>
  <si>
    <t>TY -  TYPIST/TEACHER AIDE</t>
  </si>
  <si>
    <t>UD -  UNIT DIRECTOR</t>
  </si>
  <si>
    <t>UH -  URBAN HOUSING SPECIALIST</t>
  </si>
  <si>
    <t>VA -  VISUAL ARTIST</t>
  </si>
  <si>
    <t>VC -  VOLUNTEER COORDINATOR</t>
  </si>
  <si>
    <t>WF -  WORKSHOP FACILITATOR</t>
  </si>
  <si>
    <t>WI -  WRITING INSTRUCTOR</t>
  </si>
  <si>
    <t>WL -  WORKSHOP LEADER</t>
  </si>
  <si>
    <t>WS -  WATER SAFETY INSTRUCTOR</t>
  </si>
  <si>
    <t>YC -  YOUTH COUNSELOR</t>
  </si>
  <si>
    <t>YE -  YOUTH EMPLOYMENT COORDINATOR</t>
  </si>
  <si>
    <t>YW -  YOUTH WORKER</t>
  </si>
  <si>
    <t>Copiers, Computers, Printers, and Furniture Etc.</t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</si>
  <si>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from pages 2, 3, 4, &amp; 5 and cannot be changed manually.</t>
    </r>
  </si>
  <si>
    <r>
      <t xml:space="preserve">Please note: </t>
    </r>
    <r>
      <rPr>
        <b/>
        <i/>
        <u/>
        <sz val="14"/>
        <rFont val="Times New Roman"/>
        <family val="1"/>
      </rPr>
      <t>All highlighted fields (Blue) are calculated automatically and cannot be changed manually.</t>
    </r>
  </si>
  <si>
    <r>
      <t xml:space="preserve">Please note: </t>
    </r>
    <r>
      <rPr>
        <b/>
        <i/>
        <u/>
        <sz val="12"/>
        <rFont val="Times New Roman"/>
        <family val="1"/>
      </rPr>
      <t>All highlighted fields (Blue) are calculated automatically and cannot be changed manually.</t>
    </r>
  </si>
  <si>
    <t xml:space="preserve"> Note: Total budget changes must net to zero --- Boxes shaded in black may not be modified.</t>
  </si>
  <si>
    <r>
      <t xml:space="preserve">VAN MAINTENANCE  </t>
    </r>
    <r>
      <rPr>
        <sz val="12"/>
        <rFont val="Arial"/>
        <family val="2"/>
      </rPr>
      <t>(For DYCD assigned vans)</t>
    </r>
  </si>
  <si>
    <t>Please indicate if it is public school or rent other</t>
  </si>
  <si>
    <r>
      <t>3720</t>
    </r>
    <r>
      <rPr>
        <sz val="10"/>
        <rFont val="Arial"/>
        <family val="2"/>
      </rPr>
      <t xml:space="preserve">     Indirect Cost**</t>
    </r>
  </si>
  <si>
    <t>Maintenance, Repairs, Rentals, &amp; Computer Software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</si>
  <si>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FULL TIME" </t>
    </r>
    <r>
      <rPr>
        <b/>
        <u/>
        <sz val="18"/>
        <rFont val="Arial"/>
        <family val="2"/>
      </rPr>
      <t xml:space="preserve"> EMPLOYEES ONLY</t>
    </r>
  </si>
  <si>
    <r>
      <t xml:space="preserve">             </t>
    </r>
    <r>
      <rPr>
        <b/>
        <sz val="25"/>
        <color indexed="53"/>
        <rFont val="Arial"/>
        <family val="2"/>
      </rPr>
      <t xml:space="preserve">***  </t>
    </r>
    <r>
      <rPr>
        <b/>
        <sz val="12"/>
        <rFont val="Arial"/>
        <family val="2"/>
      </rPr>
      <t>Position/Title</t>
    </r>
  </si>
  <si>
    <t xml:space="preserve"> New Line Y or N</t>
  </si>
  <si>
    <t xml:space="preserve"> New Line     Y or N</t>
  </si>
  <si>
    <t>Y</t>
  </si>
  <si>
    <t>N</t>
  </si>
  <si>
    <r>
      <t xml:space="preserve">Based on your total amended salaries the </t>
    </r>
    <r>
      <rPr>
        <b/>
        <sz val="12"/>
        <rFont val="Times New Roman"/>
        <family val="1"/>
      </rPr>
      <t>minimum</t>
    </r>
    <r>
      <rPr>
        <sz val="12"/>
        <rFont val="Times New Roman"/>
        <family val="1"/>
      </rPr>
      <t xml:space="preserve"> amount for Fringe (if not under Fiscal agent) is </t>
    </r>
  </si>
  <si>
    <r>
      <t xml:space="preserve">Based on your total amended salaries the </t>
    </r>
    <r>
      <rPr>
        <b/>
        <sz val="12"/>
        <rFont val="Times New Roman"/>
        <family val="1"/>
      </rPr>
      <t>maximum</t>
    </r>
    <r>
      <rPr>
        <sz val="12"/>
        <rFont val="Times New Roman"/>
        <family val="1"/>
      </rPr>
      <t xml:space="preserve"> amount for Fringe is                                         </t>
    </r>
  </si>
  <si>
    <t>FICA  @ 7.65%, Unemployment Insurance, Medical, Workers Compensation , Disability, Life insurance, &amp; Pension</t>
  </si>
  <si>
    <t>SUB-TOTAL CHANGES</t>
  </si>
  <si>
    <r>
      <t xml:space="preserve">     MODIFICATION SALARIES AND WAGES SUPPORT SHEET FOR  "</t>
    </r>
    <r>
      <rPr>
        <b/>
        <u/>
        <sz val="20"/>
        <rFont val="Arial"/>
        <family val="2"/>
      </rPr>
      <t xml:space="preserve">PART TIME" </t>
    </r>
    <r>
      <rPr>
        <b/>
        <u/>
        <sz val="18"/>
        <rFont val="Arial"/>
        <family val="2"/>
      </rPr>
      <t xml:space="preserve"> EMPLOYEES</t>
    </r>
  </si>
  <si>
    <r>
      <t xml:space="preserve"> Maximum</t>
    </r>
    <r>
      <rPr>
        <b/>
        <sz val="12"/>
        <rFont val="Arial"/>
        <family val="2"/>
      </rPr>
      <t xml:space="preserve">
Annual Salary</t>
    </r>
  </si>
  <si>
    <r>
      <t xml:space="preserve"> </t>
    </r>
    <r>
      <rPr>
        <b/>
        <u/>
        <sz val="12"/>
        <rFont val="Arial"/>
        <family val="2"/>
      </rPr>
      <t>Maximum</t>
    </r>
    <r>
      <rPr>
        <b/>
        <sz val="12"/>
        <rFont val="Arial"/>
        <family val="2"/>
      </rPr>
      <t xml:space="preserve"> HOURLY RATE</t>
    </r>
  </si>
  <si>
    <t>Changes (+ OR -)</t>
  </si>
  <si>
    <t>E-Mail</t>
  </si>
  <si>
    <t>Vendors</t>
  </si>
  <si>
    <t>Fiscal Conduit</t>
  </si>
  <si>
    <t>Consultants</t>
  </si>
  <si>
    <t>TOTAL NON STAFF SERVICES</t>
  </si>
  <si>
    <t>Other Operational Costs (total of Lines 3710 &amp; 3720)</t>
  </si>
  <si>
    <r>
      <t>Central Insurance Package</t>
    </r>
    <r>
      <rPr>
        <sz val="11"/>
        <rFont val="Arial"/>
        <family val="2"/>
      </rPr>
      <t xml:space="preserve"> </t>
    </r>
  </si>
  <si>
    <r>
      <t>CONSULTANT SERVICES</t>
    </r>
    <r>
      <rPr>
        <b/>
        <sz val="10"/>
        <rFont val="Arial"/>
        <family val="2"/>
      </rPr>
      <t>(Attach New Consultant Agreement)</t>
    </r>
  </si>
  <si>
    <t>FISCAL CONDUIT</t>
  </si>
  <si>
    <r>
      <t xml:space="preserve">OTHER OPERATIONAL COSTS </t>
    </r>
    <r>
      <rPr>
        <b/>
        <sz val="9"/>
        <rFont val="Arial"/>
        <family val="2"/>
      </rPr>
      <t xml:space="preserve"> (total of Lines 3710 &amp; 3720)</t>
    </r>
  </si>
  <si>
    <t xml:space="preserve">Liability Ins, Postage,  Admission tickets, Printing &amp; Publications </t>
  </si>
  <si>
    <t>Food &amp; Refreshments, and Participant Costs, Sports Supplies, Etc.</t>
  </si>
  <si>
    <t>Amendment #:</t>
  </si>
  <si>
    <t>Complete only if you need additional lines</t>
  </si>
  <si>
    <t>Description of Service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</si>
  <si>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</si>
  <si>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</si>
  <si>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</si>
  <si>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</si>
  <si>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</si>
  <si>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</si>
  <si>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</si>
  <si>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</si>
  <si>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</si>
  <si>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</si>
  <si>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</si>
  <si>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</si>
  <si>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</si>
  <si>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Prov EIN</t>
  </si>
  <si>
    <t>Line 4</t>
  </si>
  <si>
    <t>Line 5</t>
  </si>
  <si>
    <t>Page 1 of 6</t>
  </si>
  <si>
    <t>Page 2 of 6</t>
  </si>
  <si>
    <t>Page 3 of 6</t>
  </si>
  <si>
    <t>Page 4 of 6</t>
  </si>
  <si>
    <t>Page 5 of 6</t>
  </si>
  <si>
    <t>Page 6 of 6</t>
  </si>
  <si>
    <t>Consultant Name (Cont'd Page 4)</t>
  </si>
  <si>
    <r>
      <t xml:space="preserve">Please note: </t>
    </r>
    <r>
      <rPr>
        <i/>
        <u/>
        <sz val="9"/>
        <rFont val="Arial"/>
        <family val="2"/>
      </rPr>
      <t>All highlighted fields (Blue) are calculated automatically and cannot be changed manually.</t>
    </r>
  </si>
  <si>
    <t xml:space="preserve"> TYPE OF SERVICE</t>
  </si>
  <si>
    <t xml:space="preserve"> VENDOR                                               </t>
  </si>
  <si>
    <r>
      <t xml:space="preserve">SPACE  COST </t>
    </r>
    <r>
      <rPr>
        <b/>
        <sz val="9"/>
        <rFont val="Arial"/>
        <family val="2"/>
      </rPr>
      <t>(total of Lines 3410 &amp; 3420)</t>
    </r>
  </si>
  <si>
    <t>Space  / Other *</t>
  </si>
  <si>
    <t>Space Cost (total of Lines 3410 &amp; 3420)</t>
  </si>
  <si>
    <t xml:space="preserve">Full time employees must work 35 or more  hours per week </t>
  </si>
  <si>
    <t>If you are creating a new line that was not on your budget please indicate 'Y" in the new line column and fill out the appropriate columns</t>
  </si>
  <si>
    <r>
      <t xml:space="preserve"> </t>
    </r>
    <r>
      <rPr>
        <b/>
        <sz val="12"/>
        <rFont val="Arial"/>
        <family val="2"/>
      </rPr>
      <t>Position/Title</t>
    </r>
  </si>
  <si>
    <t>If you are creating a new line that was not on your budget please indicate "Y" in the new line column</t>
  </si>
  <si>
    <t xml:space="preserve">Part time employees must work less than 35 hours per week </t>
  </si>
  <si>
    <t>Items shaded in black may not be modified</t>
  </si>
  <si>
    <t>* If you are changing space cost, attach a new Space Cost Allocation Plan.</t>
  </si>
  <si>
    <t>STIPENDS</t>
  </si>
  <si>
    <t>EU -  EDUCATION SPECIALIST</t>
  </si>
  <si>
    <t>EU</t>
  </si>
  <si>
    <t>EDUCATION SPECIALIST</t>
  </si>
  <si>
    <t>XX</t>
  </si>
  <si>
    <t>COLA ASC INCREASE</t>
  </si>
  <si>
    <t>Bank Charges, Training and Conferences, Audit Fee</t>
  </si>
  <si>
    <t xml:space="preserve">includes Cable, Telephone, Internet </t>
  </si>
  <si>
    <t>Liability Insurance, Worker's Compensation and Disability, are covered under the DYCD Central Insurance Program (CIP).</t>
  </si>
  <si>
    <r>
      <t xml:space="preserve">CENTRAL INSURANCE PROGRAM (CIP) - </t>
    </r>
    <r>
      <rPr>
        <b/>
        <sz val="12"/>
        <color rgb="FFFF0000"/>
        <rFont val="Arial"/>
        <family val="2"/>
      </rPr>
      <t>4.5% of Total Budgeted Amount</t>
    </r>
  </si>
  <si>
    <t>Additional Sheet for Consultants and Subcontractors (Continued from Page 4)</t>
  </si>
  <si>
    <t>Subcontractor Name (Cont'd Page 4)</t>
  </si>
  <si>
    <t>DYCD Title Codes</t>
  </si>
  <si>
    <t>NON STAFF SERVICES</t>
  </si>
  <si>
    <t>Subcontractors</t>
  </si>
  <si>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 xml:space="preserve"> Fringe Benefits </t>
    </r>
  </si>
  <si>
    <r>
      <rPr>
        <sz val="10"/>
        <color rgb="FFFF0000"/>
        <rFont val="Arial"/>
        <family val="2"/>
      </rPr>
      <t>**</t>
    </r>
    <r>
      <rPr>
        <sz val="10"/>
        <rFont val="Arial"/>
        <family val="2"/>
      </rPr>
      <t xml:space="preserve"> Central Insurance Program (CIP)</t>
    </r>
  </si>
  <si>
    <r>
      <rPr>
        <b/>
        <sz val="12"/>
        <color rgb="FFFF0000"/>
        <rFont val="Times New Roman"/>
        <family val="1"/>
      </rPr>
      <t>**</t>
    </r>
    <r>
      <rPr>
        <b/>
        <sz val="12"/>
        <rFont val="Times New Roman"/>
        <family val="1"/>
      </rPr>
      <t xml:space="preserve"> CIP rate is 4.5% of total budget.</t>
    </r>
  </si>
  <si>
    <r>
      <t xml:space="preserve">SUBCONTRACTORS </t>
    </r>
    <r>
      <rPr>
        <b/>
        <sz val="11"/>
        <rFont val="Arial"/>
        <family val="2"/>
      </rPr>
      <t>(</t>
    </r>
    <r>
      <rPr>
        <b/>
        <sz val="9"/>
        <rFont val="Arial"/>
        <family val="2"/>
      </rPr>
      <t>Attach New Sub-Contract Agreement with EIN#</t>
    </r>
    <r>
      <rPr>
        <b/>
        <sz val="11"/>
        <rFont val="Arial"/>
        <family val="2"/>
      </rPr>
      <t>)</t>
    </r>
  </si>
  <si>
    <t>The maximum rate is 35%; and the minimum rate is 7.99% of the total salaries. If under Fiscal Agent, the minimum rate is 12.99%.</t>
  </si>
  <si>
    <r>
      <rPr>
        <b/>
        <sz val="12"/>
        <color rgb="FFFF0000"/>
        <rFont val="Times New Roman"/>
        <family val="1"/>
      </rPr>
      <t>*</t>
    </r>
    <r>
      <rPr>
        <b/>
        <sz val="12"/>
        <rFont val="Times New Roman"/>
        <family val="1"/>
      </rPr>
      <t xml:space="preserve"> When NOT under DYCD'S Fiscal Agent, the maximum rate is 35%; and the minimum rate is 7.99% of the total salaries and wages.</t>
    </r>
  </si>
  <si>
    <t>except for federally funded contracts, subject to Uniform Guidance (see fiscal manual)</t>
  </si>
  <si>
    <r>
      <t xml:space="preserve">BUDGET MODIFICATION FORM FY </t>
    </r>
    <r>
      <rPr>
        <b/>
        <sz val="16"/>
        <rFont val="Arial"/>
        <family val="2"/>
      </rPr>
      <t>2019</t>
    </r>
  </si>
  <si>
    <t>(FY 2019 - 7/1/2018 to 6/30/2019)</t>
  </si>
  <si>
    <t>Revised March 2018</t>
  </si>
  <si>
    <t xml:space="preserve">       Department of Youth and Community Development Budget Modification FY 2019</t>
  </si>
  <si>
    <t xml:space="preserve">  Department of Youth and Community Development Budget Modification FY 2019</t>
  </si>
  <si>
    <t>Department of Youth and Community Development Budget Modification FY 2019</t>
  </si>
  <si>
    <r>
      <rPr>
        <b/>
        <sz val="10"/>
        <color rgb="FFFF0000"/>
        <rFont val="Arial"/>
        <family val="2"/>
      </rPr>
      <t xml:space="preserve">*** Reimburseable up to 12%; must meet DYCD guidelines and subject to Uniform Guidance (see fiscal manual for details)
</t>
    </r>
    <r>
      <rPr>
        <b/>
        <sz val="10"/>
        <rFont val="Arial"/>
        <family val="2"/>
      </rPr>
      <t xml:space="preserve">
</t>
    </r>
  </si>
  <si>
    <t xml:space="preserve"> Department of Youth and Community Development Budget Modification FY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</si>
</sst>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mm/dd/yy"/>
    <numFmt numFmtId="165" formatCode="&quot;$&quot;#,##0"/>
    <numFmt numFmtId="166" formatCode="&quot;$&quot;#,##0.00"/>
    <numFmt numFmtId="167" formatCode="[&lt;=9999999]###\-####;\(###\)\ ###\-####"/>
    <numFmt numFmtId="168" formatCode="0;\-0;;@"/>
  </numFmts>
  <fonts count="6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u/>
      <sz val="1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5"/>
      <name val="Arial"/>
      <family val="2"/>
    </font>
    <font>
      <sz val="14"/>
      <name val="Courier"/>
      <family val="3"/>
    </font>
    <font>
      <sz val="14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b/>
      <u/>
      <sz val="14"/>
      <name val="Times New Roman"/>
      <family val="1"/>
    </font>
    <font>
      <b/>
      <i/>
      <u/>
      <sz val="14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u/>
      <sz val="20"/>
      <name val="Arial"/>
      <family val="2"/>
    </font>
    <font>
      <b/>
      <sz val="14"/>
      <color indexed="12"/>
      <name val="Arial"/>
      <family val="2"/>
    </font>
    <font>
      <b/>
      <sz val="25"/>
      <color indexed="53"/>
      <name val="Arial"/>
      <family val="2"/>
    </font>
    <font>
      <b/>
      <sz val="15"/>
      <color indexed="53"/>
      <name val="Times New Roman"/>
      <family val="1"/>
    </font>
    <font>
      <sz val="12"/>
      <name val="Times New Roman"/>
      <family val="1"/>
    </font>
    <font>
      <sz val="12"/>
      <color indexed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8"/>
        <bgColor indexed="9"/>
      </patternFill>
    </fill>
  </fills>
  <borders count="1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34" fillId="0" borderId="0"/>
  </cellStyleXfs>
  <cellXfs count="499">
    <xf numFmtId="0" fontId="0" fillId="0" borderId="0" xfId="0"/>
    <xf numFmtId="0" fontId="2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 vertical="top"/>
    </xf>
    <xf numFmtId="0" fontId="8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horizontal="right"/>
    </xf>
    <xf numFmtId="0" fontId="9" fillId="0" borderId="0" xfId="0" applyFont="1" applyProtection="1"/>
    <xf numFmtId="0" fontId="7" fillId="0" borderId="0" xfId="0" applyFont="1" applyProtection="1"/>
    <xf numFmtId="0" fontId="10" fillId="0" borderId="0" xfId="0" applyFont="1" applyProtection="1"/>
    <xf numFmtId="0" fontId="7" fillId="0" borderId="0" xfId="0" quotePrefix="1" applyFont="1" applyAlignment="1" applyProtection="1">
      <alignment horizontal="right"/>
    </xf>
    <xf numFmtId="0" fontId="11" fillId="0" borderId="0" xfId="0" applyFont="1" applyProtection="1"/>
    <xf numFmtId="0" fontId="10" fillId="0" borderId="0" xfId="0" applyFont="1" applyAlignment="1" applyProtection="1">
      <alignment horizontal="centerContinuous"/>
    </xf>
    <xf numFmtId="0" fontId="13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7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Continuous" vertical="center"/>
    </xf>
    <xf numFmtId="0" fontId="15" fillId="0" borderId="0" xfId="0" applyFont="1" applyAlignment="1" applyProtection="1">
      <alignment vertical="top"/>
    </xf>
    <xf numFmtId="7" fontId="10" fillId="0" borderId="0" xfId="0" applyNumberFormat="1" applyFont="1" applyAlignment="1" applyProtection="1">
      <alignment horizontal="centerContinuous"/>
    </xf>
    <xf numFmtId="0" fontId="6" fillId="0" borderId="0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3" borderId="2" xfId="0" applyFont="1" applyFill="1" applyBorder="1" applyAlignment="1" applyProtection="1">
      <alignment horizontal="centerContinuous"/>
    </xf>
    <xf numFmtId="0" fontId="3" fillId="3" borderId="3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7" fontId="19" fillId="4" borderId="3" xfId="0" applyNumberFormat="1" applyFont="1" applyFill="1" applyBorder="1" applyProtection="1"/>
    <xf numFmtId="7" fontId="10" fillId="0" borderId="0" xfId="0" applyNumberFormat="1" applyFont="1" applyProtection="1"/>
    <xf numFmtId="5" fontId="19" fillId="0" borderId="0" xfId="0" applyNumberFormat="1" applyFont="1" applyBorder="1" applyProtection="1"/>
    <xf numFmtId="0" fontId="10" fillId="0" borderId="0" xfId="0" applyFont="1" applyAlignment="1" applyProtection="1">
      <alignment horizontal="centerContinuous" wrapText="1"/>
    </xf>
    <xf numFmtId="0" fontId="20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14" fillId="0" borderId="0" xfId="0" applyFont="1" applyAlignment="1" applyProtection="1">
      <alignment horizontal="center"/>
    </xf>
    <xf numFmtId="7" fontId="14" fillId="0" borderId="0" xfId="0" applyNumberFormat="1" applyFont="1" applyAlignment="1" applyProtection="1">
      <alignment horizontal="centerContinuous"/>
    </xf>
    <xf numFmtId="0" fontId="6" fillId="0" borderId="4" xfId="0" applyFont="1" applyBorder="1" applyAlignment="1" applyProtection="1">
      <alignment horizontal="center" vertical="center" wrapText="1"/>
    </xf>
    <xf numFmtId="7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Continuous" vertical="center" wrapText="1"/>
    </xf>
    <xf numFmtId="0" fontId="6" fillId="0" borderId="2" xfId="0" applyFont="1" applyBorder="1" applyAlignment="1" applyProtection="1">
      <alignment horizontal="centerContinuous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0" fillId="0" borderId="0" xfId="0" applyFont="1" applyProtection="1"/>
    <xf numFmtId="7" fontId="3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centerContinuous" wrapText="1"/>
    </xf>
    <xf numFmtId="0" fontId="6" fillId="0" borderId="0" xfId="0" applyFont="1" applyAlignment="1" applyProtection="1">
      <alignment horizontal="center"/>
    </xf>
    <xf numFmtId="0" fontId="22" fillId="0" borderId="0" xfId="0" applyFont="1" applyProtection="1"/>
    <xf numFmtId="0" fontId="15" fillId="0" borderId="0" xfId="0" applyFont="1" applyBorder="1" applyAlignment="1" applyProtection="1">
      <alignment horizontal="center" vertical="top"/>
    </xf>
    <xf numFmtId="0" fontId="22" fillId="0" borderId="0" xfId="0" quotePrefix="1" applyFont="1" applyAlignment="1" applyProtection="1">
      <alignment horizontal="left"/>
    </xf>
    <xf numFmtId="0" fontId="14" fillId="0" borderId="0" xfId="0" applyFont="1" applyProtection="1"/>
    <xf numFmtId="0" fontId="10" fillId="0" borderId="0" xfId="0" applyFont="1" applyBorder="1" applyAlignment="1" applyProtection="1">
      <alignment horizontal="centerContinuous"/>
    </xf>
    <xf numFmtId="0" fontId="18" fillId="0" borderId="0" xfId="0" applyFont="1" applyAlignment="1" applyProtection="1">
      <alignment horizontal="centerContinuous"/>
    </xf>
    <xf numFmtId="0" fontId="12" fillId="0" borderId="0" xfId="0" applyFont="1" applyProtection="1"/>
    <xf numFmtId="0" fontId="24" fillId="5" borderId="3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25" fillId="0" borderId="6" xfId="0" applyFont="1" applyBorder="1" applyProtection="1"/>
    <xf numFmtId="0" fontId="25" fillId="0" borderId="0" xfId="0" applyFont="1" applyProtection="1"/>
    <xf numFmtId="7" fontId="20" fillId="0" borderId="0" xfId="0" applyNumberFormat="1" applyFont="1" applyProtection="1"/>
    <xf numFmtId="0" fontId="21" fillId="0" borderId="0" xfId="0" applyFont="1" applyProtection="1"/>
    <xf numFmtId="0" fontId="18" fillId="0" borderId="0" xfId="0" applyFont="1" applyProtection="1"/>
    <xf numFmtId="0" fontId="20" fillId="0" borderId="0" xfId="0" applyFont="1" applyBorder="1" applyProtection="1"/>
    <xf numFmtId="0" fontId="6" fillId="0" borderId="0" xfId="0" applyFont="1" applyAlignment="1" applyProtection="1">
      <alignment horizontal="left" vertical="center"/>
    </xf>
    <xf numFmtId="0" fontId="6" fillId="0" borderId="7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left"/>
    </xf>
    <xf numFmtId="0" fontId="5" fillId="0" borderId="0" xfId="0" applyFont="1" applyBorder="1" applyProtection="1"/>
    <xf numFmtId="0" fontId="10" fillId="0" borderId="0" xfId="0" applyFont="1" applyBorder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</xf>
    <xf numFmtId="0" fontId="5" fillId="0" borderId="13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6" borderId="2" xfId="0" applyFont="1" applyFill="1" applyBorder="1" applyAlignment="1" applyProtection="1">
      <alignment horizontal="centerContinuous" vertical="center"/>
    </xf>
    <xf numFmtId="0" fontId="5" fillId="6" borderId="3" xfId="0" applyFont="1" applyFill="1" applyBorder="1" applyAlignment="1" applyProtection="1">
      <alignment horizontal="centerContinuous" vertical="center"/>
    </xf>
    <xf numFmtId="0" fontId="7" fillId="0" borderId="0" xfId="0" quotePrefix="1" applyFont="1" applyAlignment="1" applyProtection="1">
      <alignment horizontal="left"/>
    </xf>
    <xf numFmtId="0" fontId="13" fillId="0" borderId="0" xfId="0" applyFont="1" applyProtection="1"/>
    <xf numFmtId="0" fontId="4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Continuous"/>
    </xf>
    <xf numFmtId="0" fontId="28" fillId="0" borderId="0" xfId="0" applyFont="1"/>
    <xf numFmtId="0" fontId="28" fillId="0" borderId="0" xfId="0" applyFont="1" applyProtection="1"/>
    <xf numFmtId="0" fontId="5" fillId="4" borderId="14" xfId="0" applyFont="1" applyFill="1" applyBorder="1" applyAlignment="1" applyProtection="1">
      <alignment horizontal="left"/>
      <protection locked="0"/>
    </xf>
    <xf numFmtId="0" fontId="31" fillId="0" borderId="0" xfId="0" applyFont="1"/>
    <xf numFmtId="164" fontId="5" fillId="4" borderId="14" xfId="0" applyNumberFormat="1" applyFont="1" applyFill="1" applyBorder="1" applyAlignment="1" applyProtection="1">
      <alignment horizontal="left"/>
      <protection locked="0"/>
    </xf>
    <xf numFmtId="165" fontId="6" fillId="4" borderId="15" xfId="0" applyNumberFormat="1" applyFont="1" applyFill="1" applyBorder="1" applyAlignment="1" applyProtection="1">
      <alignment horizontal="left"/>
    </xf>
    <xf numFmtId="0" fontId="31" fillId="0" borderId="0" xfId="0" applyFont="1" applyProtection="1"/>
    <xf numFmtId="0" fontId="18" fillId="5" borderId="16" xfId="0" applyFont="1" applyFill="1" applyBorder="1" applyAlignment="1" applyProtection="1">
      <alignment horizontal="centerContinuous" vertical="center"/>
    </xf>
    <xf numFmtId="0" fontId="18" fillId="5" borderId="3" xfId="0" applyFont="1" applyFill="1" applyBorder="1" applyAlignment="1" applyProtection="1">
      <alignment horizontal="centerContinuous" vertical="center"/>
    </xf>
    <xf numFmtId="0" fontId="23" fillId="5" borderId="2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Continuous" vertical="center"/>
    </xf>
    <xf numFmtId="7" fontId="19" fillId="5" borderId="17" xfId="0" quotePrefix="1" applyNumberFormat="1" applyFont="1" applyFill="1" applyBorder="1" applyAlignment="1" applyProtection="1">
      <alignment horizontal="centerContinuous" vertical="center" wrapText="1"/>
    </xf>
    <xf numFmtId="0" fontId="19" fillId="5" borderId="3" xfId="0" applyFont="1" applyFill="1" applyBorder="1" applyAlignment="1" applyProtection="1">
      <alignment horizontal="centerContinuous" vertical="center" wrapText="1"/>
    </xf>
    <xf numFmtId="5" fontId="19" fillId="5" borderId="17" xfId="0" quotePrefix="1" applyNumberFormat="1" applyFont="1" applyFill="1" applyBorder="1" applyAlignment="1" applyProtection="1">
      <alignment horizontal="centerContinuous" vertical="center" wrapText="1"/>
    </xf>
    <xf numFmtId="0" fontId="18" fillId="5" borderId="3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19" fillId="5" borderId="3" xfId="0" applyFont="1" applyFill="1" applyBorder="1" applyAlignment="1" applyProtection="1">
      <alignment horizontal="center" vertical="center"/>
    </xf>
    <xf numFmtId="0" fontId="20" fillId="5" borderId="3" xfId="0" applyFont="1" applyFill="1" applyBorder="1" applyAlignment="1" applyProtection="1">
      <alignment horizontal="center" vertical="center"/>
    </xf>
    <xf numFmtId="7" fontId="19" fillId="5" borderId="3" xfId="0" applyNumberFormat="1" applyFont="1" applyFill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5" fontId="19" fillId="5" borderId="18" xfId="0" applyNumberFormat="1" applyFont="1" applyFill="1" applyBorder="1" applyAlignment="1" applyProtection="1">
      <alignment horizontal="center" vertical="center" wrapText="1"/>
    </xf>
    <xf numFmtId="0" fontId="25" fillId="4" borderId="19" xfId="0" applyFont="1" applyFill="1" applyBorder="1" applyProtection="1"/>
    <xf numFmtId="0" fontId="25" fillId="4" borderId="20" xfId="0" applyFont="1" applyFill="1" applyBorder="1" applyProtection="1"/>
    <xf numFmtId="5" fontId="25" fillId="4" borderId="19" xfId="0" applyNumberFormat="1" applyFont="1" applyFill="1" applyBorder="1" applyProtection="1"/>
    <xf numFmtId="5" fontId="19" fillId="4" borderId="19" xfId="0" applyNumberFormat="1" applyFont="1" applyFill="1" applyBorder="1" applyProtection="1"/>
    <xf numFmtId="0" fontId="25" fillId="4" borderId="21" xfId="0" applyFont="1" applyFill="1" applyBorder="1" applyProtection="1"/>
    <xf numFmtId="0" fontId="25" fillId="4" borderId="22" xfId="0" applyFont="1" applyFill="1" applyBorder="1" applyProtection="1"/>
    <xf numFmtId="5" fontId="19" fillId="4" borderId="21" xfId="0" applyNumberFormat="1" applyFont="1" applyFill="1" applyBorder="1" applyProtection="1"/>
    <xf numFmtId="0" fontId="25" fillId="4" borderId="23" xfId="0" applyFont="1" applyFill="1" applyBorder="1" applyProtection="1"/>
    <xf numFmtId="0" fontId="25" fillId="4" borderId="24" xfId="0" applyFont="1" applyFill="1" applyBorder="1" applyProtection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5" fontId="19" fillId="4" borderId="3" xfId="0" applyNumberFormat="1" applyFont="1" applyFill="1" applyBorder="1" applyProtection="1"/>
    <xf numFmtId="7" fontId="18" fillId="4" borderId="3" xfId="0" applyNumberFormat="1" applyFont="1" applyFill="1" applyBorder="1" applyProtection="1"/>
    <xf numFmtId="0" fontId="20" fillId="4" borderId="3" xfId="0" applyFont="1" applyFill="1" applyBorder="1" applyProtection="1"/>
    <xf numFmtId="5" fontId="19" fillId="4" borderId="18" xfId="0" applyNumberFormat="1" applyFont="1" applyFill="1" applyBorder="1" applyProtection="1"/>
    <xf numFmtId="0" fontId="23" fillId="4" borderId="2" xfId="0" applyFont="1" applyFill="1" applyBorder="1" applyAlignment="1" applyProtection="1">
      <alignment horizontal="centerContinuous" vertical="center"/>
    </xf>
    <xf numFmtId="0" fontId="19" fillId="4" borderId="3" xfId="0" applyFont="1" applyFill="1" applyBorder="1" applyAlignment="1" applyProtection="1">
      <alignment horizontal="right"/>
    </xf>
    <xf numFmtId="0" fontId="28" fillId="0" borderId="0" xfId="0" applyFont="1" applyAlignment="1" applyProtection="1">
      <alignment horizontal="centerContinuous" vertical="center"/>
    </xf>
    <xf numFmtId="0" fontId="28" fillId="0" borderId="7" xfId="0" applyFont="1" applyBorder="1" applyProtection="1"/>
    <xf numFmtId="0" fontId="5" fillId="7" borderId="25" xfId="0" applyFont="1" applyFill="1" applyBorder="1" applyAlignment="1" applyProtection="1">
      <alignment horizontal="centerContinuous" vertical="center"/>
    </xf>
    <xf numFmtId="0" fontId="5" fillId="7" borderId="26" xfId="0" applyFont="1" applyFill="1" applyBorder="1" applyAlignment="1" applyProtection="1">
      <alignment horizontal="centerContinuous" vertical="center"/>
    </xf>
    <xf numFmtId="0" fontId="5" fillId="4" borderId="0" xfId="0" applyFont="1" applyFill="1" applyAlignment="1" applyProtection="1">
      <alignment horizontal="centerContinuous"/>
    </xf>
    <xf numFmtId="0" fontId="5" fillId="4" borderId="0" xfId="0" applyFont="1" applyFill="1" applyBorder="1" applyAlignment="1" applyProtection="1">
      <alignment horizontal="centerContinuous"/>
    </xf>
    <xf numFmtId="0" fontId="5" fillId="7" borderId="2" xfId="0" applyFont="1" applyFill="1" applyBorder="1" applyAlignment="1" applyProtection="1">
      <alignment horizontal="centerContinuous" vertical="center"/>
    </xf>
    <xf numFmtId="0" fontId="5" fillId="7" borderId="3" xfId="0" applyFont="1" applyFill="1" applyBorder="1" applyAlignment="1" applyProtection="1">
      <alignment horizontal="centerContinuous" vertical="center"/>
    </xf>
    <xf numFmtId="0" fontId="28" fillId="0" borderId="27" xfId="0" applyFont="1" applyBorder="1" applyProtection="1"/>
    <xf numFmtId="0" fontId="1" fillId="0" borderId="0" xfId="0" applyFont="1" applyProtection="1"/>
    <xf numFmtId="0" fontId="28" fillId="0" borderId="0" xfId="0" applyFont="1" applyBorder="1" applyAlignment="1" applyProtection="1">
      <alignment horizontal="centerContinuous"/>
    </xf>
    <xf numFmtId="0" fontId="28" fillId="0" borderId="28" xfId="0" applyFont="1" applyBorder="1" applyAlignment="1" applyProtection="1">
      <alignment horizontal="centerContinuous"/>
    </xf>
    <xf numFmtId="0" fontId="5" fillId="6" borderId="16" xfId="0" applyFont="1" applyFill="1" applyBorder="1" applyAlignment="1" applyProtection="1">
      <alignment horizontal="centerContinuous" vertical="center"/>
    </xf>
    <xf numFmtId="0" fontId="5" fillId="6" borderId="17" xfId="0" applyFont="1" applyFill="1" applyBorder="1" applyAlignment="1" applyProtection="1">
      <alignment horizontal="centerContinuous" vertical="center"/>
    </xf>
    <xf numFmtId="0" fontId="30" fillId="0" borderId="6" xfId="0" applyFont="1" applyBorder="1" applyProtection="1"/>
    <xf numFmtId="0" fontId="30" fillId="0" borderId="0" xfId="0" applyFont="1" applyBorder="1" applyProtection="1"/>
    <xf numFmtId="0" fontId="30" fillId="0" borderId="28" xfId="0" applyFont="1" applyBorder="1" applyProtection="1"/>
    <xf numFmtId="0" fontId="30" fillId="0" borderId="6" xfId="0" applyFont="1" applyBorder="1" applyAlignment="1" applyProtection="1">
      <alignment horizontal="centerContinuous"/>
    </xf>
    <xf numFmtId="0" fontId="30" fillId="0" borderId="0" xfId="0" applyFont="1" applyBorder="1" applyAlignment="1" applyProtection="1">
      <alignment horizontal="centerContinuous"/>
    </xf>
    <xf numFmtId="0" fontId="30" fillId="0" borderId="28" xfId="0" applyFont="1" applyBorder="1" applyAlignment="1" applyProtection="1">
      <alignment horizontal="centerContinuous"/>
    </xf>
    <xf numFmtId="0" fontId="9" fillId="0" borderId="0" xfId="0" applyFont="1" applyAlignment="1" applyProtection="1">
      <alignment horizontal="centerContinuous"/>
    </xf>
    <xf numFmtId="0" fontId="28" fillId="0" borderId="29" xfId="0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justify" vertical="justify"/>
    </xf>
    <xf numFmtId="0" fontId="28" fillId="0" borderId="0" xfId="0" applyFont="1" applyAlignment="1" applyProtection="1">
      <alignment horizontal="centerContinuous" vertical="center" wrapText="1"/>
    </xf>
    <xf numFmtId="0" fontId="31" fillId="0" borderId="0" xfId="0" applyFont="1" applyAlignment="1" applyProtection="1">
      <alignment horizontal="left"/>
    </xf>
    <xf numFmtId="0" fontId="31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right"/>
    </xf>
    <xf numFmtId="0" fontId="30" fillId="0" borderId="30" xfId="0" applyFont="1" applyBorder="1" applyProtection="1"/>
    <xf numFmtId="0" fontId="30" fillId="0" borderId="31" xfId="0" applyFont="1" applyBorder="1" applyProtection="1"/>
    <xf numFmtId="0" fontId="30" fillId="0" borderId="32" xfId="0" applyFont="1" applyBorder="1" applyProtection="1"/>
    <xf numFmtId="0" fontId="31" fillId="0" borderId="6" xfId="0" applyFont="1" applyBorder="1" applyProtection="1"/>
    <xf numFmtId="0" fontId="31" fillId="0" borderId="0" xfId="0" applyFont="1" applyBorder="1" applyProtection="1"/>
    <xf numFmtId="0" fontId="31" fillId="0" borderId="28" xfId="0" applyFont="1" applyBorder="1" applyProtection="1"/>
    <xf numFmtId="37" fontId="30" fillId="0" borderId="12" xfId="0" applyNumberFormat="1" applyFont="1" applyBorder="1" applyProtection="1"/>
    <xf numFmtId="37" fontId="30" fillId="0" borderId="7" xfId="0" applyNumberFormat="1" applyFont="1" applyBorder="1" applyProtection="1"/>
    <xf numFmtId="37" fontId="30" fillId="4" borderId="13" xfId="0" applyNumberFormat="1" applyFont="1" applyFill="1" applyBorder="1" applyProtection="1"/>
    <xf numFmtId="0" fontId="30" fillId="0" borderId="33" xfId="0" applyFont="1" applyBorder="1" applyProtection="1"/>
    <xf numFmtId="37" fontId="30" fillId="4" borderId="34" xfId="0" applyNumberFormat="1" applyFont="1" applyFill="1" applyBorder="1" applyProtection="1"/>
    <xf numFmtId="0" fontId="30" fillId="0" borderId="35" xfId="0" applyFont="1" applyFill="1" applyBorder="1" applyProtection="1"/>
    <xf numFmtId="37" fontId="30" fillId="4" borderId="0" xfId="0" applyNumberFormat="1" applyFont="1" applyFill="1" applyBorder="1" applyProtection="1"/>
    <xf numFmtId="0" fontId="32" fillId="0" borderId="0" xfId="0" applyFont="1" applyAlignment="1" applyProtection="1">
      <alignment horizontal="left"/>
    </xf>
    <xf numFmtId="0" fontId="33" fillId="0" borderId="0" xfId="0" applyFont="1" applyProtection="1"/>
    <xf numFmtId="0" fontId="28" fillId="0" borderId="0" xfId="0" applyFont="1" applyAlignment="1" applyProtection="1">
      <alignment horizontal="center"/>
    </xf>
    <xf numFmtId="0" fontId="6" fillId="0" borderId="36" xfId="0" applyFont="1" applyBorder="1" applyAlignment="1" applyProtection="1">
      <alignment horizontal="center" vertical="center" wrapText="1"/>
    </xf>
    <xf numFmtId="0" fontId="19" fillId="4" borderId="26" xfId="0" applyFont="1" applyFill="1" applyBorder="1" applyProtection="1"/>
    <xf numFmtId="7" fontId="19" fillId="4" borderId="26" xfId="0" applyNumberFormat="1" applyFont="1" applyFill="1" applyBorder="1" applyProtection="1"/>
    <xf numFmtId="5" fontId="19" fillId="4" borderId="26" xfId="0" applyNumberFormat="1" applyFont="1" applyFill="1" applyBorder="1" applyProtection="1"/>
    <xf numFmtId="0" fontId="23" fillId="4" borderId="2" xfId="0" applyFont="1" applyFill="1" applyBorder="1" applyAlignment="1" applyProtection="1">
      <alignment horizontal="center" vertical="center"/>
    </xf>
    <xf numFmtId="8" fontId="25" fillId="4" borderId="31" xfId="0" applyNumberFormat="1" applyFont="1" applyFill="1" applyBorder="1" applyAlignment="1" applyProtection="1">
      <alignment horizontal="right"/>
    </xf>
    <xf numFmtId="8" fontId="25" fillId="4" borderId="21" xfId="0" applyNumberFormat="1" applyFont="1" applyFill="1" applyBorder="1" applyAlignment="1" applyProtection="1">
      <alignment horizontal="right"/>
    </xf>
    <xf numFmtId="8" fontId="25" fillId="4" borderId="19" xfId="0" applyNumberFormat="1" applyFont="1" applyFill="1" applyBorder="1" applyAlignment="1" applyProtection="1">
      <alignment horizontal="right"/>
    </xf>
    <xf numFmtId="8" fontId="25" fillId="4" borderId="14" xfId="0" applyNumberFormat="1" applyFont="1" applyFill="1" applyBorder="1" applyAlignment="1" applyProtection="1">
      <alignment horizontal="right"/>
    </xf>
    <xf numFmtId="8" fontId="25" fillId="4" borderId="23" xfId="0" applyNumberFormat="1" applyFont="1" applyFill="1" applyBorder="1" applyAlignment="1" applyProtection="1">
      <alignment horizontal="right"/>
    </xf>
    <xf numFmtId="8" fontId="25" fillId="4" borderId="15" xfId="0" applyNumberFormat="1" applyFont="1" applyFill="1" applyBorder="1" applyAlignment="1" applyProtection="1">
      <alignment horizontal="right"/>
    </xf>
    <xf numFmtId="8" fontId="25" fillId="0" borderId="0" xfId="0" applyNumberFormat="1" applyFont="1" applyAlignment="1" applyProtection="1">
      <alignment horizontal="right"/>
    </xf>
    <xf numFmtId="8" fontId="25" fillId="0" borderId="0" xfId="0" applyNumberFormat="1" applyFont="1" applyBorder="1" applyAlignment="1" applyProtection="1">
      <alignment horizontal="right"/>
    </xf>
    <xf numFmtId="8" fontId="25" fillId="4" borderId="37" xfId="0" applyNumberFormat="1" applyFont="1" applyFill="1" applyBorder="1" applyAlignment="1" applyProtection="1">
      <alignment horizontal="right"/>
    </xf>
    <xf numFmtId="5" fontId="25" fillId="8" borderId="19" xfId="0" applyNumberFormat="1" applyFont="1" applyFill="1" applyBorder="1" applyProtection="1"/>
    <xf numFmtId="0" fontId="19" fillId="4" borderId="21" xfId="0" applyFont="1" applyFill="1" applyBorder="1" applyProtection="1"/>
    <xf numFmtId="0" fontId="19" fillId="4" borderId="4" xfId="0" applyFont="1" applyFill="1" applyBorder="1" applyProtection="1"/>
    <xf numFmtId="0" fontId="34" fillId="0" borderId="1" xfId="1" applyFont="1" applyFill="1" applyBorder="1" applyAlignment="1" applyProtection="1">
      <alignment wrapText="1"/>
    </xf>
    <xf numFmtId="0" fontId="10" fillId="0" borderId="38" xfId="0" applyFont="1" applyBorder="1" applyProtection="1"/>
    <xf numFmtId="0" fontId="25" fillId="4" borderId="19" xfId="0" applyFont="1" applyFill="1" applyBorder="1" applyProtection="1">
      <protection locked="0"/>
    </xf>
    <xf numFmtId="7" fontId="25" fillId="4" borderId="19" xfId="0" applyNumberFormat="1" applyFont="1" applyFill="1" applyBorder="1" applyProtection="1">
      <protection locked="0"/>
    </xf>
    <xf numFmtId="5" fontId="25" fillId="4" borderId="39" xfId="0" applyNumberFormat="1" applyFont="1" applyFill="1" applyBorder="1" applyProtection="1">
      <protection locked="0"/>
    </xf>
    <xf numFmtId="0" fontId="25" fillId="4" borderId="19" xfId="0" applyFont="1" applyFill="1" applyBorder="1" applyAlignment="1" applyProtection="1">
      <alignment horizontal="center"/>
      <protection locked="0"/>
    </xf>
    <xf numFmtId="0" fontId="25" fillId="4" borderId="39" xfId="0" applyFont="1" applyFill="1" applyBorder="1" applyProtection="1">
      <protection locked="0"/>
    </xf>
    <xf numFmtId="7" fontId="25" fillId="4" borderId="21" xfId="0" applyNumberFormat="1" applyFont="1" applyFill="1" applyBorder="1" applyProtection="1">
      <protection locked="0"/>
    </xf>
    <xf numFmtId="0" fontId="25" fillId="4" borderId="21" xfId="0" applyFont="1" applyFill="1" applyBorder="1" applyProtection="1">
      <protection locked="0"/>
    </xf>
    <xf numFmtId="5" fontId="25" fillId="4" borderId="40" xfId="0" applyNumberFormat="1" applyFont="1" applyFill="1" applyBorder="1" applyProtection="1">
      <protection locked="0"/>
    </xf>
    <xf numFmtId="0" fontId="25" fillId="4" borderId="21" xfId="0" applyFont="1" applyFill="1" applyBorder="1" applyAlignment="1" applyProtection="1">
      <alignment horizontal="center"/>
      <protection locked="0"/>
    </xf>
    <xf numFmtId="0" fontId="25" fillId="4" borderId="40" xfId="0" applyFont="1" applyFill="1" applyBorder="1" applyProtection="1">
      <protection locked="0"/>
    </xf>
    <xf numFmtId="7" fontId="25" fillId="4" borderId="23" xfId="0" applyNumberFormat="1" applyFont="1" applyFill="1" applyBorder="1" applyProtection="1">
      <protection locked="0"/>
    </xf>
    <xf numFmtId="0" fontId="25" fillId="4" borderId="23" xfId="0" applyFont="1" applyFill="1" applyBorder="1" applyProtection="1">
      <protection locked="0"/>
    </xf>
    <xf numFmtId="0" fontId="25" fillId="4" borderId="23" xfId="0" applyFont="1" applyFill="1" applyBorder="1" applyAlignment="1" applyProtection="1">
      <alignment horizontal="center"/>
      <protection locked="0"/>
    </xf>
    <xf numFmtId="0" fontId="25" fillId="4" borderId="41" xfId="0" applyFont="1" applyFill="1" applyBorder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7" fontId="25" fillId="4" borderId="42" xfId="0" applyNumberFormat="1" applyFont="1" applyFill="1" applyBorder="1" applyProtection="1">
      <protection locked="0"/>
    </xf>
    <xf numFmtId="0" fontId="25" fillId="4" borderId="43" xfId="0" applyFont="1" applyFill="1" applyBorder="1" applyAlignment="1" applyProtection="1">
      <alignment horizontal="center"/>
      <protection locked="0"/>
    </xf>
    <xf numFmtId="7" fontId="25" fillId="4" borderId="37" xfId="0" applyNumberFormat="1" applyFont="1" applyFill="1" applyBorder="1" applyProtection="1">
      <protection locked="0"/>
    </xf>
    <xf numFmtId="0" fontId="25" fillId="4" borderId="44" xfId="0" applyFont="1" applyFill="1" applyBorder="1" applyAlignment="1" applyProtection="1">
      <alignment horizontal="center"/>
      <protection locked="0"/>
    </xf>
    <xf numFmtId="7" fontId="25" fillId="4" borderId="45" xfId="0" applyNumberFormat="1" applyFont="1" applyFill="1" applyBorder="1" applyProtection="1">
      <protection locked="0"/>
    </xf>
    <xf numFmtId="0" fontId="25" fillId="4" borderId="46" xfId="0" applyFont="1" applyFill="1" applyBorder="1" applyAlignment="1" applyProtection="1">
      <alignment horizontal="center"/>
      <protection locked="0"/>
    </xf>
    <xf numFmtId="0" fontId="25" fillId="0" borderId="38" xfId="0" applyFont="1" applyBorder="1" applyAlignment="1" applyProtection="1">
      <alignment horizontal="center"/>
      <protection locked="0"/>
    </xf>
    <xf numFmtId="5" fontId="23" fillId="9" borderId="18" xfId="0" quotePrefix="1" applyNumberFormat="1" applyFont="1" applyFill="1" applyBorder="1" applyAlignment="1" applyProtection="1">
      <alignment horizontal="right" vertical="center"/>
    </xf>
    <xf numFmtId="49" fontId="35" fillId="9" borderId="21" xfId="0" applyNumberFormat="1" applyFont="1" applyFill="1" applyBorder="1" applyAlignment="1" applyProtection="1">
      <alignment horizontal="left"/>
    </xf>
    <xf numFmtId="49" fontId="25" fillId="9" borderId="21" xfId="0" applyNumberFormat="1" applyFont="1" applyFill="1" applyBorder="1" applyAlignment="1" applyProtection="1">
      <alignment horizontal="left"/>
    </xf>
    <xf numFmtId="49" fontId="36" fillId="4" borderId="21" xfId="0" applyNumberFormat="1" applyFont="1" applyFill="1" applyBorder="1" applyAlignment="1" applyProtection="1">
      <alignment horizontal="left"/>
      <protection locked="0"/>
    </xf>
    <xf numFmtId="4" fontId="35" fillId="10" borderId="21" xfId="0" applyNumberFormat="1" applyFont="1" applyFill="1" applyBorder="1" applyAlignment="1" applyProtection="1">
      <alignment horizontal="right"/>
    </xf>
    <xf numFmtId="6" fontId="35" fillId="0" borderId="21" xfId="0" applyNumberFormat="1" applyFont="1" applyFill="1" applyBorder="1" applyAlignment="1" applyProtection="1">
      <alignment horizontal="right"/>
      <protection locked="0"/>
    </xf>
    <xf numFmtId="5" fontId="35" fillId="9" borderId="23" xfId="0" applyNumberFormat="1" applyFont="1" applyFill="1" applyBorder="1" applyAlignment="1" applyProtection="1">
      <alignment horizontal="right"/>
    </xf>
    <xf numFmtId="5" fontId="35" fillId="9" borderId="21" xfId="0" applyNumberFormat="1" applyFont="1" applyFill="1" applyBorder="1" applyAlignment="1" applyProtection="1">
      <alignment horizontal="right"/>
    </xf>
    <xf numFmtId="5" fontId="35" fillId="11" borderId="21" xfId="0" applyNumberFormat="1" applyFont="1" applyFill="1" applyBorder="1" applyAlignment="1" applyProtection="1">
      <alignment horizontal="right"/>
    </xf>
    <xf numFmtId="5" fontId="35" fillId="8" borderId="47" xfId="0" applyNumberFormat="1" applyFont="1" applyFill="1" applyBorder="1" applyAlignment="1" applyProtection="1">
      <alignment horizontal="right"/>
    </xf>
    <xf numFmtId="5" fontId="35" fillId="9" borderId="48" xfId="0" applyNumberFormat="1" applyFont="1" applyFill="1" applyBorder="1" applyAlignment="1" applyProtection="1">
      <alignment horizontal="right"/>
    </xf>
    <xf numFmtId="5" fontId="35" fillId="0" borderId="0" xfId="0" applyNumberFormat="1" applyFont="1" applyAlignment="1" applyProtection="1">
      <alignment horizontal="right"/>
    </xf>
    <xf numFmtId="5" fontId="35" fillId="9" borderId="0" xfId="0" applyNumberFormat="1" applyFont="1" applyFill="1" applyAlignment="1" applyProtection="1">
      <alignment horizontal="right"/>
    </xf>
    <xf numFmtId="0" fontId="37" fillId="9" borderId="0" xfId="0" applyFont="1" applyFill="1"/>
    <xf numFmtId="0" fontId="28" fillId="9" borderId="0" xfId="0" applyFont="1" applyFill="1" applyProtection="1"/>
    <xf numFmtId="0" fontId="33" fillId="9" borderId="0" xfId="0" applyFont="1" applyFill="1" applyAlignment="1" applyProtection="1">
      <alignment horizontal="left"/>
    </xf>
    <xf numFmtId="0" fontId="5" fillId="9" borderId="0" xfId="0" applyFont="1" applyFill="1" applyProtection="1"/>
    <xf numFmtId="0" fontId="10" fillId="9" borderId="0" xfId="0" applyFont="1" applyFill="1" applyProtection="1"/>
    <xf numFmtId="0" fontId="20" fillId="9" borderId="0" xfId="0" applyFont="1" applyFill="1" applyProtection="1"/>
    <xf numFmtId="7" fontId="20" fillId="9" borderId="0" xfId="0" applyNumberFormat="1" applyFont="1" applyFill="1" applyProtection="1"/>
    <xf numFmtId="0" fontId="39" fillId="9" borderId="0" xfId="0" applyFont="1" applyFill="1"/>
    <xf numFmtId="0" fontId="42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6" fillId="0" borderId="0" xfId="0" applyFont="1"/>
    <xf numFmtId="0" fontId="44" fillId="0" borderId="0" xfId="0" applyFont="1" applyAlignment="1" applyProtection="1">
      <alignment horizontal="centerContinuous"/>
    </xf>
    <xf numFmtId="0" fontId="46" fillId="0" borderId="0" xfId="0" applyFont="1"/>
    <xf numFmtId="6" fontId="35" fillId="9" borderId="48" xfId="0" applyNumberFormat="1" applyFont="1" applyFill="1" applyBorder="1" applyAlignment="1" applyProtection="1">
      <alignment horizontal="right"/>
    </xf>
    <xf numFmtId="6" fontId="25" fillId="4" borderId="39" xfId="0" applyNumberFormat="1" applyFont="1" applyFill="1" applyBorder="1" applyAlignment="1" applyProtection="1">
      <alignment vertical="center"/>
      <protection locked="0"/>
    </xf>
    <xf numFmtId="6" fontId="25" fillId="4" borderId="19" xfId="0" applyNumberFormat="1" applyFont="1" applyFill="1" applyBorder="1" applyAlignment="1" applyProtection="1">
      <alignment horizontal="right"/>
      <protection locked="0"/>
    </xf>
    <xf numFmtId="6" fontId="25" fillId="4" borderId="39" xfId="0" applyNumberFormat="1" applyFont="1" applyFill="1" applyBorder="1" applyAlignment="1" applyProtection="1">
      <alignment horizontal="right" vertical="center"/>
      <protection locked="0"/>
    </xf>
    <xf numFmtId="6" fontId="25" fillId="4" borderId="40" xfId="0" applyNumberFormat="1" applyFont="1" applyFill="1" applyBorder="1" applyAlignment="1" applyProtection="1">
      <alignment horizontal="right"/>
      <protection locked="0"/>
    </xf>
    <xf numFmtId="6" fontId="25" fillId="4" borderId="21" xfId="0" applyNumberFormat="1" applyFont="1" applyFill="1" applyBorder="1" applyAlignment="1" applyProtection="1">
      <alignment horizontal="right"/>
      <protection locked="0"/>
    </xf>
    <xf numFmtId="6" fontId="25" fillId="4" borderId="41" xfId="0" applyNumberFormat="1" applyFont="1" applyFill="1" applyBorder="1" applyAlignment="1" applyProtection="1">
      <alignment horizontal="right"/>
      <protection locked="0"/>
    </xf>
    <xf numFmtId="6" fontId="25" fillId="0" borderId="0" xfId="0" applyNumberFormat="1" applyFont="1" applyAlignment="1" applyProtection="1">
      <alignment horizontal="right"/>
      <protection locked="0"/>
    </xf>
    <xf numFmtId="6" fontId="25" fillId="8" borderId="19" xfId="0" applyNumberFormat="1" applyFont="1" applyFill="1" applyBorder="1" applyAlignment="1" applyProtection="1">
      <alignment horizontal="right"/>
    </xf>
    <xf numFmtId="6" fontId="25" fillId="8" borderId="21" xfId="0" applyNumberFormat="1" applyFont="1" applyFill="1" applyBorder="1" applyAlignment="1" applyProtection="1">
      <alignment horizontal="right"/>
    </xf>
    <xf numFmtId="6" fontId="19" fillId="8" borderId="3" xfId="0" applyNumberFormat="1" applyFont="1" applyFill="1" applyBorder="1" applyAlignment="1" applyProtection="1">
      <alignment horizontal="right"/>
    </xf>
    <xf numFmtId="6" fontId="18" fillId="8" borderId="3" xfId="0" applyNumberFormat="1" applyFont="1" applyFill="1" applyBorder="1" applyAlignment="1" applyProtection="1">
      <alignment horizontal="right"/>
    </xf>
    <xf numFmtId="6" fontId="19" fillId="8" borderId="18" xfId="0" applyNumberFormat="1" applyFont="1" applyFill="1" applyBorder="1" applyAlignment="1" applyProtection="1">
      <alignment horizontal="right"/>
    </xf>
    <xf numFmtId="165" fontId="25" fillId="4" borderId="21" xfId="0" applyNumberFormat="1" applyFont="1" applyFill="1" applyBorder="1" applyAlignment="1" applyProtection="1">
      <alignment horizontal="right"/>
      <protection locked="0"/>
    </xf>
    <xf numFmtId="3" fontId="35" fillId="4" borderId="21" xfId="0" applyNumberFormat="1" applyFont="1" applyFill="1" applyBorder="1" applyAlignment="1" applyProtection="1">
      <alignment horizontal="right"/>
      <protection locked="0"/>
    </xf>
    <xf numFmtId="3" fontId="35" fillId="9" borderId="49" xfId="0" applyNumberFormat="1" applyFont="1" applyFill="1" applyBorder="1" applyAlignment="1" applyProtection="1">
      <alignment horizontal="right"/>
    </xf>
    <xf numFmtId="3" fontId="30" fillId="0" borderId="28" xfId="0" applyNumberFormat="1" applyFont="1" applyBorder="1" applyProtection="1"/>
    <xf numFmtId="3" fontId="35" fillId="9" borderId="32" xfId="0" applyNumberFormat="1" applyFont="1" applyFill="1" applyBorder="1" applyAlignment="1" applyProtection="1">
      <alignment horizontal="right"/>
    </xf>
    <xf numFmtId="3" fontId="35" fillId="9" borderId="21" xfId="0" applyNumberFormat="1" applyFont="1" applyFill="1" applyBorder="1" applyAlignment="1" applyProtection="1">
      <alignment horizontal="right"/>
    </xf>
    <xf numFmtId="3" fontId="35" fillId="8" borderId="21" xfId="0" applyNumberFormat="1" applyFont="1" applyFill="1" applyBorder="1" applyAlignment="1" applyProtection="1">
      <alignment horizontal="right"/>
    </xf>
    <xf numFmtId="3" fontId="25" fillId="0" borderId="22" xfId="0" applyNumberFormat="1" applyFont="1" applyBorder="1" applyAlignment="1" applyProtection="1">
      <alignment horizontal="right"/>
      <protection locked="0"/>
    </xf>
    <xf numFmtId="3" fontId="35" fillId="9" borderId="22" xfId="0" applyNumberFormat="1" applyFont="1" applyFill="1" applyBorder="1" applyAlignment="1" applyProtection="1">
      <alignment horizontal="right"/>
    </xf>
    <xf numFmtId="3" fontId="35" fillId="0" borderId="22" xfId="0" applyNumberFormat="1" applyFont="1" applyBorder="1" applyAlignment="1" applyProtection="1">
      <alignment horizontal="right"/>
      <protection locked="0"/>
    </xf>
    <xf numFmtId="3" fontId="35" fillId="0" borderId="30" xfId="0" applyNumberFormat="1" applyFont="1" applyBorder="1" applyAlignment="1" applyProtection="1">
      <alignment horizontal="right"/>
      <protection locked="0"/>
    </xf>
    <xf numFmtId="3" fontId="35" fillId="8" borderId="49" xfId="0" applyNumberFormat="1" applyFont="1" applyFill="1" applyBorder="1" applyAlignment="1" applyProtection="1">
      <alignment horizontal="right"/>
    </xf>
    <xf numFmtId="0" fontId="10" fillId="12" borderId="0" xfId="0" applyFont="1" applyFill="1" applyAlignment="1" applyProtection="1">
      <alignment horizontal="centerContinuous"/>
    </xf>
    <xf numFmtId="0" fontId="10" fillId="12" borderId="0" xfId="0" applyFont="1" applyFill="1" applyBorder="1" applyAlignment="1" applyProtection="1">
      <alignment horizontal="left"/>
    </xf>
    <xf numFmtId="0" fontId="10" fillId="12" borderId="50" xfId="0" applyFont="1" applyFill="1" applyBorder="1" applyAlignment="1" applyProtection="1">
      <alignment horizontal="centerContinuous"/>
    </xf>
    <xf numFmtId="0" fontId="10" fillId="12" borderId="50" xfId="0" applyFont="1" applyFill="1" applyBorder="1" applyAlignment="1" applyProtection="1">
      <alignment horizontal="left"/>
    </xf>
    <xf numFmtId="0" fontId="47" fillId="12" borderId="0" xfId="0" applyFont="1" applyFill="1"/>
    <xf numFmtId="0" fontId="47" fillId="12" borderId="50" xfId="0" applyFont="1" applyFill="1" applyBorder="1"/>
    <xf numFmtId="5" fontId="10" fillId="12" borderId="0" xfId="0" applyNumberFormat="1" applyFont="1" applyFill="1" applyBorder="1" applyAlignment="1" applyProtection="1">
      <alignment horizontal="left"/>
    </xf>
    <xf numFmtId="0" fontId="10" fillId="0" borderId="0" xfId="0" applyFont="1" applyFill="1" applyAlignment="1" applyProtection="1">
      <alignment horizontal="center" vertical="center"/>
    </xf>
    <xf numFmtId="6" fontId="23" fillId="0" borderId="18" xfId="0" quotePrefix="1" applyNumberFormat="1" applyFont="1" applyFill="1" applyBorder="1" applyAlignment="1" applyProtection="1">
      <alignment vertical="center"/>
      <protection locked="0"/>
    </xf>
    <xf numFmtId="7" fontId="17" fillId="0" borderId="4" xfId="0" applyNumberFormat="1" applyFont="1" applyBorder="1" applyAlignment="1" applyProtection="1">
      <alignment horizontal="center" vertical="center" wrapText="1"/>
    </xf>
    <xf numFmtId="0" fontId="48" fillId="0" borderId="0" xfId="0" applyFont="1" applyProtection="1"/>
    <xf numFmtId="6" fontId="35" fillId="9" borderId="21" xfId="0" applyNumberFormat="1" applyFont="1" applyFill="1" applyBorder="1" applyAlignment="1" applyProtection="1">
      <alignment horizontal="right"/>
    </xf>
    <xf numFmtId="0" fontId="29" fillId="4" borderId="0" xfId="0" applyFont="1" applyFill="1" applyBorder="1" applyProtection="1">
      <protection locked="0"/>
    </xf>
    <xf numFmtId="0" fontId="13" fillId="13" borderId="51" xfId="0" applyFont="1" applyFill="1" applyBorder="1" applyAlignment="1" applyProtection="1">
      <alignment vertical="top"/>
    </xf>
    <xf numFmtId="0" fontId="30" fillId="13" borderId="52" xfId="0" applyFont="1" applyFill="1" applyBorder="1" applyProtection="1"/>
    <xf numFmtId="0" fontId="2" fillId="13" borderId="53" xfId="0" applyFont="1" applyFill="1" applyBorder="1" applyProtection="1"/>
    <xf numFmtId="0" fontId="2" fillId="13" borderId="54" xfId="0" applyFont="1" applyFill="1" applyBorder="1" applyProtection="1"/>
    <xf numFmtId="0" fontId="7" fillId="13" borderId="55" xfId="0" applyFont="1" applyFill="1" applyBorder="1" applyAlignment="1" applyProtection="1">
      <alignment vertical="top"/>
    </xf>
    <xf numFmtId="0" fontId="7" fillId="13" borderId="56" xfId="0" applyFont="1" applyFill="1" applyBorder="1" applyAlignment="1" applyProtection="1">
      <alignment vertical="top"/>
    </xf>
    <xf numFmtId="0" fontId="7" fillId="13" borderId="57" xfId="0" applyFont="1" applyFill="1" applyBorder="1" applyAlignment="1" applyProtection="1"/>
    <xf numFmtId="0" fontId="7" fillId="13" borderId="58" xfId="0" applyFont="1" applyFill="1" applyBorder="1" applyAlignment="1" applyProtection="1"/>
    <xf numFmtId="0" fontId="14" fillId="0" borderId="0" xfId="0" applyFont="1" applyAlignment="1" applyProtection="1">
      <alignment horizontal="left" vertical="top" wrapText="1"/>
    </xf>
    <xf numFmtId="0" fontId="49" fillId="0" borderId="0" xfId="0" applyFont="1" applyProtection="1"/>
    <xf numFmtId="0" fontId="5" fillId="0" borderId="27" xfId="0" applyFont="1" applyBorder="1" applyProtection="1"/>
    <xf numFmtId="0" fontId="29" fillId="4" borderId="0" xfId="0" applyFont="1" applyFill="1" applyBorder="1" applyProtection="1"/>
    <xf numFmtId="0" fontId="27" fillId="0" borderId="0" xfId="0" applyFont="1" applyBorder="1" applyProtection="1">
      <protection locked="0"/>
    </xf>
    <xf numFmtId="0" fontId="26" fillId="4" borderId="0" xfId="0" applyFont="1" applyFill="1" applyBorder="1" applyProtection="1">
      <protection locked="0"/>
    </xf>
    <xf numFmtId="0" fontId="2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49" fontId="35" fillId="9" borderId="23" xfId="0" applyNumberFormat="1" applyFont="1" applyFill="1" applyBorder="1" applyAlignment="1" applyProtection="1">
      <alignment horizontal="left"/>
    </xf>
    <xf numFmtId="0" fontId="5" fillId="0" borderId="59" xfId="0" applyFont="1" applyBorder="1" applyAlignment="1" applyProtection="1">
      <alignment horizontal="center"/>
    </xf>
    <xf numFmtId="0" fontId="5" fillId="0" borderId="60" xfId="0" applyFont="1" applyBorder="1" applyAlignment="1" applyProtection="1">
      <alignment horizontal="center"/>
    </xf>
    <xf numFmtId="0" fontId="5" fillId="0" borderId="61" xfId="0" applyFont="1" applyBorder="1" applyAlignment="1" applyProtection="1">
      <alignment horizontal="center"/>
    </xf>
    <xf numFmtId="0" fontId="5" fillId="0" borderId="62" xfId="0" applyFont="1" applyBorder="1" applyAlignment="1" applyProtection="1">
      <alignment horizontal="center" vertical="top"/>
    </xf>
    <xf numFmtId="0" fontId="5" fillId="0" borderId="63" xfId="0" applyFont="1" applyBorder="1" applyAlignment="1" applyProtection="1">
      <alignment horizontal="center" vertical="top"/>
    </xf>
    <xf numFmtId="0" fontId="5" fillId="7" borderId="64" xfId="0" applyFont="1" applyFill="1" applyBorder="1" applyAlignment="1" applyProtection="1">
      <alignment horizontal="centerContinuous" vertical="center"/>
    </xf>
    <xf numFmtId="0" fontId="5" fillId="7" borderId="65" xfId="0" applyFont="1" applyFill="1" applyBorder="1" applyAlignment="1" applyProtection="1">
      <alignment horizontal="centerContinuous" vertical="center"/>
    </xf>
    <xf numFmtId="0" fontId="5" fillId="4" borderId="53" xfId="0" applyFont="1" applyFill="1" applyBorder="1" applyAlignment="1" applyProtection="1">
      <alignment horizontal="centerContinuous"/>
    </xf>
    <xf numFmtId="0" fontId="5" fillId="4" borderId="54" xfId="0" applyFont="1" applyFill="1" applyBorder="1" applyAlignment="1" applyProtection="1">
      <alignment horizontal="centerContinuous"/>
    </xf>
    <xf numFmtId="0" fontId="28" fillId="0" borderId="53" xfId="0" applyFont="1" applyBorder="1" applyProtection="1"/>
    <xf numFmtId="0" fontId="28" fillId="0" borderId="54" xfId="0" applyFont="1" applyBorder="1" applyProtection="1"/>
    <xf numFmtId="0" fontId="15" fillId="0" borderId="53" xfId="0" applyFont="1" applyBorder="1" applyAlignment="1" applyProtection="1">
      <alignment horizontal="center" vertical="top"/>
    </xf>
    <xf numFmtId="0" fontId="15" fillId="0" borderId="54" xfId="0" applyFont="1" applyBorder="1" applyAlignment="1" applyProtection="1">
      <alignment horizontal="center" vertical="top"/>
    </xf>
    <xf numFmtId="165" fontId="25" fillId="0" borderId="66" xfId="0" applyNumberFormat="1" applyFont="1" applyBorder="1" applyAlignment="1" applyProtection="1">
      <alignment horizontal="right"/>
      <protection locked="0"/>
    </xf>
    <xf numFmtId="165" fontId="25" fillId="9" borderId="67" xfId="0" applyNumberFormat="1" applyFont="1" applyFill="1" applyBorder="1" applyAlignment="1" applyProtection="1">
      <alignment horizontal="right"/>
    </xf>
    <xf numFmtId="0" fontId="10" fillId="0" borderId="53" xfId="0" applyFont="1" applyBorder="1" applyProtection="1"/>
    <xf numFmtId="0" fontId="10" fillId="0" borderId="54" xfId="0" applyFont="1" applyBorder="1" applyProtection="1"/>
    <xf numFmtId="0" fontId="10" fillId="12" borderId="53" xfId="0" applyFont="1" applyFill="1" applyBorder="1" applyAlignment="1" applyProtection="1">
      <alignment horizontal="centerContinuous"/>
    </xf>
    <xf numFmtId="0" fontId="18" fillId="0" borderId="53" xfId="0" applyFont="1" applyBorder="1" applyProtection="1"/>
    <xf numFmtId="0" fontId="10" fillId="0" borderId="54" xfId="0" applyFont="1" applyBorder="1" applyAlignment="1" applyProtection="1">
      <alignment horizontal="centerContinuous"/>
    </xf>
    <xf numFmtId="0" fontId="10" fillId="0" borderId="53" xfId="0" applyFont="1" applyBorder="1" applyAlignment="1" applyProtection="1">
      <alignment horizontal="centerContinuous" wrapText="1"/>
    </xf>
    <xf numFmtId="0" fontId="5" fillId="7" borderId="68" xfId="0" applyFont="1" applyFill="1" applyBorder="1" applyAlignment="1" applyProtection="1">
      <alignment horizontal="centerContinuous" vertical="center"/>
    </xf>
    <xf numFmtId="0" fontId="5" fillId="7" borderId="69" xfId="0" applyFont="1" applyFill="1" applyBorder="1" applyAlignment="1" applyProtection="1">
      <alignment horizontal="centerContinuous" vertical="center"/>
    </xf>
    <xf numFmtId="0" fontId="19" fillId="0" borderId="53" xfId="0" applyFont="1" applyBorder="1" applyProtection="1"/>
    <xf numFmtId="0" fontId="10" fillId="0" borderId="70" xfId="0" applyFont="1" applyBorder="1" applyProtection="1"/>
    <xf numFmtId="0" fontId="10" fillId="0" borderId="71" xfId="0" applyFont="1" applyBorder="1" applyProtection="1"/>
    <xf numFmtId="0" fontId="10" fillId="0" borderId="72" xfId="0" applyFont="1" applyBorder="1" applyProtection="1"/>
    <xf numFmtId="0" fontId="51" fillId="4" borderId="0" xfId="0" applyFont="1" applyFill="1" applyBorder="1" applyProtection="1">
      <protection locked="0"/>
    </xf>
    <xf numFmtId="0" fontId="30" fillId="0" borderId="0" xfId="0" applyFont="1" applyBorder="1" applyProtection="1">
      <protection locked="0"/>
    </xf>
    <xf numFmtId="165" fontId="25" fillId="0" borderId="73" xfId="0" applyNumberFormat="1" applyFont="1" applyBorder="1" applyAlignment="1" applyProtection="1">
      <alignment horizontal="right"/>
      <protection locked="0"/>
    </xf>
    <xf numFmtId="166" fontId="25" fillId="10" borderId="74" xfId="0" applyNumberFormat="1" applyFont="1" applyFill="1" applyBorder="1" applyAlignment="1" applyProtection="1">
      <alignment horizontal="right"/>
    </xf>
    <xf numFmtId="165" fontId="25" fillId="8" borderId="75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vertical="top"/>
    </xf>
    <xf numFmtId="0" fontId="19" fillId="2" borderId="0" xfId="0" applyFont="1" applyFill="1" applyAlignment="1" applyProtection="1">
      <alignment horizontal="left"/>
    </xf>
    <xf numFmtId="0" fontId="0" fillId="2" borderId="0" xfId="0" applyFill="1"/>
    <xf numFmtId="0" fontId="19" fillId="2" borderId="0" xfId="0" applyFont="1" applyFill="1" applyProtection="1"/>
    <xf numFmtId="0" fontId="1" fillId="2" borderId="76" xfId="0" applyFont="1" applyFill="1" applyBorder="1" applyAlignment="1" applyProtection="1">
      <alignment horizontal="left"/>
    </xf>
    <xf numFmtId="165" fontId="19" fillId="9" borderId="6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3" fontId="35" fillId="9" borderId="66" xfId="0" applyNumberFormat="1" applyFont="1" applyFill="1" applyBorder="1" applyAlignment="1" applyProtection="1">
      <alignment horizontal="right"/>
    </xf>
    <xf numFmtId="3" fontId="35" fillId="9" borderId="77" xfId="0" applyNumberFormat="1" applyFont="1" applyFill="1" applyBorder="1" applyAlignment="1" applyProtection="1">
      <alignment horizontal="right"/>
    </xf>
    <xf numFmtId="6" fontId="25" fillId="4" borderId="78" xfId="0" applyNumberFormat="1" applyFont="1" applyFill="1" applyBorder="1" applyAlignment="1" applyProtection="1">
      <alignment vertical="center"/>
      <protection locked="0"/>
    </xf>
    <xf numFmtId="5" fontId="23" fillId="9" borderId="79" xfId="0" quotePrefix="1" applyNumberFormat="1" applyFont="1" applyFill="1" applyBorder="1" applyAlignment="1" applyProtection="1">
      <alignment horizontal="right" vertical="center"/>
    </xf>
    <xf numFmtId="165" fontId="25" fillId="0" borderId="53" xfId="0" applyNumberFormat="1" applyFont="1" applyBorder="1" applyAlignment="1" applyProtection="1">
      <alignment horizontal="right"/>
    </xf>
    <xf numFmtId="165" fontId="25" fillId="4" borderId="0" xfId="0" applyNumberFormat="1" applyFont="1" applyFill="1" applyBorder="1" applyAlignment="1" applyProtection="1">
      <alignment horizontal="right"/>
    </xf>
    <xf numFmtId="165" fontId="25" fillId="4" borderId="80" xfId="0" applyNumberFormat="1" applyFont="1" applyFill="1" applyBorder="1" applyAlignment="1" applyProtection="1">
      <alignment horizontal="right"/>
    </xf>
    <xf numFmtId="165" fontId="25" fillId="4" borderId="54" xfId="0" applyNumberFormat="1" applyFont="1" applyFill="1" applyBorder="1" applyAlignment="1" applyProtection="1">
      <alignment horizontal="right"/>
    </xf>
    <xf numFmtId="0" fontId="10" fillId="2" borderId="54" xfId="0" applyFont="1" applyFill="1" applyBorder="1" applyAlignment="1" applyProtection="1">
      <alignment horizontal="centerContinuous"/>
    </xf>
    <xf numFmtId="0" fontId="53" fillId="0" borderId="0" xfId="0" applyFont="1"/>
    <xf numFmtId="0" fontId="19" fillId="0" borderId="0" xfId="0" applyFont="1" applyProtection="1"/>
    <xf numFmtId="0" fontId="19" fillId="0" borderId="0" xfId="0" applyFont="1" applyBorder="1" applyProtection="1"/>
    <xf numFmtId="0" fontId="19" fillId="0" borderId="54" xfId="0" applyFont="1" applyBorder="1" applyProtection="1"/>
    <xf numFmtId="0" fontId="0" fillId="2" borderId="0" xfId="0" applyFill="1" applyProtection="1"/>
    <xf numFmtId="0" fontId="18" fillId="2" borderId="0" xfId="0" applyFont="1" applyFill="1" applyProtection="1"/>
    <xf numFmtId="165" fontId="19" fillId="2" borderId="0" xfId="0" applyNumberFormat="1" applyFont="1" applyFill="1" applyProtection="1"/>
    <xf numFmtId="0" fontId="15" fillId="2" borderId="0" xfId="0" applyFont="1" applyFill="1" applyProtection="1"/>
    <xf numFmtId="0" fontId="1" fillId="2" borderId="0" xfId="0" applyFont="1" applyFill="1" applyProtection="1"/>
    <xf numFmtId="165" fontId="1" fillId="2" borderId="0" xfId="0" applyNumberFormat="1" applyFont="1" applyFill="1" applyProtection="1"/>
    <xf numFmtId="0" fontId="52" fillId="4" borderId="0" xfId="0" applyFont="1" applyFill="1" applyBorder="1" applyAlignment="1" applyProtection="1"/>
    <xf numFmtId="0" fontId="52" fillId="4" borderId="0" xfId="0" applyFont="1" applyFill="1" applyBorder="1" applyAlignment="1" applyProtection="1">
      <alignment horizontal="center"/>
    </xf>
    <xf numFmtId="165" fontId="19" fillId="2" borderId="0" xfId="0" applyNumberFormat="1" applyFont="1" applyFill="1" applyBorder="1" applyAlignment="1" applyProtection="1">
      <alignment horizontal="right"/>
    </xf>
    <xf numFmtId="165" fontId="18" fillId="2" borderId="0" xfId="0" applyNumberFormat="1" applyFont="1" applyFill="1" applyBorder="1" applyProtection="1"/>
    <xf numFmtId="3" fontId="19" fillId="0" borderId="22" xfId="0" applyNumberFormat="1" applyFont="1" applyBorder="1" applyAlignment="1" applyProtection="1">
      <alignment horizontal="right"/>
      <protection locked="0"/>
    </xf>
    <xf numFmtId="3" fontId="19" fillId="4" borderId="21" xfId="0" applyNumberFormat="1" applyFont="1" applyFill="1" applyBorder="1" applyAlignment="1" applyProtection="1">
      <alignment horizontal="right"/>
      <protection locked="0"/>
    </xf>
    <xf numFmtId="0" fontId="55" fillId="2" borderId="0" xfId="0" applyFont="1" applyFill="1" applyProtection="1"/>
    <xf numFmtId="0" fontId="54" fillId="2" borderId="9" xfId="0" applyFont="1" applyFill="1" applyBorder="1" applyAlignment="1" applyProtection="1">
      <alignment horizontal="center"/>
    </xf>
    <xf numFmtId="0" fontId="54" fillId="2" borderId="10" xfId="0" applyFont="1" applyFill="1" applyBorder="1" applyAlignment="1" applyProtection="1">
      <alignment horizontal="center"/>
    </xf>
    <xf numFmtId="0" fontId="54" fillId="2" borderId="11" xfId="0" applyFont="1" applyFill="1" applyBorder="1" applyAlignment="1" applyProtection="1">
      <alignment horizontal="center"/>
    </xf>
    <xf numFmtId="0" fontId="54" fillId="2" borderId="12" xfId="0" applyFont="1" applyFill="1" applyBorder="1" applyAlignment="1" applyProtection="1">
      <alignment horizontal="center" vertical="top"/>
    </xf>
    <xf numFmtId="0" fontId="54" fillId="2" borderId="7" xfId="0" applyFont="1" applyFill="1" applyBorder="1" applyAlignment="1" applyProtection="1">
      <alignment horizontal="center" vertical="top"/>
    </xf>
    <xf numFmtId="0" fontId="54" fillId="2" borderId="13" xfId="0" applyFont="1" applyFill="1" applyBorder="1" applyAlignment="1" applyProtection="1">
      <alignment horizontal="center" vertical="top"/>
    </xf>
    <xf numFmtId="0" fontId="22" fillId="2" borderId="0" xfId="0" applyFont="1" applyFill="1" applyProtection="1"/>
    <xf numFmtId="0" fontId="58" fillId="0" borderId="0" xfId="0" applyFont="1" applyAlignment="1" applyProtection="1">
      <alignment vertical="top"/>
    </xf>
    <xf numFmtId="5" fontId="23" fillId="0" borderId="18" xfId="0" applyNumberFormat="1" applyFont="1" applyFill="1" applyBorder="1" applyAlignment="1" applyProtection="1">
      <alignment horizontal="right" vertical="center"/>
      <protection locked="0"/>
    </xf>
    <xf numFmtId="0" fontId="51" fillId="4" borderId="0" xfId="0" applyFont="1" applyFill="1" applyBorder="1" applyProtection="1"/>
    <xf numFmtId="165" fontId="25" fillId="8" borderId="67" xfId="0" applyNumberFormat="1" applyFont="1" applyFill="1" applyBorder="1" applyAlignment="1" applyProtection="1">
      <alignment horizontal="right"/>
    </xf>
    <xf numFmtId="167" fontId="5" fillId="4" borderId="14" xfId="0" applyNumberFormat="1" applyFont="1" applyFill="1" applyBorder="1" applyAlignment="1" applyProtection="1">
      <alignment horizontal="left"/>
      <protection locked="0"/>
    </xf>
    <xf numFmtId="165" fontId="25" fillId="0" borderId="82" xfId="0" applyNumberFormat="1" applyFont="1" applyBorder="1" applyAlignment="1" applyProtection="1">
      <alignment horizontal="right"/>
      <protection locked="0"/>
    </xf>
    <xf numFmtId="165" fontId="25" fillId="4" borderId="23" xfId="0" applyNumberFormat="1" applyFont="1" applyFill="1" applyBorder="1" applyAlignment="1" applyProtection="1">
      <alignment horizontal="right"/>
      <protection locked="0"/>
    </xf>
    <xf numFmtId="165" fontId="25" fillId="0" borderId="83" xfId="0" applyNumberFormat="1" applyFont="1" applyBorder="1" applyAlignment="1" applyProtection="1">
      <alignment horizontal="right"/>
      <protection locked="0"/>
    </xf>
    <xf numFmtId="165" fontId="25" fillId="4" borderId="19" xfId="0" applyNumberFormat="1" applyFont="1" applyFill="1" applyBorder="1" applyAlignment="1" applyProtection="1">
      <alignment horizontal="right"/>
      <protection locked="0"/>
    </xf>
    <xf numFmtId="165" fontId="25" fillId="9" borderId="84" xfId="0" applyNumberFormat="1" applyFont="1" applyFill="1" applyBorder="1" applyAlignment="1" applyProtection="1">
      <alignment horizontal="right"/>
    </xf>
    <xf numFmtId="165" fontId="25" fillId="0" borderId="85" xfId="0" applyNumberFormat="1" applyFont="1" applyBorder="1" applyAlignment="1" applyProtection="1">
      <alignment horizontal="right"/>
      <protection locked="0"/>
    </xf>
    <xf numFmtId="165" fontId="25" fillId="4" borderId="86" xfId="0" applyNumberFormat="1" applyFont="1" applyFill="1" applyBorder="1" applyAlignment="1" applyProtection="1">
      <alignment horizontal="right"/>
      <protection locked="0"/>
    </xf>
    <xf numFmtId="165" fontId="25" fillId="0" borderId="87" xfId="0" applyNumberFormat="1" applyFont="1" applyBorder="1" applyAlignment="1" applyProtection="1">
      <alignment horizontal="right"/>
    </xf>
    <xf numFmtId="165" fontId="25" fillId="4" borderId="87" xfId="0" applyNumberFormat="1" applyFont="1" applyFill="1" applyBorder="1" applyAlignment="1" applyProtection="1">
      <alignment horizontal="right"/>
    </xf>
    <xf numFmtId="0" fontId="5" fillId="0" borderId="27" xfId="0" applyFont="1" applyBorder="1" applyAlignment="1" applyProtection="1">
      <alignment horizontal="center"/>
    </xf>
    <xf numFmtId="0" fontId="5" fillId="0" borderId="56" xfId="0" applyFont="1" applyBorder="1" applyAlignment="1" applyProtection="1"/>
    <xf numFmtId="0" fontId="5" fillId="0" borderId="27" xfId="0" applyFont="1" applyBorder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28" fillId="0" borderId="0" xfId="0" applyFont="1" applyFill="1" applyProtection="1"/>
    <xf numFmtId="0" fontId="5" fillId="9" borderId="0" xfId="0" applyFont="1" applyFill="1" applyAlignment="1" applyProtection="1">
      <alignment horizontal="right"/>
    </xf>
    <xf numFmtId="0" fontId="0" fillId="0" borderId="0" xfId="0" applyBorder="1" applyAlignment="1">
      <alignment wrapText="1"/>
    </xf>
    <xf numFmtId="0" fontId="30" fillId="0" borderId="88" xfId="0" applyFont="1" applyBorder="1" applyAlignment="1" applyProtection="1">
      <alignment wrapText="1"/>
      <protection locked="0"/>
    </xf>
    <xf numFmtId="0" fontId="30" fillId="0" borderId="89" xfId="0" applyFont="1" applyBorder="1" applyAlignment="1" applyProtection="1">
      <alignment wrapText="1"/>
      <protection locked="0"/>
    </xf>
    <xf numFmtId="0" fontId="5" fillId="0" borderId="90" xfId="0" applyFont="1" applyBorder="1" applyProtection="1">
      <protection locked="0"/>
    </xf>
    <xf numFmtId="165" fontId="25" fillId="0" borderId="0" xfId="0" applyNumberFormat="1" applyFont="1" applyBorder="1" applyAlignment="1" applyProtection="1">
      <alignment horizontal="right"/>
    </xf>
    <xf numFmtId="0" fontId="30" fillId="0" borderId="91" xfId="0" applyFont="1" applyBorder="1" applyProtection="1"/>
    <xf numFmtId="0" fontId="51" fillId="4" borderId="91" xfId="0" applyFont="1" applyFill="1" applyBorder="1" applyProtection="1"/>
    <xf numFmtId="0" fontId="29" fillId="4" borderId="91" xfId="0" applyFont="1" applyFill="1" applyBorder="1" applyProtection="1"/>
    <xf numFmtId="0" fontId="10" fillId="0" borderId="0" xfId="0" applyFont="1" applyBorder="1" applyAlignment="1" applyProtection="1">
      <alignment wrapText="1"/>
      <protection locked="0"/>
    </xf>
    <xf numFmtId="165" fontId="25" fillId="9" borderId="92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wrapText="1"/>
    </xf>
    <xf numFmtId="165" fontId="25" fillId="0" borderId="91" xfId="0" applyNumberFormat="1" applyFont="1" applyFill="1" applyBorder="1" applyAlignment="1" applyProtection="1">
      <alignment horizontal="right"/>
      <protection locked="0"/>
    </xf>
    <xf numFmtId="165" fontId="25" fillId="0" borderId="91" xfId="0" applyNumberFormat="1" applyFont="1" applyFill="1" applyBorder="1" applyAlignment="1" applyProtection="1">
      <alignment horizontal="right"/>
    </xf>
    <xf numFmtId="165" fontId="25" fillId="4" borderId="93" xfId="0" applyNumberFormat="1" applyFont="1" applyFill="1" applyBorder="1" applyAlignment="1" applyProtection="1">
      <alignment horizontal="right"/>
    </xf>
    <xf numFmtId="165" fontId="25" fillId="0" borderId="94" xfId="0" applyNumberFormat="1" applyFont="1" applyBorder="1" applyAlignment="1" applyProtection="1">
      <alignment horizontal="right"/>
      <protection locked="0"/>
    </xf>
    <xf numFmtId="165" fontId="25" fillId="4" borderId="95" xfId="0" applyNumberFormat="1" applyFont="1" applyFill="1" applyBorder="1" applyAlignment="1" applyProtection="1">
      <alignment horizontal="right"/>
      <protection locked="0"/>
    </xf>
    <xf numFmtId="165" fontId="25" fillId="9" borderId="96" xfId="0" applyNumberFormat="1" applyFont="1" applyFill="1" applyBorder="1" applyAlignment="1" applyProtection="1">
      <alignment horizontal="right"/>
    </xf>
    <xf numFmtId="165" fontId="25" fillId="0" borderId="97" xfId="0" applyNumberFormat="1" applyFont="1" applyBorder="1" applyAlignment="1" applyProtection="1">
      <alignment horizontal="right"/>
    </xf>
    <xf numFmtId="165" fontId="25" fillId="8" borderId="98" xfId="0" applyNumberFormat="1" applyFont="1" applyFill="1" applyBorder="1" applyAlignment="1" applyProtection="1">
      <alignment horizontal="right"/>
    </xf>
    <xf numFmtId="165" fontId="25" fillId="8" borderId="21" xfId="0" applyNumberFormat="1" applyFont="1" applyFill="1" applyBorder="1" applyAlignment="1" applyProtection="1">
      <alignment horizontal="right"/>
    </xf>
    <xf numFmtId="168" fontId="19" fillId="9" borderId="81" xfId="0" applyNumberFormat="1" applyFont="1" applyFill="1" applyBorder="1" applyAlignment="1" applyProtection="1">
      <alignment horizontal="left"/>
    </xf>
    <xf numFmtId="168" fontId="19" fillId="9" borderId="19" xfId="0" applyNumberFormat="1" applyFont="1" applyFill="1" applyBorder="1" applyAlignment="1" applyProtection="1">
      <alignment horizontal="left"/>
    </xf>
    <xf numFmtId="168" fontId="19" fillId="9" borderId="21" xfId="0" applyNumberFormat="1" applyFont="1" applyFill="1" applyBorder="1" applyAlignment="1" applyProtection="1">
      <alignment horizontal="left"/>
    </xf>
    <xf numFmtId="0" fontId="9" fillId="2" borderId="0" xfId="0" applyFont="1" applyFill="1" applyProtection="1"/>
    <xf numFmtId="0" fontId="1" fillId="0" borderId="0" xfId="0" applyFont="1"/>
    <xf numFmtId="0" fontId="60" fillId="0" borderId="0" xfId="0" applyFont="1" applyProtection="1"/>
    <xf numFmtId="0" fontId="62" fillId="0" borderId="0" xfId="0" applyFont="1" applyProtection="1"/>
    <xf numFmtId="0" fontId="9" fillId="0" borderId="0" xfId="0" applyFont="1" applyAlignment="1">
      <alignment horizontal="left"/>
    </xf>
    <xf numFmtId="0" fontId="9" fillId="0" borderId="0" xfId="0" applyFont="1"/>
    <xf numFmtId="0" fontId="5" fillId="4" borderId="14" xfId="0" applyFont="1" applyFill="1" applyBorder="1" applyAlignment="1" applyProtection="1">
      <alignment horizontal="left"/>
      <protection locked="0"/>
    </xf>
    <xf numFmtId="0" fontId="2" fillId="13" borderId="57" xfId="0" applyFont="1" applyFill="1" applyBorder="1" applyAlignment="1" applyProtection="1"/>
    <xf numFmtId="0" fontId="0" fillId="0" borderId="58" xfId="0" applyBorder="1" applyAlignment="1"/>
    <xf numFmtId="49" fontId="5" fillId="4" borderId="31" xfId="0" applyNumberFormat="1" applyFont="1" applyFill="1" applyBorder="1" applyAlignment="1" applyProtection="1">
      <alignment horizontal="left"/>
      <protection locked="0"/>
    </xf>
    <xf numFmtId="164" fontId="5" fillId="4" borderId="31" xfId="0" applyNumberFormat="1" applyFont="1" applyFill="1" applyBorder="1" applyAlignment="1" applyProtection="1">
      <alignment horizontal="left"/>
      <protection locked="0"/>
    </xf>
    <xf numFmtId="0" fontId="0" fillId="0" borderId="31" xfId="0" applyBorder="1" applyAlignment="1">
      <alignment horizontal="left"/>
    </xf>
    <xf numFmtId="0" fontId="0" fillId="0" borderId="14" xfId="0" applyBorder="1" applyAlignment="1" applyProtection="1">
      <protection locked="0"/>
    </xf>
    <xf numFmtId="0" fontId="2" fillId="13" borderId="55" xfId="0" applyFont="1" applyFill="1" applyBorder="1" applyAlignment="1" applyProtection="1"/>
    <xf numFmtId="0" fontId="0" fillId="0" borderId="56" xfId="0" applyBorder="1" applyAlignment="1"/>
    <xf numFmtId="0" fontId="2" fillId="13" borderId="70" xfId="0" applyFont="1" applyFill="1" applyBorder="1" applyAlignment="1" applyProtection="1"/>
    <xf numFmtId="0" fontId="0" fillId="0" borderId="72" xfId="0" applyBorder="1" applyAlignment="1"/>
    <xf numFmtId="0" fontId="5" fillId="4" borderId="31" xfId="0" applyFont="1" applyFill="1" applyBorder="1" applyAlignment="1" applyProtection="1">
      <alignment horizontal="left"/>
      <protection locked="0"/>
    </xf>
    <xf numFmtId="0" fontId="0" fillId="0" borderId="31" xfId="0" applyBorder="1" applyAlignment="1" applyProtection="1">
      <protection locked="0"/>
    </xf>
    <xf numFmtId="0" fontId="0" fillId="0" borderId="99" xfId="0" applyBorder="1" applyAlignment="1" applyProtection="1">
      <protection locked="0"/>
    </xf>
    <xf numFmtId="167" fontId="5" fillId="4" borderId="31" xfId="0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 vertical="center"/>
    </xf>
    <xf numFmtId="0" fontId="0" fillId="0" borderId="0" xfId="0" applyAlignment="1"/>
    <xf numFmtId="6" fontId="25" fillId="4" borderId="103" xfId="0" applyNumberFormat="1" applyFont="1" applyFill="1" applyBorder="1" applyAlignment="1" applyProtection="1">
      <alignment vertical="center"/>
      <protection locked="0"/>
    </xf>
    <xf numFmtId="0" fontId="0" fillId="0" borderId="101" xfId="0" applyBorder="1" applyAlignment="1"/>
    <xf numFmtId="0" fontId="0" fillId="0" borderId="104" xfId="0" applyBorder="1" applyAlignment="1"/>
    <xf numFmtId="0" fontId="25" fillId="4" borderId="40" xfId="0" applyFont="1" applyFill="1" applyBorder="1" applyAlignment="1" applyProtection="1">
      <alignment horizontal="left"/>
      <protection hidden="1"/>
    </xf>
    <xf numFmtId="0" fontId="25" fillId="4" borderId="31" xfId="0" applyFont="1" applyFill="1" applyBorder="1" applyAlignment="1" applyProtection="1">
      <alignment horizontal="left"/>
      <protection hidden="1"/>
    </xf>
    <xf numFmtId="0" fontId="25" fillId="4" borderId="37" xfId="0" applyFont="1" applyFill="1" applyBorder="1" applyAlignment="1" applyProtection="1">
      <alignment horizontal="left"/>
      <protection hidden="1"/>
    </xf>
    <xf numFmtId="0" fontId="6" fillId="0" borderId="100" xfId="0" applyFont="1" applyBorder="1" applyAlignment="1" applyProtection="1">
      <alignment horizontal="left" vertical="center" wrapText="1"/>
    </xf>
    <xf numFmtId="0" fontId="10" fillId="0" borderId="101" xfId="0" applyFont="1" applyBorder="1" applyAlignment="1" applyProtection="1">
      <alignment horizontal="left"/>
    </xf>
    <xf numFmtId="0" fontId="10" fillId="0" borderId="102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45" fillId="0" borderId="100" xfId="0" applyFont="1" applyBorder="1" applyAlignment="1" applyProtection="1">
      <alignment horizontal="center" vertical="center" wrapText="1"/>
    </xf>
    <xf numFmtId="0" fontId="6" fillId="0" borderId="101" xfId="0" applyFont="1" applyBorder="1" applyAlignment="1" applyProtection="1">
      <alignment horizontal="center" vertical="center" wrapText="1"/>
    </xf>
    <xf numFmtId="0" fontId="6" fillId="0" borderId="102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9" fillId="0" borderId="108" xfId="0" applyFont="1" applyBorder="1" applyAlignment="1" applyProtection="1">
      <alignment horizontal="center"/>
    </xf>
    <xf numFmtId="0" fontId="19" fillId="0" borderId="18" xfId="0" applyFont="1" applyBorder="1" applyAlignment="1" applyProtection="1">
      <alignment horizontal="center"/>
    </xf>
    <xf numFmtId="6" fontId="23" fillId="8" borderId="105" xfId="0" applyNumberFormat="1" applyFont="1" applyFill="1" applyBorder="1" applyAlignment="1" applyProtection="1">
      <alignment horizontal="right"/>
    </xf>
    <xf numFmtId="6" fontId="23" fillId="8" borderId="106" xfId="0" applyNumberFormat="1" applyFont="1" applyFill="1" applyBorder="1" applyAlignment="1" applyProtection="1">
      <alignment horizontal="right"/>
    </xf>
    <xf numFmtId="6" fontId="23" fillId="8" borderId="107" xfId="0" applyNumberFormat="1" applyFont="1" applyFill="1" applyBorder="1" applyAlignment="1" applyProtection="1">
      <alignment horizontal="right"/>
    </xf>
    <xf numFmtId="6" fontId="25" fillId="4" borderId="40" xfId="0" applyNumberFormat="1" applyFont="1" applyFill="1" applyBorder="1" applyAlignment="1" applyProtection="1">
      <alignment horizontal="right"/>
      <protection locked="0"/>
    </xf>
    <xf numFmtId="6" fontId="25" fillId="4" borderId="31" xfId="0" applyNumberFormat="1" applyFont="1" applyFill="1" applyBorder="1" applyAlignment="1" applyProtection="1">
      <alignment horizontal="right"/>
      <protection locked="0"/>
    </xf>
    <xf numFmtId="6" fontId="25" fillId="4" borderId="37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center"/>
    </xf>
    <xf numFmtId="0" fontId="10" fillId="0" borderId="27" xfId="0" applyFont="1" applyBorder="1" applyAlignment="1" applyProtection="1">
      <alignment wrapText="1"/>
      <protection locked="0"/>
    </xf>
    <xf numFmtId="0" fontId="0" fillId="0" borderId="27" xfId="0" applyBorder="1" applyAlignment="1">
      <alignment wrapText="1"/>
    </xf>
    <xf numFmtId="0" fontId="0" fillId="0" borderId="56" xfId="0" applyBorder="1" applyAlignment="1">
      <alignment wrapText="1"/>
    </xf>
    <xf numFmtId="0" fontId="30" fillId="0" borderId="27" xfId="0" applyFont="1" applyBorder="1" applyAlignment="1" applyProtection="1">
      <alignment wrapText="1"/>
      <protection locked="0"/>
    </xf>
    <xf numFmtId="0" fontId="0" fillId="0" borderId="109" xfId="0" applyBorder="1" applyAlignment="1" applyProtection="1">
      <alignment horizontal="center" wrapText="1"/>
      <protection locked="0"/>
    </xf>
    <xf numFmtId="0" fontId="0" fillId="0" borderId="110" xfId="0" applyBorder="1" applyAlignment="1" applyProtection="1">
      <alignment horizontal="center" wrapText="1"/>
      <protection locked="0"/>
    </xf>
    <xf numFmtId="0" fontId="0" fillId="0" borderId="111" xfId="0" applyBorder="1" applyAlignment="1" applyProtection="1">
      <alignment horizontal="center"/>
      <protection locked="0"/>
    </xf>
    <xf numFmtId="0" fontId="0" fillId="0" borderId="112" xfId="0" applyBorder="1" applyAlignment="1" applyProtection="1">
      <alignment horizontal="center"/>
      <protection locked="0"/>
    </xf>
    <xf numFmtId="0" fontId="0" fillId="0" borderId="109" xfId="0" applyBorder="1" applyAlignment="1" applyProtection="1">
      <alignment horizontal="center"/>
      <protection locked="0"/>
    </xf>
    <xf numFmtId="0" fontId="0" fillId="0" borderId="11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0" fillId="0" borderId="29" xfId="0" applyFont="1" applyBorder="1" applyAlignment="1" applyProtection="1">
      <alignment wrapText="1"/>
      <protection locked="0"/>
    </xf>
    <xf numFmtId="0" fontId="0" fillId="0" borderId="29" xfId="0" applyBorder="1" applyAlignment="1">
      <alignment wrapText="1"/>
    </xf>
    <xf numFmtId="0" fontId="30" fillId="0" borderId="0" xfId="0" applyFont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5" fillId="0" borderId="0" xfId="0" applyFont="1" applyBorder="1" applyAlignment="1" applyProtection="1"/>
    <xf numFmtId="0" fontId="0" fillId="0" borderId="0" xfId="0" applyBorder="1" applyAlignment="1"/>
    <xf numFmtId="0" fontId="5" fillId="0" borderId="0" xfId="0" applyFont="1" applyAlignment="1" applyProtection="1">
      <alignment horizontal="center"/>
    </xf>
    <xf numFmtId="0" fontId="30" fillId="0" borderId="29" xfId="0" applyFont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wrapText="1"/>
    </xf>
    <xf numFmtId="0" fontId="30" fillId="0" borderId="27" xfId="0" applyFont="1" applyBorder="1" applyAlignment="1" applyProtection="1">
      <alignment horizontal="left" wrapText="1"/>
      <protection locked="0"/>
    </xf>
    <xf numFmtId="0" fontId="0" fillId="0" borderId="27" xfId="0" applyBorder="1" applyAlignment="1">
      <alignment horizontal="left" wrapText="1"/>
    </xf>
    <xf numFmtId="165" fontId="18" fillId="2" borderId="14" xfId="0" applyNumberFormat="1" applyFont="1" applyFill="1" applyBorder="1" applyAlignment="1" applyProtection="1">
      <alignment horizontal="center"/>
    </xf>
    <xf numFmtId="0" fontId="52" fillId="4" borderId="113" xfId="0" applyFont="1" applyFill="1" applyBorder="1" applyAlignment="1" applyProtection="1">
      <protection locked="0"/>
    </xf>
    <xf numFmtId="0" fontId="52" fillId="4" borderId="76" xfId="0" applyFont="1" applyFill="1" applyBorder="1" applyAlignment="1" applyProtection="1">
      <protection locked="0"/>
    </xf>
    <xf numFmtId="0" fontId="52" fillId="4" borderId="113" xfId="0" applyFont="1" applyFill="1" applyBorder="1" applyAlignment="1" applyProtection="1">
      <alignment horizontal="center"/>
      <protection locked="0"/>
    </xf>
    <xf numFmtId="0" fontId="52" fillId="4" borderId="76" xfId="0" applyFont="1" applyFill="1" applyBorder="1" applyAlignment="1" applyProtection="1">
      <alignment horizontal="center"/>
      <protection locked="0"/>
    </xf>
    <xf numFmtId="0" fontId="56" fillId="9" borderId="0" xfId="0" applyFont="1" applyFill="1" applyAlignment="1"/>
    <xf numFmtId="0" fontId="0" fillId="9" borderId="0" xfId="0" applyFill="1" applyAlignment="1"/>
    <xf numFmtId="0" fontId="9" fillId="2" borderId="14" xfId="0" applyFont="1" applyFill="1" applyBorder="1" applyAlignment="1" applyProtection="1">
      <alignment horizontal="center"/>
    </xf>
    <xf numFmtId="0" fontId="18" fillId="2" borderId="14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8" fillId="2" borderId="114" xfId="0" applyFont="1" applyFill="1" applyBorder="1" applyAlignment="1" applyProtection="1">
      <alignment horizontal="center"/>
    </xf>
  </cellXfs>
  <cellStyles count="2">
    <cellStyle name="Normal" xfId="0" builtinId="0"/>
    <cellStyle name="Normal_Sal.and Fring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9</xdr:row>
          <xdr:rowOff>57150</xdr:rowOff>
        </xdr:from>
        <xdr:to>
          <xdr:col>6</xdr:col>
          <xdr:colOff>0</xdr:colOff>
          <xdr:row>9</xdr:row>
          <xdr:rowOff>400050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6</xdr:row>
          <xdr:rowOff>57150</xdr:rowOff>
        </xdr:from>
        <xdr:to>
          <xdr:col>6</xdr:col>
          <xdr:colOff>0</xdr:colOff>
          <xdr:row>6</xdr:row>
          <xdr:rowOff>400050</xdr:rowOff>
        </xdr:to>
        <xdr:sp macro="" textlink="">
          <xdr:nvSpPr>
            <xdr:cNvPr id="1032" name="Combo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7</xdr:row>
          <xdr:rowOff>57150</xdr:rowOff>
        </xdr:from>
        <xdr:to>
          <xdr:col>6</xdr:col>
          <xdr:colOff>0</xdr:colOff>
          <xdr:row>7</xdr:row>
          <xdr:rowOff>400050</xdr:rowOff>
        </xdr:to>
        <xdr:sp macro="" textlink="">
          <xdr:nvSpPr>
            <xdr:cNvPr id="1033" name="Combo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8</xdr:row>
          <xdr:rowOff>38100</xdr:rowOff>
        </xdr:from>
        <xdr:to>
          <xdr:col>6</xdr:col>
          <xdr:colOff>0</xdr:colOff>
          <xdr:row>8</xdr:row>
          <xdr:rowOff>381000</xdr:rowOff>
        </xdr:to>
        <xdr:sp macro="" textlink="">
          <xdr:nvSpPr>
            <xdr:cNvPr id="1034" name="Combo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38100</xdr:rowOff>
        </xdr:from>
        <xdr:to>
          <xdr:col>6</xdr:col>
          <xdr:colOff>0</xdr:colOff>
          <xdr:row>10</xdr:row>
          <xdr:rowOff>381000</xdr:rowOff>
        </xdr:to>
        <xdr:sp macro="" textlink="">
          <xdr:nvSpPr>
            <xdr:cNvPr id="1035" name="ComboBox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11</xdr:row>
          <xdr:rowOff>57150</xdr:rowOff>
        </xdr:from>
        <xdr:to>
          <xdr:col>6</xdr:col>
          <xdr:colOff>0</xdr:colOff>
          <xdr:row>11</xdr:row>
          <xdr:rowOff>400050</xdr:rowOff>
        </xdr:to>
        <xdr:sp macro="" textlink="">
          <xdr:nvSpPr>
            <xdr:cNvPr id="1036" name="ComboBox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57150</xdr:rowOff>
        </xdr:from>
        <xdr:to>
          <xdr:col>6</xdr:col>
          <xdr:colOff>0</xdr:colOff>
          <xdr:row>12</xdr:row>
          <xdr:rowOff>400050</xdr:rowOff>
        </xdr:to>
        <xdr:sp macro="" textlink="">
          <xdr:nvSpPr>
            <xdr:cNvPr id="1037" name="ComboBox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38100</xdr:rowOff>
        </xdr:from>
        <xdr:to>
          <xdr:col>6</xdr:col>
          <xdr:colOff>0</xdr:colOff>
          <xdr:row>13</xdr:row>
          <xdr:rowOff>381000</xdr:rowOff>
        </xdr:to>
        <xdr:sp macro="" textlink="">
          <xdr:nvSpPr>
            <xdr:cNvPr id="1038" name="ComboBox8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14</xdr:row>
          <xdr:rowOff>57150</xdr:rowOff>
        </xdr:from>
        <xdr:to>
          <xdr:col>6</xdr:col>
          <xdr:colOff>0</xdr:colOff>
          <xdr:row>14</xdr:row>
          <xdr:rowOff>400050</xdr:rowOff>
        </xdr:to>
        <xdr:sp macro="" textlink="">
          <xdr:nvSpPr>
            <xdr:cNvPr id="1039" name="Combo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15</xdr:row>
          <xdr:rowOff>57150</xdr:rowOff>
        </xdr:from>
        <xdr:to>
          <xdr:col>6</xdr:col>
          <xdr:colOff>0</xdr:colOff>
          <xdr:row>15</xdr:row>
          <xdr:rowOff>400050</xdr:rowOff>
        </xdr:to>
        <xdr:sp macro="" textlink="">
          <xdr:nvSpPr>
            <xdr:cNvPr id="1040" name="ComboBox10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16</xdr:row>
          <xdr:rowOff>57150</xdr:rowOff>
        </xdr:from>
        <xdr:to>
          <xdr:col>6</xdr:col>
          <xdr:colOff>0</xdr:colOff>
          <xdr:row>16</xdr:row>
          <xdr:rowOff>400050</xdr:rowOff>
        </xdr:to>
        <xdr:sp macro="" textlink="">
          <xdr:nvSpPr>
            <xdr:cNvPr id="1041" name="ComboBox1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57150</xdr:rowOff>
        </xdr:from>
        <xdr:to>
          <xdr:col>6</xdr:col>
          <xdr:colOff>0</xdr:colOff>
          <xdr:row>17</xdr:row>
          <xdr:rowOff>400050</xdr:rowOff>
        </xdr:to>
        <xdr:sp macro="" textlink="">
          <xdr:nvSpPr>
            <xdr:cNvPr id="1042" name="ComboBox1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57150</xdr:rowOff>
        </xdr:from>
        <xdr:to>
          <xdr:col>6</xdr:col>
          <xdr:colOff>0</xdr:colOff>
          <xdr:row>18</xdr:row>
          <xdr:rowOff>400050</xdr:rowOff>
        </xdr:to>
        <xdr:sp macro="" textlink="">
          <xdr:nvSpPr>
            <xdr:cNvPr id="1043" name="ComboBox1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57150</xdr:rowOff>
        </xdr:from>
        <xdr:to>
          <xdr:col>6</xdr:col>
          <xdr:colOff>0</xdr:colOff>
          <xdr:row>19</xdr:row>
          <xdr:rowOff>400050</xdr:rowOff>
        </xdr:to>
        <xdr:sp macro="" textlink="">
          <xdr:nvSpPr>
            <xdr:cNvPr id="1044" name="ComboBox14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20</xdr:row>
          <xdr:rowOff>57150</xdr:rowOff>
        </xdr:from>
        <xdr:to>
          <xdr:col>6</xdr:col>
          <xdr:colOff>0</xdr:colOff>
          <xdr:row>20</xdr:row>
          <xdr:rowOff>400050</xdr:rowOff>
        </xdr:to>
        <xdr:sp macro="" textlink="">
          <xdr:nvSpPr>
            <xdr:cNvPr id="1045" name="Combo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21</xdr:row>
          <xdr:rowOff>57150</xdr:rowOff>
        </xdr:from>
        <xdr:to>
          <xdr:col>6</xdr:col>
          <xdr:colOff>0</xdr:colOff>
          <xdr:row>21</xdr:row>
          <xdr:rowOff>400050</xdr:rowOff>
        </xdr:to>
        <xdr:sp macro="" textlink="">
          <xdr:nvSpPr>
            <xdr:cNvPr id="1046" name="Combo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24</xdr:row>
          <xdr:rowOff>57150</xdr:rowOff>
        </xdr:from>
        <xdr:to>
          <xdr:col>6</xdr:col>
          <xdr:colOff>0</xdr:colOff>
          <xdr:row>24</xdr:row>
          <xdr:rowOff>400050</xdr:rowOff>
        </xdr:to>
        <xdr:sp macro="" textlink="">
          <xdr:nvSpPr>
            <xdr:cNvPr id="1047" name="ComboBox1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9</xdr:row>
          <xdr:rowOff>47625</xdr:rowOff>
        </xdr:from>
        <xdr:to>
          <xdr:col>6</xdr:col>
          <xdr:colOff>2238375</xdr:colOff>
          <xdr:row>9</xdr:row>
          <xdr:rowOff>361950</xdr:rowOff>
        </xdr:to>
        <xdr:sp macro="" textlink="">
          <xdr:nvSpPr>
            <xdr:cNvPr id="2050" name="ComboBox4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38100</xdr:rowOff>
        </xdr:from>
        <xdr:to>
          <xdr:col>6</xdr:col>
          <xdr:colOff>2228850</xdr:colOff>
          <xdr:row>6</xdr:row>
          <xdr:rowOff>352425</xdr:rowOff>
        </xdr:to>
        <xdr:sp macro="" textlink="">
          <xdr:nvSpPr>
            <xdr:cNvPr id="2051" name="ComboBox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7</xdr:row>
          <xdr:rowOff>47625</xdr:rowOff>
        </xdr:from>
        <xdr:to>
          <xdr:col>6</xdr:col>
          <xdr:colOff>2238375</xdr:colOff>
          <xdr:row>7</xdr:row>
          <xdr:rowOff>361950</xdr:rowOff>
        </xdr:to>
        <xdr:sp macro="" textlink="">
          <xdr:nvSpPr>
            <xdr:cNvPr id="2052" name="ComboBox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8</xdr:row>
          <xdr:rowOff>38100</xdr:rowOff>
        </xdr:from>
        <xdr:to>
          <xdr:col>6</xdr:col>
          <xdr:colOff>2238375</xdr:colOff>
          <xdr:row>8</xdr:row>
          <xdr:rowOff>352425</xdr:rowOff>
        </xdr:to>
        <xdr:sp macro="" textlink="">
          <xdr:nvSpPr>
            <xdr:cNvPr id="2053" name="ComboBox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10</xdr:row>
          <xdr:rowOff>47625</xdr:rowOff>
        </xdr:from>
        <xdr:to>
          <xdr:col>6</xdr:col>
          <xdr:colOff>2228850</xdr:colOff>
          <xdr:row>10</xdr:row>
          <xdr:rowOff>361950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11</xdr:row>
          <xdr:rowOff>47625</xdr:rowOff>
        </xdr:from>
        <xdr:to>
          <xdr:col>6</xdr:col>
          <xdr:colOff>2238375</xdr:colOff>
          <xdr:row>11</xdr:row>
          <xdr:rowOff>361950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12</xdr:row>
          <xdr:rowOff>47625</xdr:rowOff>
        </xdr:from>
        <xdr:to>
          <xdr:col>6</xdr:col>
          <xdr:colOff>2228850</xdr:colOff>
          <xdr:row>12</xdr:row>
          <xdr:rowOff>361950</xdr:rowOff>
        </xdr:to>
        <xdr:sp macro="" textlink="">
          <xdr:nvSpPr>
            <xdr:cNvPr id="2056" name="ComboBox7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13</xdr:row>
          <xdr:rowOff>47625</xdr:rowOff>
        </xdr:from>
        <xdr:to>
          <xdr:col>6</xdr:col>
          <xdr:colOff>2228850</xdr:colOff>
          <xdr:row>13</xdr:row>
          <xdr:rowOff>361950</xdr:rowOff>
        </xdr:to>
        <xdr:sp macro="" textlink="">
          <xdr:nvSpPr>
            <xdr:cNvPr id="2057" name="ComboBox8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14</xdr:row>
          <xdr:rowOff>47625</xdr:rowOff>
        </xdr:from>
        <xdr:to>
          <xdr:col>6</xdr:col>
          <xdr:colOff>2238375</xdr:colOff>
          <xdr:row>14</xdr:row>
          <xdr:rowOff>361950</xdr:rowOff>
        </xdr:to>
        <xdr:sp macro="" textlink="">
          <xdr:nvSpPr>
            <xdr:cNvPr id="2058" name="ComboBox9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57150</xdr:rowOff>
        </xdr:from>
        <xdr:to>
          <xdr:col>6</xdr:col>
          <xdr:colOff>2238375</xdr:colOff>
          <xdr:row>15</xdr:row>
          <xdr:rowOff>371475</xdr:rowOff>
        </xdr:to>
        <xdr:sp macro="" textlink="">
          <xdr:nvSpPr>
            <xdr:cNvPr id="2059" name="ComboBox10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16</xdr:row>
          <xdr:rowOff>47625</xdr:rowOff>
        </xdr:from>
        <xdr:to>
          <xdr:col>6</xdr:col>
          <xdr:colOff>2238375</xdr:colOff>
          <xdr:row>16</xdr:row>
          <xdr:rowOff>361950</xdr:rowOff>
        </xdr:to>
        <xdr:sp macro="" textlink="">
          <xdr:nvSpPr>
            <xdr:cNvPr id="2060" name="ComboBox11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18</xdr:row>
          <xdr:rowOff>47625</xdr:rowOff>
        </xdr:from>
        <xdr:to>
          <xdr:col>6</xdr:col>
          <xdr:colOff>2238375</xdr:colOff>
          <xdr:row>18</xdr:row>
          <xdr:rowOff>361950</xdr:rowOff>
        </xdr:to>
        <xdr:sp macro="" textlink="">
          <xdr:nvSpPr>
            <xdr:cNvPr id="2061" name="ComboBox12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19</xdr:row>
          <xdr:rowOff>47625</xdr:rowOff>
        </xdr:from>
        <xdr:to>
          <xdr:col>6</xdr:col>
          <xdr:colOff>2238375</xdr:colOff>
          <xdr:row>19</xdr:row>
          <xdr:rowOff>361950</xdr:rowOff>
        </xdr:to>
        <xdr:sp macro="" textlink="">
          <xdr:nvSpPr>
            <xdr:cNvPr id="2062" name="ComboBox1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20</xdr:row>
          <xdr:rowOff>47625</xdr:rowOff>
        </xdr:from>
        <xdr:to>
          <xdr:col>6</xdr:col>
          <xdr:colOff>2228850</xdr:colOff>
          <xdr:row>20</xdr:row>
          <xdr:rowOff>361950</xdr:rowOff>
        </xdr:to>
        <xdr:sp macro="" textlink="">
          <xdr:nvSpPr>
            <xdr:cNvPr id="2063" name="ComboBox14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21</xdr:row>
          <xdr:rowOff>47625</xdr:rowOff>
        </xdr:from>
        <xdr:to>
          <xdr:col>6</xdr:col>
          <xdr:colOff>2238375</xdr:colOff>
          <xdr:row>21</xdr:row>
          <xdr:rowOff>361950</xdr:rowOff>
        </xdr:to>
        <xdr:sp macro="" textlink="">
          <xdr:nvSpPr>
            <xdr:cNvPr id="2064" name="ComboBox15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22</xdr:row>
          <xdr:rowOff>47625</xdr:rowOff>
        </xdr:from>
        <xdr:to>
          <xdr:col>6</xdr:col>
          <xdr:colOff>2238375</xdr:colOff>
          <xdr:row>22</xdr:row>
          <xdr:rowOff>361950</xdr:rowOff>
        </xdr:to>
        <xdr:sp macro="" textlink="">
          <xdr:nvSpPr>
            <xdr:cNvPr id="2065" name="ComboBox16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23</xdr:row>
          <xdr:rowOff>47625</xdr:rowOff>
        </xdr:from>
        <xdr:to>
          <xdr:col>6</xdr:col>
          <xdr:colOff>2238375</xdr:colOff>
          <xdr:row>23</xdr:row>
          <xdr:rowOff>361950</xdr:rowOff>
        </xdr:to>
        <xdr:sp macro="" textlink="">
          <xdr:nvSpPr>
            <xdr:cNvPr id="2066" name="ComboBox17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control" Target="../activeX/activeX26.xml"/><Relationship Id="rId18" Type="http://schemas.openxmlformats.org/officeDocument/2006/relationships/control" Target="../activeX/activeX31.xml"/><Relationship Id="rId3" Type="http://schemas.openxmlformats.org/officeDocument/2006/relationships/vmlDrawing" Target="../drawings/vmlDrawing2.vml"/><Relationship Id="rId21" Type="http://schemas.openxmlformats.org/officeDocument/2006/relationships/control" Target="../activeX/activeX34.xml"/><Relationship Id="rId7" Type="http://schemas.openxmlformats.org/officeDocument/2006/relationships/control" Target="../activeX/activeX20.xml"/><Relationship Id="rId12" Type="http://schemas.openxmlformats.org/officeDocument/2006/relationships/control" Target="../activeX/activeX25.xml"/><Relationship Id="rId17" Type="http://schemas.openxmlformats.org/officeDocument/2006/relationships/control" Target="../activeX/activeX30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9.xml"/><Relationship Id="rId20" Type="http://schemas.openxmlformats.org/officeDocument/2006/relationships/control" Target="../activeX/activeX3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control" Target="../activeX/activeX24.xml"/><Relationship Id="rId5" Type="http://schemas.openxmlformats.org/officeDocument/2006/relationships/image" Target="../media/image3.emf"/><Relationship Id="rId15" Type="http://schemas.openxmlformats.org/officeDocument/2006/relationships/control" Target="../activeX/activeX28.xml"/><Relationship Id="rId10" Type="http://schemas.openxmlformats.org/officeDocument/2006/relationships/control" Target="../activeX/activeX23.xml"/><Relationship Id="rId19" Type="http://schemas.openxmlformats.org/officeDocument/2006/relationships/control" Target="../activeX/activeX32.xml"/><Relationship Id="rId4" Type="http://schemas.openxmlformats.org/officeDocument/2006/relationships/control" Target="../activeX/activeX18.xml"/><Relationship Id="rId9" Type="http://schemas.openxmlformats.org/officeDocument/2006/relationships/control" Target="../activeX/activeX22.xml"/><Relationship Id="rId14" Type="http://schemas.openxmlformats.org/officeDocument/2006/relationships/control" Target="../activeX/activeX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6"/>
  <sheetViews>
    <sheetView showGridLines="0" showZeros="0" tabSelected="1" zoomScale="75" workbookViewId="0"/>
  </sheetViews>
  <sheetFormatPr defaultColWidth="14.7109375" defaultRowHeight="12.75" x14ac:dyDescent="0.2"/>
  <cols>
    <col min="1" max="1" width="20.42578125" style="94" customWidth="1"/>
    <col min="2" max="2" width="17.7109375" style="94" customWidth="1"/>
    <col min="3" max="3" width="13.5703125" style="94" customWidth="1"/>
    <col min="4" max="4" width="13.85546875" style="94" customWidth="1"/>
    <col min="5" max="5" width="22.7109375" style="94" customWidth="1"/>
    <col min="6" max="6" width="21.5703125" style="94" customWidth="1"/>
    <col min="7" max="7" width="19.85546875" style="94" customWidth="1"/>
    <col min="8" max="16384" width="14.7109375" style="94"/>
  </cols>
  <sheetData>
    <row r="1" spans="1:7" ht="24.95" customHeight="1" x14ac:dyDescent="0.25">
      <c r="A1" s="1" t="s">
        <v>0</v>
      </c>
      <c r="B1" s="93"/>
      <c r="C1" s="93"/>
      <c r="D1" s="93"/>
      <c r="E1" s="93"/>
      <c r="F1" s="93"/>
      <c r="G1" s="93"/>
    </row>
    <row r="2" spans="1:7" ht="31.5" customHeight="1" x14ac:dyDescent="0.3">
      <c r="A2" s="1" t="s">
        <v>578</v>
      </c>
      <c r="B2" s="93"/>
      <c r="C2" s="93"/>
      <c r="D2" s="93"/>
      <c r="E2" s="93"/>
      <c r="F2" s="93"/>
      <c r="G2" s="93"/>
    </row>
    <row r="3" spans="1:7" ht="24.95" customHeight="1" x14ac:dyDescent="0.25">
      <c r="A3" s="244" t="s">
        <v>579</v>
      </c>
      <c r="B3" s="93"/>
      <c r="C3" s="93"/>
      <c r="D3" s="93"/>
      <c r="E3" s="93"/>
      <c r="F3" s="93"/>
      <c r="G3" s="93"/>
    </row>
    <row r="4" spans="1:7" ht="24.95" customHeight="1" x14ac:dyDescent="0.3">
      <c r="A4" s="281" t="s">
        <v>580</v>
      </c>
      <c r="B4" s="95"/>
      <c r="C4" s="95"/>
      <c r="D4" s="95"/>
      <c r="E4" s="95"/>
      <c r="F4" s="2" t="s">
        <v>1</v>
      </c>
      <c r="G4" s="222"/>
    </row>
    <row r="5" spans="1:7" ht="24.95" customHeight="1" x14ac:dyDescent="0.3">
      <c r="A5" s="95"/>
      <c r="B5" s="2" t="s">
        <v>2</v>
      </c>
      <c r="C5" s="95"/>
      <c r="D5" s="422"/>
      <c r="E5" s="422"/>
      <c r="F5" s="2" t="s">
        <v>3</v>
      </c>
      <c r="G5" s="222"/>
    </row>
    <row r="6" spans="1:7" ht="24.95" customHeight="1" x14ac:dyDescent="0.3">
      <c r="A6" s="95"/>
      <c r="B6" s="2"/>
      <c r="C6" s="2"/>
      <c r="D6" s="95"/>
      <c r="E6" s="95"/>
      <c r="F6" s="2" t="s">
        <v>105</v>
      </c>
      <c r="G6" s="222"/>
    </row>
    <row r="7" spans="1:7" ht="24.75" customHeight="1" thickBot="1" x14ac:dyDescent="0.3">
      <c r="A7" s="2" t="s">
        <v>5</v>
      </c>
      <c r="B7" s="422"/>
      <c r="C7" s="428"/>
      <c r="D7" s="428"/>
      <c r="E7" s="428"/>
      <c r="F7" s="2"/>
    </row>
    <row r="8" spans="1:7" s="97" customFormat="1" ht="21.75" customHeight="1" x14ac:dyDescent="0.25">
      <c r="A8" s="2" t="s">
        <v>6</v>
      </c>
      <c r="B8" s="433"/>
      <c r="C8" s="434"/>
      <c r="D8" s="434"/>
      <c r="E8" s="435"/>
      <c r="F8" s="284" t="s">
        <v>108</v>
      </c>
      <c r="G8" s="285"/>
    </row>
    <row r="9" spans="1:7" ht="24" customHeight="1" x14ac:dyDescent="0.25">
      <c r="A9" s="2"/>
      <c r="B9" s="433"/>
      <c r="C9" s="434"/>
      <c r="D9" s="434"/>
      <c r="E9" s="435"/>
      <c r="F9" s="288" t="s">
        <v>7</v>
      </c>
      <c r="G9" s="289" t="s">
        <v>8</v>
      </c>
    </row>
    <row r="10" spans="1:7" ht="24.75" customHeight="1" x14ac:dyDescent="0.25">
      <c r="A10" s="2" t="s">
        <v>9</v>
      </c>
      <c r="B10" s="436"/>
      <c r="C10" s="436"/>
      <c r="D10" s="3" t="s">
        <v>10</v>
      </c>
      <c r="E10" s="377"/>
      <c r="F10" s="290" t="s">
        <v>11</v>
      </c>
      <c r="G10" s="291" t="s">
        <v>8</v>
      </c>
    </row>
    <row r="11" spans="1:7" ht="24.75" customHeight="1" x14ac:dyDescent="0.25">
      <c r="A11" s="2" t="s">
        <v>12</v>
      </c>
      <c r="B11" s="433"/>
      <c r="C11" s="433"/>
      <c r="D11" s="3" t="s">
        <v>13</v>
      </c>
      <c r="E11" s="96"/>
      <c r="F11" s="429"/>
      <c r="G11" s="430"/>
    </row>
    <row r="12" spans="1:7" ht="24.75" customHeight="1" x14ac:dyDescent="0.25">
      <c r="A12" s="2" t="s">
        <v>505</v>
      </c>
      <c r="B12" s="433"/>
      <c r="C12" s="433"/>
      <c r="D12" s="3"/>
      <c r="E12" s="283"/>
      <c r="F12" s="423" t="s">
        <v>356</v>
      </c>
      <c r="G12" s="424"/>
    </row>
    <row r="13" spans="1:7" ht="26.25" customHeight="1" x14ac:dyDescent="0.25">
      <c r="A13" s="2" t="s">
        <v>14</v>
      </c>
      <c r="B13" s="433"/>
      <c r="C13" s="433"/>
      <c r="D13" s="3" t="s">
        <v>13</v>
      </c>
      <c r="E13" s="96"/>
      <c r="F13" s="286" t="s">
        <v>109</v>
      </c>
      <c r="G13" s="287"/>
    </row>
    <row r="14" spans="1:7" ht="24.75" customHeight="1" thickBot="1" x14ac:dyDescent="0.3">
      <c r="A14" s="2" t="s">
        <v>505</v>
      </c>
      <c r="B14" s="433"/>
      <c r="C14" s="433"/>
      <c r="D14" s="3"/>
      <c r="E14" s="283"/>
      <c r="F14" s="431"/>
      <c r="G14" s="432"/>
    </row>
    <row r="15" spans="1:7" s="97" customFormat="1" ht="24.95" customHeight="1" x14ac:dyDescent="0.25">
      <c r="A15" s="2" t="s">
        <v>15</v>
      </c>
      <c r="B15" s="425"/>
      <c r="C15" s="425"/>
      <c r="D15" s="4" t="s">
        <v>16</v>
      </c>
      <c r="E15" s="96"/>
    </row>
    <row r="16" spans="1:7" ht="24.95" customHeight="1" x14ac:dyDescent="0.25">
      <c r="A16" s="5" t="s">
        <v>17</v>
      </c>
      <c r="B16" s="426"/>
      <c r="C16" s="427"/>
      <c r="D16" s="4" t="s">
        <v>18</v>
      </c>
      <c r="E16" s="98"/>
      <c r="F16" s="6"/>
      <c r="G16" s="6"/>
    </row>
    <row r="17" spans="1:7" s="95" customFormat="1" ht="19.899999999999999" customHeight="1" x14ac:dyDescent="0.25">
      <c r="A17" s="7"/>
      <c r="C17" s="99"/>
    </row>
    <row r="18" spans="1:7" s="95" customFormat="1" ht="19.899999999999999" customHeight="1" x14ac:dyDescent="0.25">
      <c r="E18" s="8" t="s">
        <v>19</v>
      </c>
      <c r="F18" s="8" t="s">
        <v>20</v>
      </c>
      <c r="G18" s="8" t="s">
        <v>21</v>
      </c>
    </row>
    <row r="19" spans="1:7" s="95" customFormat="1" ht="19.899999999999999" customHeight="1" x14ac:dyDescent="0.2">
      <c r="A19" s="9" t="s">
        <v>22</v>
      </c>
      <c r="B19" s="10" t="s">
        <v>23</v>
      </c>
      <c r="E19" s="11" t="s">
        <v>24</v>
      </c>
      <c r="F19" s="11" t="s">
        <v>25</v>
      </c>
      <c r="G19" s="11" t="s">
        <v>24</v>
      </c>
    </row>
    <row r="20" spans="1:7" s="95" customFormat="1" ht="19.899999999999999" customHeight="1" x14ac:dyDescent="0.25">
      <c r="A20" s="12" t="s">
        <v>26</v>
      </c>
      <c r="B20" s="95" t="s">
        <v>27</v>
      </c>
      <c r="E20" s="224"/>
      <c r="F20" s="226">
        <f>'Sal. FT-Page 2'!S26+'Sal. PT-Page 3'!N25</f>
        <v>0</v>
      </c>
      <c r="G20" s="225">
        <f>E20+F20</f>
        <v>0</v>
      </c>
    </row>
    <row r="21" spans="1:7" s="95" customFormat="1" ht="19.899999999999999" customHeight="1" x14ac:dyDescent="0.25">
      <c r="A21" s="12" t="s">
        <v>28</v>
      </c>
      <c r="B21" s="141" t="s">
        <v>571</v>
      </c>
      <c r="E21" s="282">
        <f>'Fringe-Non Staff Serv-Page 4'!E12</f>
        <v>0</v>
      </c>
      <c r="F21" s="226">
        <f>'Fringe-Non Staff Serv-Page 4'!F12</f>
        <v>0</v>
      </c>
      <c r="G21" s="225">
        <f>E21+F21</f>
        <v>0</v>
      </c>
    </row>
    <row r="22" spans="1:7" s="100" customFormat="1" ht="19.899999999999999" customHeight="1" thickBot="1" x14ac:dyDescent="0.3">
      <c r="A22" s="12" t="s">
        <v>29</v>
      </c>
      <c r="B22" s="141" t="s">
        <v>572</v>
      </c>
      <c r="C22" s="13"/>
      <c r="D22" s="95"/>
      <c r="E22" s="282">
        <f>'Fringe-Non Staff Serv-Page 4'!E17</f>
        <v>0</v>
      </c>
      <c r="F22" s="227"/>
      <c r="G22" s="228">
        <f>E22</f>
        <v>0</v>
      </c>
    </row>
    <row r="23" spans="1:7" s="95" customFormat="1" ht="19.899999999999999" customHeight="1" thickBot="1" x14ac:dyDescent="0.3">
      <c r="A23" s="2" t="s">
        <v>30</v>
      </c>
      <c r="E23" s="229">
        <f>SUM(E20:E22)</f>
        <v>0</v>
      </c>
      <c r="F23" s="229">
        <f>SUM(F20:F22)</f>
        <v>0</v>
      </c>
      <c r="G23" s="229">
        <f>SUM(G20:G22)</f>
        <v>0</v>
      </c>
    </row>
    <row r="24" spans="1:7" s="95" customFormat="1" ht="19.5" customHeight="1" x14ac:dyDescent="0.25">
      <c r="A24" s="14"/>
      <c r="B24" s="10" t="s">
        <v>569</v>
      </c>
      <c r="E24" s="230"/>
      <c r="F24" s="230"/>
      <c r="G24" s="230"/>
    </row>
    <row r="25" spans="1:7" s="95" customFormat="1" ht="19.899999999999999" customHeight="1" x14ac:dyDescent="0.25">
      <c r="A25" s="12" t="s">
        <v>31</v>
      </c>
      <c r="B25" s="95" t="s">
        <v>508</v>
      </c>
      <c r="E25" s="282">
        <f>'Fringe-Non Staff Serv-Page 4'!E21</f>
        <v>0</v>
      </c>
      <c r="F25" s="226">
        <f>'Fringe-Non Staff Serv-Page 4'!F21</f>
        <v>0</v>
      </c>
      <c r="G25" s="226">
        <f>E25+F25</f>
        <v>0</v>
      </c>
    </row>
    <row r="26" spans="1:7" s="95" customFormat="1" ht="19.899999999999999" customHeight="1" x14ac:dyDescent="0.25">
      <c r="A26" s="12" t="s">
        <v>32</v>
      </c>
      <c r="B26" s="141" t="s">
        <v>570</v>
      </c>
      <c r="E26" s="282">
        <f>'Fringe-Non Staff Serv-Page 4'!E35</f>
        <v>0</v>
      </c>
      <c r="F26" s="226">
        <f>'Fringe-Non Staff Serv-Page 4'!F35</f>
        <v>0</v>
      </c>
      <c r="G26" s="226">
        <f>E26+F26</f>
        <v>0</v>
      </c>
    </row>
    <row r="27" spans="1:7" s="95" customFormat="1" ht="19.899999999999999" customHeight="1" x14ac:dyDescent="0.25">
      <c r="A27" s="12" t="s">
        <v>33</v>
      </c>
      <c r="B27" s="95" t="s">
        <v>34</v>
      </c>
      <c r="E27" s="282">
        <f>'Fringe-Non Staff Serv-Page 4'!E47</f>
        <v>0</v>
      </c>
      <c r="F27" s="226">
        <f>'Fringe-Non Staff Serv-Page 4'!F47</f>
        <v>0</v>
      </c>
      <c r="G27" s="282">
        <f>'Fringe-Non Staff Serv-Page 4'!G47</f>
        <v>0</v>
      </c>
    </row>
    <row r="28" spans="1:7" s="95" customFormat="1" ht="19.899999999999999" customHeight="1" x14ac:dyDescent="0.25">
      <c r="A28" s="12">
        <v>2400</v>
      </c>
      <c r="B28" s="95" t="s">
        <v>506</v>
      </c>
      <c r="E28" s="282">
        <f>'Fringe-Non Staff Serv-Page 4'!E52</f>
        <v>0</v>
      </c>
      <c r="F28" s="226">
        <f>'Fringe-Non Staff Serv-Page 4'!F52</f>
        <v>0</v>
      </c>
      <c r="G28" s="226">
        <f>E28+F28</f>
        <v>0</v>
      </c>
    </row>
    <row r="29" spans="1:7" s="95" customFormat="1" ht="19.899999999999999" customHeight="1" thickBot="1" x14ac:dyDescent="0.3">
      <c r="A29" s="12">
        <v>2500</v>
      </c>
      <c r="B29" s="95" t="s">
        <v>507</v>
      </c>
      <c r="E29" s="282">
        <f>'Fringe-Non Staff Serv-Page 4'!E60</f>
        <v>0</v>
      </c>
      <c r="F29" s="226">
        <f>'Fringe-Non Staff Serv-Page 4'!F60</f>
        <v>0</v>
      </c>
      <c r="G29" s="226">
        <f>E29+F29</f>
        <v>0</v>
      </c>
    </row>
    <row r="30" spans="1:7" s="95" customFormat="1" ht="19.899999999999999" customHeight="1" thickBot="1" x14ac:dyDescent="0.3">
      <c r="A30" s="5" t="s">
        <v>509</v>
      </c>
      <c r="B30" s="15"/>
      <c r="C30" s="15"/>
      <c r="D30" s="15"/>
      <c r="E30" s="229">
        <f>SUM(E25:E29)</f>
        <v>0</v>
      </c>
      <c r="F30" s="229">
        <f>SUM(F25:F29)</f>
        <v>0</v>
      </c>
      <c r="G30" s="229">
        <f>SUM(G25:G29)</f>
        <v>0</v>
      </c>
    </row>
    <row r="31" spans="1:7" s="95" customFormat="1" ht="19.5" customHeight="1" x14ac:dyDescent="0.25">
      <c r="A31" s="14"/>
      <c r="B31" s="10" t="s">
        <v>35</v>
      </c>
      <c r="E31" s="230"/>
      <c r="F31" s="230"/>
      <c r="G31" s="230"/>
    </row>
    <row r="32" spans="1:7" s="95" customFormat="1" ht="19.899999999999999" customHeight="1" x14ac:dyDescent="0.25">
      <c r="A32" s="12" t="s">
        <v>36</v>
      </c>
      <c r="B32" s="95" t="s">
        <v>37</v>
      </c>
      <c r="E32" s="282">
        <f>'OTPS-Page 5'!E12</f>
        <v>0</v>
      </c>
      <c r="F32" s="226">
        <f>'OTPS-Page 5'!F12</f>
        <v>0</v>
      </c>
      <c r="G32" s="226">
        <f>E32+F32</f>
        <v>0</v>
      </c>
    </row>
    <row r="33" spans="1:7" s="95" customFormat="1" ht="19.899999999999999" customHeight="1" x14ac:dyDescent="0.25">
      <c r="A33" s="12" t="s">
        <v>38</v>
      </c>
      <c r="B33" s="95" t="s">
        <v>39</v>
      </c>
      <c r="E33" s="282">
        <f>'OTPS-Page 5'!E16</f>
        <v>0</v>
      </c>
      <c r="F33" s="226">
        <f>'OTPS-Page 5'!F16</f>
        <v>0</v>
      </c>
      <c r="G33" s="226">
        <f t="shared" ref="G33:G40" si="0">E33+F33</f>
        <v>0</v>
      </c>
    </row>
    <row r="34" spans="1:7" s="95" customFormat="1" ht="19.899999999999999" customHeight="1" x14ac:dyDescent="0.25">
      <c r="A34" s="12" t="s">
        <v>40</v>
      </c>
      <c r="B34" s="95" t="s">
        <v>41</v>
      </c>
      <c r="E34" s="282">
        <f>'OTPS-Page 5'!E26</f>
        <v>0</v>
      </c>
      <c r="F34" s="226">
        <f>'OTPS-Page 5'!F26</f>
        <v>0</v>
      </c>
      <c r="G34" s="226">
        <f t="shared" si="0"/>
        <v>0</v>
      </c>
    </row>
    <row r="35" spans="1:7" s="95" customFormat="1" ht="19.899999999999999" customHeight="1" x14ac:dyDescent="0.25">
      <c r="A35" s="12" t="s">
        <v>42</v>
      </c>
      <c r="B35" s="95" t="s">
        <v>548</v>
      </c>
      <c r="E35" s="282">
        <f>'OTPS-Page 5'!E30</f>
        <v>0</v>
      </c>
      <c r="F35" s="226">
        <f>'OTPS-Page 5'!F30</f>
        <v>0</v>
      </c>
      <c r="G35" s="226">
        <f t="shared" si="0"/>
        <v>0</v>
      </c>
    </row>
    <row r="36" spans="1:7" s="95" customFormat="1" ht="19.899999999999999" customHeight="1" x14ac:dyDescent="0.25">
      <c r="A36" s="12" t="s">
        <v>43</v>
      </c>
      <c r="B36" s="95" t="s">
        <v>44</v>
      </c>
      <c r="E36" s="282">
        <f>'OTPS-Page 5'!E37</f>
        <v>0</v>
      </c>
      <c r="F36" s="226">
        <f>'OTPS-Page 5'!F37</f>
        <v>0</v>
      </c>
      <c r="G36" s="226">
        <f t="shared" si="0"/>
        <v>0</v>
      </c>
    </row>
    <row r="37" spans="1:7" s="95" customFormat="1" ht="19.899999999999999" customHeight="1" x14ac:dyDescent="0.25">
      <c r="A37" s="12" t="s">
        <v>45</v>
      </c>
      <c r="B37" s="95" t="s">
        <v>46</v>
      </c>
      <c r="E37" s="282">
        <f>'OTPS-Page 5'!E39</f>
        <v>0</v>
      </c>
      <c r="F37" s="231">
        <f>'OTPS-Page 5'!F39</f>
        <v>0</v>
      </c>
      <c r="G37" s="226">
        <f t="shared" si="0"/>
        <v>0</v>
      </c>
    </row>
    <row r="38" spans="1:7" s="95" customFormat="1" ht="19.899999999999999" customHeight="1" x14ac:dyDescent="0.25">
      <c r="A38" s="12" t="s">
        <v>47</v>
      </c>
      <c r="B38" s="95" t="s">
        <v>510</v>
      </c>
      <c r="E38" s="282">
        <f>'OTPS-Page 5'!E41</f>
        <v>0</v>
      </c>
      <c r="F38" s="226">
        <f>'OTPS-Page 5'!F41</f>
        <v>0</v>
      </c>
      <c r="G38" s="226">
        <f t="shared" si="0"/>
        <v>0</v>
      </c>
    </row>
    <row r="39" spans="1:7" s="95" customFormat="1" ht="19.899999999999999" customHeight="1" x14ac:dyDescent="0.25">
      <c r="A39" s="12" t="s">
        <v>48</v>
      </c>
      <c r="B39" s="95" t="s">
        <v>49</v>
      </c>
      <c r="E39" s="282">
        <f>'OTPS-Page 5'!E50</f>
        <v>0</v>
      </c>
      <c r="F39" s="227"/>
      <c r="G39" s="226">
        <f t="shared" si="0"/>
        <v>0</v>
      </c>
    </row>
    <row r="40" spans="1:7" s="95" customFormat="1" ht="19.899999999999999" customHeight="1" thickBot="1" x14ac:dyDescent="0.3">
      <c r="A40" s="16" t="s">
        <v>50</v>
      </c>
      <c r="B40" s="95" t="s">
        <v>51</v>
      </c>
      <c r="E40" s="282">
        <f>'OTPS-Page 5'!E53</f>
        <v>0</v>
      </c>
      <c r="F40" s="227"/>
      <c r="G40" s="226">
        <f t="shared" si="0"/>
        <v>0</v>
      </c>
    </row>
    <row r="41" spans="1:7" s="95" customFormat="1" ht="19.899999999999999" customHeight="1" thickBot="1" x14ac:dyDescent="0.3">
      <c r="A41" s="2" t="s">
        <v>52</v>
      </c>
      <c r="E41" s="229">
        <f>SUM(E32:E40)</f>
        <v>0</v>
      </c>
      <c r="F41" s="229">
        <f>SUM(F32:F40)</f>
        <v>0</v>
      </c>
      <c r="G41" s="229">
        <f>SUM(G32:G40)</f>
        <v>0</v>
      </c>
    </row>
    <row r="42" spans="1:7" s="95" customFormat="1" ht="19.899999999999999" customHeight="1" thickBot="1" x14ac:dyDescent="0.3">
      <c r="E42" s="230"/>
      <c r="F42" s="230"/>
      <c r="G42" s="230"/>
    </row>
    <row r="43" spans="1:7" s="95" customFormat="1" ht="19.899999999999999" customHeight="1" thickBot="1" x14ac:dyDescent="0.3">
      <c r="A43" s="2" t="s">
        <v>53</v>
      </c>
      <c r="E43" s="246">
        <f>E41+E30+E23</f>
        <v>0</v>
      </c>
      <c r="F43" s="229">
        <f>F23+F30+F41</f>
        <v>0</v>
      </c>
      <c r="G43" s="229">
        <f>G23+G30+G41</f>
        <v>0</v>
      </c>
    </row>
    <row r="44" spans="1:7" s="95" customFormat="1" ht="19.899999999999999" customHeight="1" x14ac:dyDescent="0.2"/>
    <row r="45" spans="1:7" s="95" customFormat="1" ht="19.5" customHeight="1" x14ac:dyDescent="0.25">
      <c r="A45" s="240" t="s">
        <v>576</v>
      </c>
    </row>
    <row r="46" spans="1:7" s="95" customFormat="1" ht="19.5" customHeight="1" x14ac:dyDescent="0.25">
      <c r="A46" s="240" t="s">
        <v>573</v>
      </c>
      <c r="E46" s="61"/>
      <c r="F46" s="61"/>
    </row>
    <row r="47" spans="1:7" s="95" customFormat="1" ht="23.25" customHeight="1" x14ac:dyDescent="0.2">
      <c r="A47" s="419" t="s">
        <v>486</v>
      </c>
      <c r="B47" s="418"/>
      <c r="C47" s="418"/>
      <c r="D47" s="418"/>
      <c r="E47" s="418"/>
      <c r="F47" s="418"/>
    </row>
    <row r="48" spans="1:7" s="95" customFormat="1" ht="21" customHeight="1" x14ac:dyDescent="0.25">
      <c r="A48" s="232" t="s">
        <v>483</v>
      </c>
      <c r="B48" s="233"/>
      <c r="C48" s="233"/>
      <c r="D48" s="233"/>
      <c r="E48" s="233"/>
      <c r="F48" s="233"/>
      <c r="G48" s="233"/>
    </row>
    <row r="49" spans="1:7" s="95" customFormat="1" x14ac:dyDescent="0.2">
      <c r="A49" s="60" t="s">
        <v>536</v>
      </c>
      <c r="B49" s="93"/>
      <c r="C49" s="93"/>
      <c r="D49" s="60"/>
      <c r="E49" s="93"/>
      <c r="F49" s="93"/>
      <c r="G49" s="93"/>
    </row>
    <row r="50" spans="1:7" s="95" customFormat="1" x14ac:dyDescent="0.2"/>
    <row r="51" spans="1:7" x14ac:dyDescent="0.2">
      <c r="A51" s="19"/>
    </row>
    <row r="55" spans="1:7" x14ac:dyDescent="0.2">
      <c r="A55" s="19"/>
    </row>
    <row r="56" spans="1:7" x14ac:dyDescent="0.2">
      <c r="A56" s="19"/>
    </row>
  </sheetData>
  <sheetProtection algorithmName="SHA-512" hashValue="77qM9bK8MMdWlYAye9ePqf8B36xnfDER7UFKIU1h3anNVMzgaDf5HdjK7Z0FSLICh4QdLvdiRcNn242kWemJwg==" saltValue="HSnsePX/DjQwfM/DZNDNtg==" spinCount="100000" sheet="1" objects="1" scenarios="1"/>
  <mergeCells count="14">
    <mergeCell ref="D5:E5"/>
    <mergeCell ref="F12:G12"/>
    <mergeCell ref="B15:C15"/>
    <mergeCell ref="B16:C16"/>
    <mergeCell ref="B7:E7"/>
    <mergeCell ref="F11:G11"/>
    <mergeCell ref="F14:G14"/>
    <mergeCell ref="B9:E9"/>
    <mergeCell ref="B8:E8"/>
    <mergeCell ref="B10:C10"/>
    <mergeCell ref="B11:C11"/>
    <mergeCell ref="B12:C12"/>
    <mergeCell ref="B13:C13"/>
    <mergeCell ref="B14:C14"/>
  </mergeCells>
  <phoneticPr fontId="7" type="noConversion"/>
  <dataValidations xWindow="611" yWindow="588" count="7">
    <dataValidation allowBlank="1" showInputMessage="1" showErrorMessage="1" error="This is a currency field - Will not accept cents." sqref="E43"/>
    <dataValidation type="whole" allowBlank="1" showInputMessage="1" showErrorMessage="1" error="This is a currency field - Will not accept cents." promptTitle="Please note:" prompt="This field is not automatically calculated._x000a__x000a_Please enter your total current budget." sqref="E20">
      <formula1>1</formula1>
      <formula2>999999999</formula2>
    </dataValidation>
    <dataValidation allowBlank="1" showInputMessage="1" showErrorMessage="1" promptTitle="Please note: " prompt="All highlighted fields (Blue) are calculated automatically from pages 2, 3, 4, &amp; 5 and cannot be changed manually." sqref="F30:F43 F20:G26 G28:G43"/>
    <dataValidation allowBlank="1" showInputMessage="1" showErrorMessage="1" error="This is a currency field - Will not accept cents." promptTitle="Please note:" prompt="All highlighted fields (Blue) are calculated automatically from pages 2, 3, 4, &amp; 5 and cannot be changed manually." sqref="E21:E22 E32:E40 E25:E29 F27:F29 G27"/>
    <dataValidation operator="lessThanOrEqual" showInputMessage="1" promptTitle="EIN #" prompt="9 digit Federal Employer Identification Number" sqref="B15:C15"/>
    <dataValidation showInputMessage="1" showErrorMessage="1" prompt="A valid e-mail address is required_x000a_" sqref="B12:C12"/>
    <dataValidation allowBlank="1" showInputMessage="1" showErrorMessage="1" error="_x000a_ " promptTitle="SUI" prompt="State Unemployment Insurance Number" sqref="E15"/>
  </dataValidations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04"/>
  <sheetViews>
    <sheetView showGridLines="0" showZeros="0" zoomScale="70" zoomScaleNormal="70" workbookViewId="0"/>
  </sheetViews>
  <sheetFormatPr defaultColWidth="14.7109375" defaultRowHeight="15" x14ac:dyDescent="0.2"/>
  <cols>
    <col min="1" max="2" width="14.5703125" style="15" customWidth="1"/>
    <col min="3" max="3" width="31.5703125" style="15" customWidth="1"/>
    <col min="4" max="4" width="61" style="15" hidden="1" customWidth="1"/>
    <col min="5" max="5" width="50.28515625" style="15" hidden="1" customWidth="1"/>
    <col min="6" max="6" width="24.28515625" style="15" customWidth="1"/>
    <col min="7" max="7" width="33" style="38" customWidth="1"/>
    <col min="8" max="8" width="14.7109375" style="15" hidden="1" customWidth="1"/>
    <col min="9" max="9" width="37.28515625" style="15" hidden="1" customWidth="1"/>
    <col min="10" max="10" width="0.28515625" style="15" customWidth="1"/>
    <col min="11" max="11" width="14.28515625" style="15" customWidth="1"/>
    <col min="12" max="12" width="14.28515625" style="15" hidden="1" customWidth="1"/>
    <col min="13" max="13" width="8" style="15" hidden="1" customWidth="1"/>
    <col min="14" max="14" width="27.5703125" style="15" customWidth="1"/>
    <col min="15" max="15" width="0.140625" style="15" hidden="1" customWidth="1"/>
    <col min="16" max="17" width="14.7109375" style="15" hidden="1" customWidth="1"/>
    <col min="18" max="18" width="8.85546875" style="15" customWidth="1"/>
    <col min="19" max="19" width="24.28515625" style="15" customWidth="1"/>
    <col min="20" max="20" width="0.42578125" style="15" hidden="1" customWidth="1"/>
    <col min="21" max="21" width="27.85546875" style="15" customWidth="1"/>
    <col min="22" max="22" width="0.28515625" style="15" hidden="1" customWidth="1"/>
    <col min="23" max="16384" width="14.7109375" style="15"/>
  </cols>
  <sheetData>
    <row r="1" spans="1:22" ht="15.75" x14ac:dyDescent="0.2">
      <c r="A1" s="21"/>
      <c r="B1" s="21"/>
      <c r="C1" s="22"/>
      <c r="D1" s="22"/>
      <c r="E1" s="22"/>
      <c r="F1" s="22"/>
      <c r="G1" s="23"/>
      <c r="H1" s="24"/>
      <c r="I1" s="24"/>
      <c r="J1" s="20"/>
      <c r="K1" s="21"/>
      <c r="L1" s="21"/>
      <c r="M1" s="21"/>
      <c r="N1" s="21"/>
      <c r="O1" s="22"/>
      <c r="P1" s="22"/>
      <c r="Q1" s="22"/>
      <c r="R1" s="22"/>
      <c r="S1" s="23"/>
      <c r="T1" s="24"/>
      <c r="U1" s="24"/>
    </row>
    <row r="2" spans="1:22" ht="20.25" x14ac:dyDescent="0.25">
      <c r="A2" s="25"/>
      <c r="B2" s="25"/>
      <c r="C2" s="437" t="s">
        <v>581</v>
      </c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54" t="s">
        <v>1</v>
      </c>
      <c r="T2" s="7" t="s">
        <v>1</v>
      </c>
      <c r="U2" s="221">
        <f>'Summary-Page 1'!G4</f>
        <v>0</v>
      </c>
    </row>
    <row r="3" spans="1:22" ht="19.5" customHeight="1" x14ac:dyDescent="0.25">
      <c r="A3" s="54" t="s">
        <v>103</v>
      </c>
      <c r="B3" s="54"/>
      <c r="C3" s="7"/>
      <c r="D3" s="18"/>
      <c r="E3" s="18"/>
      <c r="F3" s="18"/>
      <c r="G3" s="26"/>
      <c r="H3" s="27"/>
      <c r="I3" s="28"/>
      <c r="J3" s="29"/>
      <c r="K3" s="30"/>
      <c r="L3" s="30"/>
      <c r="M3" s="30"/>
      <c r="N3" s="30"/>
      <c r="O3" s="7"/>
      <c r="P3" s="18"/>
      <c r="Q3" s="18"/>
      <c r="R3" s="18"/>
      <c r="S3" s="54" t="s">
        <v>102</v>
      </c>
      <c r="T3" s="7" t="s">
        <v>3</v>
      </c>
      <c r="U3" s="221">
        <f>'Summary-Page 1'!G5</f>
        <v>0</v>
      </c>
    </row>
    <row r="4" spans="1:22" ht="24.75" customHeight="1" thickBot="1" x14ac:dyDescent="0.45">
      <c r="A4" s="31" t="s">
        <v>491</v>
      </c>
      <c r="B4" s="31"/>
      <c r="C4" s="18"/>
      <c r="D4" s="18"/>
      <c r="E4" s="18"/>
      <c r="F4" s="18"/>
      <c r="G4" s="26"/>
      <c r="H4" s="32"/>
      <c r="I4" s="28"/>
      <c r="K4" s="7"/>
      <c r="L4" s="7"/>
      <c r="M4" s="7"/>
      <c r="N4" s="33"/>
      <c r="O4" s="18"/>
      <c r="P4" s="18"/>
      <c r="Q4" s="18"/>
      <c r="R4" s="18"/>
      <c r="S4" s="54" t="s">
        <v>105</v>
      </c>
      <c r="T4" s="7" t="s">
        <v>4</v>
      </c>
      <c r="U4" s="221">
        <f>'Summary-Page 1'!G6</f>
        <v>0</v>
      </c>
    </row>
    <row r="5" spans="1:22" ht="49.5" customHeight="1" thickTop="1" thickBot="1" x14ac:dyDescent="0.25">
      <c r="A5" s="101"/>
      <c r="B5" s="102"/>
      <c r="C5" s="103" t="s">
        <v>101</v>
      </c>
      <c r="D5" s="104"/>
      <c r="E5" s="104"/>
      <c r="F5" s="104"/>
      <c r="G5" s="105" t="s">
        <v>54</v>
      </c>
      <c r="H5" s="106"/>
      <c r="I5" s="107" t="s">
        <v>54</v>
      </c>
      <c r="J5" s="35"/>
      <c r="K5" s="62" t="s">
        <v>100</v>
      </c>
      <c r="L5" s="63" t="s">
        <v>89</v>
      </c>
      <c r="M5" s="63"/>
      <c r="N5" s="108"/>
      <c r="O5" s="109"/>
      <c r="P5" s="110"/>
      <c r="Q5" s="110"/>
      <c r="R5" s="111"/>
      <c r="S5" s="112"/>
      <c r="T5" s="113"/>
      <c r="U5" s="114"/>
      <c r="V5" s="114"/>
    </row>
    <row r="6" spans="1:22" ht="62.25" customHeight="1" thickTop="1" thickBot="1" x14ac:dyDescent="0.25">
      <c r="A6" s="45" t="s">
        <v>99</v>
      </c>
      <c r="B6" s="177" t="s">
        <v>357</v>
      </c>
      <c r="C6" s="445" t="s">
        <v>492</v>
      </c>
      <c r="D6" s="446"/>
      <c r="E6" s="446"/>
      <c r="F6" s="447"/>
      <c r="G6" s="280" t="s">
        <v>502</v>
      </c>
      <c r="H6" s="47" t="s">
        <v>56</v>
      </c>
      <c r="I6" s="48" t="s">
        <v>57</v>
      </c>
      <c r="J6" s="49" t="s">
        <v>55</v>
      </c>
      <c r="K6" s="36" t="s">
        <v>494</v>
      </c>
      <c r="L6" s="36" t="s">
        <v>55</v>
      </c>
      <c r="M6" s="36" t="s">
        <v>106</v>
      </c>
      <c r="N6" s="448" t="s">
        <v>96</v>
      </c>
      <c r="O6" s="449"/>
      <c r="P6" s="449"/>
      <c r="Q6" s="449"/>
      <c r="R6" s="450"/>
      <c r="S6" s="46" t="s">
        <v>97</v>
      </c>
      <c r="T6" s="47" t="s">
        <v>88</v>
      </c>
      <c r="U6" s="47" t="s">
        <v>98</v>
      </c>
      <c r="V6" s="47" t="s">
        <v>84</v>
      </c>
    </row>
    <row r="7" spans="1:22" ht="33" customHeight="1" thickTop="1" thickBot="1" x14ac:dyDescent="0.3">
      <c r="A7" s="196"/>
      <c r="B7" s="442"/>
      <c r="C7" s="443"/>
      <c r="D7" s="443"/>
      <c r="E7" s="443"/>
      <c r="F7" s="444"/>
      <c r="G7" s="197"/>
      <c r="H7" s="196"/>
      <c r="I7" s="198"/>
      <c r="J7" s="116"/>
      <c r="K7" s="199"/>
      <c r="L7" s="200"/>
      <c r="M7" s="200"/>
      <c r="N7" s="439"/>
      <c r="O7" s="440"/>
      <c r="P7" s="440"/>
      <c r="Q7" s="440"/>
      <c r="R7" s="441"/>
      <c r="S7" s="247"/>
      <c r="T7" s="115"/>
      <c r="U7" s="191">
        <f>N7+S7</f>
        <v>0</v>
      </c>
      <c r="V7" s="118"/>
    </row>
    <row r="8" spans="1:22" ht="33.950000000000003" customHeight="1" thickTop="1" thickBot="1" x14ac:dyDescent="0.3">
      <c r="A8" s="196"/>
      <c r="B8" s="442"/>
      <c r="C8" s="443"/>
      <c r="D8" s="443"/>
      <c r="E8" s="443"/>
      <c r="F8" s="444"/>
      <c r="G8" s="201"/>
      <c r="H8" s="202"/>
      <c r="I8" s="203"/>
      <c r="J8" s="120"/>
      <c r="K8" s="204"/>
      <c r="L8" s="205"/>
      <c r="M8" s="205"/>
      <c r="N8" s="439"/>
      <c r="O8" s="440"/>
      <c r="P8" s="440"/>
      <c r="Q8" s="440"/>
      <c r="R8" s="441"/>
      <c r="S8" s="247"/>
      <c r="T8" s="119"/>
      <c r="U8" s="191">
        <f>N8+S8</f>
        <v>0</v>
      </c>
      <c r="V8" s="121"/>
    </row>
    <row r="9" spans="1:22" ht="33" customHeight="1" thickTop="1" thickBot="1" x14ac:dyDescent="0.3">
      <c r="A9" s="196"/>
      <c r="B9" s="442"/>
      <c r="C9" s="443"/>
      <c r="D9" s="443"/>
      <c r="E9" s="443"/>
      <c r="F9" s="444"/>
      <c r="G9" s="201"/>
      <c r="H9" s="202"/>
      <c r="I9" s="203"/>
      <c r="J9" s="120"/>
      <c r="K9" s="204"/>
      <c r="L9" s="205"/>
      <c r="M9" s="205"/>
      <c r="N9" s="439"/>
      <c r="O9" s="440"/>
      <c r="P9" s="440"/>
      <c r="Q9" s="440"/>
      <c r="R9" s="441"/>
      <c r="S9" s="247"/>
      <c r="T9" s="119"/>
      <c r="U9" s="191">
        <f t="shared" ref="U9:U25" si="0">N9+S9</f>
        <v>0</v>
      </c>
      <c r="V9" s="121"/>
    </row>
    <row r="10" spans="1:22" ht="33.950000000000003" customHeight="1" thickTop="1" thickBot="1" x14ac:dyDescent="0.3">
      <c r="A10" s="196"/>
      <c r="B10" s="442"/>
      <c r="C10" s="443"/>
      <c r="D10" s="443"/>
      <c r="E10" s="443"/>
      <c r="F10" s="444"/>
      <c r="G10" s="201"/>
      <c r="H10" s="202"/>
      <c r="I10" s="203"/>
      <c r="J10" s="120"/>
      <c r="K10" s="204"/>
      <c r="L10" s="205"/>
      <c r="M10" s="205"/>
      <c r="N10" s="439"/>
      <c r="O10" s="440"/>
      <c r="P10" s="440"/>
      <c r="Q10" s="440"/>
      <c r="R10" s="441"/>
      <c r="S10" s="247"/>
      <c r="T10" s="119"/>
      <c r="U10" s="191">
        <f t="shared" si="0"/>
        <v>0</v>
      </c>
      <c r="V10" s="121"/>
    </row>
    <row r="11" spans="1:22" ht="33.950000000000003" customHeight="1" thickTop="1" thickBot="1" x14ac:dyDescent="0.3">
      <c r="A11" s="196"/>
      <c r="B11" s="442"/>
      <c r="C11" s="443"/>
      <c r="D11" s="443"/>
      <c r="E11" s="443"/>
      <c r="F11" s="444"/>
      <c r="G11" s="201"/>
      <c r="H11" s="202"/>
      <c r="I11" s="203"/>
      <c r="J11" s="120"/>
      <c r="K11" s="204"/>
      <c r="L11" s="205"/>
      <c r="M11" s="205"/>
      <c r="N11" s="439"/>
      <c r="O11" s="440"/>
      <c r="P11" s="440"/>
      <c r="Q11" s="440"/>
      <c r="R11" s="441"/>
      <c r="S11" s="247"/>
      <c r="T11" s="119"/>
      <c r="U11" s="191">
        <f t="shared" si="0"/>
        <v>0</v>
      </c>
      <c r="V11" s="121"/>
    </row>
    <row r="12" spans="1:22" ht="33.950000000000003" customHeight="1" thickTop="1" thickBot="1" x14ac:dyDescent="0.3">
      <c r="A12" s="196"/>
      <c r="B12" s="442"/>
      <c r="C12" s="443"/>
      <c r="D12" s="443"/>
      <c r="E12" s="443"/>
      <c r="F12" s="444"/>
      <c r="G12" s="201"/>
      <c r="H12" s="202"/>
      <c r="I12" s="203"/>
      <c r="J12" s="120"/>
      <c r="K12" s="204"/>
      <c r="L12" s="205"/>
      <c r="M12" s="205"/>
      <c r="N12" s="439"/>
      <c r="O12" s="440"/>
      <c r="P12" s="440"/>
      <c r="Q12" s="440"/>
      <c r="R12" s="441"/>
      <c r="S12" s="247"/>
      <c r="T12" s="119"/>
      <c r="U12" s="191">
        <f t="shared" si="0"/>
        <v>0</v>
      </c>
      <c r="V12" s="121"/>
    </row>
    <row r="13" spans="1:22" ht="33.950000000000003" customHeight="1" thickTop="1" thickBot="1" x14ac:dyDescent="0.3">
      <c r="A13" s="196"/>
      <c r="B13" s="442"/>
      <c r="C13" s="443"/>
      <c r="D13" s="443"/>
      <c r="E13" s="443"/>
      <c r="F13" s="444"/>
      <c r="G13" s="201"/>
      <c r="H13" s="202"/>
      <c r="I13" s="203"/>
      <c r="J13" s="120"/>
      <c r="K13" s="204"/>
      <c r="L13" s="205"/>
      <c r="M13" s="205"/>
      <c r="N13" s="439"/>
      <c r="O13" s="440"/>
      <c r="P13" s="440"/>
      <c r="Q13" s="440"/>
      <c r="R13" s="441"/>
      <c r="S13" s="247"/>
      <c r="T13" s="119"/>
      <c r="U13" s="191">
        <f t="shared" si="0"/>
        <v>0</v>
      </c>
      <c r="V13" s="121"/>
    </row>
    <row r="14" spans="1:22" ht="33.950000000000003" customHeight="1" thickTop="1" thickBot="1" x14ac:dyDescent="0.3">
      <c r="A14" s="196"/>
      <c r="B14" s="442"/>
      <c r="C14" s="443"/>
      <c r="D14" s="443"/>
      <c r="E14" s="443"/>
      <c r="F14" s="444"/>
      <c r="G14" s="201"/>
      <c r="H14" s="202"/>
      <c r="I14" s="203"/>
      <c r="J14" s="120"/>
      <c r="K14" s="204"/>
      <c r="L14" s="205"/>
      <c r="M14" s="205"/>
      <c r="N14" s="439"/>
      <c r="O14" s="440"/>
      <c r="P14" s="440"/>
      <c r="Q14" s="440"/>
      <c r="R14" s="441"/>
      <c r="S14" s="247"/>
      <c r="T14" s="119"/>
      <c r="U14" s="191">
        <f t="shared" si="0"/>
        <v>0</v>
      </c>
      <c r="V14" s="121"/>
    </row>
    <row r="15" spans="1:22" ht="33.950000000000003" customHeight="1" thickTop="1" thickBot="1" x14ac:dyDescent="0.3">
      <c r="A15" s="196"/>
      <c r="B15" s="442"/>
      <c r="C15" s="443"/>
      <c r="D15" s="443"/>
      <c r="E15" s="443"/>
      <c r="F15" s="444"/>
      <c r="G15" s="201"/>
      <c r="H15" s="202"/>
      <c r="I15" s="203"/>
      <c r="J15" s="120"/>
      <c r="K15" s="204"/>
      <c r="L15" s="205"/>
      <c r="M15" s="205"/>
      <c r="N15" s="439"/>
      <c r="O15" s="440"/>
      <c r="P15" s="440"/>
      <c r="Q15" s="440"/>
      <c r="R15" s="441"/>
      <c r="S15" s="247"/>
      <c r="T15" s="119"/>
      <c r="U15" s="191">
        <f t="shared" si="0"/>
        <v>0</v>
      </c>
      <c r="V15" s="121"/>
    </row>
    <row r="16" spans="1:22" ht="33.950000000000003" customHeight="1" thickTop="1" thickBot="1" x14ac:dyDescent="0.3">
      <c r="A16" s="196"/>
      <c r="B16" s="442"/>
      <c r="C16" s="443"/>
      <c r="D16" s="443"/>
      <c r="E16" s="443"/>
      <c r="F16" s="444"/>
      <c r="G16" s="201"/>
      <c r="H16" s="202"/>
      <c r="I16" s="203"/>
      <c r="J16" s="120"/>
      <c r="K16" s="204"/>
      <c r="L16" s="205"/>
      <c r="M16" s="205"/>
      <c r="N16" s="439"/>
      <c r="O16" s="440"/>
      <c r="P16" s="440"/>
      <c r="Q16" s="440"/>
      <c r="R16" s="441"/>
      <c r="S16" s="247"/>
      <c r="T16" s="119"/>
      <c r="U16" s="191">
        <f t="shared" si="0"/>
        <v>0</v>
      </c>
      <c r="V16" s="121"/>
    </row>
    <row r="17" spans="1:22" ht="33.950000000000003" customHeight="1" thickTop="1" thickBot="1" x14ac:dyDescent="0.3">
      <c r="A17" s="196"/>
      <c r="B17" s="442"/>
      <c r="C17" s="443"/>
      <c r="D17" s="443"/>
      <c r="E17" s="443"/>
      <c r="F17" s="444"/>
      <c r="G17" s="201"/>
      <c r="H17" s="202"/>
      <c r="I17" s="203"/>
      <c r="J17" s="120"/>
      <c r="K17" s="204"/>
      <c r="L17" s="205"/>
      <c r="M17" s="205"/>
      <c r="N17" s="439"/>
      <c r="O17" s="440"/>
      <c r="P17" s="440"/>
      <c r="Q17" s="440"/>
      <c r="R17" s="441"/>
      <c r="S17" s="247"/>
      <c r="T17" s="119"/>
      <c r="U17" s="191">
        <f t="shared" si="0"/>
        <v>0</v>
      </c>
      <c r="V17" s="121"/>
    </row>
    <row r="18" spans="1:22" ht="33" customHeight="1" thickTop="1" thickBot="1" x14ac:dyDescent="0.3">
      <c r="A18" s="196"/>
      <c r="B18" s="442"/>
      <c r="C18" s="443"/>
      <c r="D18" s="443"/>
      <c r="E18" s="443"/>
      <c r="F18" s="444"/>
      <c r="G18" s="201"/>
      <c r="H18" s="202"/>
      <c r="I18" s="203"/>
      <c r="J18" s="120"/>
      <c r="K18" s="204"/>
      <c r="L18" s="205"/>
      <c r="M18" s="205"/>
      <c r="N18" s="439"/>
      <c r="O18" s="440"/>
      <c r="P18" s="440"/>
      <c r="Q18" s="440"/>
      <c r="R18" s="441"/>
      <c r="S18" s="247"/>
      <c r="T18" s="119"/>
      <c r="U18" s="191">
        <f t="shared" si="0"/>
        <v>0</v>
      </c>
      <c r="V18" s="121"/>
    </row>
    <row r="19" spans="1:22" ht="33" customHeight="1" thickTop="1" thickBot="1" x14ac:dyDescent="0.3">
      <c r="A19" s="196"/>
      <c r="B19" s="442"/>
      <c r="C19" s="443"/>
      <c r="D19" s="443"/>
      <c r="E19" s="443"/>
      <c r="F19" s="444"/>
      <c r="G19" s="201"/>
      <c r="H19" s="202"/>
      <c r="I19" s="203"/>
      <c r="J19" s="120"/>
      <c r="K19" s="204"/>
      <c r="L19" s="205"/>
      <c r="M19" s="205"/>
      <c r="N19" s="439"/>
      <c r="O19" s="440"/>
      <c r="P19" s="440"/>
      <c r="Q19" s="440"/>
      <c r="R19" s="441"/>
      <c r="S19" s="247"/>
      <c r="T19" s="119"/>
      <c r="U19" s="191">
        <f t="shared" si="0"/>
        <v>0</v>
      </c>
      <c r="V19" s="121"/>
    </row>
    <row r="20" spans="1:22" ht="33" customHeight="1" thickTop="1" thickBot="1" x14ac:dyDescent="0.3">
      <c r="A20" s="196"/>
      <c r="B20" s="442"/>
      <c r="C20" s="443"/>
      <c r="D20" s="443"/>
      <c r="E20" s="443"/>
      <c r="F20" s="444"/>
      <c r="G20" s="201"/>
      <c r="H20" s="202"/>
      <c r="I20" s="203"/>
      <c r="J20" s="120"/>
      <c r="K20" s="204"/>
      <c r="L20" s="205"/>
      <c r="M20" s="205"/>
      <c r="N20" s="439"/>
      <c r="O20" s="440"/>
      <c r="P20" s="440"/>
      <c r="Q20" s="440"/>
      <c r="R20" s="441"/>
      <c r="S20" s="247"/>
      <c r="T20" s="119"/>
      <c r="U20" s="191">
        <f t="shared" si="0"/>
        <v>0</v>
      </c>
      <c r="V20" s="121"/>
    </row>
    <row r="21" spans="1:22" ht="33" customHeight="1" thickTop="1" thickBot="1" x14ac:dyDescent="0.3">
      <c r="A21" s="196"/>
      <c r="B21" s="442"/>
      <c r="C21" s="443"/>
      <c r="D21" s="443"/>
      <c r="E21" s="443"/>
      <c r="F21" s="444"/>
      <c r="G21" s="201"/>
      <c r="H21" s="202"/>
      <c r="I21" s="203"/>
      <c r="J21" s="120"/>
      <c r="K21" s="204"/>
      <c r="L21" s="205"/>
      <c r="M21" s="205"/>
      <c r="N21" s="439"/>
      <c r="O21" s="440"/>
      <c r="P21" s="440"/>
      <c r="Q21" s="440"/>
      <c r="R21" s="441"/>
      <c r="S21" s="247"/>
      <c r="T21" s="119"/>
      <c r="U21" s="191">
        <f t="shared" si="0"/>
        <v>0</v>
      </c>
      <c r="V21" s="121"/>
    </row>
    <row r="22" spans="1:22" ht="33" customHeight="1" thickTop="1" thickBot="1" x14ac:dyDescent="0.3">
      <c r="A22" s="196"/>
      <c r="B22" s="442"/>
      <c r="C22" s="443"/>
      <c r="D22" s="443"/>
      <c r="E22" s="443"/>
      <c r="F22" s="444"/>
      <c r="G22" s="201"/>
      <c r="H22" s="202"/>
      <c r="I22" s="203"/>
      <c r="J22" s="120"/>
      <c r="K22" s="204"/>
      <c r="L22" s="205"/>
      <c r="M22" s="205"/>
      <c r="N22" s="439"/>
      <c r="O22" s="440"/>
      <c r="P22" s="440"/>
      <c r="Q22" s="440"/>
      <c r="R22" s="441"/>
      <c r="S22" s="247"/>
      <c r="T22" s="119"/>
      <c r="U22" s="191">
        <f t="shared" si="0"/>
        <v>0</v>
      </c>
      <c r="V22" s="121"/>
    </row>
    <row r="23" spans="1:22" ht="15" hidden="1" customHeight="1" x14ac:dyDescent="0.25">
      <c r="A23" s="196"/>
      <c r="B23" s="442"/>
      <c r="C23" s="443"/>
      <c r="D23" s="443"/>
      <c r="E23" s="443"/>
      <c r="F23" s="444"/>
      <c r="G23" s="206"/>
      <c r="H23" s="207"/>
      <c r="I23" s="203">
        <f>+A23*G23*H23/100</f>
        <v>0</v>
      </c>
      <c r="J23" s="123"/>
      <c r="K23" s="208"/>
      <c r="L23" s="209"/>
      <c r="M23" s="209"/>
      <c r="N23" s="439"/>
      <c r="O23" s="440"/>
      <c r="P23" s="440"/>
      <c r="Q23" s="440"/>
      <c r="R23" s="441"/>
      <c r="S23" s="247"/>
      <c r="T23" s="122"/>
      <c r="U23" s="191">
        <f t="shared" si="0"/>
        <v>0</v>
      </c>
      <c r="V23" s="121">
        <f>+N23*T23*U23/100</f>
        <v>0</v>
      </c>
    </row>
    <row r="24" spans="1:22" ht="15.75" hidden="1" customHeight="1" thickTop="1" x14ac:dyDescent="0.25">
      <c r="A24" s="196"/>
      <c r="B24" s="442"/>
      <c r="C24" s="443"/>
      <c r="D24" s="443"/>
      <c r="E24" s="443"/>
      <c r="F24" s="444"/>
      <c r="G24" s="197"/>
      <c r="H24" s="196"/>
      <c r="I24" s="198">
        <f>+A24*G24*H24</f>
        <v>0</v>
      </c>
      <c r="J24" s="64"/>
      <c r="K24" s="210"/>
      <c r="L24" s="211"/>
      <c r="M24" s="211"/>
      <c r="N24" s="439"/>
      <c r="O24" s="440"/>
      <c r="P24" s="440"/>
      <c r="Q24" s="440"/>
      <c r="R24" s="441"/>
      <c r="S24" s="247"/>
      <c r="T24" s="65"/>
      <c r="U24" s="191">
        <f t="shared" si="0"/>
        <v>0</v>
      </c>
    </row>
    <row r="25" spans="1:22" ht="33" customHeight="1" thickTop="1" thickBot="1" x14ac:dyDescent="0.3">
      <c r="A25" s="196"/>
      <c r="B25" s="442"/>
      <c r="C25" s="443"/>
      <c r="D25" s="443"/>
      <c r="E25" s="443"/>
      <c r="F25" s="444"/>
      <c r="G25" s="201"/>
      <c r="H25" s="202"/>
      <c r="I25" s="198"/>
      <c r="J25" s="120"/>
      <c r="K25" s="204"/>
      <c r="L25" s="202"/>
      <c r="M25" s="202"/>
      <c r="N25" s="439"/>
      <c r="O25" s="440"/>
      <c r="P25" s="440"/>
      <c r="Q25" s="440"/>
      <c r="R25" s="441"/>
      <c r="S25" s="342"/>
      <c r="T25" s="117"/>
      <c r="U25" s="191">
        <f t="shared" si="0"/>
        <v>0</v>
      </c>
      <c r="V25" s="192"/>
    </row>
    <row r="26" spans="1:22" ht="27" customHeight="1" thickTop="1" thickBot="1" x14ac:dyDescent="0.3">
      <c r="A26" s="124"/>
      <c r="B26" s="178"/>
      <c r="C26" s="178"/>
      <c r="D26" s="179"/>
      <c r="E26" s="178"/>
      <c r="F26" s="180"/>
      <c r="G26" s="127"/>
      <c r="H26" s="128"/>
      <c r="I26" s="129"/>
      <c r="J26" s="130"/>
      <c r="K26" s="125"/>
      <c r="L26" s="125"/>
      <c r="M26" s="125"/>
      <c r="N26" s="131" t="s">
        <v>500</v>
      </c>
      <c r="O26" s="37"/>
      <c r="P26" s="125"/>
      <c r="Q26" s="126"/>
      <c r="R26" s="37"/>
      <c r="S26" s="343">
        <f>SUM(S7:S25)</f>
        <v>0</v>
      </c>
      <c r="T26" s="219">
        <f>SUM(T7:T25)</f>
        <v>0</v>
      </c>
      <c r="U26" s="374">
        <f>SUM(U7:U25)</f>
        <v>0</v>
      </c>
      <c r="V26" s="193"/>
    </row>
    <row r="27" spans="1:22" ht="21" customHeight="1" thickTop="1" x14ac:dyDescent="0.3">
      <c r="A27" s="245"/>
      <c r="D27" s="5" t="s">
        <v>58</v>
      </c>
      <c r="I27" s="39"/>
      <c r="O27" s="5"/>
      <c r="R27" s="38"/>
      <c r="T27" s="39"/>
    </row>
    <row r="28" spans="1:22" ht="21" customHeight="1" x14ac:dyDescent="0.25">
      <c r="A28" s="50" t="s">
        <v>549</v>
      </c>
      <c r="D28" s="51"/>
      <c r="E28" s="51"/>
      <c r="F28" s="51"/>
      <c r="G28" s="66"/>
    </row>
    <row r="29" spans="1:22" ht="19.899999999999999" customHeight="1" x14ac:dyDescent="0.25">
      <c r="A29" s="67" t="s">
        <v>550</v>
      </c>
      <c r="D29" s="51"/>
      <c r="E29" s="51"/>
      <c r="F29" s="51"/>
      <c r="G29" s="52"/>
      <c r="H29" s="30"/>
      <c r="I29" s="30"/>
    </row>
    <row r="30" spans="1:22" ht="19.899999999999999" customHeight="1" x14ac:dyDescent="0.25">
      <c r="A30" s="67"/>
      <c r="D30" s="51"/>
      <c r="E30" s="51"/>
      <c r="F30" s="51"/>
      <c r="G30" s="52"/>
      <c r="H30" s="30"/>
      <c r="I30" s="30"/>
    </row>
    <row r="31" spans="1:22" ht="19.899999999999999" customHeight="1" x14ac:dyDescent="0.35">
      <c r="A31" s="239" t="s">
        <v>484</v>
      </c>
      <c r="B31" s="236"/>
      <c r="C31" s="236"/>
      <c r="D31" s="237"/>
      <c r="E31" s="237"/>
      <c r="F31" s="237"/>
      <c r="G31" s="238"/>
      <c r="H31" s="236"/>
      <c r="I31" s="236"/>
      <c r="J31" s="236"/>
      <c r="K31" s="236"/>
      <c r="L31" s="236"/>
      <c r="M31" s="236"/>
      <c r="N31" s="236"/>
    </row>
    <row r="32" spans="1:22" ht="19.899999999999999" customHeight="1" x14ac:dyDescent="0.25">
      <c r="A32" s="18"/>
      <c r="B32" s="18"/>
      <c r="C32" s="68"/>
      <c r="D32" s="53"/>
      <c r="E32" s="41"/>
      <c r="F32" s="69"/>
      <c r="G32" s="66"/>
      <c r="K32" s="68" t="s">
        <v>537</v>
      </c>
    </row>
    <row r="33" spans="1:10" ht="19.5" customHeight="1" x14ac:dyDescent="0.25">
      <c r="A33" s="41"/>
      <c r="B33" s="41"/>
      <c r="D33" s="42"/>
      <c r="E33" s="43" t="s">
        <v>59</v>
      </c>
      <c r="F33" s="42"/>
      <c r="G33" s="44"/>
      <c r="H33" s="42"/>
      <c r="I33" s="42"/>
    </row>
    <row r="34" spans="1:10" ht="23.1" customHeight="1" x14ac:dyDescent="0.2"/>
    <row r="35" spans="1:10" ht="15" customHeight="1" x14ac:dyDescent="0.2">
      <c r="J35" s="42"/>
    </row>
    <row r="39" spans="1:10" hidden="1" x14ac:dyDescent="0.2"/>
    <row r="40" spans="1:10" ht="17.25" hidden="1" customHeight="1" x14ac:dyDescent="0.2">
      <c r="B40" s="194" t="s">
        <v>359</v>
      </c>
    </row>
    <row r="41" spans="1:10" ht="17.25" hidden="1" customHeight="1" x14ac:dyDescent="0.2">
      <c r="B41" s="194" t="s">
        <v>360</v>
      </c>
      <c r="C41" s="15" t="s">
        <v>495</v>
      </c>
    </row>
    <row r="42" spans="1:10" ht="17.25" hidden="1" customHeight="1" x14ac:dyDescent="0.2">
      <c r="B42" s="194" t="s">
        <v>361</v>
      </c>
      <c r="C42" s="15" t="s">
        <v>496</v>
      </c>
    </row>
    <row r="43" spans="1:10" ht="17.25" hidden="1" customHeight="1" x14ac:dyDescent="0.2">
      <c r="B43" s="194" t="s">
        <v>362</v>
      </c>
    </row>
    <row r="44" spans="1:10" ht="17.25" hidden="1" customHeight="1" x14ac:dyDescent="0.2">
      <c r="B44" s="194" t="s">
        <v>363</v>
      </c>
    </row>
    <row r="45" spans="1:10" ht="17.25" hidden="1" customHeight="1" x14ac:dyDescent="0.2">
      <c r="B45" s="194" t="s">
        <v>364</v>
      </c>
    </row>
    <row r="46" spans="1:10" ht="17.25" hidden="1" customHeight="1" x14ac:dyDescent="0.2">
      <c r="B46" s="194" t="s">
        <v>365</v>
      </c>
    </row>
    <row r="47" spans="1:10" ht="17.25" hidden="1" customHeight="1" x14ac:dyDescent="0.2">
      <c r="B47" s="194" t="s">
        <v>366</v>
      </c>
    </row>
    <row r="48" spans="1:10" ht="17.25" hidden="1" customHeight="1" x14ac:dyDescent="0.2">
      <c r="B48" s="194" t="s">
        <v>367</v>
      </c>
    </row>
    <row r="49" spans="2:2" ht="17.25" hidden="1" customHeight="1" x14ac:dyDescent="0.2">
      <c r="B49" s="194" t="s">
        <v>368</v>
      </c>
    </row>
    <row r="50" spans="2:2" ht="17.25" hidden="1" customHeight="1" x14ac:dyDescent="0.2">
      <c r="B50" s="194" t="s">
        <v>369</v>
      </c>
    </row>
    <row r="51" spans="2:2" ht="17.25" hidden="1" customHeight="1" x14ac:dyDescent="0.2">
      <c r="B51" s="194" t="s">
        <v>370</v>
      </c>
    </row>
    <row r="52" spans="2:2" ht="17.25" hidden="1" customHeight="1" x14ac:dyDescent="0.2">
      <c r="B52" s="194" t="s">
        <v>371</v>
      </c>
    </row>
    <row r="53" spans="2:2" ht="17.25" hidden="1" customHeight="1" x14ac:dyDescent="0.2">
      <c r="B53" s="194" t="s">
        <v>372</v>
      </c>
    </row>
    <row r="54" spans="2:2" ht="17.25" hidden="1" customHeight="1" x14ac:dyDescent="0.2">
      <c r="B54" s="194" t="s">
        <v>373</v>
      </c>
    </row>
    <row r="55" spans="2:2" ht="17.25" hidden="1" customHeight="1" x14ac:dyDescent="0.2">
      <c r="B55" s="194" t="s">
        <v>374</v>
      </c>
    </row>
    <row r="56" spans="2:2" ht="17.25" hidden="1" customHeight="1" x14ac:dyDescent="0.2">
      <c r="B56" s="194" t="s">
        <v>375</v>
      </c>
    </row>
    <row r="57" spans="2:2" ht="17.25" hidden="1" customHeight="1" x14ac:dyDescent="0.2">
      <c r="B57" s="194" t="s">
        <v>376</v>
      </c>
    </row>
    <row r="58" spans="2:2" ht="17.25" hidden="1" customHeight="1" x14ac:dyDescent="0.2">
      <c r="B58" s="194" t="s">
        <v>377</v>
      </c>
    </row>
    <row r="59" spans="2:2" ht="17.25" hidden="1" customHeight="1" x14ac:dyDescent="0.2">
      <c r="B59" s="194" t="s">
        <v>378</v>
      </c>
    </row>
    <row r="60" spans="2:2" ht="17.25" hidden="1" customHeight="1" x14ac:dyDescent="0.2">
      <c r="B60" s="194" t="s">
        <v>379</v>
      </c>
    </row>
    <row r="61" spans="2:2" ht="17.25" hidden="1" customHeight="1" x14ac:dyDescent="0.2">
      <c r="B61" s="194" t="s">
        <v>380</v>
      </c>
    </row>
    <row r="62" spans="2:2" ht="17.25" hidden="1" customHeight="1" x14ac:dyDescent="0.2">
      <c r="B62" s="194" t="s">
        <v>381</v>
      </c>
    </row>
    <row r="63" spans="2:2" ht="17.25" hidden="1" customHeight="1" x14ac:dyDescent="0.2">
      <c r="B63" s="194" t="s">
        <v>382</v>
      </c>
    </row>
    <row r="64" spans="2:2" ht="17.25" hidden="1" customHeight="1" x14ac:dyDescent="0.2">
      <c r="B64" s="194" t="s">
        <v>383</v>
      </c>
    </row>
    <row r="65" spans="2:2" ht="17.25" hidden="1" customHeight="1" x14ac:dyDescent="0.2">
      <c r="B65" s="194" t="s">
        <v>384</v>
      </c>
    </row>
    <row r="66" spans="2:2" ht="17.25" hidden="1" customHeight="1" x14ac:dyDescent="0.2">
      <c r="B66" s="194" t="s">
        <v>385</v>
      </c>
    </row>
    <row r="67" spans="2:2" ht="17.25" hidden="1" customHeight="1" x14ac:dyDescent="0.2">
      <c r="B67" s="194" t="s">
        <v>386</v>
      </c>
    </row>
    <row r="68" spans="2:2" ht="17.25" hidden="1" customHeight="1" x14ac:dyDescent="0.2">
      <c r="B68" s="194" t="s">
        <v>387</v>
      </c>
    </row>
    <row r="69" spans="2:2" ht="17.25" hidden="1" customHeight="1" x14ac:dyDescent="0.2">
      <c r="B69" s="194" t="s">
        <v>388</v>
      </c>
    </row>
    <row r="70" spans="2:2" ht="17.25" hidden="1" customHeight="1" x14ac:dyDescent="0.2">
      <c r="B70" s="194" t="s">
        <v>389</v>
      </c>
    </row>
    <row r="71" spans="2:2" ht="17.25" hidden="1" customHeight="1" x14ac:dyDescent="0.2">
      <c r="B71" s="194" t="s">
        <v>390</v>
      </c>
    </row>
    <row r="72" spans="2:2" ht="17.25" hidden="1" customHeight="1" x14ac:dyDescent="0.2">
      <c r="B72" s="194" t="s">
        <v>391</v>
      </c>
    </row>
    <row r="73" spans="2:2" ht="17.25" hidden="1" customHeight="1" x14ac:dyDescent="0.2">
      <c r="B73" s="194" t="s">
        <v>392</v>
      </c>
    </row>
    <row r="74" spans="2:2" ht="17.25" hidden="1" customHeight="1" x14ac:dyDescent="0.2">
      <c r="B74" s="194" t="s">
        <v>393</v>
      </c>
    </row>
    <row r="75" spans="2:2" ht="17.25" hidden="1" customHeight="1" x14ac:dyDescent="0.2">
      <c r="B75" s="194" t="s">
        <v>394</v>
      </c>
    </row>
    <row r="76" spans="2:2" ht="17.25" hidden="1" customHeight="1" x14ac:dyDescent="0.2">
      <c r="B76" s="194" t="s">
        <v>395</v>
      </c>
    </row>
    <row r="77" spans="2:2" ht="17.25" hidden="1" customHeight="1" x14ac:dyDescent="0.2">
      <c r="B77" s="194" t="s">
        <v>396</v>
      </c>
    </row>
    <row r="78" spans="2:2" ht="17.25" hidden="1" customHeight="1" x14ac:dyDescent="0.2">
      <c r="B78" s="194" t="s">
        <v>397</v>
      </c>
    </row>
    <row r="79" spans="2:2" ht="17.25" hidden="1" customHeight="1" x14ac:dyDescent="0.2">
      <c r="B79" s="194" t="s">
        <v>398</v>
      </c>
    </row>
    <row r="80" spans="2:2" ht="17.25" hidden="1" customHeight="1" x14ac:dyDescent="0.2">
      <c r="B80" s="194" t="s">
        <v>399</v>
      </c>
    </row>
    <row r="81" spans="2:2" ht="17.25" hidden="1" customHeight="1" x14ac:dyDescent="0.2">
      <c r="B81" s="194" t="s">
        <v>400</v>
      </c>
    </row>
    <row r="82" spans="2:2" ht="17.25" hidden="1" customHeight="1" x14ac:dyDescent="0.2">
      <c r="B82" s="194" t="s">
        <v>401</v>
      </c>
    </row>
    <row r="83" spans="2:2" ht="17.25" hidden="1" customHeight="1" x14ac:dyDescent="0.2">
      <c r="B83" s="194" t="s">
        <v>402</v>
      </c>
    </row>
    <row r="84" spans="2:2" ht="17.25" hidden="1" customHeight="1" x14ac:dyDescent="0.2">
      <c r="B84" s="194" t="s">
        <v>403</v>
      </c>
    </row>
    <row r="85" spans="2:2" ht="17.25" hidden="1" customHeight="1" x14ac:dyDescent="0.2">
      <c r="B85" s="194" t="s">
        <v>557</v>
      </c>
    </row>
    <row r="86" spans="2:2" ht="17.25" hidden="1" customHeight="1" x14ac:dyDescent="0.2">
      <c r="B86" s="194" t="s">
        <v>404</v>
      </c>
    </row>
    <row r="87" spans="2:2" ht="17.25" hidden="1" customHeight="1" x14ac:dyDescent="0.2">
      <c r="B87" s="194" t="s">
        <v>405</v>
      </c>
    </row>
    <row r="88" spans="2:2" ht="17.25" hidden="1" customHeight="1" x14ac:dyDescent="0.2">
      <c r="B88" s="194" t="s">
        <v>406</v>
      </c>
    </row>
    <row r="89" spans="2:2" ht="17.25" hidden="1" customHeight="1" x14ac:dyDescent="0.2">
      <c r="B89" s="194" t="s">
        <v>407</v>
      </c>
    </row>
    <row r="90" spans="2:2" ht="17.25" hidden="1" customHeight="1" x14ac:dyDescent="0.2">
      <c r="B90" s="194" t="s">
        <v>408</v>
      </c>
    </row>
    <row r="91" spans="2:2" ht="17.25" hidden="1" customHeight="1" x14ac:dyDescent="0.2">
      <c r="B91" s="194" t="s">
        <v>409</v>
      </c>
    </row>
    <row r="92" spans="2:2" ht="17.25" hidden="1" customHeight="1" x14ac:dyDescent="0.2">
      <c r="B92" s="194" t="s">
        <v>410</v>
      </c>
    </row>
    <row r="93" spans="2:2" ht="17.25" hidden="1" customHeight="1" x14ac:dyDescent="0.2">
      <c r="B93" s="194" t="s">
        <v>411</v>
      </c>
    </row>
    <row r="94" spans="2:2" ht="17.25" hidden="1" customHeight="1" x14ac:dyDescent="0.2">
      <c r="B94" s="194" t="s">
        <v>412</v>
      </c>
    </row>
    <row r="95" spans="2:2" ht="17.25" hidden="1" customHeight="1" x14ac:dyDescent="0.2">
      <c r="B95" s="194" t="s">
        <v>413</v>
      </c>
    </row>
    <row r="96" spans="2:2" ht="17.25" hidden="1" customHeight="1" x14ac:dyDescent="0.2">
      <c r="B96" s="194" t="s">
        <v>414</v>
      </c>
    </row>
    <row r="97" spans="2:2" ht="17.25" hidden="1" customHeight="1" x14ac:dyDescent="0.2">
      <c r="B97" s="194" t="s">
        <v>415</v>
      </c>
    </row>
    <row r="98" spans="2:2" ht="17.25" hidden="1" customHeight="1" x14ac:dyDescent="0.2">
      <c r="B98" s="194" t="s">
        <v>416</v>
      </c>
    </row>
    <row r="99" spans="2:2" ht="17.25" hidden="1" customHeight="1" x14ac:dyDescent="0.2">
      <c r="B99" s="194" t="s">
        <v>417</v>
      </c>
    </row>
    <row r="100" spans="2:2" ht="17.25" hidden="1" customHeight="1" x14ac:dyDescent="0.2">
      <c r="B100" s="194" t="s">
        <v>418</v>
      </c>
    </row>
    <row r="101" spans="2:2" ht="17.25" hidden="1" customHeight="1" x14ac:dyDescent="0.2">
      <c r="B101" s="194" t="s">
        <v>419</v>
      </c>
    </row>
    <row r="102" spans="2:2" ht="17.25" hidden="1" customHeight="1" x14ac:dyDescent="0.2">
      <c r="B102" s="194" t="s">
        <v>420</v>
      </c>
    </row>
    <row r="103" spans="2:2" ht="17.25" hidden="1" customHeight="1" x14ac:dyDescent="0.2">
      <c r="B103" s="194" t="s">
        <v>421</v>
      </c>
    </row>
    <row r="104" spans="2:2" ht="17.25" hidden="1" customHeight="1" x14ac:dyDescent="0.2">
      <c r="B104" s="194" t="s">
        <v>422</v>
      </c>
    </row>
    <row r="105" spans="2:2" ht="17.25" hidden="1" customHeight="1" x14ac:dyDescent="0.2">
      <c r="B105" s="194" t="s">
        <v>423</v>
      </c>
    </row>
    <row r="106" spans="2:2" ht="17.25" hidden="1" customHeight="1" x14ac:dyDescent="0.2">
      <c r="B106" s="194" t="s">
        <v>424</v>
      </c>
    </row>
    <row r="107" spans="2:2" ht="17.25" hidden="1" customHeight="1" x14ac:dyDescent="0.2">
      <c r="B107" s="194" t="s">
        <v>425</v>
      </c>
    </row>
    <row r="108" spans="2:2" ht="17.25" hidden="1" customHeight="1" x14ac:dyDescent="0.2">
      <c r="B108" s="194" t="s">
        <v>426</v>
      </c>
    </row>
    <row r="109" spans="2:2" ht="17.25" hidden="1" customHeight="1" x14ac:dyDescent="0.2">
      <c r="B109" s="194" t="s">
        <v>427</v>
      </c>
    </row>
    <row r="110" spans="2:2" ht="17.25" hidden="1" customHeight="1" x14ac:dyDescent="0.2">
      <c r="B110" s="194" t="s">
        <v>428</v>
      </c>
    </row>
    <row r="111" spans="2:2" ht="17.25" hidden="1" customHeight="1" x14ac:dyDescent="0.2">
      <c r="B111" s="194" t="s">
        <v>429</v>
      </c>
    </row>
    <row r="112" spans="2:2" ht="17.25" hidden="1" customHeight="1" x14ac:dyDescent="0.2">
      <c r="B112" s="194" t="s">
        <v>430</v>
      </c>
    </row>
    <row r="113" spans="2:2" ht="17.25" hidden="1" customHeight="1" x14ac:dyDescent="0.2">
      <c r="B113" s="194" t="s">
        <v>431</v>
      </c>
    </row>
    <row r="114" spans="2:2" ht="17.25" hidden="1" customHeight="1" x14ac:dyDescent="0.2">
      <c r="B114" s="194" t="s">
        <v>432</v>
      </c>
    </row>
    <row r="115" spans="2:2" ht="17.25" hidden="1" customHeight="1" x14ac:dyDescent="0.2">
      <c r="B115" s="194" t="s">
        <v>433</v>
      </c>
    </row>
    <row r="116" spans="2:2" ht="17.25" hidden="1" customHeight="1" x14ac:dyDescent="0.2">
      <c r="B116" s="194" t="s">
        <v>434</v>
      </c>
    </row>
    <row r="117" spans="2:2" ht="17.25" hidden="1" customHeight="1" x14ac:dyDescent="0.2">
      <c r="B117" s="194" t="s">
        <v>435</v>
      </c>
    </row>
    <row r="118" spans="2:2" ht="17.25" hidden="1" customHeight="1" x14ac:dyDescent="0.2">
      <c r="B118" s="194" t="s">
        <v>436</v>
      </c>
    </row>
    <row r="119" spans="2:2" ht="17.25" hidden="1" customHeight="1" x14ac:dyDescent="0.2">
      <c r="B119" s="194" t="s">
        <v>437</v>
      </c>
    </row>
    <row r="120" spans="2:2" ht="17.25" hidden="1" customHeight="1" x14ac:dyDescent="0.2">
      <c r="B120" s="194" t="s">
        <v>438</v>
      </c>
    </row>
    <row r="121" spans="2:2" ht="17.25" hidden="1" customHeight="1" x14ac:dyDescent="0.2">
      <c r="B121" s="194" t="s">
        <v>439</v>
      </c>
    </row>
    <row r="122" spans="2:2" ht="17.25" hidden="1" customHeight="1" x14ac:dyDescent="0.2">
      <c r="B122" s="194" t="s">
        <v>440</v>
      </c>
    </row>
    <row r="123" spans="2:2" ht="17.25" hidden="1" customHeight="1" x14ac:dyDescent="0.2">
      <c r="B123" s="194" t="s">
        <v>441</v>
      </c>
    </row>
    <row r="124" spans="2:2" ht="17.25" hidden="1" customHeight="1" x14ac:dyDescent="0.2">
      <c r="B124" s="194" t="s">
        <v>442</v>
      </c>
    </row>
    <row r="125" spans="2:2" ht="17.25" hidden="1" customHeight="1" x14ac:dyDescent="0.2">
      <c r="B125" s="194" t="s">
        <v>443</v>
      </c>
    </row>
    <row r="126" spans="2:2" ht="17.25" hidden="1" customHeight="1" x14ac:dyDescent="0.2">
      <c r="B126" s="194" t="s">
        <v>444</v>
      </c>
    </row>
    <row r="127" spans="2:2" ht="17.25" hidden="1" customHeight="1" x14ac:dyDescent="0.2">
      <c r="B127" s="194" t="s">
        <v>445</v>
      </c>
    </row>
    <row r="128" spans="2:2" ht="17.25" hidden="1" customHeight="1" x14ac:dyDescent="0.2">
      <c r="B128" s="194" t="s">
        <v>446</v>
      </c>
    </row>
    <row r="129" spans="2:2" ht="17.25" hidden="1" customHeight="1" x14ac:dyDescent="0.2">
      <c r="B129" s="194" t="s">
        <v>447</v>
      </c>
    </row>
    <row r="130" spans="2:2" ht="17.25" hidden="1" customHeight="1" x14ac:dyDescent="0.2">
      <c r="B130" s="194" t="s">
        <v>448</v>
      </c>
    </row>
    <row r="131" spans="2:2" ht="17.25" hidden="1" customHeight="1" x14ac:dyDescent="0.2">
      <c r="B131" s="194" t="s">
        <v>449</v>
      </c>
    </row>
    <row r="132" spans="2:2" ht="17.25" hidden="1" customHeight="1" x14ac:dyDescent="0.2">
      <c r="B132" s="194" t="s">
        <v>450</v>
      </c>
    </row>
    <row r="133" spans="2:2" ht="17.25" hidden="1" customHeight="1" x14ac:dyDescent="0.2">
      <c r="B133" s="194" t="s">
        <v>451</v>
      </c>
    </row>
    <row r="134" spans="2:2" ht="17.25" hidden="1" customHeight="1" x14ac:dyDescent="0.2">
      <c r="B134" s="194" t="s">
        <v>452</v>
      </c>
    </row>
    <row r="135" spans="2:2" ht="17.25" hidden="1" customHeight="1" x14ac:dyDescent="0.2">
      <c r="B135" s="194" t="s">
        <v>453</v>
      </c>
    </row>
    <row r="136" spans="2:2" ht="17.25" hidden="1" customHeight="1" x14ac:dyDescent="0.2">
      <c r="B136" s="194" t="s">
        <v>454</v>
      </c>
    </row>
    <row r="137" spans="2:2" ht="17.25" hidden="1" customHeight="1" x14ac:dyDescent="0.2">
      <c r="B137" s="194" t="s">
        <v>455</v>
      </c>
    </row>
    <row r="138" spans="2:2" ht="17.25" hidden="1" customHeight="1" x14ac:dyDescent="0.2">
      <c r="B138" s="194" t="s">
        <v>456</v>
      </c>
    </row>
    <row r="139" spans="2:2" ht="17.25" hidden="1" customHeight="1" x14ac:dyDescent="0.2">
      <c r="B139" s="194" t="s">
        <v>457</v>
      </c>
    </row>
    <row r="140" spans="2:2" ht="17.25" hidden="1" customHeight="1" x14ac:dyDescent="0.2">
      <c r="B140" s="194" t="s">
        <v>458</v>
      </c>
    </row>
    <row r="141" spans="2:2" ht="17.25" hidden="1" customHeight="1" x14ac:dyDescent="0.2">
      <c r="B141" s="194" t="s">
        <v>459</v>
      </c>
    </row>
    <row r="142" spans="2:2" ht="17.25" hidden="1" customHeight="1" x14ac:dyDescent="0.2">
      <c r="B142" s="194" t="s">
        <v>460</v>
      </c>
    </row>
    <row r="143" spans="2:2" ht="17.25" hidden="1" customHeight="1" x14ac:dyDescent="0.2">
      <c r="B143" s="194" t="s">
        <v>461</v>
      </c>
    </row>
    <row r="144" spans="2:2" ht="17.25" hidden="1" customHeight="1" x14ac:dyDescent="0.2">
      <c r="B144" s="194" t="s">
        <v>462</v>
      </c>
    </row>
    <row r="145" spans="2:2" ht="17.25" hidden="1" customHeight="1" x14ac:dyDescent="0.2">
      <c r="B145" s="194" t="s">
        <v>463</v>
      </c>
    </row>
    <row r="146" spans="2:2" ht="17.25" hidden="1" customHeight="1" x14ac:dyDescent="0.2">
      <c r="B146" s="194" t="s">
        <v>464</v>
      </c>
    </row>
    <row r="147" spans="2:2" ht="17.25" hidden="1" customHeight="1" x14ac:dyDescent="0.2">
      <c r="B147" s="194" t="s">
        <v>465</v>
      </c>
    </row>
    <row r="148" spans="2:2" ht="17.25" hidden="1" customHeight="1" x14ac:dyDescent="0.2">
      <c r="B148" s="194" t="s">
        <v>466</v>
      </c>
    </row>
    <row r="149" spans="2:2" ht="17.25" hidden="1" customHeight="1" x14ac:dyDescent="0.2">
      <c r="B149" s="194" t="s">
        <v>467</v>
      </c>
    </row>
    <row r="150" spans="2:2" ht="17.25" hidden="1" customHeight="1" x14ac:dyDescent="0.2">
      <c r="B150" s="194" t="s">
        <v>468</v>
      </c>
    </row>
    <row r="151" spans="2:2" ht="17.25" hidden="1" customHeight="1" x14ac:dyDescent="0.2">
      <c r="B151" s="194" t="s">
        <v>469</v>
      </c>
    </row>
    <row r="152" spans="2:2" ht="17.25" hidden="1" customHeight="1" x14ac:dyDescent="0.2">
      <c r="B152" s="194" t="s">
        <v>470</v>
      </c>
    </row>
    <row r="153" spans="2:2" ht="17.25" hidden="1" customHeight="1" x14ac:dyDescent="0.2">
      <c r="B153" s="194" t="s">
        <v>471</v>
      </c>
    </row>
    <row r="154" spans="2:2" ht="17.25" hidden="1" customHeight="1" x14ac:dyDescent="0.2">
      <c r="B154" s="194" t="s">
        <v>472</v>
      </c>
    </row>
    <row r="155" spans="2:2" ht="17.25" hidden="1" customHeight="1" x14ac:dyDescent="0.2">
      <c r="B155" s="194" t="s">
        <v>473</v>
      </c>
    </row>
    <row r="156" spans="2:2" ht="17.25" hidden="1" customHeight="1" x14ac:dyDescent="0.2">
      <c r="B156" s="194" t="s">
        <v>474</v>
      </c>
    </row>
    <row r="157" spans="2:2" ht="17.25" hidden="1" customHeight="1" x14ac:dyDescent="0.2">
      <c r="B157" s="194" t="s">
        <v>475</v>
      </c>
    </row>
    <row r="158" spans="2:2" ht="17.25" hidden="1" customHeight="1" x14ac:dyDescent="0.2">
      <c r="B158" s="194" t="s">
        <v>476</v>
      </c>
    </row>
    <row r="159" spans="2:2" ht="17.25" hidden="1" customHeight="1" x14ac:dyDescent="0.2">
      <c r="B159" s="194" t="s">
        <v>477</v>
      </c>
    </row>
    <row r="160" spans="2:2" ht="17.25" hidden="1" customHeight="1" x14ac:dyDescent="0.2">
      <c r="B160" s="194" t="s">
        <v>478</v>
      </c>
    </row>
    <row r="161" spans="2:2" ht="17.25" hidden="1" customHeight="1" x14ac:dyDescent="0.2">
      <c r="B161" s="194" t="s">
        <v>479</v>
      </c>
    </row>
    <row r="162" spans="2:2" ht="17.25" hidden="1" customHeight="1" x14ac:dyDescent="0.2">
      <c r="B162" s="194" t="s">
        <v>480</v>
      </c>
    </row>
    <row r="163" spans="2:2" ht="17.25" hidden="1" customHeight="1" x14ac:dyDescent="0.2">
      <c r="B163" s="194" t="s">
        <v>481</v>
      </c>
    </row>
    <row r="164" spans="2:2" ht="17.25" hidden="1" customHeight="1" x14ac:dyDescent="0.2"/>
    <row r="165" spans="2:2" ht="17.25" hidden="1" customHeight="1" x14ac:dyDescent="0.2"/>
    <row r="166" spans="2:2" ht="17.25" hidden="1" customHeight="1" x14ac:dyDescent="0.2"/>
    <row r="167" spans="2:2" ht="17.25" hidden="1" customHeight="1" x14ac:dyDescent="0.2"/>
    <row r="168" spans="2:2" ht="17.25" hidden="1" customHeight="1" x14ac:dyDescent="0.2"/>
    <row r="169" spans="2:2" ht="17.25" hidden="1" customHeight="1" x14ac:dyDescent="0.2"/>
    <row r="170" spans="2:2" ht="17.25" hidden="1" customHeight="1" x14ac:dyDescent="0.2"/>
    <row r="171" spans="2:2" ht="17.25" customHeight="1" x14ac:dyDescent="0.2"/>
    <row r="172" spans="2:2" ht="17.25" customHeight="1" x14ac:dyDescent="0.2"/>
    <row r="173" spans="2:2" ht="17.25" customHeight="1" x14ac:dyDescent="0.2"/>
    <row r="174" spans="2:2" ht="17.25" customHeight="1" x14ac:dyDescent="0.2"/>
    <row r="175" spans="2:2" ht="17.25" customHeight="1" x14ac:dyDescent="0.2"/>
    <row r="176" spans="2:2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</sheetData>
  <sheetProtection algorithmName="SHA-512" hashValue="+qI0mKNazrZc5iC3Ma6nN9aXnEfg3WKE6jpnjm+DGHwW7b6DYCMfDDMhsP1y9AlHU62jPG5CYo/Tp4vRw8EEsA==" saltValue="B78s6IlGzrKp2KAP1pBjww==" spinCount="100000" sheet="1" objects="1" scenarios="1"/>
  <mergeCells count="41">
    <mergeCell ref="C6:F6"/>
    <mergeCell ref="B7:F7"/>
    <mergeCell ref="B8:F8"/>
    <mergeCell ref="N6:R6"/>
    <mergeCell ref="N7:R7"/>
    <mergeCell ref="N8:R8"/>
    <mergeCell ref="B13:F13"/>
    <mergeCell ref="B14:F14"/>
    <mergeCell ref="B15:F15"/>
    <mergeCell ref="B16:F16"/>
    <mergeCell ref="B9:F9"/>
    <mergeCell ref="B10:F10"/>
    <mergeCell ref="B11:F11"/>
    <mergeCell ref="B12:F12"/>
    <mergeCell ref="N16:R16"/>
    <mergeCell ref="B25:F25"/>
    <mergeCell ref="B21:F21"/>
    <mergeCell ref="B22:F22"/>
    <mergeCell ref="B23:F23"/>
    <mergeCell ref="B24:F24"/>
    <mergeCell ref="N25:R25"/>
    <mergeCell ref="B17:F17"/>
    <mergeCell ref="B18:F18"/>
    <mergeCell ref="B19:F19"/>
    <mergeCell ref="B20:F20"/>
    <mergeCell ref="C2:R2"/>
    <mergeCell ref="N21:R21"/>
    <mergeCell ref="N22:R22"/>
    <mergeCell ref="N23:R23"/>
    <mergeCell ref="N24:R24"/>
    <mergeCell ref="N17:R17"/>
    <mergeCell ref="N18:R18"/>
    <mergeCell ref="N19:R19"/>
    <mergeCell ref="N20:R20"/>
    <mergeCell ref="N9:R9"/>
    <mergeCell ref="N10:R10"/>
    <mergeCell ref="N11:R11"/>
    <mergeCell ref="N12:R12"/>
    <mergeCell ref="N13:R13"/>
    <mergeCell ref="N14:R14"/>
    <mergeCell ref="N15:R15"/>
  </mergeCells>
  <phoneticPr fontId="7" type="noConversion"/>
  <dataValidations count="8">
    <dataValidation type="whole" allowBlank="1" showInputMessage="1" showErrorMessage="1" error="# Of Pos. must be a number." sqref="A7:A8 A11:A25">
      <formula1>1</formula1>
      <formula2>199</formula2>
    </dataValidation>
    <dataValidation allowBlank="1" showInputMessage="1" showErrorMessage="1" error="Please select a Title code from the drop down button on the right side." sqref="B7:F25"/>
    <dataValidation type="list" allowBlank="1" showInputMessage="1" showErrorMessage="1" error="Please type Y or N" sqref="K11:K25 K7:K8">
      <formula1>$C$40:$C$42</formula1>
    </dataValidation>
    <dataValidation type="whole" allowBlank="1" showInputMessage="1" showErrorMessage="1" error="This is a currency field - Will not accept cents." sqref="G7:G25">
      <formula1>0</formula1>
      <formula2>999999</formula2>
    </dataValidation>
    <dataValidation type="whole" allowBlank="1" showInputMessage="1" showErrorMessage="1" error="# of months must be between 1 and 12" sqref="M7:M25">
      <formula1>1</formula1>
      <formula2>12</formula2>
    </dataValidation>
    <dataValidation type="whole" allowBlank="1" showInputMessage="1" showErrorMessage="1" error="This is a currency field - Will not accept cents." sqref="N7:N25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A9:A10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>
      <formula1>$C$40:$C$42</formula1>
    </dataValidation>
  </dataValidations>
  <pageMargins left="1.01" right="0.21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7" r:id="rId4" name="ComboBox17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24</xdr:row>
                <xdr:rowOff>57150</xdr:rowOff>
              </from>
              <to>
                <xdr:col>6</xdr:col>
                <xdr:colOff>0</xdr:colOff>
                <xdr:row>24</xdr:row>
                <xdr:rowOff>400050</xdr:rowOff>
              </to>
            </anchor>
          </controlPr>
        </control>
      </mc:Choice>
      <mc:Fallback>
        <control shapeId="1047" r:id="rId4" name="ComboBox17"/>
      </mc:Fallback>
    </mc:AlternateContent>
    <mc:AlternateContent xmlns:mc="http://schemas.openxmlformats.org/markup-compatibility/2006">
      <mc:Choice Requires="x14">
        <control shapeId="1046" r:id="rId6" name="ComboBox1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21</xdr:row>
                <xdr:rowOff>57150</xdr:rowOff>
              </from>
              <to>
                <xdr:col>6</xdr:col>
                <xdr:colOff>0</xdr:colOff>
                <xdr:row>21</xdr:row>
                <xdr:rowOff>400050</xdr:rowOff>
              </to>
            </anchor>
          </controlPr>
        </control>
      </mc:Choice>
      <mc:Fallback>
        <control shapeId="1046" r:id="rId6" name="ComboBox16"/>
      </mc:Fallback>
    </mc:AlternateContent>
    <mc:AlternateContent xmlns:mc="http://schemas.openxmlformats.org/markup-compatibility/2006">
      <mc:Choice Requires="x14">
        <control shapeId="1045" r:id="rId7" name="ComboBox15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20</xdr:row>
                <xdr:rowOff>57150</xdr:rowOff>
              </from>
              <to>
                <xdr:col>6</xdr:col>
                <xdr:colOff>0</xdr:colOff>
                <xdr:row>20</xdr:row>
                <xdr:rowOff>400050</xdr:rowOff>
              </to>
            </anchor>
          </controlPr>
        </control>
      </mc:Choice>
      <mc:Fallback>
        <control shapeId="1045" r:id="rId7" name="ComboBox15"/>
      </mc:Fallback>
    </mc:AlternateContent>
    <mc:AlternateContent xmlns:mc="http://schemas.openxmlformats.org/markup-compatibility/2006">
      <mc:Choice Requires="x14">
        <control shapeId="1044" r:id="rId8" name="ComboBox14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19</xdr:row>
                <xdr:rowOff>57150</xdr:rowOff>
              </from>
              <to>
                <xdr:col>6</xdr:col>
                <xdr:colOff>0</xdr:colOff>
                <xdr:row>19</xdr:row>
                <xdr:rowOff>400050</xdr:rowOff>
              </to>
            </anchor>
          </controlPr>
        </control>
      </mc:Choice>
      <mc:Fallback>
        <control shapeId="1044" r:id="rId8" name="ComboBox14"/>
      </mc:Fallback>
    </mc:AlternateContent>
    <mc:AlternateContent xmlns:mc="http://schemas.openxmlformats.org/markup-compatibility/2006">
      <mc:Choice Requires="x14">
        <control shapeId="1043" r:id="rId10" name="ComboBox1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18</xdr:row>
                <xdr:rowOff>57150</xdr:rowOff>
              </from>
              <to>
                <xdr:col>6</xdr:col>
                <xdr:colOff>0</xdr:colOff>
                <xdr:row>18</xdr:row>
                <xdr:rowOff>400050</xdr:rowOff>
              </to>
            </anchor>
          </controlPr>
        </control>
      </mc:Choice>
      <mc:Fallback>
        <control shapeId="1043" r:id="rId10" name="ComboBox13"/>
      </mc:Fallback>
    </mc:AlternateContent>
    <mc:AlternateContent xmlns:mc="http://schemas.openxmlformats.org/markup-compatibility/2006">
      <mc:Choice Requires="x14">
        <control shapeId="1042" r:id="rId11" name="ComboBox1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17</xdr:row>
                <xdr:rowOff>57150</xdr:rowOff>
              </from>
              <to>
                <xdr:col>6</xdr:col>
                <xdr:colOff>0</xdr:colOff>
                <xdr:row>17</xdr:row>
                <xdr:rowOff>400050</xdr:rowOff>
              </to>
            </anchor>
          </controlPr>
        </control>
      </mc:Choice>
      <mc:Fallback>
        <control shapeId="1042" r:id="rId11" name="ComboBox12"/>
      </mc:Fallback>
    </mc:AlternateContent>
    <mc:AlternateContent xmlns:mc="http://schemas.openxmlformats.org/markup-compatibility/2006">
      <mc:Choice Requires="x14">
        <control shapeId="1041" r:id="rId12" name="ComboBox11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16</xdr:row>
                <xdr:rowOff>57150</xdr:rowOff>
              </from>
              <to>
                <xdr:col>6</xdr:col>
                <xdr:colOff>0</xdr:colOff>
                <xdr:row>16</xdr:row>
                <xdr:rowOff>400050</xdr:rowOff>
              </to>
            </anchor>
          </controlPr>
        </control>
      </mc:Choice>
      <mc:Fallback>
        <control shapeId="1041" r:id="rId12" name="ComboBox11"/>
      </mc:Fallback>
    </mc:AlternateContent>
    <mc:AlternateContent xmlns:mc="http://schemas.openxmlformats.org/markup-compatibility/2006">
      <mc:Choice Requires="x14">
        <control shapeId="1040" r:id="rId13" name="ComboBox10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15</xdr:row>
                <xdr:rowOff>57150</xdr:rowOff>
              </from>
              <to>
                <xdr:col>6</xdr:col>
                <xdr:colOff>0</xdr:colOff>
                <xdr:row>15</xdr:row>
                <xdr:rowOff>400050</xdr:rowOff>
              </to>
            </anchor>
          </controlPr>
        </control>
      </mc:Choice>
      <mc:Fallback>
        <control shapeId="1040" r:id="rId13" name="ComboBox10"/>
      </mc:Fallback>
    </mc:AlternateContent>
    <mc:AlternateContent xmlns:mc="http://schemas.openxmlformats.org/markup-compatibility/2006">
      <mc:Choice Requires="x14">
        <control shapeId="1039" r:id="rId14" name="ComboBox9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14</xdr:row>
                <xdr:rowOff>57150</xdr:rowOff>
              </from>
              <to>
                <xdr:col>6</xdr:col>
                <xdr:colOff>0</xdr:colOff>
                <xdr:row>14</xdr:row>
                <xdr:rowOff>400050</xdr:rowOff>
              </to>
            </anchor>
          </controlPr>
        </control>
      </mc:Choice>
      <mc:Fallback>
        <control shapeId="1039" r:id="rId14" name="ComboBox9"/>
      </mc:Fallback>
    </mc:AlternateContent>
    <mc:AlternateContent xmlns:mc="http://schemas.openxmlformats.org/markup-compatibility/2006">
      <mc:Choice Requires="x14">
        <control shapeId="1038" r:id="rId15" name="ComboBox8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13</xdr:row>
                <xdr:rowOff>38100</xdr:rowOff>
              </from>
              <to>
                <xdr:col>6</xdr:col>
                <xdr:colOff>0</xdr:colOff>
                <xdr:row>13</xdr:row>
                <xdr:rowOff>381000</xdr:rowOff>
              </to>
            </anchor>
          </controlPr>
        </control>
      </mc:Choice>
      <mc:Fallback>
        <control shapeId="1038" r:id="rId15" name="ComboBox8"/>
      </mc:Fallback>
    </mc:AlternateContent>
    <mc:AlternateContent xmlns:mc="http://schemas.openxmlformats.org/markup-compatibility/2006">
      <mc:Choice Requires="x14">
        <control shapeId="1037" r:id="rId16" name="ComboBox7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12</xdr:row>
                <xdr:rowOff>57150</xdr:rowOff>
              </from>
              <to>
                <xdr:col>6</xdr:col>
                <xdr:colOff>0</xdr:colOff>
                <xdr:row>12</xdr:row>
                <xdr:rowOff>400050</xdr:rowOff>
              </to>
            </anchor>
          </controlPr>
        </control>
      </mc:Choice>
      <mc:Fallback>
        <control shapeId="1037" r:id="rId16" name="ComboBox7"/>
      </mc:Fallback>
    </mc:AlternateContent>
    <mc:AlternateContent xmlns:mc="http://schemas.openxmlformats.org/markup-compatibility/2006">
      <mc:Choice Requires="x14">
        <control shapeId="1036" r:id="rId17" name="ComboBox6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11</xdr:row>
                <xdr:rowOff>57150</xdr:rowOff>
              </from>
              <to>
                <xdr:col>6</xdr:col>
                <xdr:colOff>0</xdr:colOff>
                <xdr:row>11</xdr:row>
                <xdr:rowOff>400050</xdr:rowOff>
              </to>
            </anchor>
          </controlPr>
        </control>
      </mc:Choice>
      <mc:Fallback>
        <control shapeId="1036" r:id="rId17" name="ComboBox6"/>
      </mc:Fallback>
    </mc:AlternateContent>
    <mc:AlternateContent xmlns:mc="http://schemas.openxmlformats.org/markup-compatibility/2006">
      <mc:Choice Requires="x14">
        <control shapeId="1035" r:id="rId18" name="ComboBox5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10</xdr:row>
                <xdr:rowOff>38100</xdr:rowOff>
              </from>
              <to>
                <xdr:col>6</xdr:col>
                <xdr:colOff>0</xdr:colOff>
                <xdr:row>10</xdr:row>
                <xdr:rowOff>381000</xdr:rowOff>
              </to>
            </anchor>
          </controlPr>
        </control>
      </mc:Choice>
      <mc:Fallback>
        <control shapeId="1035" r:id="rId18" name="ComboBox5"/>
      </mc:Fallback>
    </mc:AlternateContent>
    <mc:AlternateContent xmlns:mc="http://schemas.openxmlformats.org/markup-compatibility/2006">
      <mc:Choice Requires="x14">
        <control shapeId="1034" r:id="rId19" name="ComboBox3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8</xdr:row>
                <xdr:rowOff>38100</xdr:rowOff>
              </from>
              <to>
                <xdr:col>6</xdr:col>
                <xdr:colOff>0</xdr:colOff>
                <xdr:row>8</xdr:row>
                <xdr:rowOff>381000</xdr:rowOff>
              </to>
            </anchor>
          </controlPr>
        </control>
      </mc:Choice>
      <mc:Fallback>
        <control shapeId="1034" r:id="rId19" name="ComboBox3"/>
      </mc:Fallback>
    </mc:AlternateContent>
    <mc:AlternateContent xmlns:mc="http://schemas.openxmlformats.org/markup-compatibility/2006">
      <mc:Choice Requires="x14">
        <control shapeId="1033" r:id="rId20" name="ComboBox2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7</xdr:row>
                <xdr:rowOff>57150</xdr:rowOff>
              </from>
              <to>
                <xdr:col>6</xdr:col>
                <xdr:colOff>0</xdr:colOff>
                <xdr:row>7</xdr:row>
                <xdr:rowOff>400050</xdr:rowOff>
              </to>
            </anchor>
          </controlPr>
        </control>
      </mc:Choice>
      <mc:Fallback>
        <control shapeId="1033" r:id="rId20" name="ComboBox2"/>
      </mc:Fallback>
    </mc:AlternateContent>
    <mc:AlternateContent xmlns:mc="http://schemas.openxmlformats.org/markup-compatibility/2006">
      <mc:Choice Requires="x14">
        <control shapeId="1032" r:id="rId21" name="ComboBox1">
          <controlPr locked="0" defaultSize="0" autoLine="0" listFillRange="B39:B163" r:id="rId9">
            <anchor moveWithCells="1" sizeWithCells="1">
              <from>
                <xdr:col>1</xdr:col>
                <xdr:colOff>28575</xdr:colOff>
                <xdr:row>6</xdr:row>
                <xdr:rowOff>57150</xdr:rowOff>
              </from>
              <to>
                <xdr:col>6</xdr:col>
                <xdr:colOff>0</xdr:colOff>
                <xdr:row>6</xdr:row>
                <xdr:rowOff>400050</xdr:rowOff>
              </to>
            </anchor>
          </controlPr>
        </control>
      </mc:Choice>
      <mc:Fallback>
        <control shapeId="1032" r:id="rId21" name="ComboBox1"/>
      </mc:Fallback>
    </mc:AlternateContent>
    <mc:AlternateContent xmlns:mc="http://schemas.openxmlformats.org/markup-compatibility/2006">
      <mc:Choice Requires="x14">
        <control shapeId="1031" r:id="rId22" name="ComboBox4">
          <controlPr locked="0" defaultSize="0" autoLine="0" autoPict="0" listFillRange="B39:B163" r:id="rId5">
            <anchor moveWithCells="1" sizeWithCells="1">
              <from>
                <xdr:col>1</xdr:col>
                <xdr:colOff>38100</xdr:colOff>
                <xdr:row>9</xdr:row>
                <xdr:rowOff>57150</xdr:rowOff>
              </from>
              <to>
                <xdr:col>6</xdr:col>
                <xdr:colOff>0</xdr:colOff>
                <xdr:row>9</xdr:row>
                <xdr:rowOff>400050</xdr:rowOff>
              </to>
            </anchor>
          </controlPr>
        </control>
      </mc:Choice>
      <mc:Fallback>
        <control shapeId="1031" r:id="rId22" name="Combo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230"/>
  <sheetViews>
    <sheetView showGridLines="0" showZeros="0" topLeftCell="B1" zoomScale="60" zoomScaleNormal="60" workbookViewId="0">
      <selection activeCell="B1" sqref="B1"/>
    </sheetView>
  </sheetViews>
  <sheetFormatPr defaultColWidth="14.7109375" defaultRowHeight="15" x14ac:dyDescent="0.2"/>
  <cols>
    <col min="1" max="1" width="12.5703125" style="15" hidden="1" customWidth="1"/>
    <col min="2" max="3" width="16.42578125" style="15" customWidth="1"/>
    <col min="4" max="4" width="25.140625" style="15" customWidth="1"/>
    <col min="5" max="5" width="61" style="15" hidden="1" customWidth="1"/>
    <col min="6" max="6" width="50.28515625" style="15" hidden="1" customWidth="1"/>
    <col min="7" max="7" width="33.7109375" style="15" customWidth="1"/>
    <col min="8" max="8" width="15.140625" style="38" customWidth="1"/>
    <col min="9" max="9" width="14.7109375" style="15" hidden="1" customWidth="1"/>
    <col min="10" max="10" width="45.7109375" style="15" hidden="1" customWidth="1"/>
    <col min="11" max="11" width="12.42578125" style="15" customWidth="1"/>
    <col min="12" max="12" width="27.28515625" style="15" customWidth="1"/>
    <col min="13" max="13" width="12.28515625" style="15" hidden="1" customWidth="1"/>
    <col min="14" max="14" width="14.7109375" style="15" customWidth="1"/>
    <col min="15" max="15" width="12.85546875" style="15" customWidth="1"/>
    <col min="16" max="16" width="7.7109375" style="15" customWidth="1"/>
    <col min="17" max="17" width="9" style="15" hidden="1" customWidth="1"/>
    <col min="18" max="18" width="16" style="15" hidden="1" customWidth="1"/>
    <col min="19" max="19" width="17.28515625" style="15" hidden="1" customWidth="1"/>
    <col min="20" max="20" width="25" style="15" customWidth="1"/>
    <col min="21" max="21" width="0.140625" style="15" hidden="1" customWidth="1"/>
    <col min="22" max="16384" width="14.7109375" style="15"/>
  </cols>
  <sheetData>
    <row r="1" spans="1:22" ht="15.75" x14ac:dyDescent="0.2">
      <c r="A1" s="20"/>
      <c r="B1" s="278"/>
      <c r="C1" s="21"/>
      <c r="D1" s="22"/>
      <c r="E1" s="22"/>
      <c r="F1" s="22"/>
      <c r="G1" s="22"/>
      <c r="H1" s="23"/>
      <c r="I1" s="24"/>
      <c r="J1" s="24"/>
      <c r="K1" s="20"/>
      <c r="L1" s="21"/>
      <c r="M1" s="21"/>
      <c r="N1" s="22"/>
      <c r="O1" s="22"/>
      <c r="P1" s="22"/>
      <c r="Q1" s="22"/>
      <c r="R1" s="23"/>
      <c r="S1" s="24"/>
      <c r="T1" s="24"/>
    </row>
    <row r="2" spans="1:22" ht="18.75" customHeight="1" x14ac:dyDescent="0.25">
      <c r="B2" s="463" t="s">
        <v>582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5" t="s">
        <v>1</v>
      </c>
      <c r="P2" s="18"/>
      <c r="Q2" s="18"/>
      <c r="R2" s="26"/>
      <c r="S2" s="7" t="s">
        <v>1</v>
      </c>
      <c r="T2" s="221">
        <f>'Summary-Page 1'!G4</f>
        <v>0</v>
      </c>
    </row>
    <row r="3" spans="1:22" ht="23.25" x14ac:dyDescent="0.35">
      <c r="A3" s="29"/>
      <c r="B3" s="54" t="s">
        <v>104</v>
      </c>
      <c r="C3" s="54"/>
      <c r="D3" s="31"/>
      <c r="E3" s="18"/>
      <c r="F3" s="18"/>
      <c r="G3" s="18"/>
      <c r="H3" s="26"/>
      <c r="I3" s="27"/>
      <c r="J3" s="28"/>
      <c r="K3" s="29"/>
      <c r="L3" s="30"/>
      <c r="M3" s="30"/>
      <c r="N3" s="7"/>
      <c r="O3" s="5" t="s">
        <v>3</v>
      </c>
      <c r="P3" s="18"/>
      <c r="Q3" s="18"/>
      <c r="R3" s="26"/>
      <c r="S3" s="7" t="s">
        <v>3</v>
      </c>
      <c r="T3" s="221">
        <f>'Summary-Page 1'!G5</f>
        <v>0</v>
      </c>
    </row>
    <row r="4" spans="1:22" ht="27" thickBot="1" x14ac:dyDescent="0.45">
      <c r="B4" s="31" t="s">
        <v>501</v>
      </c>
      <c r="C4" s="31"/>
      <c r="D4" s="18"/>
      <c r="E4" s="18"/>
      <c r="F4" s="18"/>
      <c r="G4" s="18"/>
      <c r="H4" s="26"/>
      <c r="I4" s="32"/>
      <c r="J4" s="28"/>
      <c r="L4" s="7"/>
      <c r="M4" s="33"/>
      <c r="N4" s="18"/>
      <c r="O4" s="5" t="s">
        <v>105</v>
      </c>
      <c r="P4" s="18"/>
      <c r="Q4" s="18"/>
      <c r="R4" s="26"/>
      <c r="S4" s="7" t="s">
        <v>4</v>
      </c>
      <c r="T4" s="221">
        <f>'Summary-Page 1'!G6</f>
        <v>0</v>
      </c>
    </row>
    <row r="5" spans="1:22" ht="49.5" customHeight="1" thickTop="1" thickBot="1" x14ac:dyDescent="0.25">
      <c r="A5" s="34"/>
      <c r="B5" s="101"/>
      <c r="C5" s="102"/>
      <c r="D5" s="103" t="s">
        <v>95</v>
      </c>
      <c r="E5" s="104"/>
      <c r="F5" s="104"/>
      <c r="G5" s="104"/>
      <c r="H5" s="105" t="s">
        <v>54</v>
      </c>
      <c r="I5" s="106"/>
      <c r="J5" s="107" t="s">
        <v>54</v>
      </c>
      <c r="K5" s="35" t="s">
        <v>94</v>
      </c>
      <c r="L5" s="108"/>
      <c r="M5" s="108"/>
      <c r="N5" s="109"/>
      <c r="O5" s="110"/>
      <c r="P5" s="110"/>
      <c r="Q5" s="110"/>
      <c r="R5" s="112"/>
      <c r="S5" s="113"/>
      <c r="T5" s="114"/>
      <c r="U5" s="114"/>
    </row>
    <row r="6" spans="1:22" ht="76.5" customHeight="1" thickTop="1" thickBot="1" x14ac:dyDescent="0.25">
      <c r="A6" s="45" t="s">
        <v>55</v>
      </c>
      <c r="B6" s="45" t="s">
        <v>99</v>
      </c>
      <c r="C6" s="177" t="s">
        <v>55</v>
      </c>
      <c r="D6" s="451" t="s">
        <v>551</v>
      </c>
      <c r="E6" s="452"/>
      <c r="F6" s="452"/>
      <c r="G6" s="453"/>
      <c r="H6" s="46" t="s">
        <v>503</v>
      </c>
      <c r="I6" s="47" t="s">
        <v>82</v>
      </c>
      <c r="J6" s="48" t="s">
        <v>83</v>
      </c>
      <c r="K6" s="45" t="s">
        <v>493</v>
      </c>
      <c r="L6" s="45" t="s">
        <v>96</v>
      </c>
      <c r="M6" s="36" t="s">
        <v>90</v>
      </c>
      <c r="N6" s="454" t="s">
        <v>504</v>
      </c>
      <c r="O6" s="455"/>
      <c r="P6" s="455"/>
      <c r="Q6" s="456"/>
      <c r="R6" s="46" t="s">
        <v>91</v>
      </c>
      <c r="S6" s="47" t="s">
        <v>92</v>
      </c>
      <c r="T6" s="47" t="s">
        <v>98</v>
      </c>
      <c r="U6" s="47" t="s">
        <v>85</v>
      </c>
      <c r="V6" s="195"/>
    </row>
    <row r="7" spans="1:22" ht="33" customHeight="1" thickTop="1" x14ac:dyDescent="0.25">
      <c r="A7" s="115"/>
      <c r="B7" s="200"/>
      <c r="C7" s="442"/>
      <c r="D7" s="443"/>
      <c r="E7" s="443"/>
      <c r="F7" s="443"/>
      <c r="G7" s="444"/>
      <c r="H7" s="212"/>
      <c r="I7" s="196"/>
      <c r="J7" s="198"/>
      <c r="K7" s="213"/>
      <c r="L7" s="248"/>
      <c r="M7" s="249"/>
      <c r="N7" s="460"/>
      <c r="O7" s="461"/>
      <c r="P7" s="462"/>
      <c r="Q7" s="185"/>
      <c r="R7" s="184"/>
      <c r="S7" s="184"/>
      <c r="T7" s="254">
        <f>L7+N7</f>
        <v>0</v>
      </c>
      <c r="U7" s="118"/>
    </row>
    <row r="8" spans="1:22" ht="33" customHeight="1" x14ac:dyDescent="0.25">
      <c r="A8" s="119"/>
      <c r="B8" s="200"/>
      <c r="C8" s="442"/>
      <c r="D8" s="443"/>
      <c r="E8" s="443"/>
      <c r="F8" s="443"/>
      <c r="G8" s="444"/>
      <c r="H8" s="214"/>
      <c r="I8" s="202"/>
      <c r="J8" s="203"/>
      <c r="K8" s="215"/>
      <c r="L8" s="251"/>
      <c r="M8" s="250"/>
      <c r="N8" s="460"/>
      <c r="O8" s="461"/>
      <c r="P8" s="462"/>
      <c r="Q8" s="182"/>
      <c r="R8" s="183"/>
      <c r="S8" s="183"/>
      <c r="T8" s="255">
        <f>L8+N8</f>
        <v>0</v>
      </c>
      <c r="U8" s="121"/>
    </row>
    <row r="9" spans="1:22" ht="33" customHeight="1" x14ac:dyDescent="0.25">
      <c r="A9" s="119"/>
      <c r="B9" s="200"/>
      <c r="C9" s="442"/>
      <c r="D9" s="443"/>
      <c r="E9" s="443"/>
      <c r="F9" s="443"/>
      <c r="G9" s="444"/>
      <c r="H9" s="214"/>
      <c r="I9" s="202"/>
      <c r="J9" s="203"/>
      <c r="K9" s="215"/>
      <c r="L9" s="251"/>
      <c r="M9" s="250"/>
      <c r="N9" s="460"/>
      <c r="O9" s="461"/>
      <c r="P9" s="462"/>
      <c r="Q9" s="182"/>
      <c r="R9" s="183"/>
      <c r="S9" s="183"/>
      <c r="T9" s="255">
        <f t="shared" ref="T9:T24" si="0">L9+N9</f>
        <v>0</v>
      </c>
      <c r="U9" s="121"/>
    </row>
    <row r="10" spans="1:22" ht="33" customHeight="1" x14ac:dyDescent="0.25">
      <c r="A10" s="119"/>
      <c r="B10" s="200"/>
      <c r="C10" s="442"/>
      <c r="D10" s="443"/>
      <c r="E10" s="443"/>
      <c r="F10" s="443"/>
      <c r="G10" s="444"/>
      <c r="H10" s="214"/>
      <c r="I10" s="202"/>
      <c r="J10" s="203"/>
      <c r="K10" s="215"/>
      <c r="L10" s="251"/>
      <c r="M10" s="250"/>
      <c r="N10" s="460"/>
      <c r="O10" s="461"/>
      <c r="P10" s="462"/>
      <c r="Q10" s="182"/>
      <c r="R10" s="183"/>
      <c r="S10" s="183"/>
      <c r="T10" s="255">
        <f t="shared" si="0"/>
        <v>0</v>
      </c>
      <c r="U10" s="121"/>
    </row>
    <row r="11" spans="1:22" ht="33" customHeight="1" x14ac:dyDescent="0.25">
      <c r="A11" s="119"/>
      <c r="B11" s="200"/>
      <c r="C11" s="442"/>
      <c r="D11" s="443"/>
      <c r="E11" s="443"/>
      <c r="F11" s="443"/>
      <c r="G11" s="444"/>
      <c r="H11" s="214"/>
      <c r="I11" s="202"/>
      <c r="J11" s="203"/>
      <c r="K11" s="215"/>
      <c r="L11" s="251"/>
      <c r="M11" s="250"/>
      <c r="N11" s="460"/>
      <c r="O11" s="461"/>
      <c r="P11" s="462"/>
      <c r="Q11" s="182"/>
      <c r="R11" s="183"/>
      <c r="S11" s="183"/>
      <c r="T11" s="255">
        <f t="shared" si="0"/>
        <v>0</v>
      </c>
      <c r="U11" s="121"/>
    </row>
    <row r="12" spans="1:22" ht="33" customHeight="1" x14ac:dyDescent="0.25">
      <c r="A12" s="119"/>
      <c r="B12" s="200"/>
      <c r="C12" s="442"/>
      <c r="D12" s="443"/>
      <c r="E12" s="443"/>
      <c r="F12" s="443"/>
      <c r="G12" s="444"/>
      <c r="H12" s="214"/>
      <c r="I12" s="202"/>
      <c r="J12" s="203"/>
      <c r="K12" s="215"/>
      <c r="L12" s="251"/>
      <c r="M12" s="250"/>
      <c r="N12" s="460"/>
      <c r="O12" s="461"/>
      <c r="P12" s="462"/>
      <c r="Q12" s="182"/>
      <c r="R12" s="183"/>
      <c r="S12" s="183"/>
      <c r="T12" s="255">
        <f t="shared" si="0"/>
        <v>0</v>
      </c>
      <c r="U12" s="121"/>
    </row>
    <row r="13" spans="1:22" ht="33" customHeight="1" x14ac:dyDescent="0.25">
      <c r="A13" s="119"/>
      <c r="B13" s="200"/>
      <c r="C13" s="442"/>
      <c r="D13" s="443"/>
      <c r="E13" s="443"/>
      <c r="F13" s="443"/>
      <c r="G13" s="444"/>
      <c r="H13" s="214"/>
      <c r="I13" s="202"/>
      <c r="J13" s="203"/>
      <c r="K13" s="215"/>
      <c r="L13" s="251"/>
      <c r="M13" s="250"/>
      <c r="N13" s="460"/>
      <c r="O13" s="461"/>
      <c r="P13" s="462"/>
      <c r="Q13" s="182"/>
      <c r="R13" s="183"/>
      <c r="S13" s="183"/>
      <c r="T13" s="255">
        <f t="shared" si="0"/>
        <v>0</v>
      </c>
      <c r="U13" s="121"/>
    </row>
    <row r="14" spans="1:22" ht="33" customHeight="1" x14ac:dyDescent="0.25">
      <c r="A14" s="119"/>
      <c r="B14" s="200"/>
      <c r="C14" s="442"/>
      <c r="D14" s="443"/>
      <c r="E14" s="443"/>
      <c r="F14" s="443"/>
      <c r="G14" s="444"/>
      <c r="H14" s="214"/>
      <c r="I14" s="202"/>
      <c r="J14" s="203"/>
      <c r="K14" s="215"/>
      <c r="L14" s="251"/>
      <c r="M14" s="250"/>
      <c r="N14" s="460"/>
      <c r="O14" s="461"/>
      <c r="P14" s="462"/>
      <c r="Q14" s="182"/>
      <c r="R14" s="183"/>
      <c r="S14" s="183"/>
      <c r="T14" s="255">
        <f t="shared" si="0"/>
        <v>0</v>
      </c>
      <c r="U14" s="121"/>
    </row>
    <row r="15" spans="1:22" ht="33" customHeight="1" x14ac:dyDescent="0.25">
      <c r="A15" s="119"/>
      <c r="B15" s="200"/>
      <c r="C15" s="442"/>
      <c r="D15" s="443"/>
      <c r="E15" s="443"/>
      <c r="F15" s="443"/>
      <c r="G15" s="444"/>
      <c r="H15" s="214"/>
      <c r="I15" s="202"/>
      <c r="J15" s="203"/>
      <c r="K15" s="215"/>
      <c r="L15" s="251"/>
      <c r="M15" s="250"/>
      <c r="N15" s="460"/>
      <c r="O15" s="461"/>
      <c r="P15" s="462"/>
      <c r="Q15" s="182"/>
      <c r="R15" s="183"/>
      <c r="S15" s="183"/>
      <c r="T15" s="255">
        <f t="shared" si="0"/>
        <v>0</v>
      </c>
      <c r="U15" s="121"/>
    </row>
    <row r="16" spans="1:22" ht="33" customHeight="1" x14ac:dyDescent="0.25">
      <c r="A16" s="119"/>
      <c r="B16" s="200"/>
      <c r="C16" s="442"/>
      <c r="D16" s="443"/>
      <c r="E16" s="443"/>
      <c r="F16" s="443"/>
      <c r="G16" s="444"/>
      <c r="H16" s="214"/>
      <c r="I16" s="202"/>
      <c r="J16" s="203"/>
      <c r="K16" s="215"/>
      <c r="L16" s="251"/>
      <c r="M16" s="250"/>
      <c r="N16" s="460"/>
      <c r="O16" s="461"/>
      <c r="P16" s="462"/>
      <c r="Q16" s="182"/>
      <c r="R16" s="183"/>
      <c r="S16" s="183"/>
      <c r="T16" s="255">
        <f t="shared" si="0"/>
        <v>0</v>
      </c>
      <c r="U16" s="121"/>
    </row>
    <row r="17" spans="1:21" ht="33" customHeight="1" x14ac:dyDescent="0.25">
      <c r="A17" s="122"/>
      <c r="B17" s="200"/>
      <c r="C17" s="442"/>
      <c r="D17" s="443"/>
      <c r="E17" s="443"/>
      <c r="F17" s="443"/>
      <c r="G17" s="444"/>
      <c r="H17" s="216"/>
      <c r="I17" s="207"/>
      <c r="J17" s="203"/>
      <c r="K17" s="217"/>
      <c r="L17" s="251"/>
      <c r="M17" s="252"/>
      <c r="N17" s="460"/>
      <c r="O17" s="461"/>
      <c r="P17" s="462"/>
      <c r="Q17" s="187"/>
      <c r="R17" s="186"/>
      <c r="S17" s="183"/>
      <c r="T17" s="255">
        <f t="shared" si="0"/>
        <v>0</v>
      </c>
      <c r="U17" s="121"/>
    </row>
    <row r="18" spans="1:21" ht="33" hidden="1" customHeight="1" thickTop="1" x14ac:dyDescent="0.25">
      <c r="A18" s="115"/>
      <c r="B18" s="200"/>
      <c r="C18" s="442"/>
      <c r="D18" s="443"/>
      <c r="E18" s="443"/>
      <c r="F18" s="443"/>
      <c r="G18" s="444"/>
      <c r="H18" s="212"/>
      <c r="I18" s="196"/>
      <c r="J18" s="198">
        <f>+B18*H18*I18</f>
        <v>0</v>
      </c>
      <c r="K18" s="218"/>
      <c r="L18" s="253"/>
      <c r="M18" s="253"/>
      <c r="N18" s="460"/>
      <c r="O18" s="461"/>
      <c r="P18" s="462"/>
      <c r="Q18" s="189"/>
      <c r="R18" s="188"/>
      <c r="S18" s="188"/>
      <c r="T18" s="255">
        <f t="shared" si="0"/>
        <v>0</v>
      </c>
    </row>
    <row r="19" spans="1:21" ht="33" customHeight="1" x14ac:dyDescent="0.25">
      <c r="A19" s="119"/>
      <c r="B19" s="200"/>
      <c r="C19" s="442"/>
      <c r="D19" s="443"/>
      <c r="E19" s="443"/>
      <c r="F19" s="443"/>
      <c r="G19" s="444"/>
      <c r="H19" s="214"/>
      <c r="I19" s="202"/>
      <c r="J19" s="198"/>
      <c r="K19" s="215"/>
      <c r="L19" s="251"/>
      <c r="M19" s="251"/>
      <c r="N19" s="460"/>
      <c r="O19" s="461"/>
      <c r="P19" s="462"/>
      <c r="Q19" s="190"/>
      <c r="R19" s="183"/>
      <c r="S19" s="184"/>
      <c r="T19" s="255">
        <f t="shared" si="0"/>
        <v>0</v>
      </c>
      <c r="U19" s="192"/>
    </row>
    <row r="20" spans="1:21" ht="33" customHeight="1" x14ac:dyDescent="0.25">
      <c r="A20" s="119"/>
      <c r="B20" s="200"/>
      <c r="C20" s="442"/>
      <c r="D20" s="443"/>
      <c r="E20" s="443"/>
      <c r="F20" s="443"/>
      <c r="G20" s="444"/>
      <c r="H20" s="214"/>
      <c r="I20" s="202"/>
      <c r="J20" s="198"/>
      <c r="K20" s="215"/>
      <c r="L20" s="251"/>
      <c r="M20" s="251"/>
      <c r="N20" s="460"/>
      <c r="O20" s="461"/>
      <c r="P20" s="462"/>
      <c r="Q20" s="190"/>
      <c r="R20" s="183"/>
      <c r="S20" s="184"/>
      <c r="T20" s="255">
        <f t="shared" si="0"/>
        <v>0</v>
      </c>
      <c r="U20" s="192"/>
    </row>
    <row r="21" spans="1:21" ht="33" customHeight="1" x14ac:dyDescent="0.25">
      <c r="A21" s="119"/>
      <c r="B21" s="200"/>
      <c r="C21" s="442"/>
      <c r="D21" s="443"/>
      <c r="E21" s="443"/>
      <c r="F21" s="443"/>
      <c r="G21" s="444"/>
      <c r="H21" s="214"/>
      <c r="I21" s="202"/>
      <c r="J21" s="198"/>
      <c r="K21" s="215"/>
      <c r="L21" s="251"/>
      <c r="M21" s="251"/>
      <c r="N21" s="460"/>
      <c r="O21" s="461"/>
      <c r="P21" s="462"/>
      <c r="Q21" s="190"/>
      <c r="R21" s="183"/>
      <c r="S21" s="184"/>
      <c r="T21" s="255">
        <f t="shared" si="0"/>
        <v>0</v>
      </c>
      <c r="U21" s="192"/>
    </row>
    <row r="22" spans="1:21" ht="33" customHeight="1" x14ac:dyDescent="0.25">
      <c r="A22" s="119"/>
      <c r="B22" s="200"/>
      <c r="C22" s="442"/>
      <c r="D22" s="443"/>
      <c r="E22" s="443"/>
      <c r="F22" s="443"/>
      <c r="G22" s="444"/>
      <c r="H22" s="214"/>
      <c r="I22" s="202"/>
      <c r="J22" s="198"/>
      <c r="K22" s="215"/>
      <c r="L22" s="251"/>
      <c r="M22" s="251"/>
      <c r="N22" s="460"/>
      <c r="O22" s="461"/>
      <c r="P22" s="462"/>
      <c r="Q22" s="190"/>
      <c r="R22" s="183"/>
      <c r="S22" s="184"/>
      <c r="T22" s="255">
        <f t="shared" si="0"/>
        <v>0</v>
      </c>
      <c r="U22" s="192"/>
    </row>
    <row r="23" spans="1:21" ht="33" customHeight="1" x14ac:dyDescent="0.25">
      <c r="A23" s="119"/>
      <c r="B23" s="200"/>
      <c r="C23" s="442"/>
      <c r="D23" s="443"/>
      <c r="E23" s="443"/>
      <c r="F23" s="443"/>
      <c r="G23" s="444"/>
      <c r="H23" s="214"/>
      <c r="I23" s="202"/>
      <c r="J23" s="198"/>
      <c r="K23" s="215"/>
      <c r="L23" s="251"/>
      <c r="M23" s="251"/>
      <c r="N23" s="460"/>
      <c r="O23" s="461"/>
      <c r="P23" s="462"/>
      <c r="Q23" s="190"/>
      <c r="R23" s="183"/>
      <c r="S23" s="184"/>
      <c r="T23" s="255">
        <f t="shared" si="0"/>
        <v>0</v>
      </c>
      <c r="U23" s="192"/>
    </row>
    <row r="24" spans="1:21" ht="33" customHeight="1" thickBot="1" x14ac:dyDescent="0.3">
      <c r="A24" s="119"/>
      <c r="B24" s="200"/>
      <c r="C24" s="442"/>
      <c r="D24" s="443"/>
      <c r="E24" s="443"/>
      <c r="F24" s="443"/>
      <c r="G24" s="444"/>
      <c r="H24" s="214"/>
      <c r="I24" s="202"/>
      <c r="J24" s="198"/>
      <c r="K24" s="215"/>
      <c r="L24" s="251"/>
      <c r="M24" s="251"/>
      <c r="N24" s="460"/>
      <c r="O24" s="461"/>
      <c r="P24" s="462"/>
      <c r="Q24" s="190"/>
      <c r="R24" s="183"/>
      <c r="S24" s="184"/>
      <c r="T24" s="255">
        <f t="shared" si="0"/>
        <v>0</v>
      </c>
      <c r="U24" s="192"/>
    </row>
    <row r="25" spans="1:21" ht="21" customHeight="1" thickTop="1" thickBot="1" x14ac:dyDescent="0.35">
      <c r="A25" s="130"/>
      <c r="B25" s="124"/>
      <c r="C25" s="178"/>
      <c r="D25" s="178"/>
      <c r="E25" s="179"/>
      <c r="F25" s="178"/>
      <c r="G25" s="180"/>
      <c r="H25" s="127"/>
      <c r="I25" s="128"/>
      <c r="J25" s="129"/>
      <c r="K25" s="181"/>
      <c r="L25" s="131" t="s">
        <v>500</v>
      </c>
      <c r="M25" s="125"/>
      <c r="N25" s="457">
        <f>SUM(N7:S24)</f>
        <v>0</v>
      </c>
      <c r="O25" s="458"/>
      <c r="P25" s="459"/>
      <c r="Q25" s="256"/>
      <c r="R25" s="257"/>
      <c r="S25" s="258" t="s">
        <v>93</v>
      </c>
      <c r="T25" s="279"/>
      <c r="U25" s="193"/>
    </row>
    <row r="26" spans="1:21" ht="21" customHeight="1" thickTop="1" x14ac:dyDescent="0.3">
      <c r="B26" s="245"/>
      <c r="E26" s="5" t="s">
        <v>58</v>
      </c>
      <c r="J26" s="39"/>
      <c r="N26" s="5"/>
      <c r="Q26" s="38"/>
      <c r="S26" s="39"/>
    </row>
    <row r="27" spans="1:21" ht="21" customHeight="1" x14ac:dyDescent="0.25">
      <c r="B27" s="50" t="s">
        <v>553</v>
      </c>
      <c r="E27" s="51"/>
      <c r="F27" s="51"/>
      <c r="G27" s="51"/>
      <c r="H27" s="66"/>
    </row>
    <row r="28" spans="1:21" ht="19.899999999999999" customHeight="1" x14ac:dyDescent="0.25">
      <c r="B28" s="67" t="s">
        <v>552</v>
      </c>
      <c r="E28" s="51"/>
      <c r="F28" s="51"/>
      <c r="G28" s="51"/>
      <c r="H28" s="52"/>
      <c r="I28" s="30"/>
      <c r="J28" s="30"/>
    </row>
    <row r="29" spans="1:21" ht="19.899999999999999" customHeight="1" x14ac:dyDescent="0.25">
      <c r="B29" s="67"/>
      <c r="E29" s="51"/>
      <c r="F29" s="51"/>
      <c r="G29" s="51"/>
      <c r="H29" s="52"/>
      <c r="I29" s="30"/>
      <c r="J29" s="30"/>
    </row>
    <row r="30" spans="1:21" ht="19.899999999999999" customHeight="1" x14ac:dyDescent="0.35">
      <c r="B30" s="239" t="s">
        <v>484</v>
      </c>
      <c r="C30" s="236"/>
      <c r="D30" s="236"/>
      <c r="E30" s="237"/>
      <c r="F30" s="237"/>
      <c r="G30" s="237"/>
      <c r="H30" s="238"/>
      <c r="K30" s="236"/>
    </row>
    <row r="31" spans="1:21" ht="19.899999999999999" customHeight="1" x14ac:dyDescent="0.25">
      <c r="B31" s="18"/>
      <c r="C31" s="18"/>
      <c r="D31" s="68"/>
      <c r="E31" s="53"/>
      <c r="F31" s="41"/>
      <c r="G31" s="69"/>
      <c r="H31" s="66"/>
      <c r="L31" s="68" t="s">
        <v>538</v>
      </c>
    </row>
    <row r="32" spans="1:21" ht="19.5" customHeight="1" x14ac:dyDescent="0.25">
      <c r="B32" s="41"/>
      <c r="C32" s="41"/>
      <c r="D32" s="18"/>
      <c r="E32" s="42"/>
      <c r="F32" s="43" t="s">
        <v>59</v>
      </c>
      <c r="G32" s="42"/>
      <c r="H32" s="44"/>
      <c r="I32" s="42"/>
      <c r="J32" s="42"/>
    </row>
    <row r="33" spans="2:11" ht="23.1" customHeight="1" x14ac:dyDescent="0.2"/>
    <row r="34" spans="2:11" ht="15" customHeight="1" x14ac:dyDescent="0.2">
      <c r="K34" s="42"/>
    </row>
    <row r="38" spans="2:11" hidden="1" x14ac:dyDescent="0.2"/>
    <row r="39" spans="2:11" hidden="1" x14ac:dyDescent="0.2"/>
    <row r="40" spans="2:11" ht="15.75" hidden="1" customHeight="1" x14ac:dyDescent="0.2">
      <c r="B40" s="194" t="s">
        <v>359</v>
      </c>
      <c r="C40" s="194"/>
    </row>
    <row r="41" spans="2:11" ht="15.75" hidden="1" customHeight="1" x14ac:dyDescent="0.2">
      <c r="B41" s="194" t="s">
        <v>360</v>
      </c>
      <c r="C41" s="194" t="s">
        <v>495</v>
      </c>
    </row>
    <row r="42" spans="2:11" ht="15.75" hidden="1" customHeight="1" x14ac:dyDescent="0.2">
      <c r="B42" s="194" t="s">
        <v>361</v>
      </c>
      <c r="C42" s="194" t="s">
        <v>496</v>
      </c>
    </row>
    <row r="43" spans="2:11" ht="15.75" hidden="1" customHeight="1" x14ac:dyDescent="0.2">
      <c r="B43" s="194" t="s">
        <v>362</v>
      </c>
      <c r="C43" s="194"/>
    </row>
    <row r="44" spans="2:11" ht="15.75" hidden="1" customHeight="1" x14ac:dyDescent="0.2">
      <c r="B44" s="194" t="s">
        <v>363</v>
      </c>
      <c r="C44" s="194"/>
    </row>
    <row r="45" spans="2:11" ht="15.75" hidden="1" customHeight="1" x14ac:dyDescent="0.2">
      <c r="B45" s="194" t="s">
        <v>364</v>
      </c>
      <c r="C45" s="194"/>
    </row>
    <row r="46" spans="2:11" ht="15.75" hidden="1" customHeight="1" x14ac:dyDescent="0.2">
      <c r="B46" s="194" t="s">
        <v>365</v>
      </c>
      <c r="C46" s="194"/>
    </row>
    <row r="47" spans="2:11" ht="15.75" hidden="1" customHeight="1" x14ac:dyDescent="0.2">
      <c r="B47" s="194" t="s">
        <v>366</v>
      </c>
      <c r="C47" s="194"/>
    </row>
    <row r="48" spans="2:11" ht="15.75" hidden="1" customHeight="1" x14ac:dyDescent="0.2">
      <c r="B48" s="194" t="s">
        <v>367</v>
      </c>
      <c r="C48" s="194"/>
    </row>
    <row r="49" spans="2:3" ht="15.75" hidden="1" customHeight="1" x14ac:dyDescent="0.2">
      <c r="B49" s="194" t="s">
        <v>368</v>
      </c>
      <c r="C49" s="194"/>
    </row>
    <row r="50" spans="2:3" ht="15.75" hidden="1" customHeight="1" x14ac:dyDescent="0.2">
      <c r="B50" s="194" t="s">
        <v>369</v>
      </c>
      <c r="C50" s="194"/>
    </row>
    <row r="51" spans="2:3" ht="15.75" hidden="1" customHeight="1" x14ac:dyDescent="0.2">
      <c r="B51" s="194" t="s">
        <v>370</v>
      </c>
      <c r="C51" s="194"/>
    </row>
    <row r="52" spans="2:3" ht="15.75" hidden="1" customHeight="1" x14ac:dyDescent="0.2">
      <c r="B52" s="194" t="s">
        <v>371</v>
      </c>
      <c r="C52" s="194"/>
    </row>
    <row r="53" spans="2:3" ht="15.75" hidden="1" customHeight="1" x14ac:dyDescent="0.2">
      <c r="B53" s="194" t="s">
        <v>372</v>
      </c>
      <c r="C53" s="194"/>
    </row>
    <row r="54" spans="2:3" ht="15.75" hidden="1" customHeight="1" x14ac:dyDescent="0.2">
      <c r="B54" s="194" t="s">
        <v>373</v>
      </c>
      <c r="C54" s="194"/>
    </row>
    <row r="55" spans="2:3" ht="15.75" hidden="1" customHeight="1" x14ac:dyDescent="0.2">
      <c r="B55" s="194" t="s">
        <v>374</v>
      </c>
      <c r="C55" s="194"/>
    </row>
    <row r="56" spans="2:3" ht="15.75" hidden="1" customHeight="1" x14ac:dyDescent="0.2">
      <c r="B56" s="194" t="s">
        <v>375</v>
      </c>
      <c r="C56" s="194"/>
    </row>
    <row r="57" spans="2:3" ht="15.75" hidden="1" customHeight="1" x14ac:dyDescent="0.2">
      <c r="B57" s="194" t="s">
        <v>376</v>
      </c>
      <c r="C57" s="194"/>
    </row>
    <row r="58" spans="2:3" ht="15.75" hidden="1" customHeight="1" x14ac:dyDescent="0.2">
      <c r="B58" s="194" t="s">
        <v>377</v>
      </c>
      <c r="C58" s="194"/>
    </row>
    <row r="59" spans="2:3" ht="15.75" hidden="1" customHeight="1" x14ac:dyDescent="0.2">
      <c r="B59" s="194" t="s">
        <v>378</v>
      </c>
      <c r="C59" s="194"/>
    </row>
    <row r="60" spans="2:3" ht="15.75" hidden="1" customHeight="1" x14ac:dyDescent="0.2">
      <c r="B60" s="194" t="s">
        <v>379</v>
      </c>
      <c r="C60" s="194"/>
    </row>
    <row r="61" spans="2:3" ht="15.75" hidden="1" customHeight="1" x14ac:dyDescent="0.2">
      <c r="B61" s="194" t="s">
        <v>380</v>
      </c>
      <c r="C61" s="194"/>
    </row>
    <row r="62" spans="2:3" ht="15.75" hidden="1" customHeight="1" x14ac:dyDescent="0.2">
      <c r="B62" s="194" t="s">
        <v>381</v>
      </c>
      <c r="C62" s="194"/>
    </row>
    <row r="63" spans="2:3" ht="15.75" hidden="1" customHeight="1" x14ac:dyDescent="0.2">
      <c r="B63" s="194" t="s">
        <v>382</v>
      </c>
      <c r="C63" s="194"/>
    </row>
    <row r="64" spans="2:3" ht="15.75" hidden="1" customHeight="1" x14ac:dyDescent="0.2">
      <c r="B64" s="194" t="s">
        <v>383</v>
      </c>
      <c r="C64" s="194"/>
    </row>
    <row r="65" spans="2:3" ht="15.75" hidden="1" customHeight="1" x14ac:dyDescent="0.2">
      <c r="B65" s="194" t="s">
        <v>384</v>
      </c>
      <c r="C65" s="194"/>
    </row>
    <row r="66" spans="2:3" ht="15.75" hidden="1" customHeight="1" x14ac:dyDescent="0.2">
      <c r="B66" s="194" t="s">
        <v>385</v>
      </c>
      <c r="C66" s="194"/>
    </row>
    <row r="67" spans="2:3" ht="15.75" hidden="1" customHeight="1" x14ac:dyDescent="0.2">
      <c r="B67" s="194" t="s">
        <v>386</v>
      </c>
      <c r="C67" s="194"/>
    </row>
    <row r="68" spans="2:3" ht="15.75" hidden="1" customHeight="1" x14ac:dyDescent="0.2">
      <c r="B68" s="194" t="s">
        <v>387</v>
      </c>
      <c r="C68" s="194"/>
    </row>
    <row r="69" spans="2:3" ht="15.75" hidden="1" customHeight="1" x14ac:dyDescent="0.2">
      <c r="B69" s="194" t="s">
        <v>388</v>
      </c>
      <c r="C69" s="194"/>
    </row>
    <row r="70" spans="2:3" ht="15.75" hidden="1" customHeight="1" x14ac:dyDescent="0.2">
      <c r="B70" s="194" t="s">
        <v>389</v>
      </c>
      <c r="C70" s="194"/>
    </row>
    <row r="71" spans="2:3" ht="15.75" hidden="1" customHeight="1" x14ac:dyDescent="0.2">
      <c r="B71" s="194" t="s">
        <v>390</v>
      </c>
      <c r="C71" s="194"/>
    </row>
    <row r="72" spans="2:3" ht="15.75" hidden="1" customHeight="1" x14ac:dyDescent="0.2">
      <c r="B72" s="194" t="s">
        <v>391</v>
      </c>
      <c r="C72" s="194"/>
    </row>
    <row r="73" spans="2:3" ht="15.75" hidden="1" customHeight="1" x14ac:dyDescent="0.2">
      <c r="B73" s="194" t="s">
        <v>392</v>
      </c>
      <c r="C73" s="194"/>
    </row>
    <row r="74" spans="2:3" ht="15.75" hidden="1" customHeight="1" x14ac:dyDescent="0.2">
      <c r="B74" s="194" t="s">
        <v>393</v>
      </c>
      <c r="C74" s="194"/>
    </row>
    <row r="75" spans="2:3" ht="15.75" hidden="1" customHeight="1" x14ac:dyDescent="0.2">
      <c r="B75" s="194" t="s">
        <v>394</v>
      </c>
      <c r="C75" s="194"/>
    </row>
    <row r="76" spans="2:3" ht="15.75" hidden="1" customHeight="1" x14ac:dyDescent="0.2">
      <c r="B76" s="194" t="s">
        <v>395</v>
      </c>
      <c r="C76" s="194"/>
    </row>
    <row r="77" spans="2:3" ht="15.75" hidden="1" customHeight="1" x14ac:dyDescent="0.2">
      <c r="B77" s="194" t="s">
        <v>396</v>
      </c>
      <c r="C77" s="194"/>
    </row>
    <row r="78" spans="2:3" ht="15.75" hidden="1" customHeight="1" x14ac:dyDescent="0.2">
      <c r="B78" s="194" t="s">
        <v>397</v>
      </c>
      <c r="C78" s="194"/>
    </row>
    <row r="79" spans="2:3" ht="15.75" hidden="1" customHeight="1" x14ac:dyDescent="0.2">
      <c r="B79" s="194" t="s">
        <v>398</v>
      </c>
      <c r="C79" s="194"/>
    </row>
    <row r="80" spans="2:3" ht="15.75" hidden="1" customHeight="1" x14ac:dyDescent="0.2">
      <c r="B80" s="194" t="s">
        <v>399</v>
      </c>
      <c r="C80" s="194"/>
    </row>
    <row r="81" spans="2:3" ht="15.75" hidden="1" customHeight="1" x14ac:dyDescent="0.2">
      <c r="B81" s="194" t="s">
        <v>400</v>
      </c>
      <c r="C81" s="194"/>
    </row>
    <row r="82" spans="2:3" ht="15.75" hidden="1" customHeight="1" x14ac:dyDescent="0.2">
      <c r="B82" s="194" t="s">
        <v>401</v>
      </c>
      <c r="C82" s="194"/>
    </row>
    <row r="83" spans="2:3" ht="15.75" hidden="1" customHeight="1" x14ac:dyDescent="0.2">
      <c r="B83" s="194" t="s">
        <v>402</v>
      </c>
      <c r="C83" s="194"/>
    </row>
    <row r="84" spans="2:3" ht="15.75" hidden="1" customHeight="1" x14ac:dyDescent="0.2">
      <c r="B84" s="194" t="s">
        <v>403</v>
      </c>
      <c r="C84" s="194"/>
    </row>
    <row r="85" spans="2:3" ht="15.75" hidden="1" customHeight="1" x14ac:dyDescent="0.2">
      <c r="B85" s="194" t="s">
        <v>557</v>
      </c>
      <c r="C85" s="194"/>
    </row>
    <row r="86" spans="2:3" ht="15.75" hidden="1" customHeight="1" x14ac:dyDescent="0.2">
      <c r="B86" s="194" t="s">
        <v>404</v>
      </c>
      <c r="C86" s="194"/>
    </row>
    <row r="87" spans="2:3" ht="15.75" hidden="1" customHeight="1" x14ac:dyDescent="0.2">
      <c r="B87" s="194" t="s">
        <v>405</v>
      </c>
      <c r="C87" s="194"/>
    </row>
    <row r="88" spans="2:3" ht="15.75" hidden="1" customHeight="1" x14ac:dyDescent="0.2">
      <c r="B88" s="194" t="s">
        <v>406</v>
      </c>
      <c r="C88" s="194"/>
    </row>
    <row r="89" spans="2:3" ht="15.75" hidden="1" customHeight="1" x14ac:dyDescent="0.2">
      <c r="B89" s="194" t="s">
        <v>407</v>
      </c>
      <c r="C89" s="194"/>
    </row>
    <row r="90" spans="2:3" ht="15.75" hidden="1" customHeight="1" x14ac:dyDescent="0.2">
      <c r="B90" s="194" t="s">
        <v>408</v>
      </c>
      <c r="C90" s="194"/>
    </row>
    <row r="91" spans="2:3" ht="15.75" hidden="1" customHeight="1" x14ac:dyDescent="0.2">
      <c r="B91" s="194" t="s">
        <v>409</v>
      </c>
      <c r="C91" s="194"/>
    </row>
    <row r="92" spans="2:3" ht="15.75" hidden="1" customHeight="1" x14ac:dyDescent="0.2">
      <c r="B92" s="194" t="s">
        <v>410</v>
      </c>
      <c r="C92" s="194"/>
    </row>
    <row r="93" spans="2:3" ht="15.75" hidden="1" customHeight="1" x14ac:dyDescent="0.2">
      <c r="B93" s="194" t="s">
        <v>411</v>
      </c>
      <c r="C93" s="194"/>
    </row>
    <row r="94" spans="2:3" ht="15.75" hidden="1" customHeight="1" x14ac:dyDescent="0.2">
      <c r="B94" s="194" t="s">
        <v>412</v>
      </c>
      <c r="C94" s="194"/>
    </row>
    <row r="95" spans="2:3" ht="15.75" hidden="1" customHeight="1" x14ac:dyDescent="0.2">
      <c r="B95" s="194" t="s">
        <v>413</v>
      </c>
      <c r="C95" s="194"/>
    </row>
    <row r="96" spans="2:3" ht="15.75" hidden="1" customHeight="1" x14ac:dyDescent="0.2">
      <c r="B96" s="194" t="s">
        <v>414</v>
      </c>
      <c r="C96" s="194"/>
    </row>
    <row r="97" spans="2:3" ht="15.75" hidden="1" customHeight="1" x14ac:dyDescent="0.2">
      <c r="B97" s="194" t="s">
        <v>415</v>
      </c>
      <c r="C97" s="194"/>
    </row>
    <row r="98" spans="2:3" ht="15.75" hidden="1" customHeight="1" x14ac:dyDescent="0.2">
      <c r="B98" s="194" t="s">
        <v>416</v>
      </c>
      <c r="C98" s="194"/>
    </row>
    <row r="99" spans="2:3" ht="15.75" hidden="1" customHeight="1" x14ac:dyDescent="0.2">
      <c r="B99" s="194" t="s">
        <v>417</v>
      </c>
      <c r="C99" s="194"/>
    </row>
    <row r="100" spans="2:3" ht="15.75" hidden="1" customHeight="1" x14ac:dyDescent="0.2">
      <c r="B100" s="194" t="s">
        <v>418</v>
      </c>
      <c r="C100" s="194"/>
    </row>
    <row r="101" spans="2:3" ht="15.75" hidden="1" customHeight="1" x14ac:dyDescent="0.2">
      <c r="B101" s="194" t="s">
        <v>419</v>
      </c>
      <c r="C101" s="194"/>
    </row>
    <row r="102" spans="2:3" ht="15.75" hidden="1" customHeight="1" x14ac:dyDescent="0.2">
      <c r="B102" s="194" t="s">
        <v>420</v>
      </c>
      <c r="C102" s="194"/>
    </row>
    <row r="103" spans="2:3" ht="15.75" hidden="1" customHeight="1" x14ac:dyDescent="0.2">
      <c r="B103" s="194" t="s">
        <v>421</v>
      </c>
      <c r="C103" s="194"/>
    </row>
    <row r="104" spans="2:3" ht="15.75" hidden="1" customHeight="1" x14ac:dyDescent="0.2">
      <c r="B104" s="194" t="s">
        <v>422</v>
      </c>
      <c r="C104" s="194"/>
    </row>
    <row r="105" spans="2:3" ht="15.75" hidden="1" customHeight="1" x14ac:dyDescent="0.2">
      <c r="B105" s="194" t="s">
        <v>423</v>
      </c>
      <c r="C105" s="194"/>
    </row>
    <row r="106" spans="2:3" ht="15.75" hidden="1" customHeight="1" x14ac:dyDescent="0.2">
      <c r="B106" s="194" t="s">
        <v>424</v>
      </c>
      <c r="C106" s="194"/>
    </row>
    <row r="107" spans="2:3" ht="15.75" hidden="1" customHeight="1" x14ac:dyDescent="0.2">
      <c r="B107" s="194" t="s">
        <v>425</v>
      </c>
      <c r="C107" s="194"/>
    </row>
    <row r="108" spans="2:3" ht="15.75" hidden="1" customHeight="1" x14ac:dyDescent="0.2">
      <c r="B108" s="194" t="s">
        <v>426</v>
      </c>
      <c r="C108" s="194"/>
    </row>
    <row r="109" spans="2:3" ht="15.75" hidden="1" customHeight="1" x14ac:dyDescent="0.2">
      <c r="B109" s="194" t="s">
        <v>427</v>
      </c>
      <c r="C109" s="194"/>
    </row>
    <row r="110" spans="2:3" ht="15.75" hidden="1" customHeight="1" x14ac:dyDescent="0.2">
      <c r="B110" s="194" t="s">
        <v>428</v>
      </c>
      <c r="C110" s="194"/>
    </row>
    <row r="111" spans="2:3" ht="15.75" hidden="1" customHeight="1" x14ac:dyDescent="0.2">
      <c r="B111" s="194" t="s">
        <v>429</v>
      </c>
      <c r="C111" s="194"/>
    </row>
    <row r="112" spans="2:3" ht="15.75" hidden="1" customHeight="1" x14ac:dyDescent="0.2">
      <c r="B112" s="194" t="s">
        <v>430</v>
      </c>
      <c r="C112" s="194"/>
    </row>
    <row r="113" spans="2:3" ht="15.75" hidden="1" customHeight="1" x14ac:dyDescent="0.2">
      <c r="B113" s="194" t="s">
        <v>431</v>
      </c>
      <c r="C113" s="194"/>
    </row>
    <row r="114" spans="2:3" ht="15.75" hidden="1" customHeight="1" x14ac:dyDescent="0.2">
      <c r="B114" s="194" t="s">
        <v>432</v>
      </c>
      <c r="C114" s="194"/>
    </row>
    <row r="115" spans="2:3" ht="15.75" hidden="1" customHeight="1" x14ac:dyDescent="0.2">
      <c r="B115" s="194" t="s">
        <v>433</v>
      </c>
      <c r="C115" s="194"/>
    </row>
    <row r="116" spans="2:3" ht="15.75" hidden="1" customHeight="1" x14ac:dyDescent="0.2">
      <c r="B116" s="194" t="s">
        <v>434</v>
      </c>
      <c r="C116" s="194"/>
    </row>
    <row r="117" spans="2:3" ht="15.75" hidden="1" customHeight="1" x14ac:dyDescent="0.2">
      <c r="B117" s="194" t="s">
        <v>435</v>
      </c>
      <c r="C117" s="194"/>
    </row>
    <row r="118" spans="2:3" ht="15.75" hidden="1" customHeight="1" x14ac:dyDescent="0.2">
      <c r="B118" s="194" t="s">
        <v>436</v>
      </c>
      <c r="C118" s="194"/>
    </row>
    <row r="119" spans="2:3" ht="15.75" hidden="1" customHeight="1" x14ac:dyDescent="0.2">
      <c r="B119" s="194" t="s">
        <v>437</v>
      </c>
      <c r="C119" s="194"/>
    </row>
    <row r="120" spans="2:3" ht="15.75" hidden="1" customHeight="1" x14ac:dyDescent="0.2">
      <c r="B120" s="194" t="s">
        <v>438</v>
      </c>
      <c r="C120" s="194"/>
    </row>
    <row r="121" spans="2:3" ht="15.75" hidden="1" customHeight="1" x14ac:dyDescent="0.2">
      <c r="B121" s="194" t="s">
        <v>439</v>
      </c>
      <c r="C121" s="194"/>
    </row>
    <row r="122" spans="2:3" ht="15.75" hidden="1" customHeight="1" x14ac:dyDescent="0.2">
      <c r="B122" s="194" t="s">
        <v>440</v>
      </c>
      <c r="C122" s="194"/>
    </row>
    <row r="123" spans="2:3" ht="15.75" hidden="1" customHeight="1" x14ac:dyDescent="0.2">
      <c r="B123" s="194" t="s">
        <v>441</v>
      </c>
      <c r="C123" s="194"/>
    </row>
    <row r="124" spans="2:3" ht="15.75" hidden="1" customHeight="1" x14ac:dyDescent="0.2">
      <c r="B124" s="194" t="s">
        <v>442</v>
      </c>
      <c r="C124" s="194"/>
    </row>
    <row r="125" spans="2:3" ht="15.75" hidden="1" customHeight="1" x14ac:dyDescent="0.2">
      <c r="B125" s="194" t="s">
        <v>443</v>
      </c>
      <c r="C125" s="194"/>
    </row>
    <row r="126" spans="2:3" ht="15.75" hidden="1" customHeight="1" x14ac:dyDescent="0.2">
      <c r="B126" s="194" t="s">
        <v>444</v>
      </c>
      <c r="C126" s="194"/>
    </row>
    <row r="127" spans="2:3" ht="15.75" hidden="1" customHeight="1" x14ac:dyDescent="0.2">
      <c r="B127" s="194" t="s">
        <v>445</v>
      </c>
      <c r="C127" s="194"/>
    </row>
    <row r="128" spans="2:3" ht="15.75" hidden="1" customHeight="1" x14ac:dyDescent="0.2">
      <c r="B128" s="194" t="s">
        <v>446</v>
      </c>
      <c r="C128" s="194"/>
    </row>
    <row r="129" spans="2:3" ht="15.75" hidden="1" customHeight="1" x14ac:dyDescent="0.2">
      <c r="B129" s="194" t="s">
        <v>447</v>
      </c>
      <c r="C129" s="194"/>
    </row>
    <row r="130" spans="2:3" ht="15.75" hidden="1" customHeight="1" x14ac:dyDescent="0.2">
      <c r="B130" s="194" t="s">
        <v>448</v>
      </c>
      <c r="C130" s="194"/>
    </row>
    <row r="131" spans="2:3" ht="15.75" hidden="1" customHeight="1" x14ac:dyDescent="0.2">
      <c r="B131" s="194" t="s">
        <v>449</v>
      </c>
      <c r="C131" s="194"/>
    </row>
    <row r="132" spans="2:3" ht="15.75" hidden="1" customHeight="1" x14ac:dyDescent="0.2">
      <c r="B132" s="194" t="s">
        <v>450</v>
      </c>
      <c r="C132" s="194"/>
    </row>
    <row r="133" spans="2:3" ht="15.75" hidden="1" customHeight="1" x14ac:dyDescent="0.2">
      <c r="B133" s="194" t="s">
        <v>451</v>
      </c>
      <c r="C133" s="194"/>
    </row>
    <row r="134" spans="2:3" ht="15.75" hidden="1" customHeight="1" x14ac:dyDescent="0.2">
      <c r="B134" s="194" t="s">
        <v>452</v>
      </c>
      <c r="C134" s="194"/>
    </row>
    <row r="135" spans="2:3" ht="15.75" hidden="1" customHeight="1" x14ac:dyDescent="0.2">
      <c r="B135" s="194" t="s">
        <v>453</v>
      </c>
      <c r="C135" s="194"/>
    </row>
    <row r="136" spans="2:3" ht="15.75" hidden="1" customHeight="1" x14ac:dyDescent="0.2">
      <c r="B136" s="194" t="s">
        <v>454</v>
      </c>
      <c r="C136" s="194"/>
    </row>
    <row r="137" spans="2:3" ht="15.75" hidden="1" customHeight="1" x14ac:dyDescent="0.2">
      <c r="B137" s="194" t="s">
        <v>455</v>
      </c>
      <c r="C137" s="194"/>
    </row>
    <row r="138" spans="2:3" ht="15.75" hidden="1" customHeight="1" x14ac:dyDescent="0.2">
      <c r="B138" s="194" t="s">
        <v>456</v>
      </c>
      <c r="C138" s="194"/>
    </row>
    <row r="139" spans="2:3" ht="15.75" hidden="1" customHeight="1" x14ac:dyDescent="0.2">
      <c r="B139" s="194" t="s">
        <v>457</v>
      </c>
      <c r="C139" s="194"/>
    </row>
    <row r="140" spans="2:3" ht="15.75" hidden="1" customHeight="1" x14ac:dyDescent="0.2">
      <c r="B140" s="194" t="s">
        <v>458</v>
      </c>
      <c r="C140" s="194"/>
    </row>
    <row r="141" spans="2:3" ht="15.75" hidden="1" customHeight="1" x14ac:dyDescent="0.2">
      <c r="B141" s="194" t="s">
        <v>459</v>
      </c>
      <c r="C141" s="194"/>
    </row>
    <row r="142" spans="2:3" ht="15.75" hidden="1" customHeight="1" x14ac:dyDescent="0.2">
      <c r="B142" s="194" t="s">
        <v>460</v>
      </c>
      <c r="C142" s="194"/>
    </row>
    <row r="143" spans="2:3" ht="15.75" hidden="1" customHeight="1" x14ac:dyDescent="0.2">
      <c r="B143" s="194" t="s">
        <v>461</v>
      </c>
      <c r="C143" s="194"/>
    </row>
    <row r="144" spans="2:3" ht="15.75" hidden="1" customHeight="1" x14ac:dyDescent="0.2">
      <c r="B144" s="194" t="s">
        <v>462</v>
      </c>
      <c r="C144" s="194"/>
    </row>
    <row r="145" spans="2:3" ht="15.75" hidden="1" customHeight="1" x14ac:dyDescent="0.2">
      <c r="B145" s="194" t="s">
        <v>463</v>
      </c>
      <c r="C145" s="194"/>
    </row>
    <row r="146" spans="2:3" ht="15.75" hidden="1" customHeight="1" x14ac:dyDescent="0.2">
      <c r="B146" s="194" t="s">
        <v>464</v>
      </c>
      <c r="C146" s="194"/>
    </row>
    <row r="147" spans="2:3" ht="15.75" hidden="1" customHeight="1" x14ac:dyDescent="0.2">
      <c r="B147" s="194" t="s">
        <v>465</v>
      </c>
      <c r="C147" s="194"/>
    </row>
    <row r="148" spans="2:3" ht="15.75" hidden="1" customHeight="1" x14ac:dyDescent="0.2">
      <c r="B148" s="194" t="s">
        <v>466</v>
      </c>
      <c r="C148" s="194"/>
    </row>
    <row r="149" spans="2:3" ht="15.75" hidden="1" customHeight="1" x14ac:dyDescent="0.2">
      <c r="B149" s="194" t="s">
        <v>467</v>
      </c>
      <c r="C149" s="194"/>
    </row>
    <row r="150" spans="2:3" ht="15.75" hidden="1" customHeight="1" x14ac:dyDescent="0.2">
      <c r="B150" s="194" t="s">
        <v>468</v>
      </c>
      <c r="C150" s="194"/>
    </row>
    <row r="151" spans="2:3" ht="15.75" hidden="1" customHeight="1" x14ac:dyDescent="0.2">
      <c r="B151" s="194" t="s">
        <v>469</v>
      </c>
      <c r="C151" s="194"/>
    </row>
    <row r="152" spans="2:3" ht="15.75" hidden="1" customHeight="1" x14ac:dyDescent="0.2">
      <c r="B152" s="194" t="s">
        <v>470</v>
      </c>
      <c r="C152" s="194"/>
    </row>
    <row r="153" spans="2:3" ht="15.75" hidden="1" customHeight="1" x14ac:dyDescent="0.2">
      <c r="B153" s="194" t="s">
        <v>471</v>
      </c>
      <c r="C153" s="194"/>
    </row>
    <row r="154" spans="2:3" ht="15.75" hidden="1" customHeight="1" x14ac:dyDescent="0.2">
      <c r="B154" s="194" t="s">
        <v>472</v>
      </c>
      <c r="C154" s="194"/>
    </row>
    <row r="155" spans="2:3" ht="15.75" hidden="1" customHeight="1" x14ac:dyDescent="0.2">
      <c r="B155" s="194" t="s">
        <v>473</v>
      </c>
      <c r="C155" s="194"/>
    </row>
    <row r="156" spans="2:3" ht="15.75" hidden="1" customHeight="1" x14ac:dyDescent="0.2">
      <c r="B156" s="194" t="s">
        <v>474</v>
      </c>
      <c r="C156" s="194"/>
    </row>
    <row r="157" spans="2:3" ht="15.75" hidden="1" customHeight="1" x14ac:dyDescent="0.2">
      <c r="B157" s="194" t="s">
        <v>475</v>
      </c>
      <c r="C157" s="194"/>
    </row>
    <row r="158" spans="2:3" ht="15.75" hidden="1" customHeight="1" x14ac:dyDescent="0.2">
      <c r="B158" s="194" t="s">
        <v>476</v>
      </c>
      <c r="C158" s="194"/>
    </row>
    <row r="159" spans="2:3" ht="15.75" hidden="1" customHeight="1" x14ac:dyDescent="0.2">
      <c r="B159" s="194" t="s">
        <v>477</v>
      </c>
      <c r="C159" s="194"/>
    </row>
    <row r="160" spans="2:3" ht="15.75" hidden="1" customHeight="1" x14ac:dyDescent="0.2">
      <c r="B160" s="194" t="s">
        <v>478</v>
      </c>
      <c r="C160" s="194"/>
    </row>
    <row r="161" spans="2:3" ht="15.75" hidden="1" customHeight="1" x14ac:dyDescent="0.2">
      <c r="B161" s="194" t="s">
        <v>479</v>
      </c>
      <c r="C161" s="194"/>
    </row>
    <row r="162" spans="2:3" ht="15.75" hidden="1" customHeight="1" x14ac:dyDescent="0.2">
      <c r="B162" s="194" t="s">
        <v>480</v>
      </c>
      <c r="C162" s="194"/>
    </row>
    <row r="163" spans="2:3" ht="15.75" hidden="1" customHeight="1" x14ac:dyDescent="0.2">
      <c r="B163" s="194" t="s">
        <v>481</v>
      </c>
      <c r="C163" s="194"/>
    </row>
    <row r="164" spans="2:3" ht="15.75" hidden="1" customHeight="1" x14ac:dyDescent="0.2"/>
    <row r="165" spans="2:3" ht="15.75" hidden="1" customHeight="1" x14ac:dyDescent="0.2"/>
    <row r="166" spans="2:3" ht="15.75" hidden="1" customHeight="1" x14ac:dyDescent="0.2"/>
    <row r="167" spans="2:3" ht="15.75" hidden="1" customHeight="1" x14ac:dyDescent="0.2"/>
    <row r="168" spans="2:3" ht="15.75" hidden="1" customHeight="1" x14ac:dyDescent="0.2"/>
    <row r="169" spans="2:3" ht="15.75" hidden="1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</sheetData>
  <sheetProtection algorithmName="SHA-512" hashValue="qdCpIZNZLlUKzLUyl7p9avBD7vxAG2hl3FLD6wg5bqTRXCKoHcsfdcNI25MciS9hqYcV1PHcd4QQ4nHH9CRxQQ==" saltValue="SUNdkopDAkVB8QtwxaCYAA==" spinCount="100000" sheet="1" objects="1" scenarios="1"/>
  <mergeCells count="40">
    <mergeCell ref="C17:G17"/>
    <mergeCell ref="C18:G18"/>
    <mergeCell ref="N18:P18"/>
    <mergeCell ref="N19:P19"/>
    <mergeCell ref="C21:G21"/>
    <mergeCell ref="C22:G22"/>
    <mergeCell ref="C19:G19"/>
    <mergeCell ref="C20:G20"/>
    <mergeCell ref="B2:N2"/>
    <mergeCell ref="N24:P24"/>
    <mergeCell ref="N20:P20"/>
    <mergeCell ref="N21:P21"/>
    <mergeCell ref="N22:P22"/>
    <mergeCell ref="N23:P23"/>
    <mergeCell ref="N16:P16"/>
    <mergeCell ref="N17:P17"/>
    <mergeCell ref="C23:G23"/>
    <mergeCell ref="C24:G24"/>
    <mergeCell ref="N14:P14"/>
    <mergeCell ref="N15:P15"/>
    <mergeCell ref="C11:G11"/>
    <mergeCell ref="N25:P25"/>
    <mergeCell ref="N7:P7"/>
    <mergeCell ref="N8:P8"/>
    <mergeCell ref="N9:P9"/>
    <mergeCell ref="N10:P10"/>
    <mergeCell ref="N11:P11"/>
    <mergeCell ref="N12:P12"/>
    <mergeCell ref="N13:P13"/>
    <mergeCell ref="C12:G12"/>
    <mergeCell ref="C13:G13"/>
    <mergeCell ref="C14:G14"/>
    <mergeCell ref="C15:G15"/>
    <mergeCell ref="C16:G16"/>
    <mergeCell ref="C10:G10"/>
    <mergeCell ref="D6:G6"/>
    <mergeCell ref="N6:Q6"/>
    <mergeCell ref="C7:G7"/>
    <mergeCell ref="C8:G8"/>
    <mergeCell ref="C9:G9"/>
  </mergeCells>
  <phoneticPr fontId="7" type="noConversion"/>
  <dataValidations count="7">
    <dataValidation type="whole" allowBlank="1" showInputMessage="1" showErrorMessage="1" error="# Of Pos. must be a number." sqref="B7:B8 B11:B24">
      <formula1>1</formula1>
      <formula2>199</formula2>
    </dataValidation>
    <dataValidation allowBlank="1" showInputMessage="1" showErrorMessage="1" error="Please select a Title code from the drop down button on the right side." sqref="C7:G24"/>
    <dataValidation type="decimal" allowBlank="1" showInputMessage="1" showErrorMessage="1" error="Hourly rate is a currency field._x000a_" sqref="H7:H24">
      <formula1>0</formula1>
      <formula2>900</formula2>
    </dataValidation>
    <dataValidation type="list" allowBlank="1" showInputMessage="1" showErrorMessage="1" error="Please type Y or N" sqref="K7:K8 K11:K24">
      <formula1>$C$40:$C$42</formula1>
    </dataValidation>
    <dataValidation type="whole" allowBlank="1" showInputMessage="1" showErrorMessage="1" error="This is a currency field - Will not accept cents." sqref="L7:L24">
      <formula1>1</formula1>
      <formula2>999999</formula2>
    </dataValidation>
    <dataValidation type="whole" allowBlank="1" showInputMessage="1" showErrorMessage="1" error="# Of Pos. must be a number." promptTitle="Please note:" prompt="Positions &amp; salaries for lines not being modified do not have to be listed." sqref="B9:B10">
      <formula1>1</formula1>
      <formula2>199</formula2>
    </dataValidation>
    <dataValidation type="list" allowBlank="1" showInputMessage="1" showErrorMessage="1" error="Please type Y or N" prompt="Please list all new salary lines after the existing salary lines." sqref="K9:K10">
      <formula1>$C$40:$C$42</formula1>
    </dataValidation>
  </dataValidations>
  <pageMargins left="1.36" right="0.27" top="1" bottom="1" header="0.5" footer="0.5"/>
  <pageSetup scale="5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6" r:id="rId4" name="ComboBox17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23</xdr:row>
                <xdr:rowOff>47625</xdr:rowOff>
              </from>
              <to>
                <xdr:col>6</xdr:col>
                <xdr:colOff>2238375</xdr:colOff>
                <xdr:row>23</xdr:row>
                <xdr:rowOff>361950</xdr:rowOff>
              </to>
            </anchor>
          </controlPr>
        </control>
      </mc:Choice>
      <mc:Fallback>
        <control shapeId="2066" r:id="rId4" name="ComboBox17"/>
      </mc:Fallback>
    </mc:AlternateContent>
    <mc:AlternateContent xmlns:mc="http://schemas.openxmlformats.org/markup-compatibility/2006">
      <mc:Choice Requires="x14">
        <control shapeId="2065" r:id="rId6" name="ComboBox1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22</xdr:row>
                <xdr:rowOff>47625</xdr:rowOff>
              </from>
              <to>
                <xdr:col>6</xdr:col>
                <xdr:colOff>2238375</xdr:colOff>
                <xdr:row>22</xdr:row>
                <xdr:rowOff>361950</xdr:rowOff>
              </to>
            </anchor>
          </controlPr>
        </control>
      </mc:Choice>
      <mc:Fallback>
        <control shapeId="2065" r:id="rId6" name="ComboBox16"/>
      </mc:Fallback>
    </mc:AlternateContent>
    <mc:AlternateContent xmlns:mc="http://schemas.openxmlformats.org/markup-compatibility/2006">
      <mc:Choice Requires="x14">
        <control shapeId="2064" r:id="rId7" name="ComboBox15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21</xdr:row>
                <xdr:rowOff>47625</xdr:rowOff>
              </from>
              <to>
                <xdr:col>6</xdr:col>
                <xdr:colOff>2238375</xdr:colOff>
                <xdr:row>21</xdr:row>
                <xdr:rowOff>361950</xdr:rowOff>
              </to>
            </anchor>
          </controlPr>
        </control>
      </mc:Choice>
      <mc:Fallback>
        <control shapeId="2064" r:id="rId7" name="ComboBox15"/>
      </mc:Fallback>
    </mc:AlternateContent>
    <mc:AlternateContent xmlns:mc="http://schemas.openxmlformats.org/markup-compatibility/2006">
      <mc:Choice Requires="x14">
        <control shapeId="2063" r:id="rId8" name="ComboBox14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20</xdr:row>
                <xdr:rowOff>47625</xdr:rowOff>
              </from>
              <to>
                <xdr:col>6</xdr:col>
                <xdr:colOff>2228850</xdr:colOff>
                <xdr:row>20</xdr:row>
                <xdr:rowOff>361950</xdr:rowOff>
              </to>
            </anchor>
          </controlPr>
        </control>
      </mc:Choice>
      <mc:Fallback>
        <control shapeId="2063" r:id="rId8" name="ComboBox14"/>
      </mc:Fallback>
    </mc:AlternateContent>
    <mc:AlternateContent xmlns:mc="http://schemas.openxmlformats.org/markup-compatibility/2006">
      <mc:Choice Requires="x14">
        <control shapeId="2062" r:id="rId9" name="ComboBox1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19</xdr:row>
                <xdr:rowOff>47625</xdr:rowOff>
              </from>
              <to>
                <xdr:col>6</xdr:col>
                <xdr:colOff>2238375</xdr:colOff>
                <xdr:row>19</xdr:row>
                <xdr:rowOff>361950</xdr:rowOff>
              </to>
            </anchor>
          </controlPr>
        </control>
      </mc:Choice>
      <mc:Fallback>
        <control shapeId="2062" r:id="rId9" name="ComboBox13"/>
      </mc:Fallback>
    </mc:AlternateContent>
    <mc:AlternateContent xmlns:mc="http://schemas.openxmlformats.org/markup-compatibility/2006">
      <mc:Choice Requires="x14">
        <control shapeId="2061" r:id="rId10" name="ComboBox1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18</xdr:row>
                <xdr:rowOff>47625</xdr:rowOff>
              </from>
              <to>
                <xdr:col>6</xdr:col>
                <xdr:colOff>2238375</xdr:colOff>
                <xdr:row>18</xdr:row>
                <xdr:rowOff>361950</xdr:rowOff>
              </to>
            </anchor>
          </controlPr>
        </control>
      </mc:Choice>
      <mc:Fallback>
        <control shapeId="2061" r:id="rId10" name="ComboBox12"/>
      </mc:Fallback>
    </mc:AlternateContent>
    <mc:AlternateContent xmlns:mc="http://schemas.openxmlformats.org/markup-compatibility/2006">
      <mc:Choice Requires="x14">
        <control shapeId="2060" r:id="rId11" name="ComboBox11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16</xdr:row>
                <xdr:rowOff>47625</xdr:rowOff>
              </from>
              <to>
                <xdr:col>6</xdr:col>
                <xdr:colOff>2238375</xdr:colOff>
                <xdr:row>16</xdr:row>
                <xdr:rowOff>361950</xdr:rowOff>
              </to>
            </anchor>
          </controlPr>
        </control>
      </mc:Choice>
      <mc:Fallback>
        <control shapeId="2060" r:id="rId11" name="ComboBox11"/>
      </mc:Fallback>
    </mc:AlternateContent>
    <mc:AlternateContent xmlns:mc="http://schemas.openxmlformats.org/markup-compatibility/2006">
      <mc:Choice Requires="x14">
        <control shapeId="2059" r:id="rId12" name="ComboBox10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15</xdr:row>
                <xdr:rowOff>57150</xdr:rowOff>
              </from>
              <to>
                <xdr:col>6</xdr:col>
                <xdr:colOff>2238375</xdr:colOff>
                <xdr:row>15</xdr:row>
                <xdr:rowOff>371475</xdr:rowOff>
              </to>
            </anchor>
          </controlPr>
        </control>
      </mc:Choice>
      <mc:Fallback>
        <control shapeId="2059" r:id="rId12" name="ComboBox10"/>
      </mc:Fallback>
    </mc:AlternateContent>
    <mc:AlternateContent xmlns:mc="http://schemas.openxmlformats.org/markup-compatibility/2006">
      <mc:Choice Requires="x14">
        <control shapeId="2058" r:id="rId13" name="ComboBox9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14</xdr:row>
                <xdr:rowOff>47625</xdr:rowOff>
              </from>
              <to>
                <xdr:col>6</xdr:col>
                <xdr:colOff>2238375</xdr:colOff>
                <xdr:row>14</xdr:row>
                <xdr:rowOff>361950</xdr:rowOff>
              </to>
            </anchor>
          </controlPr>
        </control>
      </mc:Choice>
      <mc:Fallback>
        <control shapeId="2058" r:id="rId13" name="ComboBox9"/>
      </mc:Fallback>
    </mc:AlternateContent>
    <mc:AlternateContent xmlns:mc="http://schemas.openxmlformats.org/markup-compatibility/2006">
      <mc:Choice Requires="x14">
        <control shapeId="2057" r:id="rId14" name="ComboBox8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13</xdr:row>
                <xdr:rowOff>47625</xdr:rowOff>
              </from>
              <to>
                <xdr:col>6</xdr:col>
                <xdr:colOff>2228850</xdr:colOff>
                <xdr:row>13</xdr:row>
                <xdr:rowOff>361950</xdr:rowOff>
              </to>
            </anchor>
          </controlPr>
        </control>
      </mc:Choice>
      <mc:Fallback>
        <control shapeId="2057" r:id="rId14" name="ComboBox8"/>
      </mc:Fallback>
    </mc:AlternateContent>
    <mc:AlternateContent xmlns:mc="http://schemas.openxmlformats.org/markup-compatibility/2006">
      <mc:Choice Requires="x14">
        <control shapeId="2056" r:id="rId15" name="ComboBox7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12</xdr:row>
                <xdr:rowOff>47625</xdr:rowOff>
              </from>
              <to>
                <xdr:col>6</xdr:col>
                <xdr:colOff>2228850</xdr:colOff>
                <xdr:row>12</xdr:row>
                <xdr:rowOff>361950</xdr:rowOff>
              </to>
            </anchor>
          </controlPr>
        </control>
      </mc:Choice>
      <mc:Fallback>
        <control shapeId="2056" r:id="rId15" name="ComboBox7"/>
      </mc:Fallback>
    </mc:AlternateContent>
    <mc:AlternateContent xmlns:mc="http://schemas.openxmlformats.org/markup-compatibility/2006">
      <mc:Choice Requires="x14">
        <control shapeId="2055" r:id="rId16" name="ComboBox6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11</xdr:row>
                <xdr:rowOff>47625</xdr:rowOff>
              </from>
              <to>
                <xdr:col>6</xdr:col>
                <xdr:colOff>2238375</xdr:colOff>
                <xdr:row>11</xdr:row>
                <xdr:rowOff>361950</xdr:rowOff>
              </to>
            </anchor>
          </controlPr>
        </control>
      </mc:Choice>
      <mc:Fallback>
        <control shapeId="2055" r:id="rId16" name="ComboBox6"/>
      </mc:Fallback>
    </mc:AlternateContent>
    <mc:AlternateContent xmlns:mc="http://schemas.openxmlformats.org/markup-compatibility/2006">
      <mc:Choice Requires="x14">
        <control shapeId="2054" r:id="rId17" name="ComboBox5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10</xdr:row>
                <xdr:rowOff>47625</xdr:rowOff>
              </from>
              <to>
                <xdr:col>6</xdr:col>
                <xdr:colOff>2228850</xdr:colOff>
                <xdr:row>10</xdr:row>
                <xdr:rowOff>361950</xdr:rowOff>
              </to>
            </anchor>
          </controlPr>
        </control>
      </mc:Choice>
      <mc:Fallback>
        <control shapeId="2054" r:id="rId17" name="ComboBox5"/>
      </mc:Fallback>
    </mc:AlternateContent>
    <mc:AlternateContent xmlns:mc="http://schemas.openxmlformats.org/markup-compatibility/2006">
      <mc:Choice Requires="x14">
        <control shapeId="2053" r:id="rId18" name="ComboBox3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8</xdr:row>
                <xdr:rowOff>38100</xdr:rowOff>
              </from>
              <to>
                <xdr:col>6</xdr:col>
                <xdr:colOff>2238375</xdr:colOff>
                <xdr:row>8</xdr:row>
                <xdr:rowOff>352425</xdr:rowOff>
              </to>
            </anchor>
          </controlPr>
        </control>
      </mc:Choice>
      <mc:Fallback>
        <control shapeId="2053" r:id="rId18" name="ComboBox3"/>
      </mc:Fallback>
    </mc:AlternateContent>
    <mc:AlternateContent xmlns:mc="http://schemas.openxmlformats.org/markup-compatibility/2006">
      <mc:Choice Requires="x14">
        <control shapeId="2052" r:id="rId19" name="ComboBox2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7</xdr:row>
                <xdr:rowOff>47625</xdr:rowOff>
              </from>
              <to>
                <xdr:col>6</xdr:col>
                <xdr:colOff>2238375</xdr:colOff>
                <xdr:row>7</xdr:row>
                <xdr:rowOff>361950</xdr:rowOff>
              </to>
            </anchor>
          </controlPr>
        </control>
      </mc:Choice>
      <mc:Fallback>
        <control shapeId="2052" r:id="rId19" name="ComboBox2"/>
      </mc:Fallback>
    </mc:AlternateContent>
    <mc:AlternateContent xmlns:mc="http://schemas.openxmlformats.org/markup-compatibility/2006">
      <mc:Choice Requires="x14">
        <control shapeId="2051" r:id="rId20" name="ComboBox1">
          <controlPr locked="0" defaultSize="0" autoLine="0" listFillRange="B39:B163" r:id="rId5">
            <anchor moveWithCells="1" sizeWithCells="1">
              <from>
                <xdr:col>2</xdr:col>
                <xdr:colOff>38100</xdr:colOff>
                <xdr:row>6</xdr:row>
                <xdr:rowOff>38100</xdr:rowOff>
              </from>
              <to>
                <xdr:col>6</xdr:col>
                <xdr:colOff>2228850</xdr:colOff>
                <xdr:row>6</xdr:row>
                <xdr:rowOff>352425</xdr:rowOff>
              </to>
            </anchor>
          </controlPr>
        </control>
      </mc:Choice>
      <mc:Fallback>
        <control shapeId="2051" r:id="rId20" name="ComboBox1"/>
      </mc:Fallback>
    </mc:AlternateContent>
    <mc:AlternateContent xmlns:mc="http://schemas.openxmlformats.org/markup-compatibility/2006">
      <mc:Choice Requires="x14">
        <control shapeId="2050" r:id="rId21" name="ComboBox4">
          <controlPr locked="0" defaultSize="0" autoLine="0" listFillRange="B39:B163" r:id="rId5">
            <anchor moveWithCells="1" sizeWithCells="1">
              <from>
                <xdr:col>2</xdr:col>
                <xdr:colOff>47625</xdr:colOff>
                <xdr:row>9</xdr:row>
                <xdr:rowOff>47625</xdr:rowOff>
              </from>
              <to>
                <xdr:col>6</xdr:col>
                <xdr:colOff>2238375</xdr:colOff>
                <xdr:row>9</xdr:row>
                <xdr:rowOff>361950</xdr:rowOff>
              </to>
            </anchor>
          </controlPr>
        </control>
      </mc:Choice>
      <mc:Fallback>
        <control shapeId="2050" r:id="rId21" name="ComboBox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69"/>
  <sheetViews>
    <sheetView showGridLines="0" showZeros="0" zoomScale="75" zoomScaleNormal="75" workbookViewId="0">
      <selection sqref="A1:G1"/>
    </sheetView>
  </sheetViews>
  <sheetFormatPr defaultColWidth="14.7109375" defaultRowHeight="12.75" x14ac:dyDescent="0.2"/>
  <cols>
    <col min="1" max="1" width="8.7109375" style="95" customWidth="1"/>
    <col min="2" max="2" width="36" style="95" customWidth="1"/>
    <col min="3" max="3" width="43.7109375" style="95" customWidth="1"/>
    <col min="4" max="4" width="10.140625" style="95" customWidth="1"/>
    <col min="5" max="7" width="19" style="95" customWidth="1"/>
    <col min="8" max="16384" width="14.7109375" style="95"/>
  </cols>
  <sheetData>
    <row r="1" spans="1:7" ht="15.75" x14ac:dyDescent="0.2">
      <c r="A1" s="474" t="s">
        <v>583</v>
      </c>
      <c r="B1" s="475"/>
      <c r="C1" s="475"/>
      <c r="D1" s="475"/>
      <c r="E1" s="475"/>
      <c r="F1" s="475"/>
      <c r="G1" s="475"/>
    </row>
    <row r="2" spans="1:7" ht="9" customHeight="1" x14ac:dyDescent="0.2">
      <c r="A2" s="70"/>
      <c r="B2" s="132"/>
      <c r="C2" s="132"/>
      <c r="D2" s="132"/>
      <c r="E2" s="132"/>
      <c r="F2" s="132"/>
      <c r="G2" s="132"/>
    </row>
    <row r="3" spans="1:7" ht="18.75" x14ac:dyDescent="0.25">
      <c r="F3" s="5" t="s">
        <v>1</v>
      </c>
      <c r="G3" s="220">
        <f>'Summary-Page 1'!G4</f>
        <v>0</v>
      </c>
    </row>
    <row r="4" spans="1:7" ht="18.75" x14ac:dyDescent="0.25">
      <c r="F4" s="5" t="s">
        <v>3</v>
      </c>
      <c r="G4" s="220">
        <f>'Summary-Page 1'!G5</f>
        <v>0</v>
      </c>
    </row>
    <row r="5" spans="1:7" ht="19.5" thickBot="1" x14ac:dyDescent="0.3">
      <c r="F5" s="5" t="s">
        <v>105</v>
      </c>
      <c r="G5" s="300">
        <f>'Summary-Page 1'!G6</f>
        <v>0</v>
      </c>
    </row>
    <row r="6" spans="1:7" ht="22.9" customHeight="1" x14ac:dyDescent="0.25">
      <c r="A6" s="5"/>
      <c r="E6" s="301" t="s">
        <v>19</v>
      </c>
      <c r="F6" s="302" t="s">
        <v>20</v>
      </c>
      <c r="G6" s="303" t="s">
        <v>60</v>
      </c>
    </row>
    <row r="7" spans="1:7" ht="22.9" customHeight="1" thickBot="1" x14ac:dyDescent="0.3">
      <c r="A7" s="71"/>
      <c r="B7" s="72"/>
      <c r="C7" s="133"/>
      <c r="D7" s="133"/>
      <c r="E7" s="304" t="s">
        <v>24</v>
      </c>
      <c r="F7" s="73" t="s">
        <v>25</v>
      </c>
      <c r="G7" s="305" t="s">
        <v>24</v>
      </c>
    </row>
    <row r="8" spans="1:7" ht="22.5" hidden="1" customHeight="1" x14ac:dyDescent="0.2">
      <c r="A8" s="134" t="s">
        <v>61</v>
      </c>
      <c r="B8" s="135"/>
      <c r="C8" s="135"/>
      <c r="D8" s="135"/>
      <c r="E8" s="306"/>
      <c r="F8" s="135"/>
      <c r="G8" s="307"/>
    </row>
    <row r="9" spans="1:7" ht="24" hidden="1" customHeight="1" x14ac:dyDescent="0.25">
      <c r="B9" s="136"/>
      <c r="C9" s="136"/>
      <c r="D9" s="136"/>
      <c r="E9" s="308"/>
      <c r="F9" s="137"/>
      <c r="G9" s="309"/>
    </row>
    <row r="10" spans="1:7" ht="24.75" hidden="1" customHeight="1" x14ac:dyDescent="0.25">
      <c r="A10" s="74"/>
      <c r="E10" s="310"/>
      <c r="F10" s="75"/>
      <c r="G10" s="311"/>
    </row>
    <row r="11" spans="1:7" ht="19.5" customHeight="1" thickTop="1" x14ac:dyDescent="0.2">
      <c r="A11" s="55" t="s">
        <v>62</v>
      </c>
      <c r="B11" s="15"/>
      <c r="C11" s="15"/>
      <c r="D11" s="15"/>
      <c r="E11" s="312"/>
      <c r="F11" s="56"/>
      <c r="G11" s="313"/>
    </row>
    <row r="12" spans="1:7" ht="21" customHeight="1" x14ac:dyDescent="0.25">
      <c r="A12" s="57" t="s">
        <v>63</v>
      </c>
      <c r="B12" s="5" t="s">
        <v>64</v>
      </c>
      <c r="C12" s="15"/>
      <c r="D12" s="15"/>
      <c r="E12" s="314"/>
      <c r="F12" s="259"/>
      <c r="G12" s="315">
        <f>E12+F12</f>
        <v>0</v>
      </c>
    </row>
    <row r="13" spans="1:7" ht="24.75" customHeight="1" x14ac:dyDescent="0.2">
      <c r="A13" s="58"/>
      <c r="B13" s="58" t="s">
        <v>499</v>
      </c>
      <c r="C13" s="58"/>
      <c r="D13" s="58"/>
      <c r="E13" s="316"/>
      <c r="F13" s="76"/>
      <c r="G13" s="317"/>
    </row>
    <row r="14" spans="1:7" ht="24.75" customHeight="1" x14ac:dyDescent="0.2">
      <c r="A14" s="349" t="s">
        <v>575</v>
      </c>
      <c r="B14" s="350"/>
      <c r="C14" s="351"/>
      <c r="D14" s="350"/>
      <c r="E14" s="324"/>
      <c r="F14" s="351"/>
      <c r="G14" s="352"/>
    </row>
    <row r="15" spans="1:7" ht="24.75" customHeight="1" x14ac:dyDescent="0.25">
      <c r="A15" s="275" t="s">
        <v>497</v>
      </c>
      <c r="B15" s="271"/>
      <c r="C15" s="272"/>
      <c r="D15" s="271"/>
      <c r="E15" s="318"/>
      <c r="F15" s="277">
        <f>'Summary-Page 1'!G20*7.65%</f>
        <v>0</v>
      </c>
      <c r="G15" s="348"/>
    </row>
    <row r="16" spans="1:7" ht="24.75" customHeight="1" thickBot="1" x14ac:dyDescent="0.3">
      <c r="A16" s="276" t="s">
        <v>498</v>
      </c>
      <c r="B16" s="273"/>
      <c r="C16" s="274"/>
      <c r="D16" s="273"/>
      <c r="E16" s="318"/>
      <c r="F16" s="277">
        <f>'Summary-Page 1'!G20*35%</f>
        <v>0</v>
      </c>
      <c r="G16" s="348"/>
    </row>
    <row r="17" spans="1:9" ht="21" customHeight="1" x14ac:dyDescent="0.25">
      <c r="A17" s="55">
        <v>1300</v>
      </c>
      <c r="B17" s="2" t="s">
        <v>565</v>
      </c>
      <c r="C17" s="18"/>
      <c r="D17" s="18"/>
      <c r="E17" s="330"/>
      <c r="F17" s="331"/>
      <c r="G17" s="332">
        <f>E17</f>
        <v>0</v>
      </c>
    </row>
    <row r="18" spans="1:9" ht="24.75" customHeight="1" x14ac:dyDescent="0.25">
      <c r="A18" s="15"/>
      <c r="B18" s="18"/>
      <c r="C18" s="293" t="s">
        <v>511</v>
      </c>
      <c r="D18" s="15"/>
      <c r="E18" s="319"/>
      <c r="F18" s="27"/>
      <c r="G18" s="320"/>
      <c r="H18" s="18"/>
      <c r="I18" s="18"/>
    </row>
    <row r="19" spans="1:9" ht="59.25" customHeight="1" x14ac:dyDescent="0.2">
      <c r="A19" s="15"/>
      <c r="B19" s="18"/>
      <c r="C19" s="292" t="s">
        <v>564</v>
      </c>
      <c r="D19" s="40"/>
      <c r="E19" s="321"/>
      <c r="F19" s="59"/>
      <c r="G19" s="320"/>
      <c r="H19" s="18"/>
      <c r="I19" s="18"/>
    </row>
    <row r="20" spans="1:9" ht="22.5" hidden="1" customHeight="1" x14ac:dyDescent="0.2">
      <c r="A20" s="138" t="s">
        <v>65</v>
      </c>
      <c r="B20" s="139"/>
      <c r="C20" s="139"/>
      <c r="D20" s="139"/>
      <c r="E20" s="322"/>
      <c r="F20" s="139"/>
      <c r="G20" s="323"/>
      <c r="H20" s="59"/>
      <c r="I20" s="59"/>
    </row>
    <row r="21" spans="1:9" ht="21" customHeight="1" x14ac:dyDescent="0.25">
      <c r="A21" s="12" t="s">
        <v>31</v>
      </c>
      <c r="B21" s="2" t="s">
        <v>512</v>
      </c>
      <c r="D21" s="2"/>
      <c r="E21" s="340">
        <f>SUM(E24,E26,E28,E30,E32)+SUM('Additional Info-Page 6'!F10:F22)</f>
        <v>0</v>
      </c>
      <c r="F21" s="267">
        <f>SUM(F24,F26,F28,F30,F32)+SUM('Additional Info-Page 6'!G10:G22)</f>
        <v>0</v>
      </c>
      <c r="G21" s="315">
        <f>E21+F21</f>
        <v>0</v>
      </c>
    </row>
    <row r="22" spans="1:9" ht="18" customHeight="1" x14ac:dyDescent="0.25">
      <c r="A22" s="12"/>
      <c r="B22" s="2"/>
      <c r="C22" s="373" t="s">
        <v>66</v>
      </c>
      <c r="D22" s="75"/>
      <c r="E22" s="397"/>
      <c r="F22" s="345"/>
      <c r="G22" s="346"/>
    </row>
    <row r="23" spans="1:9" ht="5.25" customHeight="1" x14ac:dyDescent="0.25">
      <c r="A23" s="12"/>
      <c r="B23" s="75"/>
      <c r="C23" s="333"/>
      <c r="D23" s="75"/>
      <c r="E23" s="397"/>
      <c r="F23" s="345"/>
      <c r="G23" s="347"/>
    </row>
    <row r="24" spans="1:9" ht="21" customHeight="1" x14ac:dyDescent="0.25">
      <c r="A24" s="95">
        <v>1</v>
      </c>
      <c r="B24" s="464"/>
      <c r="C24" s="465"/>
      <c r="D24" s="466"/>
      <c r="E24" s="314"/>
      <c r="F24" s="259"/>
      <c r="G24" s="315">
        <f>E24+F24</f>
        <v>0</v>
      </c>
    </row>
    <row r="25" spans="1:9" ht="8.1" customHeight="1" x14ac:dyDescent="0.25">
      <c r="B25" s="76"/>
      <c r="C25" s="375"/>
      <c r="D25" s="295"/>
      <c r="E25" s="397"/>
      <c r="F25" s="345"/>
      <c r="G25" s="347"/>
    </row>
    <row r="26" spans="1:9" ht="18" customHeight="1" x14ac:dyDescent="0.25">
      <c r="A26" s="95">
        <v>2</v>
      </c>
      <c r="B26" s="464"/>
      <c r="C26" s="465"/>
      <c r="D26" s="466"/>
      <c r="E26" s="314"/>
      <c r="F26" s="259"/>
      <c r="G26" s="315">
        <f>E26+F26</f>
        <v>0</v>
      </c>
    </row>
    <row r="27" spans="1:9" ht="8.1" customHeight="1" x14ac:dyDescent="0.25">
      <c r="B27" s="147"/>
      <c r="C27" s="375"/>
      <c r="D27" s="295"/>
      <c r="E27" s="397"/>
      <c r="F27" s="345"/>
      <c r="G27" s="347"/>
    </row>
    <row r="28" spans="1:9" ht="18" customHeight="1" x14ac:dyDescent="0.25">
      <c r="A28" s="95">
        <v>3</v>
      </c>
      <c r="B28" s="464"/>
      <c r="C28" s="465"/>
      <c r="D28" s="466"/>
      <c r="E28" s="314"/>
      <c r="F28" s="259"/>
      <c r="G28" s="315">
        <f>E28+F28</f>
        <v>0</v>
      </c>
    </row>
    <row r="29" spans="1:9" ht="8.1" customHeight="1" x14ac:dyDescent="0.25">
      <c r="B29" s="147"/>
      <c r="C29" s="375"/>
      <c r="D29" s="295"/>
      <c r="E29" s="397"/>
      <c r="F29" s="345"/>
      <c r="G29" s="347"/>
    </row>
    <row r="30" spans="1:9" ht="18" customHeight="1" x14ac:dyDescent="0.25">
      <c r="A30" s="95">
        <v>4</v>
      </c>
      <c r="B30" s="464"/>
      <c r="C30" s="465"/>
      <c r="D30" s="466"/>
      <c r="E30" s="314"/>
      <c r="F30" s="259"/>
      <c r="G30" s="315">
        <f>E30+F30</f>
        <v>0</v>
      </c>
    </row>
    <row r="31" spans="1:9" ht="8.1" customHeight="1" x14ac:dyDescent="0.25">
      <c r="B31" s="147"/>
      <c r="C31" s="375"/>
      <c r="D31" s="295"/>
      <c r="E31" s="397"/>
      <c r="F31" s="345"/>
      <c r="G31" s="347"/>
    </row>
    <row r="32" spans="1:9" ht="18" customHeight="1" x14ac:dyDescent="0.25">
      <c r="A32" s="95">
        <v>5</v>
      </c>
      <c r="B32" s="464"/>
      <c r="C32" s="465"/>
      <c r="D32" s="466"/>
      <c r="E32" s="314"/>
      <c r="F32" s="259"/>
      <c r="G32" s="315">
        <f>E32+F32</f>
        <v>0</v>
      </c>
    </row>
    <row r="33" spans="1:7" ht="8.1" customHeight="1" x14ac:dyDescent="0.25">
      <c r="B33" s="329"/>
      <c r="C33" s="328"/>
      <c r="D33" s="295"/>
      <c r="E33" s="397"/>
      <c r="F33" s="345"/>
      <c r="G33" s="347"/>
    </row>
    <row r="34" spans="1:7" ht="18" customHeight="1" x14ac:dyDescent="0.25">
      <c r="B34" s="329"/>
      <c r="C34" s="328"/>
      <c r="D34" s="295"/>
      <c r="E34" s="397"/>
      <c r="F34" s="345"/>
      <c r="G34" s="347"/>
    </row>
    <row r="35" spans="1:7" ht="18" customHeight="1" x14ac:dyDescent="0.25">
      <c r="A35" s="12" t="s">
        <v>32</v>
      </c>
      <c r="B35" s="2" t="s">
        <v>574</v>
      </c>
      <c r="C35" s="298"/>
      <c r="D35" s="75"/>
      <c r="E35" s="341">
        <f>SUM(E37,E39,E41,E43,E45)+SUM('Additional Info-Page 6'!F26:F28)</f>
        <v>0</v>
      </c>
      <c r="F35" s="341">
        <f>SUM(F37,F39,F41,F43,F45)+SUM('Additional Info-Page 6'!G26:G28)</f>
        <v>0</v>
      </c>
      <c r="G35" s="341">
        <f>SUM(G37,G39,G41,G43,G45)+SUM('Additional Info-Page 6'!H26:H28)</f>
        <v>0</v>
      </c>
    </row>
    <row r="36" spans="1:7" ht="8.1" customHeight="1" x14ac:dyDescent="0.25">
      <c r="A36" s="12"/>
      <c r="B36" s="480"/>
      <c r="C36" s="481"/>
      <c r="D36" s="481"/>
      <c r="E36" s="351"/>
      <c r="F36" s="76"/>
      <c r="G36" s="317"/>
    </row>
    <row r="37" spans="1:7" ht="18" customHeight="1" x14ac:dyDescent="0.25">
      <c r="A37" s="95">
        <v>1</v>
      </c>
      <c r="B37" s="464"/>
      <c r="C37" s="465"/>
      <c r="D37" s="466"/>
      <c r="E37" s="314"/>
      <c r="F37" s="259"/>
      <c r="G37" s="315">
        <f>E37+F37</f>
        <v>0</v>
      </c>
    </row>
    <row r="38" spans="1:7" ht="8.1" customHeight="1" x14ac:dyDescent="0.25">
      <c r="B38" s="76"/>
      <c r="C38" s="375"/>
      <c r="D38" s="295"/>
      <c r="E38" s="397"/>
      <c r="F38" s="345"/>
      <c r="G38" s="347"/>
    </row>
    <row r="39" spans="1:7" ht="18" customHeight="1" x14ac:dyDescent="0.25">
      <c r="A39" s="95">
        <v>2</v>
      </c>
      <c r="B39" s="464"/>
      <c r="C39" s="465"/>
      <c r="D39" s="466"/>
      <c r="E39" s="314"/>
      <c r="F39" s="259"/>
      <c r="G39" s="315">
        <f>E39+F39</f>
        <v>0</v>
      </c>
    </row>
    <row r="40" spans="1:7" ht="8.1" customHeight="1" x14ac:dyDescent="0.25">
      <c r="B40" s="398"/>
      <c r="C40" s="399"/>
      <c r="D40" s="400"/>
      <c r="E40" s="397"/>
      <c r="F40" s="345"/>
      <c r="G40" s="347"/>
    </row>
    <row r="41" spans="1:7" ht="18" customHeight="1" x14ac:dyDescent="0.25">
      <c r="A41" s="95">
        <v>3</v>
      </c>
      <c r="B41" s="464"/>
      <c r="C41" s="465"/>
      <c r="D41" s="466"/>
      <c r="E41" s="314"/>
      <c r="F41" s="259"/>
      <c r="G41" s="315">
        <f>E41+F41</f>
        <v>0</v>
      </c>
    </row>
    <row r="42" spans="1:7" ht="8.1" customHeight="1" x14ac:dyDescent="0.25">
      <c r="B42" s="147"/>
      <c r="C42" s="375"/>
      <c r="D42" s="295"/>
      <c r="E42" s="397"/>
      <c r="F42" s="345"/>
      <c r="G42" s="347"/>
    </row>
    <row r="43" spans="1:7" ht="18" customHeight="1" x14ac:dyDescent="0.25">
      <c r="A43" s="95">
        <v>4</v>
      </c>
      <c r="B43" s="464"/>
      <c r="C43" s="465"/>
      <c r="D43" s="466"/>
      <c r="E43" s="314"/>
      <c r="F43" s="259"/>
      <c r="G43" s="315">
        <f>E43+F43</f>
        <v>0</v>
      </c>
    </row>
    <row r="44" spans="1:7" ht="8.1" customHeight="1" x14ac:dyDescent="0.25">
      <c r="B44" s="147"/>
      <c r="C44" s="375"/>
      <c r="D44" s="295"/>
      <c r="E44" s="397"/>
      <c r="F44" s="345"/>
      <c r="G44" s="347"/>
    </row>
    <row r="45" spans="1:7" ht="18" customHeight="1" x14ac:dyDescent="0.25">
      <c r="A45" s="95">
        <v>5</v>
      </c>
      <c r="B45" s="464"/>
      <c r="C45" s="465"/>
      <c r="D45" s="466"/>
      <c r="E45" s="378"/>
      <c r="F45" s="379"/>
      <c r="G45" s="402">
        <f>E45+F45</f>
        <v>0</v>
      </c>
    </row>
    <row r="46" spans="1:7" ht="18" customHeight="1" thickBot="1" x14ac:dyDescent="0.3">
      <c r="B46" s="401"/>
      <c r="C46" s="393"/>
      <c r="D46" s="403"/>
      <c r="E46" s="404"/>
      <c r="F46" s="404"/>
      <c r="G46" s="405"/>
    </row>
    <row r="47" spans="1:7" ht="17.25" customHeight="1" x14ac:dyDescent="0.25">
      <c r="A47" s="299">
        <v>2300</v>
      </c>
      <c r="B47" s="75" t="s">
        <v>556</v>
      </c>
      <c r="C47" s="298"/>
      <c r="D47" s="75"/>
      <c r="E47" s="407"/>
      <c r="F47" s="408"/>
      <c r="G47" s="409">
        <f>E47+F47</f>
        <v>0</v>
      </c>
    </row>
    <row r="48" spans="1:7" ht="11.25" customHeight="1" x14ac:dyDescent="0.25">
      <c r="A48" s="298"/>
      <c r="B48" s="467"/>
      <c r="C48" s="465"/>
      <c r="D48" s="465"/>
      <c r="E48" s="410"/>
      <c r="F48" s="406"/>
      <c r="G48" s="411"/>
    </row>
    <row r="49" spans="1:7" ht="21" customHeight="1" x14ac:dyDescent="0.25">
      <c r="A49" s="17"/>
      <c r="B49" s="467"/>
      <c r="C49" s="465"/>
      <c r="D49" s="465"/>
      <c r="E49" s="344"/>
      <c r="F49" s="345"/>
      <c r="G49" s="347"/>
    </row>
    <row r="50" spans="1:7" ht="20.25" customHeight="1" thickBot="1" x14ac:dyDescent="0.3">
      <c r="A50" s="78"/>
      <c r="B50" s="476"/>
      <c r="C50" s="477"/>
      <c r="D50" s="477"/>
      <c r="E50" s="325"/>
      <c r="F50" s="326"/>
      <c r="G50" s="327"/>
    </row>
    <row r="51" spans="1:7" ht="13.5" customHeight="1" x14ac:dyDescent="0.25">
      <c r="B51" s="296"/>
      <c r="C51" s="297"/>
      <c r="D51" s="295"/>
      <c r="E51" s="76"/>
      <c r="F51" s="76"/>
      <c r="G51" s="317"/>
    </row>
    <row r="52" spans="1:7" ht="20.25" customHeight="1" x14ac:dyDescent="0.25">
      <c r="A52" s="12">
        <v>2400</v>
      </c>
      <c r="B52" s="389" t="s">
        <v>545</v>
      </c>
      <c r="C52" s="387" t="s">
        <v>544</v>
      </c>
      <c r="D52" s="388"/>
      <c r="E52" s="412">
        <f>SUM(E53:E58)</f>
        <v>0</v>
      </c>
      <c r="F52" s="412">
        <f>F53+F54+F55+F56+F57+F58</f>
        <v>0</v>
      </c>
      <c r="G52" s="376">
        <f>SUM(G53:G58)</f>
        <v>0</v>
      </c>
    </row>
    <row r="53" spans="1:7" ht="21" customHeight="1" x14ac:dyDescent="0.25">
      <c r="A53" s="12">
        <v>1</v>
      </c>
      <c r="B53" s="394"/>
      <c r="C53" s="472"/>
      <c r="D53" s="473"/>
      <c r="E53" s="314"/>
      <c r="F53" s="259"/>
      <c r="G53" s="315">
        <f t="shared" ref="G53:G58" si="0">E53+F53</f>
        <v>0</v>
      </c>
    </row>
    <row r="54" spans="1:7" ht="21" customHeight="1" x14ac:dyDescent="0.25">
      <c r="A54" s="12">
        <v>2</v>
      </c>
      <c r="B54" s="394"/>
      <c r="C54" s="468"/>
      <c r="D54" s="469"/>
      <c r="E54" s="314"/>
      <c r="F54" s="259"/>
      <c r="G54" s="315">
        <f t="shared" si="0"/>
        <v>0</v>
      </c>
    </row>
    <row r="55" spans="1:7" ht="21" customHeight="1" x14ac:dyDescent="0.25">
      <c r="A55" s="12">
        <v>3</v>
      </c>
      <c r="B55" s="396"/>
      <c r="C55" s="468"/>
      <c r="D55" s="469"/>
      <c r="E55" s="314"/>
      <c r="F55" s="259"/>
      <c r="G55" s="315">
        <f t="shared" si="0"/>
        <v>0</v>
      </c>
    </row>
    <row r="56" spans="1:7" ht="20.25" customHeight="1" x14ac:dyDescent="0.25">
      <c r="A56" s="299">
        <v>4</v>
      </c>
      <c r="B56" s="394"/>
      <c r="C56" s="472"/>
      <c r="D56" s="473"/>
      <c r="E56" s="314"/>
      <c r="F56" s="259"/>
      <c r="G56" s="315">
        <f t="shared" si="0"/>
        <v>0</v>
      </c>
    </row>
    <row r="57" spans="1:7" ht="20.25" customHeight="1" x14ac:dyDescent="0.25">
      <c r="A57" s="299">
        <v>5</v>
      </c>
      <c r="B57" s="394"/>
      <c r="C57" s="468"/>
      <c r="D57" s="469"/>
      <c r="E57" s="378"/>
      <c r="F57" s="379"/>
      <c r="G57" s="315">
        <f t="shared" si="0"/>
        <v>0</v>
      </c>
    </row>
    <row r="58" spans="1:7" ht="21" customHeight="1" thickBot="1" x14ac:dyDescent="0.3">
      <c r="A58" s="12">
        <v>6</v>
      </c>
      <c r="B58" s="395"/>
      <c r="C58" s="470"/>
      <c r="D58" s="471"/>
      <c r="E58" s="383"/>
      <c r="F58" s="384"/>
      <c r="G58" s="315">
        <f t="shared" si="0"/>
        <v>0</v>
      </c>
    </row>
    <row r="59" spans="1:7" ht="13.5" customHeight="1" thickBot="1" x14ac:dyDescent="0.3">
      <c r="A59" s="12"/>
      <c r="B59" s="478"/>
      <c r="C59" s="479"/>
      <c r="D59" s="479"/>
      <c r="E59" s="385"/>
      <c r="F59" s="386"/>
      <c r="G59" s="386"/>
    </row>
    <row r="60" spans="1:7" ht="20.25" customHeight="1" x14ac:dyDescent="0.25">
      <c r="A60" s="12">
        <v>2500</v>
      </c>
      <c r="B60" s="294" t="s">
        <v>513</v>
      </c>
      <c r="C60" s="140"/>
      <c r="D60" s="294"/>
      <c r="E60" s="380"/>
      <c r="F60" s="381"/>
      <c r="G60" s="382">
        <f>E60+F60</f>
        <v>0</v>
      </c>
    </row>
    <row r="61" spans="1:7" ht="21" customHeight="1" x14ac:dyDescent="0.25">
      <c r="B61" s="476"/>
      <c r="C61" s="477"/>
      <c r="D61" s="477"/>
      <c r="E61" s="344"/>
      <c r="F61" s="345"/>
      <c r="G61" s="347"/>
    </row>
    <row r="62" spans="1:7" ht="21" customHeight="1" x14ac:dyDescent="0.25">
      <c r="A62" s="17"/>
      <c r="B62" s="476"/>
      <c r="C62" s="477"/>
      <c r="D62" s="477"/>
      <c r="E62" s="344"/>
      <c r="F62" s="345"/>
      <c r="G62" s="347"/>
    </row>
    <row r="63" spans="1:7" ht="20.25" customHeight="1" thickBot="1" x14ac:dyDescent="0.3">
      <c r="A63" s="78"/>
      <c r="B63" s="476"/>
      <c r="C63" s="477"/>
      <c r="D63" s="477"/>
      <c r="E63" s="325"/>
      <c r="F63" s="326"/>
      <c r="G63" s="327"/>
    </row>
    <row r="64" spans="1:7" ht="22.9" customHeight="1" x14ac:dyDescent="0.25">
      <c r="A64" s="232" t="s">
        <v>485</v>
      </c>
      <c r="B64" s="233"/>
      <c r="C64" s="392"/>
      <c r="D64" s="233"/>
      <c r="E64" s="233"/>
    </row>
    <row r="65" spans="2:6" ht="18" customHeight="1" x14ac:dyDescent="0.2">
      <c r="B65" s="79" t="s">
        <v>554</v>
      </c>
    </row>
    <row r="66" spans="2:6" ht="24.95" customHeight="1" x14ac:dyDescent="0.2">
      <c r="B66" s="390"/>
      <c r="C66" s="391"/>
      <c r="D66" s="391"/>
      <c r="E66" s="391"/>
      <c r="F66" s="391"/>
    </row>
    <row r="67" spans="2:6" ht="24.95" customHeight="1" x14ac:dyDescent="0.2">
      <c r="C67" s="68" t="s">
        <v>539</v>
      </c>
    </row>
    <row r="68" spans="2:6" ht="24.95" customHeight="1" x14ac:dyDescent="0.2"/>
    <row r="69" spans="2:6" ht="24.95" customHeight="1" x14ac:dyDescent="0.2"/>
  </sheetData>
  <sheetProtection algorithmName="SHA-512" hashValue="2c8JprBkLYvToFGc4gz0qf94cU5m0ctFeOpn/gDfYigHxInfY9lhCt1P4P5OtwQvJRQl+L7OgLTo19+kPNyOeA==" saltValue="oeSM9tGshqFWyEB2Hz2szg==" spinCount="100000" sheet="1" objects="1" scenarios="1"/>
  <mergeCells count="25">
    <mergeCell ref="A1:G1"/>
    <mergeCell ref="B63:D63"/>
    <mergeCell ref="B45:D45"/>
    <mergeCell ref="B61:D61"/>
    <mergeCell ref="B59:D59"/>
    <mergeCell ref="B32:D32"/>
    <mergeCell ref="B37:D37"/>
    <mergeCell ref="B49:D49"/>
    <mergeCell ref="B50:D50"/>
    <mergeCell ref="B62:D62"/>
    <mergeCell ref="B39:D39"/>
    <mergeCell ref="B41:D41"/>
    <mergeCell ref="B36:D36"/>
    <mergeCell ref="B43:D43"/>
    <mergeCell ref="B24:D24"/>
    <mergeCell ref="B26:D26"/>
    <mergeCell ref="B28:D28"/>
    <mergeCell ref="B30:D30"/>
    <mergeCell ref="B48:D48"/>
    <mergeCell ref="C57:D57"/>
    <mergeCell ref="C58:D58"/>
    <mergeCell ref="C53:D53"/>
    <mergeCell ref="C54:D54"/>
    <mergeCell ref="C55:D55"/>
    <mergeCell ref="C56:D56"/>
  </mergeCells>
  <phoneticPr fontId="7" type="noConversion"/>
  <dataValidations count="3">
    <dataValidation allowBlank="1" showInputMessage="1" showErrorMessage="1" error="This is a currency field, and does not accept cents." sqref="E52 F52:G62 F21:G35 G17 F12:G12 E21 E35 F37:G49"/>
    <dataValidation type="whole" allowBlank="1" showInputMessage="1" showErrorMessage="1" error="This is a currency field - Will not accept cents." sqref="E53:E62 E22:E34 E12 E17 E37:E49">
      <formula1>1</formula1>
      <formula2>3000000</formula2>
    </dataValidation>
    <dataValidation type="whole" allowBlank="1" showInputMessage="1" showErrorMessage="1" error="This is a currency field, and does not accept cents." sqref="F17">
      <formula1>1</formula1>
      <formula2>500000</formula2>
    </dataValidation>
  </dataValidations>
  <pageMargins left="0.75" right="0.25" top="0.74" bottom="0.83" header="0.5" footer="0.5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77"/>
  <sheetViews>
    <sheetView showGridLines="0" showZeros="0" zoomScale="75" workbookViewId="0">
      <selection sqref="A1:G1"/>
    </sheetView>
  </sheetViews>
  <sheetFormatPr defaultColWidth="14.7109375" defaultRowHeight="12.75" x14ac:dyDescent="0.2"/>
  <cols>
    <col min="1" max="1" width="6.140625" style="95" customWidth="1"/>
    <col min="2" max="2" width="14.7109375" style="95" customWidth="1"/>
    <col min="3" max="3" width="39.5703125" style="95" customWidth="1"/>
    <col min="4" max="4" width="6" style="95" customWidth="1"/>
    <col min="5" max="6" width="21.7109375" style="95" customWidth="1"/>
    <col min="7" max="7" width="20.7109375" style="95" customWidth="1"/>
    <col min="8" max="16384" width="14.7109375" style="95"/>
  </cols>
  <sheetData>
    <row r="1" spans="1:7" ht="19.899999999999999" customHeight="1" x14ac:dyDescent="0.25">
      <c r="A1" s="482" t="s">
        <v>583</v>
      </c>
      <c r="B1" s="482"/>
      <c r="C1" s="482"/>
      <c r="D1" s="482"/>
      <c r="E1" s="482"/>
      <c r="F1" s="482"/>
      <c r="G1" s="482"/>
    </row>
    <row r="2" spans="1:7" ht="19.899999999999999" customHeight="1" x14ac:dyDescent="0.25">
      <c r="A2" s="141"/>
      <c r="B2" s="78"/>
      <c r="C2" s="93"/>
      <c r="D2" s="93"/>
      <c r="E2" s="93"/>
      <c r="F2" s="93"/>
      <c r="G2" s="93"/>
    </row>
    <row r="3" spans="1:7" ht="16.899999999999999" customHeight="1" x14ac:dyDescent="0.25">
      <c r="F3" s="2" t="s">
        <v>1</v>
      </c>
      <c r="G3" s="220">
        <f>'Summary-Page 1'!G4</f>
        <v>0</v>
      </c>
    </row>
    <row r="4" spans="1:7" ht="16.899999999999999" customHeight="1" x14ac:dyDescent="0.25">
      <c r="F4" s="2" t="s">
        <v>3</v>
      </c>
      <c r="G4" s="220">
        <f>'Summary-Page 1'!G5</f>
        <v>0</v>
      </c>
    </row>
    <row r="5" spans="1:7" ht="16.899999999999999" customHeight="1" x14ac:dyDescent="0.25">
      <c r="F5" s="2" t="s">
        <v>105</v>
      </c>
      <c r="G5" s="220">
        <f>'Summary-Page 1'!G6</f>
        <v>0</v>
      </c>
    </row>
    <row r="6" spans="1:7" ht="13.5" thickBot="1" x14ac:dyDescent="0.25"/>
    <row r="7" spans="1:7" ht="19.899999999999999" customHeight="1" thickTop="1" x14ac:dyDescent="0.25">
      <c r="E7" s="80" t="s">
        <v>19</v>
      </c>
      <c r="F7" s="81" t="s">
        <v>20</v>
      </c>
      <c r="G7" s="82" t="s">
        <v>67</v>
      </c>
    </row>
    <row r="8" spans="1:7" ht="19.899999999999999" customHeight="1" thickBot="1" x14ac:dyDescent="0.25">
      <c r="A8" s="133"/>
      <c r="B8" s="133"/>
      <c r="C8" s="133"/>
      <c r="D8" s="133"/>
      <c r="E8" s="83" t="s">
        <v>24</v>
      </c>
      <c r="F8" s="84" t="s">
        <v>68</v>
      </c>
      <c r="G8" s="85" t="s">
        <v>69</v>
      </c>
    </row>
    <row r="9" spans="1:7" ht="14.25" customHeight="1" thickTop="1" x14ac:dyDescent="0.25">
      <c r="A9" s="74" t="s">
        <v>70</v>
      </c>
      <c r="B9" s="86"/>
      <c r="C9" s="86"/>
      <c r="D9" s="86"/>
      <c r="E9" s="87"/>
      <c r="F9" s="142"/>
      <c r="G9" s="143"/>
    </row>
    <row r="10" spans="1:7" ht="17.25" hidden="1" thickTop="1" thickBot="1" x14ac:dyDescent="0.25">
      <c r="A10" s="88" t="s">
        <v>35</v>
      </c>
      <c r="B10" s="89"/>
      <c r="C10" s="89"/>
      <c r="D10" s="89"/>
      <c r="E10" s="144"/>
      <c r="F10" s="89"/>
      <c r="G10" s="145"/>
    </row>
    <row r="11" spans="1:7" s="100" customFormat="1" ht="15.75" x14ac:dyDescent="0.25">
      <c r="A11" s="95"/>
      <c r="B11" s="2"/>
      <c r="C11" s="2"/>
      <c r="D11" s="95"/>
      <c r="E11" s="146"/>
      <c r="F11" s="147"/>
      <c r="G11" s="148"/>
    </row>
    <row r="12" spans="1:7" s="100" customFormat="1" ht="18.75" x14ac:dyDescent="0.25">
      <c r="A12" s="12" t="s">
        <v>36</v>
      </c>
      <c r="B12" s="2" t="s">
        <v>71</v>
      </c>
      <c r="C12" s="95"/>
      <c r="D12" s="95"/>
      <c r="E12" s="268"/>
      <c r="F12" s="260"/>
      <c r="G12" s="261">
        <f>E12+F12</f>
        <v>0</v>
      </c>
    </row>
    <row r="13" spans="1:7" s="100" customFormat="1" ht="15" x14ac:dyDescent="0.2">
      <c r="B13" s="100" t="s">
        <v>72</v>
      </c>
      <c r="E13" s="146"/>
      <c r="F13" s="147"/>
      <c r="G13" s="148"/>
    </row>
    <row r="14" spans="1:7" s="100" customFormat="1" ht="15" x14ac:dyDescent="0.2">
      <c r="B14" s="12"/>
      <c r="C14" s="95"/>
      <c r="D14" s="95"/>
      <c r="E14" s="146"/>
      <c r="F14" s="147"/>
      <c r="G14" s="148"/>
    </row>
    <row r="15" spans="1:7" s="100" customFormat="1" ht="15" x14ac:dyDescent="0.2">
      <c r="E15" s="146"/>
      <c r="F15" s="147"/>
      <c r="G15" s="148"/>
    </row>
    <row r="16" spans="1:7" s="100" customFormat="1" ht="18.75" x14ac:dyDescent="0.25">
      <c r="A16" s="90" t="s">
        <v>73</v>
      </c>
      <c r="B16" s="2" t="s">
        <v>74</v>
      </c>
      <c r="C16" s="95"/>
      <c r="D16" s="95"/>
      <c r="E16" s="268"/>
      <c r="F16" s="260"/>
      <c r="G16" s="261">
        <f>E16+F16</f>
        <v>0</v>
      </c>
    </row>
    <row r="17" spans="1:7" s="100" customFormat="1" ht="15" x14ac:dyDescent="0.2">
      <c r="B17" s="100" t="s">
        <v>482</v>
      </c>
      <c r="E17" s="146"/>
      <c r="F17" s="147"/>
      <c r="G17" s="148"/>
    </row>
    <row r="18" spans="1:7" s="100" customFormat="1" ht="15" x14ac:dyDescent="0.2">
      <c r="E18" s="146"/>
      <c r="F18" s="147"/>
      <c r="G18" s="148"/>
    </row>
    <row r="19" spans="1:7" s="100" customFormat="1" ht="15" x14ac:dyDescent="0.2">
      <c r="A19" s="13" t="s">
        <v>107</v>
      </c>
      <c r="B19" s="12"/>
      <c r="C19" s="95"/>
      <c r="D19" s="95"/>
      <c r="E19" s="146"/>
      <c r="F19" s="147"/>
      <c r="G19" s="148"/>
    </row>
    <row r="20" spans="1:7" s="100" customFormat="1" ht="18.75" customHeight="1" x14ac:dyDescent="0.2">
      <c r="A20" s="13"/>
      <c r="B20" s="485"/>
      <c r="C20" s="486"/>
      <c r="D20" s="95"/>
      <c r="E20" s="146"/>
      <c r="F20" s="147"/>
      <c r="G20" s="148"/>
    </row>
    <row r="21" spans="1:7" s="100" customFormat="1" ht="19.5" customHeight="1" x14ac:dyDescent="0.25">
      <c r="A21" s="2"/>
      <c r="B21" s="483"/>
      <c r="C21" s="484"/>
      <c r="D21" s="95"/>
      <c r="E21" s="146"/>
      <c r="F21" s="147"/>
      <c r="G21" s="148"/>
    </row>
    <row r="22" spans="1:7" s="100" customFormat="1" ht="22.5" customHeight="1" x14ac:dyDescent="0.25">
      <c r="A22" s="2"/>
      <c r="B22" s="483"/>
      <c r="C22" s="484"/>
      <c r="D22" s="95"/>
      <c r="E22" s="146"/>
      <c r="F22" s="147"/>
      <c r="G22" s="148"/>
    </row>
    <row r="23" spans="1:7" s="100" customFormat="1" ht="22.5" customHeight="1" x14ac:dyDescent="0.25">
      <c r="A23" s="2"/>
      <c r="B23" s="483"/>
      <c r="C23" s="484"/>
      <c r="D23" s="95"/>
      <c r="E23" s="146"/>
      <c r="F23" s="147"/>
      <c r="G23" s="148"/>
    </row>
    <row r="24" spans="1:7" s="100" customFormat="1" ht="24" customHeight="1" x14ac:dyDescent="0.25">
      <c r="A24" s="2"/>
      <c r="B24" s="483"/>
      <c r="C24" s="484"/>
      <c r="D24" s="95"/>
      <c r="E24" s="146"/>
      <c r="F24" s="147"/>
      <c r="G24" s="148"/>
    </row>
    <row r="25" spans="1:7" s="100" customFormat="1" ht="15.75" x14ac:dyDescent="0.25">
      <c r="A25" s="2"/>
      <c r="B25" s="12"/>
      <c r="C25" s="95"/>
      <c r="D25" s="95"/>
      <c r="E25" s="146"/>
      <c r="F25" s="147"/>
      <c r="G25" s="148"/>
    </row>
    <row r="26" spans="1:7" s="100" customFormat="1" ht="18.75" x14ac:dyDescent="0.25">
      <c r="A26" s="90" t="s">
        <v>75</v>
      </c>
      <c r="B26" s="2" t="s">
        <v>76</v>
      </c>
      <c r="C26" s="2"/>
      <c r="D26" s="2"/>
      <c r="E26" s="269"/>
      <c r="F26" s="260"/>
      <c r="G26" s="263">
        <f>E26+F26</f>
        <v>0</v>
      </c>
    </row>
    <row r="27" spans="1:7" s="100" customFormat="1" ht="15.75" x14ac:dyDescent="0.25">
      <c r="B27" s="241" t="s">
        <v>490</v>
      </c>
      <c r="C27" s="2"/>
      <c r="D27" s="2"/>
      <c r="E27" s="146"/>
      <c r="F27" s="147"/>
      <c r="G27" s="262"/>
    </row>
    <row r="28" spans="1:7" s="100" customFormat="1" ht="15" x14ac:dyDescent="0.2">
      <c r="B28" s="12"/>
      <c r="C28" s="95"/>
      <c r="D28" s="93"/>
      <c r="E28" s="149"/>
      <c r="F28" s="150"/>
      <c r="G28" s="151"/>
    </row>
    <row r="29" spans="1:7" ht="15.75" x14ac:dyDescent="0.25">
      <c r="A29" s="74"/>
      <c r="B29" s="86"/>
      <c r="C29" s="86"/>
      <c r="D29" s="86"/>
      <c r="E29" s="87"/>
      <c r="F29" s="142"/>
      <c r="G29" s="143"/>
    </row>
    <row r="30" spans="1:7" s="100" customFormat="1" ht="19.899999999999999" customHeight="1" x14ac:dyDescent="0.25">
      <c r="A30" s="14">
        <v>3400</v>
      </c>
      <c r="B30" s="78" t="s">
        <v>546</v>
      </c>
      <c r="C30" s="77"/>
      <c r="D30" s="86"/>
      <c r="E30" s="267">
        <f>E32+E34</f>
        <v>0</v>
      </c>
      <c r="F30" s="264">
        <f>F32+F34</f>
        <v>0</v>
      </c>
      <c r="G30" s="261">
        <f>E30+F30</f>
        <v>0</v>
      </c>
    </row>
    <row r="31" spans="1:7" s="100" customFormat="1" ht="19.899999999999999" customHeight="1" x14ac:dyDescent="0.2">
      <c r="A31" s="14"/>
      <c r="B31" s="152"/>
      <c r="C31" s="152"/>
      <c r="D31" s="95"/>
      <c r="E31" s="146"/>
      <c r="F31" s="147"/>
      <c r="G31" s="148"/>
    </row>
    <row r="32" spans="1:7" s="100" customFormat="1" ht="19.899999999999999" customHeight="1" x14ac:dyDescent="0.25">
      <c r="B32" s="91">
        <v>3410</v>
      </c>
      <c r="C32" s="153" t="s">
        <v>77</v>
      </c>
      <c r="D32" s="86"/>
      <c r="E32" s="266"/>
      <c r="F32" s="260"/>
      <c r="G32" s="261">
        <f>E32+F32</f>
        <v>0</v>
      </c>
    </row>
    <row r="33" spans="1:7" s="100" customFormat="1" ht="19.899999999999999" customHeight="1" x14ac:dyDescent="0.25">
      <c r="B33" s="91"/>
      <c r="C33" s="93"/>
      <c r="D33" s="86"/>
      <c r="E33" s="146"/>
      <c r="F33" s="147"/>
      <c r="G33" s="148"/>
    </row>
    <row r="34" spans="1:7" s="100" customFormat="1" ht="19.899999999999999" customHeight="1" x14ac:dyDescent="0.25">
      <c r="B34" s="91">
        <v>3420</v>
      </c>
      <c r="C34" s="153" t="s">
        <v>547</v>
      </c>
      <c r="D34" s="86"/>
      <c r="E34" s="266"/>
      <c r="F34" s="260"/>
      <c r="G34" s="261">
        <f>E34+F34</f>
        <v>0</v>
      </c>
    </row>
    <row r="35" spans="1:7" s="100" customFormat="1" ht="19.899999999999999" customHeight="1" x14ac:dyDescent="0.25">
      <c r="A35" s="74"/>
      <c r="B35" s="154" t="s">
        <v>488</v>
      </c>
      <c r="C35" s="78"/>
      <c r="D35" s="86"/>
      <c r="E35" s="87"/>
      <c r="F35" s="150"/>
      <c r="G35" s="151"/>
    </row>
    <row r="36" spans="1:7" s="100" customFormat="1" ht="19.899999999999999" customHeight="1" x14ac:dyDescent="0.25">
      <c r="A36" s="14"/>
      <c r="B36" s="93"/>
      <c r="C36" s="86"/>
      <c r="D36" s="86"/>
      <c r="E36" s="87"/>
      <c r="F36" s="150"/>
      <c r="G36" s="151"/>
    </row>
    <row r="37" spans="1:7" s="100" customFormat="1" ht="19.899999999999999" customHeight="1" x14ac:dyDescent="0.25">
      <c r="A37" s="14">
        <v>3500</v>
      </c>
      <c r="B37" s="2" t="s">
        <v>78</v>
      </c>
      <c r="C37" s="95"/>
      <c r="D37" s="92"/>
      <c r="E37" s="268"/>
      <c r="F37" s="260"/>
      <c r="G37" s="261">
        <f>E37+F37</f>
        <v>0</v>
      </c>
    </row>
    <row r="38" spans="1:7" s="100" customFormat="1" ht="19.899999999999999" customHeight="1" x14ac:dyDescent="0.25">
      <c r="A38" s="14"/>
      <c r="B38" s="95" t="s">
        <v>79</v>
      </c>
      <c r="C38" s="95"/>
      <c r="D38" s="95"/>
      <c r="E38" s="146"/>
      <c r="F38" s="75"/>
      <c r="G38" s="148"/>
    </row>
    <row r="39" spans="1:7" s="100" customFormat="1" ht="19.899999999999999" customHeight="1" x14ac:dyDescent="0.25">
      <c r="A39" s="12">
        <v>3600</v>
      </c>
      <c r="B39" s="2" t="s">
        <v>80</v>
      </c>
      <c r="C39" s="95"/>
      <c r="D39" s="95"/>
      <c r="E39" s="268"/>
      <c r="F39" s="260"/>
      <c r="G39" s="261">
        <f>E39+F39</f>
        <v>0</v>
      </c>
    </row>
    <row r="40" spans="1:7" s="100" customFormat="1" ht="15" x14ac:dyDescent="0.2">
      <c r="B40" s="6" t="s">
        <v>563</v>
      </c>
      <c r="C40" s="95"/>
      <c r="D40" s="95"/>
      <c r="E40" s="146"/>
      <c r="F40" s="147"/>
      <c r="G40" s="148"/>
    </row>
    <row r="41" spans="1:7" s="100" customFormat="1" ht="19.5" customHeight="1" x14ac:dyDescent="0.25">
      <c r="A41" s="14">
        <v>3700</v>
      </c>
      <c r="B41" s="5" t="s">
        <v>514</v>
      </c>
      <c r="C41" s="95"/>
      <c r="D41" s="95"/>
      <c r="E41" s="267">
        <f>E46+E48</f>
        <v>0</v>
      </c>
      <c r="F41" s="265">
        <f>F46+F48</f>
        <v>0</v>
      </c>
      <c r="G41" s="261">
        <f>E41+F41</f>
        <v>0</v>
      </c>
    </row>
    <row r="42" spans="1:7" s="100" customFormat="1" ht="10.5" customHeight="1" x14ac:dyDescent="0.2">
      <c r="A42" s="14"/>
      <c r="B42" s="155" t="s">
        <v>515</v>
      </c>
      <c r="C42" s="156"/>
      <c r="D42" s="157"/>
      <c r="E42" s="146"/>
      <c r="F42" s="147"/>
      <c r="G42" s="148"/>
    </row>
    <row r="43" spans="1:7" s="100" customFormat="1" ht="14.25" customHeight="1" x14ac:dyDescent="0.2">
      <c r="B43" s="242" t="s">
        <v>562</v>
      </c>
      <c r="C43" s="159"/>
      <c r="E43" s="146"/>
      <c r="F43" s="147"/>
      <c r="G43" s="148"/>
    </row>
    <row r="44" spans="1:7" s="100" customFormat="1" ht="14.25" customHeight="1" x14ac:dyDescent="0.2">
      <c r="B44" s="158" t="s">
        <v>516</v>
      </c>
      <c r="C44" s="159"/>
      <c r="E44" s="146"/>
      <c r="F44" s="147"/>
      <c r="G44" s="148"/>
    </row>
    <row r="45" spans="1:7" s="100" customFormat="1" ht="12.75" customHeight="1" x14ac:dyDescent="0.2">
      <c r="B45" s="158"/>
      <c r="C45" s="159"/>
      <c r="E45" s="146"/>
      <c r="F45" s="147"/>
      <c r="G45" s="148"/>
    </row>
    <row r="46" spans="1:7" s="100" customFormat="1" ht="22.5" customHeight="1" x14ac:dyDescent="0.25">
      <c r="B46" s="154" t="s">
        <v>358</v>
      </c>
      <c r="C46" s="160"/>
      <c r="D46" s="95"/>
      <c r="E46" s="268"/>
      <c r="F46" s="260"/>
      <c r="G46" s="261">
        <f>E46+F46</f>
        <v>0</v>
      </c>
    </row>
    <row r="47" spans="1:7" s="100" customFormat="1" ht="11.25" customHeight="1" x14ac:dyDescent="0.2">
      <c r="B47" s="158"/>
      <c r="C47" s="159"/>
      <c r="E47" s="146"/>
      <c r="F47" s="147"/>
      <c r="G47" s="148"/>
    </row>
    <row r="48" spans="1:7" s="100" customFormat="1" ht="21" customHeight="1" x14ac:dyDescent="0.25">
      <c r="B48" s="154" t="s">
        <v>489</v>
      </c>
      <c r="C48" s="160"/>
      <c r="D48" s="95"/>
      <c r="E48" s="268"/>
      <c r="F48" s="260"/>
      <c r="G48" s="261">
        <f>E48+F48</f>
        <v>0</v>
      </c>
    </row>
    <row r="49" spans="1:7" s="100" customFormat="1" ht="18.75" customHeight="1" x14ac:dyDescent="0.2">
      <c r="B49" s="154"/>
      <c r="C49" s="160"/>
      <c r="D49" s="95"/>
      <c r="E49" s="161"/>
      <c r="F49" s="162"/>
      <c r="G49" s="163"/>
    </row>
    <row r="50" spans="1:7" s="100" customFormat="1" ht="19.899999999999999" customHeight="1" x14ac:dyDescent="0.25">
      <c r="A50" s="14">
        <v>3800</v>
      </c>
      <c r="B50" s="2" t="s">
        <v>487</v>
      </c>
      <c r="C50" s="95"/>
      <c r="D50" s="95"/>
      <c r="E50" s="268"/>
      <c r="F50" s="223"/>
      <c r="G50" s="270">
        <f>E50</f>
        <v>0</v>
      </c>
    </row>
    <row r="51" spans="1:7" s="100" customFormat="1" ht="19.899999999999999" customHeight="1" x14ac:dyDescent="0.2">
      <c r="B51" s="158"/>
      <c r="C51" s="159"/>
      <c r="E51" s="164"/>
      <c r="F51" s="165"/>
      <c r="G51" s="166"/>
    </row>
    <row r="52" spans="1:7" s="100" customFormat="1" ht="19.899999999999999" customHeight="1" x14ac:dyDescent="0.2">
      <c r="B52" s="158"/>
      <c r="C52" s="159"/>
      <c r="E52" s="164"/>
      <c r="F52" s="165"/>
      <c r="G52" s="166"/>
    </row>
    <row r="53" spans="1:7" s="100" customFormat="1" ht="19.899999999999999" customHeight="1" x14ac:dyDescent="0.25">
      <c r="A53" s="14">
        <v>3900</v>
      </c>
      <c r="B53" s="78" t="s">
        <v>81</v>
      </c>
      <c r="C53" s="160"/>
      <c r="D53" s="95"/>
      <c r="E53" s="268"/>
      <c r="F53" s="223"/>
      <c r="G53" s="270">
        <f>E53</f>
        <v>0</v>
      </c>
    </row>
    <row r="54" spans="1:7" s="100" customFormat="1" ht="19.899999999999999" customHeight="1" thickBot="1" x14ac:dyDescent="0.3">
      <c r="A54" s="14"/>
      <c r="B54" s="154"/>
      <c r="C54" s="77"/>
      <c r="D54" s="95"/>
      <c r="E54" s="167"/>
      <c r="F54" s="168"/>
      <c r="G54" s="169"/>
    </row>
    <row r="55" spans="1:7" s="100" customFormat="1" ht="19.5" hidden="1" customHeight="1" thickBot="1" x14ac:dyDescent="0.3">
      <c r="A55" s="14">
        <v>4000</v>
      </c>
      <c r="B55" s="78" t="s">
        <v>86</v>
      </c>
      <c r="C55" s="160"/>
      <c r="D55" s="95"/>
      <c r="E55" s="170"/>
      <c r="F55" s="171"/>
      <c r="G55" s="172"/>
    </row>
    <row r="56" spans="1:7" s="100" customFormat="1" ht="19.899999999999999" customHeight="1" thickTop="1" x14ac:dyDescent="0.25">
      <c r="A56" s="243" t="s">
        <v>555</v>
      </c>
      <c r="B56" s="78"/>
      <c r="C56" s="160"/>
      <c r="D56" s="95"/>
      <c r="E56" s="147"/>
      <c r="F56" s="173"/>
      <c r="G56" s="173"/>
    </row>
    <row r="57" spans="1:7" s="100" customFormat="1" ht="19.899999999999999" customHeight="1" x14ac:dyDescent="0.2">
      <c r="A57" s="420" t="s">
        <v>584</v>
      </c>
    </row>
    <row r="58" spans="1:7" s="100" customFormat="1" ht="19.899999999999999" customHeight="1" x14ac:dyDescent="0.2">
      <c r="A58" s="421" t="s">
        <v>577</v>
      </c>
    </row>
    <row r="59" spans="1:7" s="175" customFormat="1" ht="19.899999999999999" customHeight="1" x14ac:dyDescent="0.2">
      <c r="A59" s="100"/>
      <c r="B59" s="100"/>
      <c r="C59" s="174" t="s">
        <v>87</v>
      </c>
    </row>
    <row r="60" spans="1:7" ht="19.899999999999999" customHeight="1" x14ac:dyDescent="0.25">
      <c r="A60" s="232" t="s">
        <v>485</v>
      </c>
      <c r="B60" s="234"/>
      <c r="C60" s="235"/>
      <c r="D60" s="233"/>
      <c r="E60" s="233"/>
      <c r="F60" s="233"/>
    </row>
    <row r="61" spans="1:7" ht="19.899999999999999" customHeight="1" x14ac:dyDescent="0.2">
      <c r="B61" s="176"/>
      <c r="C61" s="13" t="s">
        <v>540</v>
      </c>
    </row>
    <row r="62" spans="1:7" ht="19.899999999999999" customHeight="1" x14ac:dyDescent="0.2"/>
    <row r="63" spans="1:7" ht="19.899999999999999" customHeight="1" x14ac:dyDescent="0.2"/>
    <row r="64" spans="1:7" ht="19.899999999999999" customHeight="1" x14ac:dyDescent="0.2">
      <c r="C64" s="93"/>
      <c r="D64" s="93"/>
      <c r="E64" s="93"/>
      <c r="F64" s="93"/>
      <c r="G64" s="93"/>
    </row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</sheetData>
  <sheetProtection algorithmName="SHA-512" hashValue="xanM8K+HINC+m/R3GAQyUmAUy6x9VDPbM7RoJ6BXkypDqDrOGnArb4gZq3MYxL5TW9SN9UY8vqbIrGVxO5Eydw==" saltValue="MSLZ0Kcuhg87oFn4GWCw3A==" spinCount="100000" sheet="1" objects="1" scenarios="1"/>
  <mergeCells count="6">
    <mergeCell ref="A1:G1"/>
    <mergeCell ref="B24:C24"/>
    <mergeCell ref="B20:C20"/>
    <mergeCell ref="B21:C21"/>
    <mergeCell ref="B22:C22"/>
    <mergeCell ref="B23:C23"/>
  </mergeCells>
  <phoneticPr fontId="7" type="noConversion"/>
  <dataValidations count="3">
    <dataValidation type="whole" allowBlank="1" showInputMessage="1" showErrorMessage="1" error="This is a currency field, and does not accept cents." sqref="F53 F50">
      <formula1>1</formula1>
      <formula2>500000</formula2>
    </dataValidation>
    <dataValidation allowBlank="1" showInputMessage="1" showErrorMessage="1" error="This is a currency field, and does not accept cents." sqref="G53 F48:G48 F46:G46 F39:G39 F37:G37 F34:G34 F32:G32 F26:G26 F16:G16 F12:G12 E30:G30 E41:G41 G50"/>
    <dataValidation type="whole" allowBlank="1" showInputMessage="1" showErrorMessage="1" error="This is a currency field - Will not accept cents." sqref="E12 E53 E50 E48 E46 E39 E37 E34 E32 E26 E16">
      <formula1>1</formula1>
      <formula2>500000</formula2>
    </dataValidation>
  </dataValidations>
  <pageMargins left="0.75" right="0.26" top="1" bottom="0.6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7"/>
  <sheetViews>
    <sheetView zoomScaleNormal="100" zoomScaleSheetLayoutView="100" workbookViewId="0">
      <selection sqref="A1:H1"/>
    </sheetView>
  </sheetViews>
  <sheetFormatPr defaultColWidth="11.42578125" defaultRowHeight="12.75" x14ac:dyDescent="0.2"/>
  <cols>
    <col min="1" max="1" width="9" customWidth="1"/>
    <col min="2" max="2" width="11.42578125" customWidth="1"/>
    <col min="3" max="3" width="35.7109375" customWidth="1"/>
    <col min="5" max="5" width="20.140625" customWidth="1"/>
    <col min="6" max="6" width="12.140625" customWidth="1"/>
    <col min="7" max="7" width="12.28515625" customWidth="1"/>
    <col min="8" max="8" width="12.85546875" customWidth="1"/>
  </cols>
  <sheetData>
    <row r="1" spans="1:37" x14ac:dyDescent="0.2">
      <c r="A1" s="496" t="s">
        <v>585</v>
      </c>
      <c r="B1" s="497"/>
      <c r="C1" s="497"/>
      <c r="D1" s="497"/>
      <c r="E1" s="497"/>
      <c r="F1" s="497"/>
      <c r="G1" s="497"/>
      <c r="H1" s="497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35"/>
      <c r="AD1" s="335"/>
      <c r="AE1" s="335"/>
      <c r="AF1" s="335"/>
      <c r="AG1" s="335"/>
      <c r="AH1" s="335"/>
      <c r="AI1" s="335"/>
      <c r="AJ1" s="335"/>
      <c r="AK1" s="335"/>
    </row>
    <row r="2" spans="1:37" x14ac:dyDescent="0.2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35"/>
      <c r="AD2" s="335"/>
      <c r="AE2" s="335"/>
      <c r="AF2" s="335"/>
      <c r="AG2" s="335"/>
      <c r="AH2" s="335"/>
      <c r="AI2" s="335"/>
      <c r="AJ2" s="335"/>
      <c r="AK2" s="335"/>
    </row>
    <row r="3" spans="1:37" x14ac:dyDescent="0.2">
      <c r="A3" s="353"/>
      <c r="B3" s="353"/>
      <c r="C3" s="353"/>
      <c r="D3" s="353"/>
      <c r="E3" s="336" t="s">
        <v>1</v>
      </c>
      <c r="F3" s="413">
        <f>+'Summary-Page 1'!G4</f>
        <v>0</v>
      </c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35"/>
      <c r="AD3" s="335"/>
      <c r="AE3" s="335"/>
      <c r="AF3" s="335"/>
      <c r="AG3" s="335"/>
      <c r="AH3" s="335"/>
      <c r="AI3" s="335"/>
      <c r="AJ3" s="335"/>
      <c r="AK3" s="335"/>
    </row>
    <row r="4" spans="1:37" x14ac:dyDescent="0.2">
      <c r="A4" s="353"/>
      <c r="B4" s="353"/>
      <c r="C4" s="353"/>
      <c r="D4" s="353"/>
      <c r="E4" s="336" t="s">
        <v>3</v>
      </c>
      <c r="F4" s="414">
        <f>+'Summary-Page 1'!G5</f>
        <v>0</v>
      </c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35"/>
      <c r="AD4" s="335"/>
      <c r="AE4" s="335"/>
      <c r="AF4" s="335"/>
      <c r="AG4" s="335"/>
      <c r="AH4" s="335"/>
      <c r="AI4" s="335"/>
      <c r="AJ4" s="335"/>
      <c r="AK4" s="335"/>
    </row>
    <row r="5" spans="1:37" x14ac:dyDescent="0.2">
      <c r="A5" s="353"/>
      <c r="B5" s="353"/>
      <c r="C5" s="353"/>
      <c r="D5" s="353"/>
      <c r="E5" s="334" t="s">
        <v>517</v>
      </c>
      <c r="F5" s="415">
        <f>+'Summary-Page 1'!G6</f>
        <v>0</v>
      </c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35"/>
      <c r="AD5" s="335"/>
      <c r="AE5" s="335"/>
      <c r="AF5" s="335"/>
      <c r="AG5" s="335"/>
      <c r="AH5" s="335"/>
      <c r="AI5" s="335"/>
      <c r="AJ5" s="335"/>
      <c r="AK5" s="335"/>
    </row>
    <row r="6" spans="1:37" x14ac:dyDescent="0.2">
      <c r="A6" s="353"/>
      <c r="B6" s="353"/>
      <c r="C6" s="353"/>
      <c r="D6" s="353"/>
      <c r="E6" s="334"/>
      <c r="F6" s="355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35"/>
      <c r="AD6" s="335"/>
      <c r="AE6" s="335"/>
      <c r="AF6" s="335"/>
      <c r="AG6" s="335"/>
      <c r="AH6" s="335"/>
      <c r="AI6" s="335"/>
      <c r="AJ6" s="335"/>
      <c r="AK6" s="335"/>
    </row>
    <row r="7" spans="1:37" ht="13.5" thickBot="1" x14ac:dyDescent="0.25">
      <c r="A7" s="416" t="s">
        <v>566</v>
      </c>
      <c r="B7" s="354"/>
      <c r="C7" s="354"/>
      <c r="D7" s="336"/>
      <c r="E7" s="355"/>
      <c r="F7" s="355"/>
      <c r="G7" s="353"/>
      <c r="H7" s="353"/>
      <c r="I7" s="365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35"/>
      <c r="AD7" s="335"/>
      <c r="AE7" s="335"/>
      <c r="AF7" s="335"/>
      <c r="AG7" s="335"/>
      <c r="AH7" s="335"/>
      <c r="AI7" s="335"/>
      <c r="AJ7" s="335"/>
      <c r="AK7" s="335"/>
    </row>
    <row r="8" spans="1:37" ht="13.5" thickTop="1" x14ac:dyDescent="0.2">
      <c r="A8" s="356" t="s">
        <v>518</v>
      </c>
      <c r="B8" s="356"/>
      <c r="C8" s="356"/>
      <c r="D8" s="357"/>
      <c r="E8" s="358"/>
      <c r="F8" s="366" t="s">
        <v>19</v>
      </c>
      <c r="G8" s="367" t="s">
        <v>20</v>
      </c>
      <c r="H8" s="368" t="s">
        <v>67</v>
      </c>
      <c r="I8" s="365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35"/>
      <c r="AD8" s="335"/>
      <c r="AE8" s="335"/>
      <c r="AF8" s="335"/>
      <c r="AG8" s="335"/>
      <c r="AH8" s="335"/>
      <c r="AI8" s="335"/>
      <c r="AJ8" s="335"/>
      <c r="AK8" s="335"/>
    </row>
    <row r="9" spans="1:37" ht="13.5" thickBot="1" x14ac:dyDescent="0.25">
      <c r="A9" s="357"/>
      <c r="B9" s="495" t="s">
        <v>542</v>
      </c>
      <c r="C9" s="495"/>
      <c r="D9" s="495" t="s">
        <v>519</v>
      </c>
      <c r="E9" s="498"/>
      <c r="F9" s="369" t="s">
        <v>24</v>
      </c>
      <c r="G9" s="370" t="s">
        <v>68</v>
      </c>
      <c r="H9" s="371" t="s">
        <v>69</v>
      </c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35"/>
      <c r="AD9" s="335"/>
      <c r="AE9" s="335"/>
      <c r="AF9" s="335"/>
      <c r="AG9" s="335"/>
      <c r="AH9" s="335"/>
      <c r="AI9" s="335"/>
      <c r="AJ9" s="335"/>
      <c r="AK9" s="335"/>
    </row>
    <row r="10" spans="1:37" ht="12.75" customHeight="1" thickTop="1" x14ac:dyDescent="0.2">
      <c r="A10" s="337" t="s">
        <v>520</v>
      </c>
      <c r="B10" s="488"/>
      <c r="C10" s="489"/>
      <c r="D10" s="490"/>
      <c r="E10" s="491"/>
      <c r="F10" s="363"/>
      <c r="G10" s="364"/>
      <c r="H10" s="338">
        <f>F10+G10</f>
        <v>0</v>
      </c>
      <c r="I10" s="353"/>
      <c r="J10" s="353"/>
      <c r="K10" s="353"/>
      <c r="L10" s="353"/>
      <c r="M10" s="353"/>
      <c r="N10" s="353"/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35"/>
      <c r="AD10" s="335"/>
      <c r="AE10" s="335"/>
      <c r="AF10" s="335"/>
      <c r="AG10" s="335"/>
      <c r="AH10" s="335"/>
      <c r="AI10" s="335"/>
      <c r="AJ10" s="335"/>
      <c r="AK10" s="335"/>
    </row>
    <row r="11" spans="1:37" ht="12.75" customHeight="1" x14ac:dyDescent="0.2">
      <c r="A11" s="337" t="s">
        <v>521</v>
      </c>
      <c r="B11" s="488"/>
      <c r="C11" s="489"/>
      <c r="D11" s="490"/>
      <c r="E11" s="491"/>
      <c r="F11" s="363"/>
      <c r="G11" s="364"/>
      <c r="H11" s="338">
        <f t="shared" ref="H11:H22" si="0">F11+G11</f>
        <v>0</v>
      </c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35"/>
      <c r="AD11" s="335"/>
      <c r="AE11" s="335"/>
      <c r="AF11" s="335"/>
      <c r="AG11" s="335"/>
      <c r="AH11" s="335"/>
      <c r="AI11" s="335"/>
      <c r="AJ11" s="335"/>
      <c r="AK11" s="335"/>
    </row>
    <row r="12" spans="1:37" ht="12.75" customHeight="1" x14ac:dyDescent="0.2">
      <c r="A12" s="337" t="s">
        <v>522</v>
      </c>
      <c r="B12" s="488"/>
      <c r="C12" s="489"/>
      <c r="D12" s="490"/>
      <c r="E12" s="491"/>
      <c r="F12" s="363"/>
      <c r="G12" s="364"/>
      <c r="H12" s="338">
        <f t="shared" si="0"/>
        <v>0</v>
      </c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35"/>
      <c r="AD12" s="335"/>
      <c r="AE12" s="335"/>
      <c r="AF12" s="335"/>
      <c r="AG12" s="335"/>
      <c r="AH12" s="335"/>
      <c r="AI12" s="335"/>
      <c r="AJ12" s="335"/>
      <c r="AK12" s="335"/>
    </row>
    <row r="13" spans="1:37" ht="12.75" customHeight="1" x14ac:dyDescent="0.2">
      <c r="A13" s="337" t="s">
        <v>523</v>
      </c>
      <c r="B13" s="488"/>
      <c r="C13" s="489"/>
      <c r="D13" s="490"/>
      <c r="E13" s="491"/>
      <c r="F13" s="363"/>
      <c r="G13" s="364"/>
      <c r="H13" s="338">
        <f t="shared" si="0"/>
        <v>0</v>
      </c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35"/>
      <c r="AD13" s="335"/>
      <c r="AE13" s="335"/>
      <c r="AF13" s="335"/>
      <c r="AG13" s="335"/>
      <c r="AH13" s="335"/>
      <c r="AI13" s="335"/>
      <c r="AJ13" s="335"/>
      <c r="AK13" s="335"/>
    </row>
    <row r="14" spans="1:37" ht="12.75" customHeight="1" x14ac:dyDescent="0.2">
      <c r="A14" s="337" t="s">
        <v>524</v>
      </c>
      <c r="B14" s="488"/>
      <c r="C14" s="489"/>
      <c r="D14" s="490"/>
      <c r="E14" s="491"/>
      <c r="F14" s="363"/>
      <c r="G14" s="364"/>
      <c r="H14" s="338">
        <f t="shared" si="0"/>
        <v>0</v>
      </c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35"/>
      <c r="AD14" s="335"/>
      <c r="AE14" s="335"/>
      <c r="AF14" s="335"/>
      <c r="AG14" s="335"/>
      <c r="AH14" s="335"/>
      <c r="AI14" s="335"/>
      <c r="AJ14" s="335"/>
      <c r="AK14" s="335"/>
    </row>
    <row r="15" spans="1:37" ht="12.75" customHeight="1" x14ac:dyDescent="0.2">
      <c r="A15" s="337" t="s">
        <v>525</v>
      </c>
      <c r="B15" s="488"/>
      <c r="C15" s="489"/>
      <c r="D15" s="490"/>
      <c r="E15" s="491"/>
      <c r="F15" s="363"/>
      <c r="G15" s="364"/>
      <c r="H15" s="338">
        <f t="shared" si="0"/>
        <v>0</v>
      </c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35"/>
      <c r="AD15" s="335"/>
      <c r="AE15" s="335"/>
      <c r="AF15" s="335"/>
      <c r="AG15" s="335"/>
      <c r="AH15" s="335"/>
      <c r="AI15" s="335"/>
      <c r="AJ15" s="335"/>
      <c r="AK15" s="335"/>
    </row>
    <row r="16" spans="1:37" ht="12.75" customHeight="1" x14ac:dyDescent="0.2">
      <c r="A16" s="337" t="s">
        <v>526</v>
      </c>
      <c r="B16" s="488"/>
      <c r="C16" s="489"/>
      <c r="D16" s="490"/>
      <c r="E16" s="491"/>
      <c r="F16" s="363"/>
      <c r="G16" s="364"/>
      <c r="H16" s="338">
        <f t="shared" si="0"/>
        <v>0</v>
      </c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35"/>
      <c r="AD16" s="335"/>
      <c r="AE16" s="335"/>
      <c r="AF16" s="335"/>
      <c r="AG16" s="335"/>
      <c r="AH16" s="335"/>
      <c r="AI16" s="335"/>
      <c r="AJ16" s="335"/>
      <c r="AK16" s="335"/>
    </row>
    <row r="17" spans="1:37" ht="12.75" customHeight="1" x14ac:dyDescent="0.2">
      <c r="A17" s="337" t="s">
        <v>527</v>
      </c>
      <c r="B17" s="488"/>
      <c r="C17" s="489"/>
      <c r="D17" s="490"/>
      <c r="E17" s="491"/>
      <c r="F17" s="363"/>
      <c r="G17" s="364"/>
      <c r="H17" s="338">
        <f t="shared" si="0"/>
        <v>0</v>
      </c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35"/>
      <c r="AD17" s="335"/>
      <c r="AE17" s="335"/>
      <c r="AF17" s="335"/>
      <c r="AG17" s="335"/>
      <c r="AH17" s="335"/>
      <c r="AI17" s="335"/>
      <c r="AJ17" s="335"/>
      <c r="AK17" s="335"/>
    </row>
    <row r="18" spans="1:37" ht="12.75" customHeight="1" x14ac:dyDescent="0.2">
      <c r="A18" s="337" t="s">
        <v>528</v>
      </c>
      <c r="B18" s="488"/>
      <c r="C18" s="489"/>
      <c r="D18" s="490"/>
      <c r="E18" s="491"/>
      <c r="F18" s="363"/>
      <c r="G18" s="364"/>
      <c r="H18" s="338">
        <f t="shared" si="0"/>
        <v>0</v>
      </c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35"/>
      <c r="AD18" s="335"/>
      <c r="AE18" s="335"/>
      <c r="AF18" s="335"/>
      <c r="AG18" s="335"/>
      <c r="AH18" s="335"/>
      <c r="AI18" s="335"/>
      <c r="AJ18" s="335"/>
      <c r="AK18" s="335"/>
    </row>
    <row r="19" spans="1:37" ht="12.75" customHeight="1" x14ac:dyDescent="0.2">
      <c r="A19" s="337" t="s">
        <v>529</v>
      </c>
      <c r="B19" s="488"/>
      <c r="C19" s="489"/>
      <c r="D19" s="490"/>
      <c r="E19" s="491"/>
      <c r="F19" s="363"/>
      <c r="G19" s="364"/>
      <c r="H19" s="338">
        <f t="shared" si="0"/>
        <v>0</v>
      </c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35"/>
      <c r="AD19" s="335"/>
      <c r="AE19" s="335"/>
      <c r="AF19" s="335"/>
      <c r="AG19" s="335"/>
      <c r="AH19" s="335"/>
      <c r="AI19" s="335"/>
      <c r="AJ19" s="335"/>
      <c r="AK19" s="335"/>
    </row>
    <row r="20" spans="1:37" ht="12.75" customHeight="1" x14ac:dyDescent="0.2">
      <c r="A20" s="337" t="s">
        <v>530</v>
      </c>
      <c r="B20" s="488"/>
      <c r="C20" s="489"/>
      <c r="D20" s="490"/>
      <c r="E20" s="491"/>
      <c r="F20" s="363"/>
      <c r="G20" s="364"/>
      <c r="H20" s="338">
        <f t="shared" si="0"/>
        <v>0</v>
      </c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35"/>
      <c r="AD20" s="335"/>
      <c r="AE20" s="335"/>
      <c r="AF20" s="335"/>
      <c r="AG20" s="335"/>
      <c r="AH20" s="335"/>
      <c r="AI20" s="335"/>
      <c r="AJ20" s="335"/>
      <c r="AK20" s="335"/>
    </row>
    <row r="21" spans="1:37" ht="12.75" customHeight="1" x14ac:dyDescent="0.2">
      <c r="A21" s="337" t="s">
        <v>531</v>
      </c>
      <c r="B21" s="488"/>
      <c r="C21" s="489"/>
      <c r="D21" s="490"/>
      <c r="E21" s="491"/>
      <c r="F21" s="363"/>
      <c r="G21" s="364"/>
      <c r="H21" s="338">
        <f t="shared" si="0"/>
        <v>0</v>
      </c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35"/>
      <c r="AD21" s="335"/>
      <c r="AE21" s="335"/>
      <c r="AF21" s="335"/>
      <c r="AG21" s="335"/>
      <c r="AH21" s="335"/>
      <c r="AI21" s="335"/>
      <c r="AJ21" s="335"/>
      <c r="AK21" s="335"/>
    </row>
    <row r="22" spans="1:37" ht="12.75" customHeight="1" x14ac:dyDescent="0.2">
      <c r="A22" s="337" t="s">
        <v>532</v>
      </c>
      <c r="B22" s="488"/>
      <c r="C22" s="489"/>
      <c r="D22" s="490"/>
      <c r="E22" s="491"/>
      <c r="F22" s="363"/>
      <c r="G22" s="364"/>
      <c r="H22" s="338">
        <f t="shared" si="0"/>
        <v>0</v>
      </c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35"/>
      <c r="AD22" s="335"/>
      <c r="AE22" s="335"/>
      <c r="AF22" s="335"/>
      <c r="AG22" s="335"/>
      <c r="AH22" s="335"/>
      <c r="AI22" s="335"/>
      <c r="AJ22" s="335"/>
      <c r="AK22" s="335"/>
    </row>
    <row r="23" spans="1:37" x14ac:dyDescent="0.2">
      <c r="A23" s="339"/>
      <c r="B23" s="359"/>
      <c r="C23" s="359"/>
      <c r="D23" s="360"/>
      <c r="E23" s="360"/>
      <c r="F23" s="361"/>
      <c r="G23" s="361"/>
      <c r="H23" s="361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35"/>
      <c r="AD23" s="335"/>
      <c r="AE23" s="335"/>
      <c r="AF23" s="335"/>
      <c r="AG23" s="335"/>
      <c r="AH23" s="335"/>
      <c r="AI23" s="335"/>
      <c r="AJ23" s="335"/>
      <c r="AK23" s="335"/>
    </row>
    <row r="24" spans="1:37" x14ac:dyDescent="0.2">
      <c r="A24" s="357"/>
      <c r="B24" s="357"/>
      <c r="C24" s="357"/>
      <c r="D24" s="357"/>
      <c r="E24" s="358"/>
      <c r="F24" s="358"/>
      <c r="G24" s="358"/>
      <c r="H24" s="358"/>
      <c r="I24" s="358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35"/>
      <c r="AD24" s="335"/>
      <c r="AE24" s="335"/>
      <c r="AF24" s="335"/>
      <c r="AG24" s="335"/>
      <c r="AH24" s="335"/>
      <c r="AI24" s="335"/>
      <c r="AJ24" s="335"/>
      <c r="AK24" s="335"/>
    </row>
    <row r="25" spans="1:37" x14ac:dyDescent="0.2">
      <c r="A25" s="357"/>
      <c r="B25" s="494" t="s">
        <v>567</v>
      </c>
      <c r="C25" s="495"/>
      <c r="D25" s="487" t="s">
        <v>533</v>
      </c>
      <c r="E25" s="487"/>
      <c r="F25" s="362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35"/>
      <c r="AD25" s="335"/>
      <c r="AE25" s="335"/>
      <c r="AF25" s="335"/>
      <c r="AG25" s="335"/>
      <c r="AH25" s="335"/>
      <c r="AI25" s="335"/>
      <c r="AJ25" s="335"/>
      <c r="AK25" s="335"/>
    </row>
    <row r="26" spans="1:37" ht="12.75" customHeight="1" x14ac:dyDescent="0.2">
      <c r="A26" s="337" t="s">
        <v>534</v>
      </c>
      <c r="B26" s="488"/>
      <c r="C26" s="489"/>
      <c r="D26" s="490"/>
      <c r="E26" s="491"/>
      <c r="F26" s="363"/>
      <c r="G26" s="364"/>
      <c r="H26" s="338">
        <f>F26+G26</f>
        <v>0</v>
      </c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35"/>
      <c r="AD26" s="335"/>
      <c r="AE26" s="335"/>
      <c r="AF26" s="335"/>
      <c r="AG26" s="335"/>
      <c r="AH26" s="335"/>
      <c r="AI26" s="335"/>
      <c r="AJ26" s="335"/>
      <c r="AK26" s="335"/>
    </row>
    <row r="27" spans="1:37" ht="12.75" customHeight="1" x14ac:dyDescent="0.2">
      <c r="A27" s="337" t="s">
        <v>535</v>
      </c>
      <c r="B27" s="488"/>
      <c r="C27" s="489"/>
      <c r="D27" s="490"/>
      <c r="E27" s="491"/>
      <c r="F27" s="363"/>
      <c r="G27" s="364"/>
      <c r="H27" s="338">
        <f>F27+G27</f>
        <v>0</v>
      </c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35"/>
      <c r="AD27" s="335"/>
      <c r="AE27" s="335"/>
      <c r="AF27" s="335"/>
      <c r="AG27" s="335"/>
      <c r="AH27" s="335"/>
      <c r="AI27" s="335"/>
      <c r="AJ27" s="335"/>
      <c r="AK27" s="335"/>
    </row>
    <row r="28" spans="1:37" ht="12.75" customHeight="1" x14ac:dyDescent="0.2">
      <c r="A28" s="337" t="s">
        <v>520</v>
      </c>
      <c r="B28" s="488"/>
      <c r="C28" s="489"/>
      <c r="D28" s="490"/>
      <c r="E28" s="491"/>
      <c r="F28" s="363"/>
      <c r="G28" s="364"/>
      <c r="H28" s="338">
        <f>F28+G28</f>
        <v>0</v>
      </c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35"/>
      <c r="AD28" s="335"/>
      <c r="AE28" s="335"/>
      <c r="AF28" s="335"/>
      <c r="AG28" s="335"/>
      <c r="AH28" s="335"/>
      <c r="AI28" s="335"/>
      <c r="AJ28" s="335"/>
      <c r="AK28" s="335"/>
    </row>
    <row r="29" spans="1:37" x14ac:dyDescent="0.2">
      <c r="A29" s="357"/>
      <c r="B29" s="357"/>
      <c r="C29" s="357"/>
      <c r="D29" s="357"/>
      <c r="E29" s="358"/>
      <c r="F29" s="358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35"/>
      <c r="AD29" s="335"/>
      <c r="AE29" s="335"/>
      <c r="AF29" s="335"/>
      <c r="AG29" s="335"/>
      <c r="AH29" s="335"/>
      <c r="AI29" s="335"/>
      <c r="AJ29" s="335"/>
      <c r="AK29" s="335"/>
    </row>
    <row r="30" spans="1:37" x14ac:dyDescent="0.2">
      <c r="A30" s="357"/>
      <c r="B30" s="357"/>
      <c r="C30" s="357"/>
      <c r="D30" s="357"/>
      <c r="E30" s="357"/>
      <c r="F30" s="357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35"/>
      <c r="AD30" s="335"/>
      <c r="AE30" s="335"/>
      <c r="AF30" s="335"/>
      <c r="AG30" s="335"/>
      <c r="AH30" s="335"/>
      <c r="AI30" s="335"/>
      <c r="AJ30" s="335"/>
      <c r="AK30" s="335"/>
    </row>
    <row r="31" spans="1:37" x14ac:dyDescent="0.2">
      <c r="A31" s="492" t="s">
        <v>543</v>
      </c>
      <c r="B31" s="493"/>
      <c r="C31" s="493"/>
      <c r="D31" s="493"/>
      <c r="E31" s="493"/>
      <c r="F31" s="372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35"/>
      <c r="AD31" s="335"/>
      <c r="AE31" s="335"/>
      <c r="AF31" s="335"/>
      <c r="AG31" s="335"/>
      <c r="AH31" s="335"/>
      <c r="AI31" s="335"/>
      <c r="AJ31" s="335"/>
      <c r="AK31" s="335"/>
    </row>
    <row r="32" spans="1:37" x14ac:dyDescent="0.2">
      <c r="A32" s="357"/>
      <c r="B32" s="357"/>
      <c r="C32" s="357"/>
      <c r="D32" s="357"/>
      <c r="E32" s="357"/>
      <c r="F32" s="357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35"/>
      <c r="AD32" s="335"/>
      <c r="AE32" s="335"/>
      <c r="AF32" s="335"/>
      <c r="AG32" s="335"/>
      <c r="AH32" s="335"/>
      <c r="AI32" s="335"/>
      <c r="AJ32" s="335"/>
      <c r="AK32" s="335"/>
    </row>
    <row r="33" spans="1:37" x14ac:dyDescent="0.2">
      <c r="A33" s="357"/>
      <c r="B33" s="357"/>
      <c r="C33" s="91" t="s">
        <v>541</v>
      </c>
      <c r="D33" s="357"/>
      <c r="E33" s="357"/>
      <c r="F33" s="357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35"/>
      <c r="AD33" s="335"/>
      <c r="AE33" s="335"/>
      <c r="AF33" s="335"/>
      <c r="AG33" s="335"/>
      <c r="AH33" s="335"/>
      <c r="AI33" s="335"/>
      <c r="AJ33" s="335"/>
      <c r="AK33" s="335"/>
    </row>
    <row r="34" spans="1:37" x14ac:dyDescent="0.2">
      <c r="A34" s="357"/>
      <c r="B34" s="357"/>
      <c r="C34" s="357"/>
      <c r="D34" s="357"/>
      <c r="E34" s="357"/>
      <c r="F34" s="357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  <c r="S34" s="353"/>
      <c r="T34" s="353"/>
      <c r="U34" s="353"/>
      <c r="V34" s="353"/>
      <c r="W34" s="353"/>
      <c r="X34" s="353"/>
      <c r="Y34" s="353"/>
      <c r="Z34" s="353"/>
      <c r="AA34" s="353"/>
      <c r="AB34" s="353"/>
      <c r="AC34" s="335"/>
      <c r="AD34" s="335"/>
      <c r="AE34" s="335"/>
      <c r="AF34" s="335"/>
      <c r="AG34" s="335"/>
      <c r="AH34" s="335"/>
      <c r="AI34" s="335"/>
      <c r="AJ34" s="335"/>
      <c r="AK34" s="335"/>
    </row>
    <row r="35" spans="1:37" x14ac:dyDescent="0.2">
      <c r="A35" s="353"/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35"/>
      <c r="AD35" s="335"/>
      <c r="AE35" s="335"/>
      <c r="AF35" s="335"/>
      <c r="AG35" s="335"/>
      <c r="AH35" s="335"/>
      <c r="AI35" s="335"/>
      <c r="AJ35" s="335"/>
      <c r="AK35" s="335"/>
    </row>
    <row r="36" spans="1:37" x14ac:dyDescent="0.2">
      <c r="A36" s="353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353"/>
      <c r="U36" s="353"/>
      <c r="V36" s="353"/>
      <c r="W36" s="353"/>
      <c r="X36" s="353"/>
      <c r="Y36" s="353"/>
      <c r="Z36" s="353"/>
      <c r="AA36" s="353"/>
      <c r="AB36" s="353"/>
      <c r="AC36" s="335"/>
      <c r="AD36" s="335"/>
      <c r="AE36" s="335"/>
      <c r="AF36" s="335"/>
      <c r="AG36" s="335"/>
      <c r="AH36" s="335"/>
      <c r="AI36" s="335"/>
      <c r="AJ36" s="335"/>
      <c r="AK36" s="335"/>
    </row>
    <row r="37" spans="1:37" x14ac:dyDescent="0.2">
      <c r="A37" s="353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35"/>
      <c r="AD37" s="335"/>
      <c r="AE37" s="335"/>
      <c r="AF37" s="335"/>
      <c r="AG37" s="335"/>
      <c r="AH37" s="335"/>
      <c r="AI37" s="335"/>
      <c r="AJ37" s="335"/>
      <c r="AK37" s="335"/>
    </row>
    <row r="38" spans="1:37" x14ac:dyDescent="0.2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353"/>
      <c r="U38" s="353"/>
      <c r="V38" s="353"/>
      <c r="W38" s="353"/>
      <c r="X38" s="353"/>
      <c r="Y38" s="353"/>
      <c r="Z38" s="353"/>
      <c r="AA38" s="353"/>
      <c r="AB38" s="353"/>
      <c r="AC38" s="335"/>
      <c r="AD38" s="335"/>
      <c r="AE38" s="335"/>
      <c r="AF38" s="335"/>
      <c r="AG38" s="335"/>
      <c r="AH38" s="335"/>
      <c r="AI38" s="335"/>
      <c r="AJ38" s="335"/>
      <c r="AK38" s="335"/>
    </row>
    <row r="39" spans="1:37" x14ac:dyDescent="0.2">
      <c r="A39" s="353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35"/>
      <c r="AD39" s="335"/>
      <c r="AE39" s="335"/>
      <c r="AF39" s="335"/>
      <c r="AG39" s="335"/>
      <c r="AH39" s="335"/>
      <c r="AI39" s="335"/>
      <c r="AJ39" s="335"/>
      <c r="AK39" s="335"/>
    </row>
    <row r="40" spans="1:37" x14ac:dyDescent="0.2">
      <c r="A40" s="353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35"/>
      <c r="AD40" s="335"/>
      <c r="AE40" s="335"/>
      <c r="AF40" s="335"/>
      <c r="AG40" s="335"/>
      <c r="AH40" s="335"/>
      <c r="AI40" s="335"/>
      <c r="AJ40" s="335"/>
      <c r="AK40" s="335"/>
    </row>
    <row r="41" spans="1:37" x14ac:dyDescent="0.2">
      <c r="A41" s="353"/>
      <c r="B41" s="353"/>
      <c r="C41" s="353"/>
      <c r="D41" s="353"/>
      <c r="E41" s="353"/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  <c r="Q41" s="353"/>
      <c r="R41" s="353"/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35"/>
      <c r="AD41" s="335"/>
      <c r="AE41" s="335"/>
      <c r="AF41" s="335"/>
      <c r="AG41" s="335"/>
      <c r="AH41" s="335"/>
      <c r="AI41" s="335"/>
      <c r="AJ41" s="335"/>
      <c r="AK41" s="335"/>
    </row>
    <row r="42" spans="1:37" x14ac:dyDescent="0.2">
      <c r="A42" s="353"/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35"/>
      <c r="AD42" s="335"/>
      <c r="AE42" s="335"/>
      <c r="AF42" s="335"/>
      <c r="AG42" s="335"/>
      <c r="AH42" s="335"/>
      <c r="AI42" s="335"/>
      <c r="AJ42" s="335"/>
      <c r="AK42" s="335"/>
    </row>
    <row r="43" spans="1:37" x14ac:dyDescent="0.2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35"/>
      <c r="AD43" s="335"/>
      <c r="AE43" s="335"/>
      <c r="AF43" s="335"/>
      <c r="AG43" s="335"/>
      <c r="AH43" s="335"/>
      <c r="AI43" s="335"/>
      <c r="AJ43" s="335"/>
      <c r="AK43" s="335"/>
    </row>
    <row r="44" spans="1:37" x14ac:dyDescent="0.2">
      <c r="A44" s="353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35"/>
      <c r="AD44" s="335"/>
      <c r="AE44" s="335"/>
      <c r="AF44" s="335"/>
      <c r="AG44" s="335"/>
      <c r="AH44" s="335"/>
      <c r="AI44" s="335"/>
      <c r="AJ44" s="335"/>
      <c r="AK44" s="335"/>
    </row>
    <row r="45" spans="1:37" x14ac:dyDescent="0.2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35"/>
      <c r="AD45" s="335"/>
      <c r="AE45" s="335"/>
      <c r="AF45" s="335"/>
      <c r="AG45" s="335"/>
      <c r="AH45" s="335"/>
      <c r="AI45" s="335"/>
      <c r="AJ45" s="335"/>
      <c r="AK45" s="335"/>
    </row>
    <row r="46" spans="1:37" x14ac:dyDescent="0.2">
      <c r="A46" s="353"/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/>
      <c r="AB46" s="353"/>
      <c r="AC46" s="335"/>
      <c r="AD46" s="335"/>
      <c r="AE46" s="335"/>
      <c r="AF46" s="335"/>
      <c r="AG46" s="335"/>
      <c r="AH46" s="335"/>
      <c r="AI46" s="335"/>
      <c r="AJ46" s="335"/>
      <c r="AK46" s="335"/>
    </row>
    <row r="47" spans="1:37" x14ac:dyDescent="0.2">
      <c r="A47" s="353"/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V47" s="353"/>
      <c r="W47" s="353"/>
      <c r="X47" s="353"/>
      <c r="Y47" s="353"/>
      <c r="Z47" s="353"/>
      <c r="AA47" s="353"/>
      <c r="AB47" s="353"/>
      <c r="AC47" s="335"/>
      <c r="AD47" s="335"/>
      <c r="AE47" s="335"/>
      <c r="AF47" s="335"/>
      <c r="AG47" s="335"/>
      <c r="AH47" s="335"/>
      <c r="AI47" s="335"/>
      <c r="AJ47" s="335"/>
      <c r="AK47" s="335"/>
    </row>
    <row r="48" spans="1:37" x14ac:dyDescent="0.2">
      <c r="A48" s="353"/>
      <c r="B48" s="353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35"/>
      <c r="AD48" s="335"/>
      <c r="AE48" s="335"/>
      <c r="AF48" s="335"/>
      <c r="AG48" s="335"/>
      <c r="AH48" s="335"/>
      <c r="AI48" s="335"/>
      <c r="AJ48" s="335"/>
      <c r="AK48" s="335"/>
    </row>
    <row r="49" spans="1:37" x14ac:dyDescent="0.2">
      <c r="A49" s="353"/>
      <c r="B49" s="353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35"/>
      <c r="AD49" s="335"/>
      <c r="AE49" s="335"/>
      <c r="AF49" s="335"/>
      <c r="AG49" s="335"/>
      <c r="AH49" s="335"/>
      <c r="AI49" s="335"/>
      <c r="AJ49" s="335"/>
      <c r="AK49" s="335"/>
    </row>
    <row r="50" spans="1:37" x14ac:dyDescent="0.2">
      <c r="A50" s="353"/>
      <c r="B50" s="353"/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35"/>
      <c r="AD50" s="335"/>
      <c r="AE50" s="335"/>
      <c r="AF50" s="335"/>
      <c r="AG50" s="335"/>
      <c r="AH50" s="335"/>
      <c r="AI50" s="335"/>
      <c r="AJ50" s="335"/>
      <c r="AK50" s="335"/>
    </row>
    <row r="51" spans="1:37" x14ac:dyDescent="0.2">
      <c r="A51" s="353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35"/>
      <c r="AD51" s="335"/>
      <c r="AE51" s="335"/>
      <c r="AF51" s="335"/>
      <c r="AG51" s="335"/>
      <c r="AH51" s="335"/>
      <c r="AI51" s="335"/>
      <c r="AJ51" s="335"/>
      <c r="AK51" s="335"/>
    </row>
    <row r="52" spans="1:37" x14ac:dyDescent="0.2">
      <c r="A52" s="353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35"/>
      <c r="AD52" s="335"/>
      <c r="AE52" s="335"/>
      <c r="AF52" s="335"/>
      <c r="AG52" s="335"/>
      <c r="AH52" s="335"/>
      <c r="AI52" s="335"/>
      <c r="AJ52" s="335"/>
      <c r="AK52" s="335"/>
    </row>
    <row r="53" spans="1:37" x14ac:dyDescent="0.2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  <c r="V53" s="353"/>
      <c r="W53" s="353"/>
      <c r="X53" s="353"/>
      <c r="Y53" s="353"/>
      <c r="Z53" s="353"/>
      <c r="AA53" s="353"/>
      <c r="AB53" s="353"/>
      <c r="AC53" s="335"/>
      <c r="AD53" s="335"/>
      <c r="AE53" s="335"/>
      <c r="AF53" s="335"/>
      <c r="AG53" s="335"/>
      <c r="AH53" s="335"/>
      <c r="AI53" s="335"/>
      <c r="AJ53" s="335"/>
      <c r="AK53" s="335"/>
    </row>
    <row r="54" spans="1:37" x14ac:dyDescent="0.2">
      <c r="A54" s="353"/>
      <c r="B54" s="353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N54" s="353"/>
      <c r="O54" s="353"/>
      <c r="P54" s="353"/>
      <c r="Q54" s="353"/>
      <c r="R54" s="353"/>
      <c r="S54" s="353"/>
      <c r="T54" s="353"/>
      <c r="U54" s="353"/>
      <c r="V54" s="353"/>
      <c r="W54" s="353"/>
      <c r="X54" s="353"/>
      <c r="Y54" s="353"/>
      <c r="Z54" s="353"/>
      <c r="AA54" s="353"/>
      <c r="AB54" s="353"/>
      <c r="AC54" s="335"/>
      <c r="AD54" s="335"/>
      <c r="AE54" s="335"/>
      <c r="AF54" s="335"/>
      <c r="AG54" s="335"/>
      <c r="AH54" s="335"/>
      <c r="AI54" s="335"/>
      <c r="AJ54" s="335"/>
      <c r="AK54" s="335"/>
    </row>
    <row r="55" spans="1:37" x14ac:dyDescent="0.2">
      <c r="A55" s="353"/>
      <c r="B55" s="353"/>
      <c r="C55" s="353"/>
      <c r="D55" s="353"/>
      <c r="E55" s="353"/>
      <c r="F55" s="353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35"/>
      <c r="AD55" s="335"/>
      <c r="AE55" s="335"/>
      <c r="AF55" s="335"/>
      <c r="AG55" s="335"/>
      <c r="AH55" s="335"/>
      <c r="AI55" s="335"/>
      <c r="AJ55" s="335"/>
      <c r="AK55" s="335"/>
    </row>
    <row r="56" spans="1:37" x14ac:dyDescent="0.2">
      <c r="A56" s="353"/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35"/>
      <c r="AD56" s="335"/>
      <c r="AE56" s="335"/>
      <c r="AF56" s="335"/>
      <c r="AG56" s="335"/>
      <c r="AH56" s="335"/>
      <c r="AI56" s="335"/>
      <c r="AJ56" s="335"/>
      <c r="AK56" s="335"/>
    </row>
    <row r="57" spans="1:37" x14ac:dyDescent="0.2">
      <c r="A57" s="353"/>
      <c r="B57" s="353"/>
      <c r="C57" s="353"/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  <c r="Z57" s="353"/>
      <c r="AA57" s="353"/>
      <c r="AB57" s="353"/>
      <c r="AC57" s="335"/>
      <c r="AD57" s="335"/>
      <c r="AE57" s="335"/>
      <c r="AF57" s="335"/>
      <c r="AG57" s="335"/>
      <c r="AH57" s="335"/>
      <c r="AI57" s="335"/>
      <c r="AJ57" s="335"/>
      <c r="AK57" s="335"/>
    </row>
    <row r="58" spans="1:37" x14ac:dyDescent="0.2">
      <c r="A58" s="353"/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  <c r="Z58" s="353"/>
      <c r="AA58" s="353"/>
      <c r="AB58" s="353"/>
      <c r="AC58" s="335"/>
      <c r="AD58" s="335"/>
      <c r="AE58" s="335"/>
      <c r="AF58" s="335"/>
      <c r="AG58" s="335"/>
      <c r="AH58" s="335"/>
      <c r="AI58" s="335"/>
      <c r="AJ58" s="335"/>
      <c r="AK58" s="335"/>
    </row>
    <row r="59" spans="1:37" x14ac:dyDescent="0.2">
      <c r="A59" s="353"/>
      <c r="B59" s="353"/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53"/>
      <c r="Q59" s="353"/>
      <c r="R59" s="353"/>
      <c r="S59" s="353"/>
      <c r="T59" s="353"/>
      <c r="U59" s="353"/>
      <c r="V59" s="353"/>
      <c r="W59" s="353"/>
      <c r="X59" s="353"/>
      <c r="Y59" s="353"/>
      <c r="Z59" s="353"/>
      <c r="AA59" s="353"/>
      <c r="AB59" s="353"/>
      <c r="AC59" s="335"/>
      <c r="AD59" s="335"/>
      <c r="AE59" s="335"/>
      <c r="AF59" s="335"/>
      <c r="AG59" s="335"/>
      <c r="AH59" s="335"/>
      <c r="AI59" s="335"/>
      <c r="AJ59" s="335"/>
      <c r="AK59" s="335"/>
    </row>
    <row r="60" spans="1:37" x14ac:dyDescent="0.2">
      <c r="A60" s="353"/>
      <c r="B60" s="353"/>
      <c r="C60" s="353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3"/>
      <c r="W60" s="353"/>
      <c r="X60" s="353"/>
      <c r="Y60" s="353"/>
      <c r="Z60" s="353"/>
      <c r="AA60" s="353"/>
      <c r="AB60" s="353"/>
      <c r="AC60" s="335"/>
      <c r="AD60" s="335"/>
      <c r="AE60" s="335"/>
      <c r="AF60" s="335"/>
      <c r="AG60" s="335"/>
      <c r="AH60" s="335"/>
      <c r="AI60" s="335"/>
      <c r="AJ60" s="335"/>
      <c r="AK60" s="335"/>
    </row>
    <row r="61" spans="1:37" x14ac:dyDescent="0.2">
      <c r="A61" s="353"/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35"/>
      <c r="AD61" s="335"/>
      <c r="AE61" s="335"/>
      <c r="AF61" s="335"/>
      <c r="AG61" s="335"/>
      <c r="AH61" s="335"/>
      <c r="AI61" s="335"/>
      <c r="AJ61" s="335"/>
      <c r="AK61" s="335"/>
    </row>
    <row r="62" spans="1:37" x14ac:dyDescent="0.2">
      <c r="A62" s="353"/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353"/>
      <c r="AB62" s="353"/>
      <c r="AC62" s="335"/>
      <c r="AD62" s="335"/>
      <c r="AE62" s="335"/>
      <c r="AF62" s="335"/>
      <c r="AG62" s="335"/>
      <c r="AH62" s="335"/>
      <c r="AI62" s="335"/>
      <c r="AJ62" s="335"/>
      <c r="AK62" s="335"/>
    </row>
    <row r="63" spans="1:37" x14ac:dyDescent="0.2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353"/>
      <c r="AB63" s="353"/>
      <c r="AC63" s="335"/>
      <c r="AD63" s="335"/>
      <c r="AE63" s="335"/>
      <c r="AF63" s="335"/>
      <c r="AG63" s="335"/>
      <c r="AH63" s="335"/>
      <c r="AI63" s="335"/>
      <c r="AJ63" s="335"/>
      <c r="AK63" s="335"/>
    </row>
    <row r="64" spans="1:37" x14ac:dyDescent="0.2">
      <c r="A64" s="353"/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353"/>
      <c r="Y64" s="353"/>
      <c r="Z64" s="353"/>
      <c r="AA64" s="353"/>
      <c r="AB64" s="353"/>
      <c r="AC64" s="335"/>
      <c r="AD64" s="335"/>
      <c r="AE64" s="335"/>
      <c r="AF64" s="335"/>
      <c r="AG64" s="335"/>
      <c r="AH64" s="335"/>
      <c r="AI64" s="335"/>
      <c r="AJ64" s="335"/>
      <c r="AK64" s="335"/>
    </row>
    <row r="65" spans="1:37" x14ac:dyDescent="0.2">
      <c r="A65" s="353"/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53"/>
      <c r="N65" s="353"/>
      <c r="O65" s="353"/>
      <c r="P65" s="353"/>
      <c r="Q65" s="353"/>
      <c r="R65" s="353"/>
      <c r="S65" s="353"/>
      <c r="T65" s="353"/>
      <c r="U65" s="353"/>
      <c r="V65" s="353"/>
      <c r="W65" s="353"/>
      <c r="X65" s="353"/>
      <c r="Y65" s="353"/>
      <c r="Z65" s="353"/>
      <c r="AA65" s="353"/>
      <c r="AB65" s="353"/>
      <c r="AC65" s="335"/>
      <c r="AD65" s="335"/>
      <c r="AE65" s="335"/>
      <c r="AF65" s="335"/>
      <c r="AG65" s="335"/>
      <c r="AH65" s="335"/>
      <c r="AI65" s="335"/>
      <c r="AJ65" s="335"/>
      <c r="AK65" s="335"/>
    </row>
    <row r="66" spans="1:37" x14ac:dyDescent="0.2">
      <c r="A66" s="353"/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35"/>
      <c r="AD66" s="335"/>
      <c r="AE66" s="335"/>
      <c r="AF66" s="335"/>
      <c r="AG66" s="335"/>
      <c r="AH66" s="335"/>
      <c r="AI66" s="335"/>
      <c r="AJ66" s="335"/>
      <c r="AK66" s="335"/>
    </row>
    <row r="67" spans="1:37" x14ac:dyDescent="0.2">
      <c r="A67" s="353"/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35"/>
      <c r="AD67" s="335"/>
      <c r="AE67" s="335"/>
      <c r="AF67" s="335"/>
      <c r="AG67" s="335"/>
      <c r="AH67" s="335"/>
      <c r="AI67" s="335"/>
      <c r="AJ67" s="335"/>
      <c r="AK67" s="335"/>
    </row>
    <row r="68" spans="1:37" x14ac:dyDescent="0.2">
      <c r="A68" s="353"/>
      <c r="B68" s="353"/>
      <c r="C68" s="353"/>
      <c r="D68" s="353"/>
      <c r="E68" s="353"/>
      <c r="F68" s="353"/>
      <c r="G68" s="353"/>
      <c r="H68" s="353"/>
      <c r="I68" s="353"/>
      <c r="J68" s="353"/>
      <c r="K68" s="353"/>
      <c r="L68" s="353"/>
      <c r="M68" s="353"/>
      <c r="N68" s="353"/>
      <c r="O68" s="353"/>
      <c r="P68" s="353"/>
      <c r="Q68" s="353"/>
      <c r="R68" s="353"/>
      <c r="S68" s="353"/>
      <c r="T68" s="353"/>
      <c r="U68" s="353"/>
      <c r="V68" s="353"/>
      <c r="W68" s="353"/>
      <c r="X68" s="353"/>
      <c r="Y68" s="353"/>
      <c r="Z68" s="353"/>
      <c r="AA68" s="353"/>
      <c r="AB68" s="353"/>
      <c r="AC68" s="335"/>
      <c r="AD68" s="335"/>
      <c r="AE68" s="335"/>
      <c r="AF68" s="335"/>
      <c r="AG68" s="335"/>
      <c r="AH68" s="335"/>
      <c r="AI68" s="335"/>
      <c r="AJ68" s="335"/>
      <c r="AK68" s="335"/>
    </row>
    <row r="69" spans="1:37" x14ac:dyDescent="0.2">
      <c r="A69" s="353"/>
      <c r="B69" s="353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35"/>
      <c r="AD69" s="335"/>
      <c r="AE69" s="335"/>
      <c r="AF69" s="335"/>
      <c r="AG69" s="335"/>
      <c r="AH69" s="335"/>
      <c r="AI69" s="335"/>
      <c r="AJ69" s="335"/>
      <c r="AK69" s="335"/>
    </row>
    <row r="70" spans="1:37" x14ac:dyDescent="0.2">
      <c r="A70" s="353"/>
      <c r="B70" s="353"/>
      <c r="C70" s="353"/>
      <c r="D70" s="353"/>
      <c r="E70" s="353"/>
      <c r="F70" s="353"/>
      <c r="G70" s="353"/>
      <c r="H70" s="353"/>
      <c r="I70" s="353"/>
      <c r="J70" s="353"/>
      <c r="K70" s="353"/>
      <c r="L70" s="353"/>
      <c r="M70" s="353"/>
      <c r="N70" s="353"/>
      <c r="O70" s="353"/>
      <c r="P70" s="353"/>
      <c r="Q70" s="353"/>
      <c r="R70" s="353"/>
      <c r="S70" s="353"/>
      <c r="T70" s="353"/>
      <c r="U70" s="353"/>
      <c r="V70" s="353"/>
      <c r="W70" s="353"/>
      <c r="X70" s="353"/>
      <c r="Y70" s="353"/>
      <c r="Z70" s="353"/>
      <c r="AA70" s="353"/>
      <c r="AB70" s="353"/>
      <c r="AC70" s="335"/>
      <c r="AD70" s="335"/>
      <c r="AE70" s="335"/>
      <c r="AF70" s="335"/>
      <c r="AG70" s="335"/>
      <c r="AH70" s="335"/>
      <c r="AI70" s="335"/>
      <c r="AJ70" s="335"/>
      <c r="AK70" s="335"/>
    </row>
    <row r="71" spans="1:37" x14ac:dyDescent="0.2">
      <c r="A71" s="353"/>
      <c r="B71" s="353"/>
      <c r="C71" s="353"/>
      <c r="D71" s="353"/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53"/>
      <c r="R71" s="353"/>
      <c r="S71" s="353"/>
      <c r="T71" s="353"/>
      <c r="U71" s="353"/>
      <c r="V71" s="353"/>
      <c r="W71" s="353"/>
      <c r="X71" s="353"/>
      <c r="Y71" s="353"/>
      <c r="Z71" s="353"/>
      <c r="AA71" s="353"/>
      <c r="AB71" s="353"/>
      <c r="AC71" s="335"/>
      <c r="AD71" s="335"/>
      <c r="AE71" s="335"/>
      <c r="AF71" s="335"/>
      <c r="AG71" s="335"/>
      <c r="AH71" s="335"/>
      <c r="AI71" s="335"/>
      <c r="AJ71" s="335"/>
      <c r="AK71" s="335"/>
    </row>
    <row r="72" spans="1:37" x14ac:dyDescent="0.2">
      <c r="A72" s="353"/>
      <c r="B72" s="353"/>
      <c r="C72" s="353"/>
      <c r="D72" s="353"/>
      <c r="E72" s="353"/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35"/>
      <c r="AD72" s="335"/>
      <c r="AE72" s="335"/>
      <c r="AF72" s="335"/>
      <c r="AG72" s="335"/>
      <c r="AH72" s="335"/>
      <c r="AI72" s="335"/>
      <c r="AJ72" s="335"/>
      <c r="AK72" s="335"/>
    </row>
    <row r="73" spans="1:37" x14ac:dyDescent="0.2">
      <c r="A73" s="353"/>
      <c r="B73" s="353"/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35"/>
      <c r="AD73" s="335"/>
      <c r="AE73" s="335"/>
      <c r="AF73" s="335"/>
      <c r="AG73" s="335"/>
      <c r="AH73" s="335"/>
      <c r="AI73" s="335"/>
      <c r="AJ73" s="335"/>
      <c r="AK73" s="335"/>
    </row>
    <row r="74" spans="1:37" x14ac:dyDescent="0.2">
      <c r="A74" s="353"/>
      <c r="B74" s="353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  <c r="S74" s="353"/>
      <c r="T74" s="353"/>
      <c r="U74" s="353"/>
      <c r="V74" s="353"/>
      <c r="W74" s="353"/>
      <c r="X74" s="353"/>
      <c r="Y74" s="353"/>
      <c r="Z74" s="353"/>
      <c r="AA74" s="353"/>
      <c r="AB74" s="353"/>
      <c r="AC74" s="335"/>
      <c r="AD74" s="335"/>
      <c r="AE74" s="335"/>
      <c r="AF74" s="335"/>
      <c r="AG74" s="335"/>
      <c r="AH74" s="335"/>
      <c r="AI74" s="335"/>
      <c r="AJ74" s="335"/>
      <c r="AK74" s="335"/>
    </row>
    <row r="75" spans="1:37" x14ac:dyDescent="0.2">
      <c r="A75" s="353"/>
      <c r="B75" s="353"/>
      <c r="C75" s="353"/>
      <c r="D75" s="353"/>
      <c r="E75" s="353"/>
      <c r="F75" s="353"/>
      <c r="G75" s="353"/>
      <c r="H75" s="353"/>
      <c r="I75" s="353"/>
      <c r="J75" s="353"/>
      <c r="K75" s="353"/>
      <c r="L75" s="353"/>
      <c r="M75" s="353"/>
      <c r="N75" s="353"/>
      <c r="O75" s="353"/>
      <c r="P75" s="353"/>
      <c r="Q75" s="353"/>
      <c r="R75" s="353"/>
      <c r="S75" s="353"/>
      <c r="T75" s="353"/>
      <c r="U75" s="353"/>
      <c r="V75" s="353"/>
      <c r="W75" s="353"/>
      <c r="X75" s="353"/>
      <c r="Y75" s="353"/>
      <c r="Z75" s="353"/>
      <c r="AA75" s="353"/>
      <c r="AB75" s="353"/>
      <c r="AC75" s="335"/>
      <c r="AD75" s="335"/>
      <c r="AE75" s="335"/>
      <c r="AF75" s="335"/>
      <c r="AG75" s="335"/>
      <c r="AH75" s="335"/>
      <c r="AI75" s="335"/>
      <c r="AJ75" s="335"/>
      <c r="AK75" s="335"/>
    </row>
    <row r="76" spans="1:37" x14ac:dyDescent="0.2">
      <c r="A76" s="353"/>
      <c r="B76" s="353"/>
      <c r="C76" s="353"/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3"/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3"/>
      <c r="AC76" s="335"/>
      <c r="AD76" s="335"/>
      <c r="AE76" s="335"/>
      <c r="AF76" s="335"/>
      <c r="AG76" s="335"/>
      <c r="AH76" s="335"/>
      <c r="AI76" s="335"/>
      <c r="AJ76" s="335"/>
      <c r="AK76" s="335"/>
    </row>
    <row r="77" spans="1:37" x14ac:dyDescent="0.2">
      <c r="A77" s="353"/>
      <c r="B77" s="353"/>
      <c r="C77" s="353"/>
      <c r="D77" s="353"/>
      <c r="E77" s="353"/>
      <c r="F77" s="353"/>
      <c r="G77" s="353"/>
      <c r="H77" s="353"/>
      <c r="I77" s="353"/>
      <c r="J77" s="353"/>
      <c r="K77" s="353"/>
      <c r="L77" s="353"/>
      <c r="M77" s="353"/>
      <c r="N77" s="353"/>
      <c r="O77" s="353"/>
      <c r="P77" s="353"/>
      <c r="Q77" s="353"/>
      <c r="R77" s="353"/>
      <c r="S77" s="353"/>
      <c r="T77" s="353"/>
      <c r="U77" s="353"/>
      <c r="V77" s="353"/>
      <c r="W77" s="353"/>
      <c r="X77" s="353"/>
      <c r="Y77" s="353"/>
      <c r="Z77" s="353"/>
      <c r="AA77" s="353"/>
      <c r="AB77" s="353"/>
      <c r="AC77" s="335"/>
      <c r="AD77" s="335"/>
      <c r="AE77" s="335"/>
      <c r="AF77" s="335"/>
      <c r="AG77" s="335"/>
      <c r="AH77" s="335"/>
      <c r="AI77" s="335"/>
      <c r="AJ77" s="335"/>
      <c r="AK77" s="335"/>
    </row>
    <row r="78" spans="1:37" x14ac:dyDescent="0.2">
      <c r="A78" s="353"/>
      <c r="B78" s="353"/>
      <c r="C78" s="353"/>
      <c r="D78" s="353"/>
      <c r="E78" s="353"/>
      <c r="F78" s="353"/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35"/>
      <c r="AD78" s="335"/>
      <c r="AE78" s="335"/>
      <c r="AF78" s="335"/>
      <c r="AG78" s="335"/>
      <c r="AH78" s="335"/>
      <c r="AI78" s="335"/>
      <c r="AJ78" s="335"/>
      <c r="AK78" s="335"/>
    </row>
    <row r="79" spans="1:37" x14ac:dyDescent="0.2">
      <c r="A79" s="353"/>
      <c r="B79" s="353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3"/>
      <c r="AA79" s="353"/>
      <c r="AB79" s="353"/>
      <c r="AC79" s="335"/>
      <c r="AD79" s="335"/>
      <c r="AE79" s="335"/>
      <c r="AF79" s="335"/>
      <c r="AG79" s="335"/>
      <c r="AH79" s="335"/>
      <c r="AI79" s="335"/>
      <c r="AJ79" s="335"/>
      <c r="AK79" s="335"/>
    </row>
    <row r="80" spans="1:37" x14ac:dyDescent="0.2">
      <c r="A80" s="353"/>
      <c r="B80" s="353"/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  <c r="R80" s="353"/>
      <c r="S80" s="353"/>
      <c r="T80" s="353"/>
      <c r="U80" s="353"/>
      <c r="V80" s="353"/>
      <c r="W80" s="353"/>
      <c r="X80" s="353"/>
      <c r="Y80" s="353"/>
      <c r="Z80" s="353"/>
      <c r="AA80" s="353"/>
      <c r="AB80" s="353"/>
      <c r="AC80" s="335"/>
      <c r="AD80" s="335"/>
      <c r="AE80" s="335"/>
      <c r="AF80" s="335"/>
      <c r="AG80" s="335"/>
      <c r="AH80" s="335"/>
      <c r="AI80" s="335"/>
      <c r="AJ80" s="335"/>
      <c r="AK80" s="335"/>
    </row>
    <row r="81" spans="1:37" x14ac:dyDescent="0.2">
      <c r="A81" s="353"/>
      <c r="B81" s="353"/>
      <c r="C81" s="353"/>
      <c r="D81" s="353"/>
      <c r="E81" s="353"/>
      <c r="F81" s="353"/>
      <c r="G81" s="353"/>
      <c r="H81" s="353"/>
      <c r="I81" s="353"/>
      <c r="J81" s="353"/>
      <c r="K81" s="353"/>
      <c r="L81" s="353"/>
      <c r="M81" s="353"/>
      <c r="N81" s="353"/>
      <c r="O81" s="353"/>
      <c r="P81" s="353"/>
      <c r="Q81" s="353"/>
      <c r="R81" s="353"/>
      <c r="S81" s="353"/>
      <c r="T81" s="353"/>
      <c r="U81" s="353"/>
      <c r="V81" s="353"/>
      <c r="W81" s="353"/>
      <c r="X81" s="353"/>
      <c r="Y81" s="353"/>
      <c r="Z81" s="353"/>
      <c r="AA81" s="353"/>
      <c r="AB81" s="353"/>
      <c r="AC81" s="335"/>
      <c r="AD81" s="335"/>
      <c r="AE81" s="335"/>
      <c r="AF81" s="335"/>
      <c r="AG81" s="335"/>
      <c r="AH81" s="335"/>
      <c r="AI81" s="335"/>
      <c r="AJ81" s="335"/>
      <c r="AK81" s="335"/>
    </row>
    <row r="82" spans="1:37" x14ac:dyDescent="0.2">
      <c r="A82" s="353"/>
      <c r="B82" s="353"/>
      <c r="C82" s="353"/>
      <c r="D82" s="353"/>
      <c r="E82" s="353"/>
      <c r="F82" s="353"/>
      <c r="G82" s="353"/>
      <c r="H82" s="353"/>
      <c r="I82" s="353"/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3"/>
      <c r="X82" s="353"/>
      <c r="Y82" s="353"/>
      <c r="Z82" s="353"/>
      <c r="AA82" s="353"/>
      <c r="AB82" s="353"/>
      <c r="AC82" s="335"/>
      <c r="AD82" s="335"/>
      <c r="AE82" s="335"/>
      <c r="AF82" s="335"/>
      <c r="AG82" s="335"/>
      <c r="AH82" s="335"/>
      <c r="AI82" s="335"/>
      <c r="AJ82" s="335"/>
      <c r="AK82" s="335"/>
    </row>
    <row r="83" spans="1:37" x14ac:dyDescent="0.2">
      <c r="A83" s="353"/>
      <c r="B83" s="353"/>
      <c r="C83" s="353"/>
      <c r="D83" s="353"/>
      <c r="E83" s="353"/>
      <c r="F83" s="353"/>
      <c r="G83" s="353"/>
      <c r="H83" s="353"/>
      <c r="I83" s="353"/>
      <c r="J83" s="353"/>
      <c r="K83" s="353"/>
      <c r="L83" s="353"/>
      <c r="M83" s="353"/>
      <c r="N83" s="353"/>
      <c r="O83" s="353"/>
      <c r="P83" s="353"/>
      <c r="Q83" s="353"/>
      <c r="R83" s="353"/>
      <c r="S83" s="353"/>
      <c r="T83" s="353"/>
      <c r="U83" s="353"/>
      <c r="V83" s="353"/>
      <c r="W83" s="353"/>
      <c r="X83" s="353"/>
      <c r="Y83" s="353"/>
      <c r="Z83" s="353"/>
      <c r="AA83" s="353"/>
      <c r="AB83" s="353"/>
      <c r="AC83" s="335"/>
      <c r="AD83" s="335"/>
      <c r="AE83" s="335"/>
      <c r="AF83" s="335"/>
      <c r="AG83" s="335"/>
      <c r="AH83" s="335"/>
      <c r="AI83" s="335"/>
      <c r="AJ83" s="335"/>
      <c r="AK83" s="335"/>
    </row>
    <row r="84" spans="1:37" x14ac:dyDescent="0.2">
      <c r="A84" s="353"/>
      <c r="B84" s="353"/>
      <c r="C84" s="353"/>
      <c r="D84" s="353"/>
      <c r="E84" s="353"/>
      <c r="F84" s="353"/>
      <c r="G84" s="353"/>
      <c r="H84" s="353"/>
      <c r="I84" s="353"/>
      <c r="J84" s="353"/>
      <c r="K84" s="353"/>
      <c r="L84" s="353"/>
      <c r="M84" s="353"/>
      <c r="N84" s="353"/>
      <c r="O84" s="353"/>
      <c r="P84" s="353"/>
      <c r="Q84" s="353"/>
      <c r="R84" s="353"/>
      <c r="S84" s="353"/>
      <c r="T84" s="353"/>
      <c r="U84" s="353"/>
      <c r="V84" s="353"/>
      <c r="W84" s="353"/>
      <c r="X84" s="353"/>
      <c r="Y84" s="353"/>
      <c r="Z84" s="353"/>
      <c r="AA84" s="353"/>
      <c r="AB84" s="353"/>
      <c r="AC84" s="335"/>
      <c r="AD84" s="335"/>
      <c r="AE84" s="335"/>
      <c r="AF84" s="335"/>
      <c r="AG84" s="335"/>
      <c r="AH84" s="335"/>
      <c r="AI84" s="335"/>
      <c r="AJ84" s="335"/>
      <c r="AK84" s="335"/>
    </row>
    <row r="85" spans="1:37" x14ac:dyDescent="0.2">
      <c r="A85" s="353"/>
      <c r="B85" s="353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35"/>
      <c r="AD85" s="335"/>
      <c r="AE85" s="335"/>
      <c r="AF85" s="335"/>
      <c r="AG85" s="335"/>
      <c r="AH85" s="335"/>
      <c r="AI85" s="335"/>
      <c r="AJ85" s="335"/>
      <c r="AK85" s="335"/>
    </row>
    <row r="86" spans="1:37" x14ac:dyDescent="0.2">
      <c r="A86" s="353"/>
      <c r="B86" s="353"/>
      <c r="C86" s="353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353"/>
      <c r="Z86" s="353"/>
      <c r="AA86" s="353"/>
      <c r="AB86" s="353"/>
      <c r="AC86" s="335"/>
      <c r="AD86" s="335"/>
      <c r="AE86" s="335"/>
      <c r="AF86" s="335"/>
      <c r="AG86" s="335"/>
      <c r="AH86" s="335"/>
      <c r="AI86" s="335"/>
      <c r="AJ86" s="335"/>
      <c r="AK86" s="335"/>
    </row>
    <row r="87" spans="1:37" x14ac:dyDescent="0.2">
      <c r="A87" s="353"/>
      <c r="B87" s="353"/>
      <c r="C87" s="353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3"/>
      <c r="R87" s="353"/>
      <c r="S87" s="353"/>
      <c r="T87" s="353"/>
      <c r="U87" s="353"/>
      <c r="V87" s="353"/>
      <c r="W87" s="353"/>
      <c r="X87" s="353"/>
      <c r="Y87" s="353"/>
      <c r="Z87" s="353"/>
      <c r="AA87" s="353"/>
      <c r="AB87" s="353"/>
      <c r="AC87" s="335"/>
      <c r="AD87" s="335"/>
      <c r="AE87" s="335"/>
      <c r="AF87" s="335"/>
      <c r="AG87" s="335"/>
      <c r="AH87" s="335"/>
      <c r="AI87" s="335"/>
      <c r="AJ87" s="335"/>
      <c r="AK87" s="335"/>
    </row>
    <row r="88" spans="1:37" x14ac:dyDescent="0.2">
      <c r="A88" s="353"/>
      <c r="B88" s="353"/>
      <c r="C88" s="353"/>
      <c r="D88" s="353"/>
      <c r="E88" s="353"/>
      <c r="F88" s="353"/>
      <c r="G88" s="353"/>
      <c r="H88" s="353"/>
      <c r="I88" s="353"/>
      <c r="J88" s="353"/>
      <c r="K88" s="353"/>
      <c r="L88" s="353"/>
      <c r="M88" s="353"/>
      <c r="N88" s="353"/>
      <c r="O88" s="353"/>
      <c r="P88" s="353"/>
      <c r="Q88" s="353"/>
      <c r="R88" s="353"/>
      <c r="S88" s="353"/>
      <c r="T88" s="353"/>
      <c r="U88" s="353"/>
      <c r="V88" s="353"/>
      <c r="W88" s="353"/>
      <c r="X88" s="353"/>
      <c r="Y88" s="353"/>
      <c r="Z88" s="353"/>
      <c r="AA88" s="353"/>
      <c r="AB88" s="353"/>
      <c r="AC88" s="335"/>
      <c r="AD88" s="335"/>
      <c r="AE88" s="335"/>
      <c r="AF88" s="335"/>
      <c r="AG88" s="335"/>
      <c r="AH88" s="335"/>
      <c r="AI88" s="335"/>
      <c r="AJ88" s="335"/>
      <c r="AK88" s="335"/>
    </row>
    <row r="89" spans="1:37" x14ac:dyDescent="0.2">
      <c r="A89" s="353"/>
      <c r="B89" s="353"/>
      <c r="C89" s="353"/>
      <c r="D89" s="353"/>
      <c r="E89" s="353"/>
      <c r="F89" s="353"/>
      <c r="G89" s="353"/>
      <c r="H89" s="353"/>
      <c r="I89" s="353"/>
      <c r="J89" s="353"/>
      <c r="K89" s="353"/>
      <c r="L89" s="353"/>
      <c r="M89" s="353"/>
      <c r="N89" s="353"/>
      <c r="O89" s="353"/>
      <c r="P89" s="353"/>
      <c r="Q89" s="353"/>
      <c r="R89" s="353"/>
      <c r="S89" s="353"/>
      <c r="T89" s="353"/>
      <c r="U89" s="353"/>
      <c r="V89" s="353"/>
      <c r="W89" s="353"/>
      <c r="X89" s="353"/>
      <c r="Y89" s="353"/>
      <c r="Z89" s="353"/>
      <c r="AA89" s="353"/>
      <c r="AB89" s="353"/>
      <c r="AC89" s="335"/>
      <c r="AD89" s="335"/>
      <c r="AE89" s="335"/>
      <c r="AF89" s="335"/>
      <c r="AG89" s="335"/>
      <c r="AH89" s="335"/>
      <c r="AI89" s="335"/>
      <c r="AJ89" s="335"/>
      <c r="AK89" s="335"/>
    </row>
    <row r="90" spans="1:37" x14ac:dyDescent="0.2">
      <c r="A90" s="353"/>
      <c r="B90" s="353"/>
      <c r="C90" s="353"/>
      <c r="D90" s="353"/>
      <c r="E90" s="353"/>
      <c r="F90" s="353"/>
      <c r="G90" s="353"/>
      <c r="H90" s="353"/>
      <c r="I90" s="353"/>
      <c r="J90" s="353"/>
      <c r="K90" s="353"/>
      <c r="L90" s="353"/>
      <c r="M90" s="353"/>
      <c r="N90" s="353"/>
      <c r="O90" s="353"/>
      <c r="P90" s="353"/>
      <c r="Q90" s="353"/>
      <c r="R90" s="353"/>
      <c r="S90" s="353"/>
      <c r="T90" s="353"/>
      <c r="U90" s="353"/>
      <c r="V90" s="353"/>
      <c r="W90" s="353"/>
      <c r="X90" s="353"/>
      <c r="Y90" s="353"/>
      <c r="Z90" s="353"/>
      <c r="AA90" s="353"/>
      <c r="AB90" s="353"/>
      <c r="AC90" s="335"/>
      <c r="AD90" s="335"/>
      <c r="AE90" s="335"/>
      <c r="AF90" s="335"/>
      <c r="AG90" s="335"/>
      <c r="AH90" s="335"/>
      <c r="AI90" s="335"/>
      <c r="AJ90" s="335"/>
      <c r="AK90" s="335"/>
    </row>
    <row r="91" spans="1:37" x14ac:dyDescent="0.2">
      <c r="A91" s="353"/>
      <c r="B91" s="353"/>
      <c r="C91" s="353"/>
      <c r="D91" s="353"/>
      <c r="E91" s="353"/>
      <c r="F91" s="353"/>
      <c r="G91" s="353"/>
      <c r="H91" s="353"/>
      <c r="I91" s="353"/>
      <c r="J91" s="353"/>
      <c r="K91" s="353"/>
      <c r="L91" s="353"/>
      <c r="M91" s="353"/>
      <c r="N91" s="353"/>
      <c r="O91" s="353"/>
      <c r="P91" s="353"/>
      <c r="Q91" s="353"/>
      <c r="R91" s="353"/>
      <c r="S91" s="353"/>
      <c r="T91" s="353"/>
      <c r="U91" s="353"/>
      <c r="V91" s="353"/>
      <c r="W91" s="353"/>
      <c r="X91" s="353"/>
      <c r="Y91" s="353"/>
      <c r="Z91" s="353"/>
      <c r="AA91" s="353"/>
      <c r="AB91" s="353"/>
      <c r="AC91" s="335"/>
      <c r="AD91" s="335"/>
      <c r="AE91" s="335"/>
      <c r="AF91" s="335"/>
      <c r="AG91" s="335"/>
      <c r="AH91" s="335"/>
      <c r="AI91" s="335"/>
      <c r="AJ91" s="335"/>
      <c r="AK91" s="335"/>
    </row>
    <row r="92" spans="1:37" x14ac:dyDescent="0.2">
      <c r="A92" s="353"/>
      <c r="B92" s="353"/>
      <c r="C92" s="353"/>
      <c r="D92" s="353"/>
      <c r="E92" s="353"/>
      <c r="F92" s="353"/>
      <c r="G92" s="353"/>
      <c r="H92" s="353"/>
      <c r="I92" s="353"/>
      <c r="J92" s="353"/>
      <c r="K92" s="353"/>
      <c r="L92" s="353"/>
      <c r="M92" s="353"/>
      <c r="N92" s="353"/>
      <c r="O92" s="353"/>
      <c r="P92" s="353"/>
      <c r="Q92" s="353"/>
      <c r="R92" s="353"/>
      <c r="S92" s="353"/>
      <c r="T92" s="353"/>
      <c r="U92" s="353"/>
      <c r="V92" s="353"/>
      <c r="W92" s="353"/>
      <c r="X92" s="353"/>
      <c r="Y92" s="353"/>
      <c r="Z92" s="353"/>
      <c r="AA92" s="353"/>
      <c r="AB92" s="353"/>
      <c r="AC92" s="335"/>
      <c r="AD92" s="335"/>
      <c r="AE92" s="335"/>
      <c r="AF92" s="335"/>
      <c r="AG92" s="335"/>
      <c r="AH92" s="335"/>
      <c r="AI92" s="335"/>
      <c r="AJ92" s="335"/>
      <c r="AK92" s="335"/>
    </row>
    <row r="93" spans="1:37" x14ac:dyDescent="0.2">
      <c r="A93" s="353"/>
      <c r="B93" s="353"/>
      <c r="C93" s="353"/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353"/>
      <c r="O93" s="353"/>
      <c r="P93" s="353"/>
      <c r="Q93" s="353"/>
      <c r="R93" s="353"/>
      <c r="S93" s="353"/>
      <c r="T93" s="353"/>
      <c r="U93" s="353"/>
      <c r="V93" s="353"/>
      <c r="W93" s="353"/>
      <c r="X93" s="353"/>
      <c r="Y93" s="353"/>
      <c r="Z93" s="353"/>
      <c r="AA93" s="353"/>
      <c r="AB93" s="353"/>
      <c r="AC93" s="335"/>
      <c r="AD93" s="335"/>
      <c r="AE93" s="335"/>
      <c r="AF93" s="335"/>
      <c r="AG93" s="335"/>
      <c r="AH93" s="335"/>
      <c r="AI93" s="335"/>
      <c r="AJ93" s="335"/>
      <c r="AK93" s="335"/>
    </row>
    <row r="94" spans="1:37" x14ac:dyDescent="0.2">
      <c r="A94" s="353"/>
      <c r="B94" s="353"/>
      <c r="C94" s="353"/>
      <c r="D94" s="353"/>
      <c r="E94" s="353"/>
      <c r="F94" s="353"/>
      <c r="G94" s="353"/>
      <c r="H94" s="353"/>
      <c r="I94" s="353"/>
      <c r="J94" s="353"/>
      <c r="K94" s="353"/>
      <c r="L94" s="353"/>
      <c r="M94" s="353"/>
      <c r="N94" s="353"/>
      <c r="O94" s="353"/>
      <c r="P94" s="353"/>
      <c r="Q94" s="353"/>
      <c r="R94" s="353"/>
      <c r="S94" s="353"/>
      <c r="T94" s="353"/>
      <c r="U94" s="353"/>
      <c r="V94" s="353"/>
      <c r="W94" s="353"/>
      <c r="X94" s="353"/>
      <c r="Y94" s="353"/>
      <c r="Z94" s="353"/>
      <c r="AA94" s="353"/>
      <c r="AB94" s="353"/>
      <c r="AC94" s="335"/>
      <c r="AD94" s="335"/>
      <c r="AE94" s="335"/>
      <c r="AF94" s="335"/>
      <c r="AG94" s="335"/>
      <c r="AH94" s="335"/>
      <c r="AI94" s="335"/>
      <c r="AJ94" s="335"/>
      <c r="AK94" s="335"/>
    </row>
    <row r="95" spans="1:37" x14ac:dyDescent="0.2">
      <c r="A95" s="353"/>
      <c r="B95" s="353"/>
      <c r="C95" s="353"/>
      <c r="D95" s="353"/>
      <c r="E95" s="353"/>
      <c r="F95" s="353"/>
      <c r="G95" s="353"/>
      <c r="H95" s="353"/>
      <c r="I95" s="353"/>
      <c r="J95" s="353"/>
      <c r="K95" s="353"/>
      <c r="L95" s="353"/>
      <c r="M95" s="353"/>
      <c r="N95" s="353"/>
      <c r="O95" s="353"/>
      <c r="P95" s="353"/>
      <c r="Q95" s="353"/>
      <c r="R95" s="353"/>
      <c r="S95" s="353"/>
      <c r="T95" s="353"/>
      <c r="U95" s="353"/>
      <c r="V95" s="353"/>
      <c r="W95" s="353"/>
      <c r="X95" s="353"/>
      <c r="Y95" s="353"/>
      <c r="Z95" s="353"/>
      <c r="AA95" s="353"/>
      <c r="AB95" s="353"/>
      <c r="AC95" s="335"/>
      <c r="AD95" s="335"/>
      <c r="AE95" s="335"/>
      <c r="AF95" s="335"/>
      <c r="AG95" s="335"/>
      <c r="AH95" s="335"/>
      <c r="AI95" s="335"/>
      <c r="AJ95" s="335"/>
      <c r="AK95" s="335"/>
    </row>
    <row r="96" spans="1:37" x14ac:dyDescent="0.2">
      <c r="A96" s="353"/>
      <c r="B96" s="353"/>
      <c r="C96" s="353"/>
      <c r="D96" s="353"/>
      <c r="E96" s="353"/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35"/>
      <c r="AD96" s="335"/>
      <c r="AE96" s="335"/>
      <c r="AF96" s="335"/>
      <c r="AG96" s="335"/>
      <c r="AH96" s="335"/>
      <c r="AI96" s="335"/>
      <c r="AJ96" s="335"/>
      <c r="AK96" s="335"/>
    </row>
    <row r="97" spans="1:37" x14ac:dyDescent="0.2">
      <c r="A97" s="353"/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  <c r="M97" s="353"/>
      <c r="N97" s="353"/>
      <c r="O97" s="353"/>
      <c r="P97" s="353"/>
      <c r="Q97" s="353"/>
      <c r="R97" s="353"/>
      <c r="S97" s="353"/>
      <c r="T97" s="353"/>
      <c r="U97" s="353"/>
      <c r="V97" s="353"/>
      <c r="W97" s="353"/>
      <c r="X97" s="353"/>
      <c r="Y97" s="353"/>
      <c r="Z97" s="353"/>
      <c r="AA97" s="353"/>
      <c r="AB97" s="353"/>
      <c r="AC97" s="335"/>
      <c r="AD97" s="335"/>
      <c r="AE97" s="335"/>
      <c r="AF97" s="335"/>
      <c r="AG97" s="335"/>
      <c r="AH97" s="335"/>
      <c r="AI97" s="335"/>
      <c r="AJ97" s="335"/>
      <c r="AK97" s="335"/>
    </row>
    <row r="98" spans="1:37" x14ac:dyDescent="0.2">
      <c r="A98" s="353"/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353"/>
      <c r="M98" s="353"/>
      <c r="N98" s="353"/>
      <c r="O98" s="353"/>
      <c r="P98" s="353"/>
      <c r="Q98" s="353"/>
      <c r="R98" s="353"/>
      <c r="S98" s="353"/>
      <c r="T98" s="353"/>
      <c r="U98" s="353"/>
      <c r="V98" s="353"/>
      <c r="W98" s="353"/>
      <c r="X98" s="353"/>
      <c r="Y98" s="353"/>
      <c r="Z98" s="353"/>
      <c r="AA98" s="353"/>
      <c r="AB98" s="353"/>
      <c r="AC98" s="335"/>
      <c r="AD98" s="335"/>
      <c r="AE98" s="335"/>
      <c r="AF98" s="335"/>
      <c r="AG98" s="335"/>
      <c r="AH98" s="335"/>
      <c r="AI98" s="335"/>
      <c r="AJ98" s="335"/>
      <c r="AK98" s="335"/>
    </row>
    <row r="99" spans="1:37" x14ac:dyDescent="0.2">
      <c r="A99" s="353"/>
      <c r="B99" s="353"/>
      <c r="C99" s="353"/>
      <c r="D99" s="353"/>
      <c r="E99" s="353"/>
      <c r="F99" s="353"/>
      <c r="G99" s="353"/>
      <c r="H99" s="353"/>
      <c r="I99" s="353"/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3"/>
      <c r="X99" s="353"/>
      <c r="Y99" s="353"/>
      <c r="Z99" s="353"/>
      <c r="AA99" s="353"/>
      <c r="AB99" s="353"/>
      <c r="AC99" s="335"/>
      <c r="AD99" s="335"/>
      <c r="AE99" s="335"/>
      <c r="AF99" s="335"/>
      <c r="AG99" s="335"/>
      <c r="AH99" s="335"/>
      <c r="AI99" s="335"/>
      <c r="AJ99" s="335"/>
      <c r="AK99" s="335"/>
    </row>
    <row r="100" spans="1:37" x14ac:dyDescent="0.2">
      <c r="A100" s="353"/>
      <c r="B100" s="353"/>
      <c r="C100" s="353"/>
      <c r="D100" s="353"/>
      <c r="E100" s="353"/>
      <c r="F100" s="353"/>
      <c r="G100" s="353"/>
      <c r="H100" s="353"/>
      <c r="I100" s="353"/>
      <c r="J100" s="353"/>
      <c r="K100" s="353"/>
      <c r="L100" s="353"/>
      <c r="M100" s="353"/>
      <c r="N100" s="353"/>
      <c r="O100" s="353"/>
      <c r="P100" s="353"/>
      <c r="Q100" s="353"/>
      <c r="R100" s="353"/>
      <c r="S100" s="353"/>
      <c r="T100" s="353"/>
      <c r="U100" s="353"/>
      <c r="V100" s="353"/>
      <c r="W100" s="353"/>
      <c r="X100" s="353"/>
      <c r="Y100" s="353"/>
      <c r="Z100" s="353"/>
      <c r="AA100" s="353"/>
      <c r="AB100" s="353"/>
      <c r="AC100" s="335"/>
      <c r="AD100" s="335"/>
      <c r="AE100" s="335"/>
      <c r="AF100" s="335"/>
      <c r="AG100" s="335"/>
      <c r="AH100" s="335"/>
      <c r="AI100" s="335"/>
      <c r="AJ100" s="335"/>
      <c r="AK100" s="335"/>
    </row>
    <row r="101" spans="1:37" x14ac:dyDescent="0.2">
      <c r="A101" s="353"/>
      <c r="B101" s="353"/>
      <c r="C101" s="353"/>
      <c r="D101" s="353"/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3"/>
      <c r="X101" s="353"/>
      <c r="Y101" s="353"/>
      <c r="Z101" s="353"/>
      <c r="AA101" s="353"/>
      <c r="AB101" s="353"/>
      <c r="AC101" s="335"/>
      <c r="AD101" s="335"/>
      <c r="AE101" s="335"/>
      <c r="AF101" s="335"/>
      <c r="AG101" s="335"/>
      <c r="AH101" s="335"/>
      <c r="AI101" s="335"/>
      <c r="AJ101" s="335"/>
      <c r="AK101" s="335"/>
    </row>
    <row r="102" spans="1:37" x14ac:dyDescent="0.2">
      <c r="A102" s="353"/>
      <c r="B102" s="353"/>
      <c r="C102" s="353"/>
      <c r="D102" s="353"/>
      <c r="E102" s="353"/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35"/>
      <c r="AD102" s="335"/>
      <c r="AE102" s="335"/>
      <c r="AF102" s="335"/>
      <c r="AG102" s="335"/>
      <c r="AH102" s="335"/>
      <c r="AI102" s="335"/>
      <c r="AJ102" s="335"/>
      <c r="AK102" s="335"/>
    </row>
    <row r="103" spans="1:37" x14ac:dyDescent="0.2">
      <c r="A103" s="353"/>
      <c r="B103" s="353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35"/>
      <c r="AD103" s="335"/>
      <c r="AE103" s="335"/>
      <c r="AF103" s="335"/>
      <c r="AG103" s="335"/>
      <c r="AH103" s="335"/>
      <c r="AI103" s="335"/>
      <c r="AJ103" s="335"/>
      <c r="AK103" s="335"/>
    </row>
    <row r="104" spans="1:37" x14ac:dyDescent="0.2">
      <c r="A104" s="353"/>
      <c r="B104" s="353"/>
      <c r="C104" s="353"/>
      <c r="D104" s="353"/>
      <c r="E104" s="353"/>
      <c r="F104" s="353"/>
      <c r="G104" s="353"/>
      <c r="H104" s="353"/>
      <c r="I104" s="353"/>
      <c r="J104" s="353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353"/>
      <c r="Z104" s="353"/>
      <c r="AA104" s="353"/>
      <c r="AB104" s="353"/>
      <c r="AC104" s="335"/>
      <c r="AD104" s="335"/>
      <c r="AE104" s="335"/>
      <c r="AF104" s="335"/>
      <c r="AG104" s="335"/>
      <c r="AH104" s="335"/>
      <c r="AI104" s="335"/>
      <c r="AJ104" s="335"/>
      <c r="AK104" s="335"/>
    </row>
    <row r="105" spans="1:37" x14ac:dyDescent="0.2">
      <c r="A105" s="353"/>
      <c r="B105" s="353"/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53"/>
      <c r="AC105" s="335"/>
      <c r="AD105" s="335"/>
      <c r="AE105" s="335"/>
      <c r="AF105" s="335"/>
      <c r="AG105" s="335"/>
      <c r="AH105" s="335"/>
      <c r="AI105" s="335"/>
      <c r="AJ105" s="335"/>
      <c r="AK105" s="335"/>
    </row>
    <row r="106" spans="1:37" x14ac:dyDescent="0.2">
      <c r="A106" s="353"/>
      <c r="B106" s="353"/>
      <c r="C106" s="353"/>
      <c r="D106" s="353"/>
      <c r="E106" s="353"/>
      <c r="F106" s="353"/>
      <c r="G106" s="353"/>
      <c r="H106" s="353"/>
      <c r="I106" s="353"/>
      <c r="J106" s="353"/>
      <c r="K106" s="353"/>
      <c r="L106" s="353"/>
      <c r="M106" s="353"/>
      <c r="N106" s="353"/>
      <c r="O106" s="353"/>
      <c r="P106" s="353"/>
      <c r="Q106" s="353"/>
      <c r="R106" s="353"/>
      <c r="S106" s="353"/>
      <c r="T106" s="353"/>
      <c r="U106" s="353"/>
      <c r="V106" s="353"/>
      <c r="W106" s="353"/>
      <c r="X106" s="353"/>
      <c r="Y106" s="353"/>
      <c r="Z106" s="353"/>
      <c r="AA106" s="353"/>
      <c r="AB106" s="353"/>
      <c r="AC106" s="335"/>
      <c r="AD106" s="335"/>
      <c r="AE106" s="335"/>
      <c r="AF106" s="335"/>
      <c r="AG106" s="335"/>
      <c r="AH106" s="335"/>
      <c r="AI106" s="335"/>
      <c r="AJ106" s="335"/>
      <c r="AK106" s="335"/>
    </row>
    <row r="107" spans="1:37" x14ac:dyDescent="0.2">
      <c r="A107" s="353"/>
      <c r="B107" s="353"/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  <c r="U107" s="353"/>
      <c r="V107" s="353"/>
      <c r="W107" s="353"/>
      <c r="X107" s="353"/>
      <c r="Y107" s="353"/>
      <c r="Z107" s="353"/>
      <c r="AA107" s="353"/>
      <c r="AB107" s="353"/>
      <c r="AC107" s="335"/>
      <c r="AD107" s="335"/>
      <c r="AE107" s="335"/>
      <c r="AF107" s="335"/>
      <c r="AG107" s="335"/>
      <c r="AH107" s="335"/>
      <c r="AI107" s="335"/>
      <c r="AJ107" s="335"/>
      <c r="AK107" s="335"/>
    </row>
    <row r="108" spans="1:37" x14ac:dyDescent="0.2">
      <c r="A108" s="353"/>
      <c r="B108" s="353"/>
      <c r="C108" s="353"/>
      <c r="D108" s="353"/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3"/>
      <c r="S108" s="353"/>
      <c r="T108" s="353"/>
      <c r="U108" s="353"/>
      <c r="V108" s="353"/>
      <c r="W108" s="353"/>
      <c r="X108" s="353"/>
      <c r="Y108" s="353"/>
      <c r="Z108" s="353"/>
      <c r="AA108" s="353"/>
      <c r="AB108" s="353"/>
      <c r="AC108" s="335"/>
      <c r="AD108" s="335"/>
      <c r="AE108" s="335"/>
      <c r="AF108" s="335"/>
      <c r="AG108" s="335"/>
      <c r="AH108" s="335"/>
      <c r="AI108" s="335"/>
      <c r="AJ108" s="335"/>
      <c r="AK108" s="335"/>
    </row>
    <row r="109" spans="1:37" x14ac:dyDescent="0.2">
      <c r="A109" s="353"/>
      <c r="B109" s="353"/>
      <c r="C109" s="353"/>
      <c r="D109" s="353"/>
      <c r="E109" s="353"/>
      <c r="F109" s="353"/>
      <c r="G109" s="353"/>
      <c r="H109" s="353"/>
      <c r="I109" s="353"/>
      <c r="J109" s="353"/>
      <c r="K109" s="353"/>
      <c r="L109" s="353"/>
      <c r="M109" s="353"/>
      <c r="N109" s="353"/>
      <c r="O109" s="353"/>
      <c r="P109" s="353"/>
      <c r="Q109" s="353"/>
      <c r="R109" s="353"/>
      <c r="S109" s="353"/>
      <c r="T109" s="353"/>
      <c r="U109" s="353"/>
      <c r="V109" s="353"/>
      <c r="W109" s="353"/>
      <c r="X109" s="353"/>
      <c r="Y109" s="353"/>
      <c r="Z109" s="353"/>
      <c r="AA109" s="353"/>
      <c r="AB109" s="353"/>
      <c r="AC109" s="335"/>
      <c r="AD109" s="335"/>
      <c r="AE109" s="335"/>
      <c r="AF109" s="335"/>
      <c r="AG109" s="335"/>
      <c r="AH109" s="335"/>
      <c r="AI109" s="335"/>
      <c r="AJ109" s="335"/>
      <c r="AK109" s="335"/>
    </row>
    <row r="110" spans="1:37" x14ac:dyDescent="0.2">
      <c r="A110" s="353"/>
      <c r="B110" s="353"/>
      <c r="C110" s="353"/>
      <c r="D110" s="353"/>
      <c r="E110" s="353"/>
      <c r="F110" s="353"/>
      <c r="G110" s="353"/>
      <c r="H110" s="353"/>
      <c r="I110" s="353"/>
      <c r="J110" s="353"/>
      <c r="K110" s="353"/>
      <c r="L110" s="353"/>
      <c r="M110" s="353"/>
      <c r="N110" s="353"/>
      <c r="O110" s="353"/>
      <c r="P110" s="353"/>
      <c r="Q110" s="353"/>
      <c r="R110" s="353"/>
      <c r="S110" s="353"/>
      <c r="T110" s="353"/>
      <c r="U110" s="353"/>
      <c r="V110" s="353"/>
      <c r="W110" s="353"/>
      <c r="X110" s="353"/>
      <c r="Y110" s="353"/>
      <c r="Z110" s="353"/>
      <c r="AA110" s="353"/>
      <c r="AB110" s="353"/>
      <c r="AC110" s="335"/>
      <c r="AD110" s="335"/>
      <c r="AE110" s="335"/>
      <c r="AF110" s="335"/>
      <c r="AG110" s="335"/>
      <c r="AH110" s="335"/>
      <c r="AI110" s="335"/>
      <c r="AJ110" s="335"/>
      <c r="AK110" s="335"/>
    </row>
    <row r="111" spans="1:37" x14ac:dyDescent="0.2">
      <c r="A111" s="353"/>
      <c r="B111" s="353"/>
      <c r="C111" s="353"/>
      <c r="D111" s="353"/>
      <c r="E111" s="353"/>
      <c r="F111" s="353"/>
      <c r="G111" s="353"/>
      <c r="H111" s="353"/>
      <c r="I111" s="353"/>
      <c r="J111" s="353"/>
      <c r="K111" s="353"/>
      <c r="L111" s="353"/>
      <c r="M111" s="353"/>
      <c r="N111" s="353"/>
      <c r="O111" s="353"/>
      <c r="P111" s="353"/>
      <c r="Q111" s="353"/>
      <c r="R111" s="353"/>
      <c r="S111" s="353"/>
      <c r="T111" s="353"/>
      <c r="U111" s="353"/>
      <c r="V111" s="353"/>
      <c r="W111" s="353"/>
      <c r="X111" s="353"/>
      <c r="Y111" s="353"/>
      <c r="Z111" s="353"/>
      <c r="AA111" s="353"/>
      <c r="AB111" s="353"/>
      <c r="AC111" s="335"/>
      <c r="AD111" s="335"/>
      <c r="AE111" s="335"/>
      <c r="AF111" s="335"/>
      <c r="AG111" s="335"/>
      <c r="AH111" s="335"/>
      <c r="AI111" s="335"/>
      <c r="AJ111" s="335"/>
      <c r="AK111" s="335"/>
    </row>
    <row r="112" spans="1:37" x14ac:dyDescent="0.2">
      <c r="A112" s="353"/>
      <c r="B112" s="353"/>
      <c r="C112" s="353"/>
      <c r="D112" s="353"/>
      <c r="E112" s="353"/>
      <c r="F112" s="353"/>
      <c r="G112" s="353"/>
      <c r="H112" s="353"/>
      <c r="I112" s="353"/>
      <c r="J112" s="353"/>
      <c r="K112" s="353"/>
      <c r="L112" s="353"/>
      <c r="M112" s="353"/>
      <c r="N112" s="353"/>
      <c r="O112" s="353"/>
      <c r="P112" s="353"/>
      <c r="Q112" s="353"/>
      <c r="R112" s="353"/>
      <c r="S112" s="353"/>
      <c r="T112" s="353"/>
      <c r="U112" s="353"/>
      <c r="V112" s="353"/>
      <c r="W112" s="353"/>
      <c r="X112" s="353"/>
      <c r="Y112" s="353"/>
      <c r="Z112" s="353"/>
      <c r="AA112" s="353"/>
      <c r="AB112" s="353"/>
      <c r="AC112" s="335"/>
      <c r="AD112" s="335"/>
      <c r="AE112" s="335"/>
      <c r="AF112" s="335"/>
      <c r="AG112" s="335"/>
      <c r="AH112" s="335"/>
      <c r="AI112" s="335"/>
      <c r="AJ112" s="335"/>
      <c r="AK112" s="335"/>
    </row>
    <row r="113" spans="1:37" x14ac:dyDescent="0.2">
      <c r="A113" s="353"/>
      <c r="B113" s="353"/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  <c r="U113" s="353"/>
      <c r="V113" s="353"/>
      <c r="W113" s="353"/>
      <c r="X113" s="353"/>
      <c r="Y113" s="353"/>
      <c r="Z113" s="353"/>
      <c r="AA113" s="353"/>
      <c r="AB113" s="353"/>
      <c r="AC113" s="335"/>
      <c r="AD113" s="335"/>
      <c r="AE113" s="335"/>
      <c r="AF113" s="335"/>
      <c r="AG113" s="335"/>
      <c r="AH113" s="335"/>
      <c r="AI113" s="335"/>
      <c r="AJ113" s="335"/>
      <c r="AK113" s="335"/>
    </row>
    <row r="114" spans="1:37" x14ac:dyDescent="0.2">
      <c r="A114" s="353"/>
      <c r="B114" s="353"/>
      <c r="C114" s="353"/>
      <c r="D114" s="353"/>
      <c r="E114" s="353"/>
      <c r="F114" s="353"/>
      <c r="G114" s="353"/>
      <c r="H114" s="353"/>
      <c r="I114" s="353"/>
      <c r="J114" s="353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3"/>
      <c r="AB114" s="353"/>
      <c r="AC114" s="335"/>
      <c r="AD114" s="335"/>
      <c r="AE114" s="335"/>
      <c r="AF114" s="335"/>
      <c r="AG114" s="335"/>
      <c r="AH114" s="335"/>
      <c r="AI114" s="335"/>
      <c r="AJ114" s="335"/>
      <c r="AK114" s="335"/>
    </row>
    <row r="115" spans="1:37" x14ac:dyDescent="0.2">
      <c r="A115" s="353"/>
      <c r="B115" s="353"/>
      <c r="C115" s="353"/>
      <c r="D115" s="353"/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53"/>
      <c r="P115" s="353"/>
      <c r="Q115" s="353"/>
      <c r="R115" s="353"/>
      <c r="S115" s="353"/>
      <c r="T115" s="353"/>
      <c r="U115" s="353"/>
      <c r="V115" s="353"/>
      <c r="W115" s="353"/>
      <c r="X115" s="353"/>
      <c r="Y115" s="353"/>
      <c r="Z115" s="353"/>
      <c r="AA115" s="353"/>
      <c r="AB115" s="353"/>
      <c r="AC115" s="335"/>
      <c r="AD115" s="335"/>
      <c r="AE115" s="335"/>
      <c r="AF115" s="335"/>
      <c r="AG115" s="335"/>
      <c r="AH115" s="335"/>
      <c r="AI115" s="335"/>
      <c r="AJ115" s="335"/>
      <c r="AK115" s="335"/>
    </row>
    <row r="116" spans="1:37" x14ac:dyDescent="0.2">
      <c r="A116" s="353"/>
      <c r="B116" s="353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  <c r="V116" s="353"/>
      <c r="W116" s="353"/>
      <c r="X116" s="353"/>
      <c r="Y116" s="353"/>
      <c r="Z116" s="353"/>
      <c r="AA116" s="353"/>
      <c r="AB116" s="353"/>
      <c r="AC116" s="335"/>
      <c r="AD116" s="335"/>
      <c r="AE116" s="335"/>
      <c r="AF116" s="335"/>
      <c r="AG116" s="335"/>
      <c r="AH116" s="335"/>
      <c r="AI116" s="335"/>
      <c r="AJ116" s="335"/>
      <c r="AK116" s="335"/>
    </row>
    <row r="117" spans="1:37" x14ac:dyDescent="0.2">
      <c r="A117" s="353"/>
      <c r="B117" s="353"/>
      <c r="C117" s="353"/>
      <c r="D117" s="353"/>
      <c r="E117" s="353"/>
      <c r="F117" s="353"/>
      <c r="G117" s="353"/>
      <c r="H117" s="353"/>
      <c r="I117" s="353"/>
      <c r="J117" s="353"/>
      <c r="K117" s="353"/>
      <c r="L117" s="353"/>
      <c r="M117" s="353"/>
      <c r="N117" s="353"/>
      <c r="O117" s="353"/>
      <c r="P117" s="353"/>
      <c r="Q117" s="353"/>
      <c r="R117" s="353"/>
      <c r="S117" s="353"/>
      <c r="T117" s="353"/>
      <c r="U117" s="353"/>
      <c r="V117" s="353"/>
      <c r="W117" s="353"/>
      <c r="X117" s="353"/>
      <c r="Y117" s="353"/>
      <c r="Z117" s="353"/>
      <c r="AA117" s="353"/>
      <c r="AB117" s="353"/>
      <c r="AC117" s="335"/>
      <c r="AD117" s="335"/>
      <c r="AE117" s="335"/>
      <c r="AF117" s="335"/>
      <c r="AG117" s="335"/>
      <c r="AH117" s="335"/>
      <c r="AI117" s="335"/>
      <c r="AJ117" s="335"/>
      <c r="AK117" s="335"/>
    </row>
    <row r="118" spans="1:37" x14ac:dyDescent="0.2">
      <c r="A118" s="353"/>
      <c r="B118" s="353"/>
      <c r="C118" s="353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  <c r="V118" s="353"/>
      <c r="W118" s="353"/>
      <c r="X118" s="353"/>
      <c r="Y118" s="353"/>
      <c r="Z118" s="353"/>
      <c r="AA118" s="353"/>
      <c r="AB118" s="353"/>
      <c r="AC118" s="335"/>
      <c r="AD118" s="335"/>
      <c r="AE118" s="335"/>
      <c r="AF118" s="335"/>
      <c r="AG118" s="335"/>
      <c r="AH118" s="335"/>
      <c r="AI118" s="335"/>
      <c r="AJ118" s="335"/>
      <c r="AK118" s="335"/>
    </row>
    <row r="119" spans="1:37" x14ac:dyDescent="0.2">
      <c r="A119" s="353"/>
      <c r="B119" s="353"/>
      <c r="C119" s="353"/>
      <c r="D119" s="353"/>
      <c r="E119" s="353"/>
      <c r="F119" s="353"/>
      <c r="G119" s="353"/>
      <c r="H119" s="353"/>
      <c r="I119" s="353"/>
      <c r="J119" s="353"/>
      <c r="K119" s="353"/>
      <c r="L119" s="353"/>
      <c r="M119" s="353"/>
      <c r="N119" s="353"/>
      <c r="O119" s="353"/>
      <c r="P119" s="353"/>
      <c r="Q119" s="353"/>
      <c r="R119" s="353"/>
      <c r="S119" s="353"/>
      <c r="T119" s="353"/>
      <c r="U119" s="353"/>
      <c r="V119" s="353"/>
      <c r="W119" s="353"/>
      <c r="X119" s="353"/>
      <c r="Y119" s="353"/>
      <c r="Z119" s="353"/>
      <c r="AA119" s="353"/>
      <c r="AB119" s="353"/>
      <c r="AC119" s="335"/>
      <c r="AD119" s="335"/>
      <c r="AE119" s="335"/>
      <c r="AF119" s="335"/>
      <c r="AG119" s="335"/>
      <c r="AH119" s="335"/>
      <c r="AI119" s="335"/>
      <c r="AJ119" s="335"/>
      <c r="AK119" s="335"/>
    </row>
    <row r="120" spans="1:37" x14ac:dyDescent="0.2">
      <c r="A120" s="353"/>
      <c r="B120" s="353"/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353"/>
      <c r="X120" s="353"/>
      <c r="Y120" s="353"/>
      <c r="Z120" s="353"/>
      <c r="AA120" s="353"/>
      <c r="AB120" s="353"/>
      <c r="AC120" s="335"/>
      <c r="AD120" s="335"/>
      <c r="AE120" s="335"/>
      <c r="AF120" s="335"/>
      <c r="AG120" s="335"/>
      <c r="AH120" s="335"/>
      <c r="AI120" s="335"/>
      <c r="AJ120" s="335"/>
      <c r="AK120" s="335"/>
    </row>
    <row r="121" spans="1:37" x14ac:dyDescent="0.2">
      <c r="A121" s="353"/>
      <c r="B121" s="353"/>
      <c r="C121" s="353"/>
      <c r="D121" s="353"/>
      <c r="E121" s="353"/>
      <c r="F121" s="353"/>
      <c r="G121" s="353"/>
      <c r="H121" s="353"/>
      <c r="I121" s="353"/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  <c r="U121" s="353"/>
      <c r="V121" s="353"/>
      <c r="W121" s="353"/>
      <c r="X121" s="353"/>
      <c r="Y121" s="353"/>
      <c r="Z121" s="353"/>
      <c r="AA121" s="353"/>
      <c r="AB121" s="353"/>
      <c r="AC121" s="335"/>
      <c r="AD121" s="335"/>
      <c r="AE121" s="335"/>
      <c r="AF121" s="335"/>
      <c r="AG121" s="335"/>
      <c r="AH121" s="335"/>
      <c r="AI121" s="335"/>
      <c r="AJ121" s="335"/>
      <c r="AK121" s="335"/>
    </row>
    <row r="122" spans="1:37" x14ac:dyDescent="0.2">
      <c r="A122" s="353"/>
      <c r="B122" s="353"/>
      <c r="C122" s="353"/>
      <c r="D122" s="353"/>
      <c r="E122" s="353"/>
      <c r="F122" s="353"/>
      <c r="G122" s="353"/>
      <c r="H122" s="353"/>
      <c r="I122" s="353"/>
      <c r="J122" s="353"/>
      <c r="K122" s="353"/>
      <c r="L122" s="353"/>
      <c r="M122" s="353"/>
      <c r="N122" s="353"/>
      <c r="O122" s="353"/>
      <c r="P122" s="353"/>
      <c r="Q122" s="353"/>
      <c r="R122" s="353"/>
      <c r="S122" s="353"/>
      <c r="T122" s="353"/>
      <c r="U122" s="353"/>
      <c r="V122" s="353"/>
      <c r="W122" s="353"/>
      <c r="X122" s="353"/>
      <c r="Y122" s="353"/>
      <c r="Z122" s="353"/>
      <c r="AA122" s="353"/>
      <c r="AB122" s="353"/>
      <c r="AC122" s="335"/>
      <c r="AD122" s="335"/>
      <c r="AE122" s="335"/>
      <c r="AF122" s="335"/>
      <c r="AG122" s="335"/>
      <c r="AH122" s="335"/>
      <c r="AI122" s="335"/>
      <c r="AJ122" s="335"/>
      <c r="AK122" s="335"/>
    </row>
    <row r="123" spans="1:37" x14ac:dyDescent="0.2">
      <c r="A123" s="353"/>
      <c r="B123" s="353"/>
      <c r="C123" s="353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3"/>
      <c r="T123" s="353"/>
      <c r="U123" s="353"/>
      <c r="V123" s="353"/>
      <c r="W123" s="353"/>
      <c r="X123" s="353"/>
      <c r="Y123" s="353"/>
      <c r="Z123" s="353"/>
      <c r="AA123" s="353"/>
      <c r="AB123" s="353"/>
      <c r="AC123" s="335"/>
      <c r="AD123" s="335"/>
      <c r="AE123" s="335"/>
      <c r="AF123" s="335"/>
      <c r="AG123" s="335"/>
      <c r="AH123" s="335"/>
      <c r="AI123" s="335"/>
      <c r="AJ123" s="335"/>
      <c r="AK123" s="335"/>
    </row>
    <row r="124" spans="1:37" x14ac:dyDescent="0.2">
      <c r="A124" s="353"/>
      <c r="B124" s="353"/>
      <c r="C124" s="353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/>
      <c r="P124" s="353"/>
      <c r="Q124" s="353"/>
      <c r="R124" s="353"/>
      <c r="S124" s="353"/>
      <c r="T124" s="353"/>
      <c r="U124" s="353"/>
      <c r="V124" s="353"/>
      <c r="W124" s="353"/>
      <c r="X124" s="353"/>
      <c r="Y124" s="353"/>
      <c r="Z124" s="353"/>
      <c r="AA124" s="353"/>
      <c r="AB124" s="353"/>
      <c r="AC124" s="335"/>
      <c r="AD124" s="335"/>
      <c r="AE124" s="335"/>
      <c r="AF124" s="335"/>
      <c r="AG124" s="335"/>
      <c r="AH124" s="335"/>
      <c r="AI124" s="335"/>
      <c r="AJ124" s="335"/>
      <c r="AK124" s="335"/>
    </row>
    <row r="125" spans="1:37" x14ac:dyDescent="0.2">
      <c r="A125" s="353"/>
      <c r="B125" s="353"/>
      <c r="C125" s="353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/>
      <c r="W125" s="353"/>
      <c r="X125" s="353"/>
      <c r="Y125" s="353"/>
      <c r="Z125" s="353"/>
      <c r="AA125" s="353"/>
      <c r="AB125" s="353"/>
      <c r="AC125" s="335"/>
      <c r="AD125" s="335"/>
      <c r="AE125" s="335"/>
      <c r="AF125" s="335"/>
      <c r="AG125" s="335"/>
      <c r="AH125" s="335"/>
      <c r="AI125" s="335"/>
      <c r="AJ125" s="335"/>
      <c r="AK125" s="335"/>
    </row>
    <row r="126" spans="1:37" x14ac:dyDescent="0.2">
      <c r="A126" s="353"/>
      <c r="B126" s="353"/>
      <c r="C126" s="353"/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3"/>
      <c r="V126" s="353"/>
      <c r="W126" s="353"/>
      <c r="X126" s="353"/>
      <c r="Y126" s="353"/>
      <c r="Z126" s="353"/>
      <c r="AA126" s="353"/>
      <c r="AB126" s="353"/>
      <c r="AC126" s="335"/>
      <c r="AD126" s="335"/>
      <c r="AE126" s="335"/>
      <c r="AF126" s="335"/>
      <c r="AG126" s="335"/>
      <c r="AH126" s="335"/>
      <c r="AI126" s="335"/>
      <c r="AJ126" s="335"/>
      <c r="AK126" s="335"/>
    </row>
    <row r="127" spans="1:37" x14ac:dyDescent="0.2">
      <c r="A127" s="353"/>
      <c r="B127" s="353"/>
      <c r="C127" s="353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3"/>
      <c r="V127" s="353"/>
      <c r="W127" s="353"/>
      <c r="X127" s="353"/>
      <c r="Y127" s="353"/>
      <c r="Z127" s="353"/>
      <c r="AA127" s="353"/>
      <c r="AB127" s="353"/>
      <c r="AC127" s="335"/>
      <c r="AD127" s="335"/>
      <c r="AE127" s="335"/>
      <c r="AF127" s="335"/>
      <c r="AG127" s="335"/>
      <c r="AH127" s="335"/>
      <c r="AI127" s="335"/>
      <c r="AJ127" s="335"/>
      <c r="AK127" s="335"/>
    </row>
    <row r="128" spans="1:37" x14ac:dyDescent="0.2">
      <c r="A128" s="353"/>
      <c r="B128" s="353"/>
      <c r="C128" s="353"/>
      <c r="D128" s="353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3"/>
      <c r="V128" s="353"/>
      <c r="W128" s="353"/>
      <c r="X128" s="353"/>
      <c r="Y128" s="353"/>
      <c r="Z128" s="353"/>
      <c r="AA128" s="353"/>
      <c r="AB128" s="353"/>
      <c r="AC128" s="335"/>
      <c r="AD128" s="335"/>
      <c r="AE128" s="335"/>
      <c r="AF128" s="335"/>
      <c r="AG128" s="335"/>
      <c r="AH128" s="335"/>
      <c r="AI128" s="335"/>
      <c r="AJ128" s="335"/>
      <c r="AK128" s="335"/>
    </row>
    <row r="129" spans="1:37" x14ac:dyDescent="0.2">
      <c r="A129" s="353"/>
      <c r="B129" s="353"/>
      <c r="C129" s="353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/>
      <c r="P129" s="353"/>
      <c r="Q129" s="353"/>
      <c r="R129" s="353"/>
      <c r="S129" s="353"/>
      <c r="T129" s="353"/>
      <c r="U129" s="353"/>
      <c r="V129" s="353"/>
      <c r="W129" s="353"/>
      <c r="X129" s="353"/>
      <c r="Y129" s="353"/>
      <c r="Z129" s="353"/>
      <c r="AA129" s="353"/>
      <c r="AB129" s="353"/>
      <c r="AC129" s="335"/>
      <c r="AD129" s="335"/>
      <c r="AE129" s="335"/>
      <c r="AF129" s="335"/>
      <c r="AG129" s="335"/>
      <c r="AH129" s="335"/>
      <c r="AI129" s="335"/>
      <c r="AJ129" s="335"/>
      <c r="AK129" s="335"/>
    </row>
    <row r="130" spans="1:37" x14ac:dyDescent="0.2">
      <c r="A130" s="353"/>
      <c r="B130" s="353"/>
      <c r="C130" s="353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3"/>
      <c r="V130" s="353"/>
      <c r="W130" s="353"/>
      <c r="X130" s="353"/>
      <c r="Y130" s="353"/>
      <c r="Z130" s="353"/>
      <c r="AA130" s="353"/>
      <c r="AB130" s="353"/>
      <c r="AC130" s="335"/>
      <c r="AD130" s="335"/>
      <c r="AE130" s="335"/>
      <c r="AF130" s="335"/>
      <c r="AG130" s="335"/>
      <c r="AH130" s="335"/>
      <c r="AI130" s="335"/>
      <c r="AJ130" s="335"/>
      <c r="AK130" s="335"/>
    </row>
    <row r="131" spans="1:37" x14ac:dyDescent="0.2">
      <c r="A131" s="353"/>
      <c r="B131" s="353"/>
      <c r="C131" s="353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  <c r="U131" s="353"/>
      <c r="V131" s="353"/>
      <c r="W131" s="353"/>
      <c r="X131" s="353"/>
      <c r="Y131" s="353"/>
      <c r="Z131" s="353"/>
      <c r="AA131" s="353"/>
      <c r="AB131" s="353"/>
      <c r="AC131" s="335"/>
      <c r="AD131" s="335"/>
      <c r="AE131" s="335"/>
      <c r="AF131" s="335"/>
      <c r="AG131" s="335"/>
      <c r="AH131" s="335"/>
      <c r="AI131" s="335"/>
      <c r="AJ131" s="335"/>
      <c r="AK131" s="335"/>
    </row>
    <row r="132" spans="1:37" x14ac:dyDescent="0.2">
      <c r="A132" s="353"/>
      <c r="B132" s="353"/>
      <c r="C132" s="353"/>
      <c r="D132" s="353"/>
      <c r="E132" s="353"/>
      <c r="F132" s="353"/>
      <c r="G132" s="353"/>
      <c r="H132" s="353"/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353"/>
      <c r="T132" s="353"/>
      <c r="U132" s="353"/>
      <c r="V132" s="353"/>
      <c r="W132" s="353"/>
      <c r="X132" s="353"/>
      <c r="Y132" s="353"/>
      <c r="Z132" s="353"/>
      <c r="AA132" s="353"/>
      <c r="AB132" s="353"/>
      <c r="AC132" s="335"/>
      <c r="AD132" s="335"/>
      <c r="AE132" s="335"/>
      <c r="AF132" s="335"/>
      <c r="AG132" s="335"/>
      <c r="AH132" s="335"/>
      <c r="AI132" s="335"/>
      <c r="AJ132" s="335"/>
      <c r="AK132" s="335"/>
    </row>
    <row r="133" spans="1:37" x14ac:dyDescent="0.2">
      <c r="A133" s="353"/>
      <c r="B133" s="353"/>
      <c r="C133" s="353"/>
      <c r="D133" s="353"/>
      <c r="E133" s="353"/>
      <c r="F133" s="353"/>
      <c r="G133" s="353"/>
      <c r="H133" s="353"/>
      <c r="I133" s="353"/>
      <c r="J133" s="353"/>
      <c r="K133" s="353"/>
      <c r="L133" s="353"/>
      <c r="M133" s="353"/>
      <c r="N133" s="353"/>
      <c r="O133" s="353"/>
      <c r="P133" s="353"/>
      <c r="Q133" s="353"/>
      <c r="R133" s="353"/>
      <c r="S133" s="353"/>
      <c r="T133" s="353"/>
      <c r="U133" s="353"/>
      <c r="V133" s="353"/>
      <c r="W133" s="353"/>
      <c r="X133" s="353"/>
      <c r="Y133" s="353"/>
      <c r="Z133" s="353"/>
      <c r="AA133" s="353"/>
      <c r="AB133" s="353"/>
      <c r="AC133" s="335"/>
      <c r="AD133" s="335"/>
      <c r="AE133" s="335"/>
      <c r="AF133" s="335"/>
      <c r="AG133" s="335"/>
      <c r="AH133" s="335"/>
      <c r="AI133" s="335"/>
      <c r="AJ133" s="335"/>
      <c r="AK133" s="335"/>
    </row>
    <row r="134" spans="1:37" x14ac:dyDescent="0.2">
      <c r="A134" s="353"/>
      <c r="B134" s="353"/>
      <c r="C134" s="353"/>
      <c r="D134" s="353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/>
      <c r="O134" s="353"/>
      <c r="P134" s="353"/>
      <c r="Q134" s="353"/>
      <c r="R134" s="353"/>
      <c r="S134" s="353"/>
      <c r="T134" s="353"/>
      <c r="U134" s="353"/>
      <c r="V134" s="353"/>
      <c r="W134" s="353"/>
      <c r="X134" s="353"/>
      <c r="Y134" s="353"/>
      <c r="Z134" s="353"/>
      <c r="AA134" s="353"/>
      <c r="AB134" s="353"/>
      <c r="AC134" s="335"/>
      <c r="AD134" s="335"/>
      <c r="AE134" s="335"/>
      <c r="AF134" s="335"/>
      <c r="AG134" s="335"/>
      <c r="AH134" s="335"/>
      <c r="AI134" s="335"/>
      <c r="AJ134" s="335"/>
      <c r="AK134" s="335"/>
    </row>
    <row r="135" spans="1:37" x14ac:dyDescent="0.2">
      <c r="A135" s="353"/>
      <c r="B135" s="353"/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  <c r="Q135" s="353"/>
      <c r="R135" s="353"/>
      <c r="S135" s="353"/>
      <c r="T135" s="353"/>
      <c r="U135" s="353"/>
      <c r="V135" s="353"/>
      <c r="W135" s="353"/>
      <c r="X135" s="353"/>
      <c r="Y135" s="353"/>
      <c r="Z135" s="353"/>
      <c r="AA135" s="353"/>
      <c r="AB135" s="353"/>
      <c r="AC135" s="335"/>
      <c r="AD135" s="335"/>
      <c r="AE135" s="335"/>
      <c r="AF135" s="335"/>
      <c r="AG135" s="335"/>
      <c r="AH135" s="335"/>
      <c r="AI135" s="335"/>
      <c r="AJ135" s="335"/>
      <c r="AK135" s="335"/>
    </row>
    <row r="136" spans="1:37" x14ac:dyDescent="0.2">
      <c r="A136" s="353"/>
      <c r="B136" s="353"/>
      <c r="C136" s="353"/>
      <c r="D136" s="353"/>
      <c r="E136" s="353"/>
      <c r="F136" s="353"/>
      <c r="G136" s="353"/>
      <c r="H136" s="353"/>
      <c r="I136" s="353"/>
      <c r="J136" s="353"/>
      <c r="K136" s="353"/>
      <c r="L136" s="353"/>
      <c r="M136" s="353"/>
      <c r="N136" s="353"/>
      <c r="O136" s="353"/>
      <c r="P136" s="353"/>
      <c r="Q136" s="353"/>
      <c r="R136" s="353"/>
      <c r="S136" s="353"/>
      <c r="T136" s="353"/>
      <c r="U136" s="353"/>
      <c r="V136" s="353"/>
      <c r="W136" s="353"/>
      <c r="X136" s="353"/>
      <c r="Y136" s="353"/>
      <c r="Z136" s="353"/>
      <c r="AA136" s="353"/>
      <c r="AB136" s="353"/>
      <c r="AC136" s="335"/>
      <c r="AD136" s="335"/>
      <c r="AE136" s="335"/>
      <c r="AF136" s="335"/>
      <c r="AG136" s="335"/>
      <c r="AH136" s="335"/>
      <c r="AI136" s="335"/>
      <c r="AJ136" s="335"/>
      <c r="AK136" s="335"/>
    </row>
    <row r="137" spans="1:37" x14ac:dyDescent="0.2">
      <c r="A137" s="353"/>
      <c r="B137" s="353"/>
      <c r="C137" s="353"/>
      <c r="D137" s="353"/>
      <c r="E137" s="353"/>
      <c r="F137" s="353"/>
      <c r="G137" s="353"/>
      <c r="H137" s="353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3"/>
      <c r="V137" s="353"/>
      <c r="W137" s="353"/>
      <c r="X137" s="353"/>
      <c r="Y137" s="353"/>
      <c r="Z137" s="353"/>
      <c r="AA137" s="353"/>
      <c r="AB137" s="353"/>
      <c r="AC137" s="335"/>
      <c r="AD137" s="335"/>
      <c r="AE137" s="335"/>
      <c r="AF137" s="335"/>
      <c r="AG137" s="335"/>
      <c r="AH137" s="335"/>
      <c r="AI137" s="335"/>
      <c r="AJ137" s="335"/>
      <c r="AK137" s="335"/>
    </row>
    <row r="138" spans="1:37" x14ac:dyDescent="0.2">
      <c r="A138" s="353"/>
      <c r="B138" s="353"/>
      <c r="C138" s="353"/>
      <c r="D138" s="353"/>
      <c r="E138" s="353"/>
      <c r="F138" s="353"/>
      <c r="G138" s="353"/>
      <c r="H138" s="353"/>
      <c r="I138" s="353"/>
      <c r="J138" s="353"/>
      <c r="K138" s="353"/>
      <c r="L138" s="353"/>
      <c r="M138" s="353"/>
      <c r="N138" s="353"/>
      <c r="O138" s="353"/>
      <c r="P138" s="353"/>
      <c r="Q138" s="353"/>
      <c r="R138" s="353"/>
      <c r="S138" s="353"/>
      <c r="T138" s="353"/>
      <c r="U138" s="353"/>
      <c r="V138" s="353"/>
      <c r="W138" s="353"/>
      <c r="X138" s="353"/>
      <c r="Y138" s="353"/>
      <c r="Z138" s="353"/>
      <c r="AA138" s="353"/>
      <c r="AB138" s="353"/>
      <c r="AC138" s="335"/>
      <c r="AD138" s="335"/>
      <c r="AE138" s="335"/>
      <c r="AF138" s="335"/>
      <c r="AG138" s="335"/>
      <c r="AH138" s="335"/>
      <c r="AI138" s="335"/>
      <c r="AJ138" s="335"/>
      <c r="AK138" s="335"/>
    </row>
    <row r="139" spans="1:37" x14ac:dyDescent="0.2">
      <c r="A139" s="353"/>
      <c r="B139" s="353"/>
      <c r="C139" s="353"/>
      <c r="D139" s="353"/>
      <c r="E139" s="353"/>
      <c r="F139" s="353"/>
      <c r="G139" s="353"/>
      <c r="H139" s="353"/>
      <c r="I139" s="353"/>
      <c r="J139" s="353"/>
      <c r="K139" s="353"/>
      <c r="L139" s="353"/>
      <c r="M139" s="353"/>
      <c r="N139" s="353"/>
      <c r="O139" s="353"/>
      <c r="P139" s="353"/>
      <c r="Q139" s="353"/>
      <c r="R139" s="353"/>
      <c r="S139" s="353"/>
      <c r="T139" s="353"/>
      <c r="U139" s="353"/>
      <c r="V139" s="353"/>
      <c r="W139" s="353"/>
      <c r="X139" s="353"/>
      <c r="Y139" s="353"/>
      <c r="Z139" s="353"/>
      <c r="AA139" s="353"/>
      <c r="AB139" s="353"/>
      <c r="AC139" s="335"/>
      <c r="AD139" s="335"/>
      <c r="AE139" s="335"/>
      <c r="AF139" s="335"/>
      <c r="AG139" s="335"/>
      <c r="AH139" s="335"/>
      <c r="AI139" s="335"/>
      <c r="AJ139" s="335"/>
      <c r="AK139" s="335"/>
    </row>
    <row r="140" spans="1:37" x14ac:dyDescent="0.2">
      <c r="A140" s="353"/>
      <c r="B140" s="353"/>
      <c r="C140" s="353"/>
      <c r="D140" s="353"/>
      <c r="E140" s="353"/>
      <c r="F140" s="353"/>
      <c r="G140" s="353"/>
      <c r="H140" s="353"/>
      <c r="I140" s="353"/>
      <c r="J140" s="353"/>
      <c r="K140" s="353"/>
      <c r="L140" s="353"/>
      <c r="M140" s="353"/>
      <c r="N140" s="353"/>
      <c r="O140" s="353"/>
      <c r="P140" s="353"/>
      <c r="Q140" s="353"/>
      <c r="R140" s="353"/>
      <c r="S140" s="353"/>
      <c r="T140" s="353"/>
      <c r="U140" s="353"/>
      <c r="V140" s="353"/>
      <c r="W140" s="353"/>
      <c r="X140" s="353"/>
      <c r="Y140" s="353"/>
      <c r="Z140" s="353"/>
      <c r="AA140" s="353"/>
      <c r="AB140" s="353"/>
      <c r="AC140" s="335"/>
      <c r="AD140" s="335"/>
      <c r="AE140" s="335"/>
      <c r="AF140" s="335"/>
      <c r="AG140" s="335"/>
      <c r="AH140" s="335"/>
      <c r="AI140" s="335"/>
      <c r="AJ140" s="335"/>
      <c r="AK140" s="335"/>
    </row>
    <row r="141" spans="1:37" x14ac:dyDescent="0.2">
      <c r="A141" s="353"/>
      <c r="B141" s="353"/>
      <c r="C141" s="353"/>
      <c r="D141" s="353"/>
      <c r="E141" s="353"/>
      <c r="F141" s="353"/>
      <c r="G141" s="353"/>
      <c r="H141" s="353"/>
      <c r="I141" s="353"/>
      <c r="J141" s="353"/>
      <c r="K141" s="353"/>
      <c r="L141" s="353"/>
      <c r="M141" s="353"/>
      <c r="N141" s="353"/>
      <c r="O141" s="353"/>
      <c r="P141" s="353"/>
      <c r="Q141" s="353"/>
      <c r="R141" s="353"/>
      <c r="S141" s="353"/>
      <c r="T141" s="353"/>
      <c r="U141" s="353"/>
      <c r="V141" s="353"/>
      <c r="W141" s="353"/>
      <c r="X141" s="353"/>
      <c r="Y141" s="353"/>
      <c r="Z141" s="353"/>
      <c r="AA141" s="353"/>
      <c r="AB141" s="353"/>
      <c r="AC141" s="335"/>
      <c r="AD141" s="335"/>
      <c r="AE141" s="335"/>
      <c r="AF141" s="335"/>
      <c r="AG141" s="335"/>
      <c r="AH141" s="335"/>
      <c r="AI141" s="335"/>
      <c r="AJ141" s="335"/>
      <c r="AK141" s="335"/>
    </row>
    <row r="142" spans="1:37" x14ac:dyDescent="0.2">
      <c r="A142" s="353"/>
      <c r="B142" s="353"/>
      <c r="C142" s="353"/>
      <c r="D142" s="353"/>
      <c r="E142" s="353"/>
      <c r="F142" s="353"/>
      <c r="G142" s="353"/>
      <c r="H142" s="353"/>
      <c r="I142" s="353"/>
      <c r="J142" s="353"/>
      <c r="K142" s="353"/>
      <c r="L142" s="353"/>
      <c r="M142" s="353"/>
      <c r="N142" s="353"/>
      <c r="O142" s="353"/>
      <c r="P142" s="353"/>
      <c r="Q142" s="353"/>
      <c r="R142" s="353"/>
      <c r="S142" s="353"/>
      <c r="T142" s="353"/>
      <c r="U142" s="353"/>
      <c r="V142" s="353"/>
      <c r="W142" s="353"/>
      <c r="X142" s="353"/>
      <c r="Y142" s="353"/>
      <c r="Z142" s="353"/>
      <c r="AA142" s="353"/>
      <c r="AB142" s="353"/>
      <c r="AC142" s="335"/>
      <c r="AD142" s="335"/>
      <c r="AE142" s="335"/>
      <c r="AF142" s="335"/>
      <c r="AG142" s="335"/>
      <c r="AH142" s="335"/>
      <c r="AI142" s="335"/>
      <c r="AJ142" s="335"/>
      <c r="AK142" s="335"/>
    </row>
    <row r="143" spans="1:37" x14ac:dyDescent="0.2">
      <c r="A143" s="353"/>
      <c r="B143" s="353"/>
      <c r="C143" s="353"/>
      <c r="D143" s="353"/>
      <c r="E143" s="353"/>
      <c r="F143" s="353"/>
      <c r="G143" s="353"/>
      <c r="H143" s="353"/>
      <c r="I143" s="353"/>
      <c r="J143" s="353"/>
      <c r="K143" s="353"/>
      <c r="L143" s="353"/>
      <c r="M143" s="353"/>
      <c r="N143" s="353"/>
      <c r="O143" s="353"/>
      <c r="P143" s="353"/>
      <c r="Q143" s="353"/>
      <c r="R143" s="353"/>
      <c r="S143" s="353"/>
      <c r="T143" s="353"/>
      <c r="U143" s="353"/>
      <c r="V143" s="353"/>
      <c r="W143" s="353"/>
      <c r="X143" s="353"/>
      <c r="Y143" s="353"/>
      <c r="Z143" s="353"/>
      <c r="AA143" s="353"/>
      <c r="AB143" s="353"/>
      <c r="AC143" s="335"/>
      <c r="AD143" s="335"/>
      <c r="AE143" s="335"/>
      <c r="AF143" s="335"/>
      <c r="AG143" s="335"/>
      <c r="AH143" s="335"/>
      <c r="AI143" s="335"/>
      <c r="AJ143" s="335"/>
      <c r="AK143" s="335"/>
    </row>
    <row r="144" spans="1:37" x14ac:dyDescent="0.2">
      <c r="A144" s="353"/>
      <c r="B144" s="353"/>
      <c r="C144" s="353"/>
      <c r="D144" s="353"/>
      <c r="E144" s="353"/>
      <c r="F144" s="353"/>
      <c r="G144" s="353"/>
      <c r="H144" s="353"/>
      <c r="I144" s="353"/>
      <c r="J144" s="353"/>
      <c r="K144" s="353"/>
      <c r="L144" s="353"/>
      <c r="M144" s="353"/>
      <c r="N144" s="353"/>
      <c r="O144" s="353"/>
      <c r="P144" s="353"/>
      <c r="Q144" s="353"/>
      <c r="R144" s="353"/>
      <c r="S144" s="353"/>
      <c r="T144" s="353"/>
      <c r="U144" s="353"/>
      <c r="V144" s="353"/>
      <c r="W144" s="353"/>
      <c r="X144" s="353"/>
      <c r="Y144" s="353"/>
      <c r="Z144" s="353"/>
      <c r="AA144" s="353"/>
      <c r="AB144" s="353"/>
      <c r="AC144" s="335"/>
      <c r="AD144" s="335"/>
      <c r="AE144" s="335"/>
      <c r="AF144" s="335"/>
      <c r="AG144" s="335"/>
      <c r="AH144" s="335"/>
      <c r="AI144" s="335"/>
      <c r="AJ144" s="335"/>
      <c r="AK144" s="335"/>
    </row>
    <row r="145" spans="1:37" x14ac:dyDescent="0.2">
      <c r="A145" s="353"/>
      <c r="B145" s="353"/>
      <c r="C145" s="353"/>
      <c r="D145" s="353"/>
      <c r="E145" s="353"/>
      <c r="F145" s="353"/>
      <c r="G145" s="353"/>
      <c r="H145" s="353"/>
      <c r="I145" s="353"/>
      <c r="J145" s="353"/>
      <c r="K145" s="353"/>
      <c r="L145" s="353"/>
      <c r="M145" s="353"/>
      <c r="N145" s="353"/>
      <c r="O145" s="353"/>
      <c r="P145" s="353"/>
      <c r="Q145" s="353"/>
      <c r="R145" s="353"/>
      <c r="S145" s="353"/>
      <c r="T145" s="353"/>
      <c r="U145" s="353"/>
      <c r="V145" s="353"/>
      <c r="W145" s="353"/>
      <c r="X145" s="353"/>
      <c r="Y145" s="353"/>
      <c r="Z145" s="353"/>
      <c r="AA145" s="353"/>
      <c r="AB145" s="353"/>
      <c r="AC145" s="335"/>
      <c r="AD145" s="335"/>
      <c r="AE145" s="335"/>
      <c r="AF145" s="335"/>
      <c r="AG145" s="335"/>
      <c r="AH145" s="335"/>
      <c r="AI145" s="335"/>
      <c r="AJ145" s="335"/>
      <c r="AK145" s="335"/>
    </row>
    <row r="146" spans="1:37" x14ac:dyDescent="0.2">
      <c r="A146" s="353"/>
      <c r="B146" s="353"/>
      <c r="C146" s="353"/>
      <c r="D146" s="353"/>
      <c r="E146" s="353"/>
      <c r="F146" s="353"/>
      <c r="G146" s="353"/>
      <c r="H146" s="353"/>
      <c r="I146" s="353"/>
      <c r="J146" s="353"/>
      <c r="K146" s="353"/>
      <c r="L146" s="353"/>
      <c r="M146" s="353"/>
      <c r="N146" s="353"/>
      <c r="O146" s="353"/>
      <c r="P146" s="353"/>
      <c r="Q146" s="353"/>
      <c r="R146" s="353"/>
      <c r="S146" s="353"/>
      <c r="T146" s="353"/>
      <c r="U146" s="353"/>
      <c r="V146" s="353"/>
      <c r="W146" s="353"/>
      <c r="X146" s="353"/>
      <c r="Y146" s="353"/>
      <c r="Z146" s="353"/>
      <c r="AA146" s="353"/>
      <c r="AB146" s="353"/>
      <c r="AC146" s="335"/>
      <c r="AD146" s="335"/>
      <c r="AE146" s="335"/>
      <c r="AF146" s="335"/>
      <c r="AG146" s="335"/>
      <c r="AH146" s="335"/>
      <c r="AI146" s="335"/>
      <c r="AJ146" s="335"/>
      <c r="AK146" s="335"/>
    </row>
    <row r="147" spans="1:37" x14ac:dyDescent="0.2">
      <c r="A147" s="353"/>
      <c r="B147" s="353"/>
      <c r="C147" s="353"/>
      <c r="D147" s="353"/>
      <c r="E147" s="353"/>
      <c r="F147" s="353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35"/>
      <c r="AD147" s="335"/>
      <c r="AE147" s="335"/>
      <c r="AF147" s="335"/>
      <c r="AG147" s="335"/>
      <c r="AH147" s="335"/>
      <c r="AI147" s="335"/>
      <c r="AJ147" s="335"/>
      <c r="AK147" s="335"/>
    </row>
    <row r="148" spans="1:37" x14ac:dyDescent="0.2">
      <c r="A148" s="353"/>
      <c r="B148" s="353"/>
      <c r="C148" s="353"/>
      <c r="D148" s="353"/>
      <c r="E148" s="353"/>
      <c r="F148" s="353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35"/>
      <c r="AD148" s="335"/>
      <c r="AE148" s="335"/>
      <c r="AF148" s="335"/>
      <c r="AG148" s="335"/>
      <c r="AH148" s="335"/>
      <c r="AI148" s="335"/>
      <c r="AJ148" s="335"/>
      <c r="AK148" s="335"/>
    </row>
    <row r="149" spans="1:37" x14ac:dyDescent="0.2">
      <c r="A149" s="353"/>
      <c r="B149" s="353"/>
      <c r="C149" s="353"/>
      <c r="D149" s="353"/>
      <c r="E149" s="353"/>
      <c r="F149" s="353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35"/>
      <c r="AD149" s="335"/>
      <c r="AE149" s="335"/>
      <c r="AF149" s="335"/>
      <c r="AG149" s="335"/>
      <c r="AH149" s="335"/>
      <c r="AI149" s="335"/>
      <c r="AJ149" s="335"/>
      <c r="AK149" s="335"/>
    </row>
    <row r="150" spans="1:37" x14ac:dyDescent="0.2">
      <c r="A150" s="353"/>
      <c r="B150" s="353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35"/>
      <c r="AD150" s="335"/>
      <c r="AE150" s="335"/>
      <c r="AF150" s="335"/>
      <c r="AG150" s="335"/>
      <c r="AH150" s="335"/>
      <c r="AI150" s="335"/>
      <c r="AJ150" s="335"/>
      <c r="AK150" s="335"/>
    </row>
    <row r="151" spans="1:37" x14ac:dyDescent="0.2">
      <c r="A151" s="353"/>
      <c r="B151" s="353"/>
      <c r="C151" s="353"/>
      <c r="D151" s="353"/>
      <c r="E151" s="353"/>
      <c r="F151" s="353"/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35"/>
      <c r="AD151" s="335"/>
      <c r="AE151" s="335"/>
      <c r="AF151" s="335"/>
      <c r="AG151" s="335"/>
      <c r="AH151" s="335"/>
      <c r="AI151" s="335"/>
      <c r="AJ151" s="335"/>
      <c r="AK151" s="335"/>
    </row>
    <row r="152" spans="1:37" x14ac:dyDescent="0.2">
      <c r="A152" s="353"/>
      <c r="B152" s="353"/>
      <c r="C152" s="353"/>
      <c r="D152" s="353"/>
      <c r="E152" s="353"/>
      <c r="F152" s="353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35"/>
      <c r="AD152" s="335"/>
      <c r="AE152" s="335"/>
      <c r="AF152" s="335"/>
      <c r="AG152" s="335"/>
      <c r="AH152" s="335"/>
      <c r="AI152" s="335"/>
      <c r="AJ152" s="335"/>
      <c r="AK152" s="335"/>
    </row>
    <row r="153" spans="1:37" x14ac:dyDescent="0.2">
      <c r="A153" s="353"/>
      <c r="B153" s="353"/>
      <c r="C153" s="353"/>
      <c r="D153" s="353"/>
      <c r="E153" s="353"/>
      <c r="F153" s="353"/>
      <c r="G153" s="353"/>
      <c r="H153" s="353"/>
      <c r="I153" s="353"/>
      <c r="J153" s="353"/>
      <c r="K153" s="353"/>
      <c r="L153" s="353"/>
      <c r="M153" s="353"/>
      <c r="N153" s="353"/>
      <c r="O153" s="353"/>
      <c r="P153" s="353"/>
      <c r="Q153" s="353"/>
      <c r="R153" s="353"/>
      <c r="S153" s="353"/>
      <c r="T153" s="353"/>
      <c r="U153" s="353"/>
      <c r="V153" s="353"/>
      <c r="W153" s="353"/>
      <c r="X153" s="353"/>
      <c r="Y153" s="353"/>
      <c r="Z153" s="353"/>
      <c r="AA153" s="353"/>
      <c r="AB153" s="353"/>
      <c r="AC153" s="335"/>
      <c r="AD153" s="335"/>
      <c r="AE153" s="335"/>
      <c r="AF153" s="335"/>
      <c r="AG153" s="335"/>
      <c r="AH153" s="335"/>
      <c r="AI153" s="335"/>
      <c r="AJ153" s="335"/>
      <c r="AK153" s="335"/>
    </row>
    <row r="154" spans="1:37" x14ac:dyDescent="0.2">
      <c r="A154" s="353"/>
      <c r="B154" s="353"/>
      <c r="C154" s="353"/>
      <c r="D154" s="353"/>
      <c r="E154" s="353"/>
      <c r="F154" s="353"/>
      <c r="G154" s="353"/>
      <c r="H154" s="353"/>
      <c r="I154" s="353"/>
      <c r="J154" s="353"/>
      <c r="K154" s="353"/>
      <c r="L154" s="353"/>
      <c r="M154" s="353"/>
      <c r="N154" s="353"/>
      <c r="O154" s="353"/>
      <c r="P154" s="353"/>
      <c r="Q154" s="353"/>
      <c r="R154" s="353"/>
      <c r="S154" s="353"/>
      <c r="T154" s="353"/>
      <c r="U154" s="353"/>
      <c r="V154" s="353"/>
      <c r="W154" s="353"/>
      <c r="X154" s="353"/>
      <c r="Y154" s="353"/>
      <c r="Z154" s="353"/>
      <c r="AA154" s="353"/>
      <c r="AB154" s="353"/>
      <c r="AC154" s="335"/>
      <c r="AD154" s="335"/>
      <c r="AE154" s="335"/>
      <c r="AF154" s="335"/>
      <c r="AG154" s="335"/>
      <c r="AH154" s="335"/>
      <c r="AI154" s="335"/>
      <c r="AJ154" s="335"/>
      <c r="AK154" s="335"/>
    </row>
    <row r="155" spans="1:37" x14ac:dyDescent="0.2">
      <c r="A155" s="353"/>
      <c r="B155" s="353"/>
      <c r="C155" s="353"/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35"/>
      <c r="AD155" s="335"/>
      <c r="AE155" s="335"/>
      <c r="AF155" s="335"/>
      <c r="AG155" s="335"/>
      <c r="AH155" s="335"/>
      <c r="AI155" s="335"/>
      <c r="AJ155" s="335"/>
      <c r="AK155" s="335"/>
    </row>
    <row r="156" spans="1:37" x14ac:dyDescent="0.2">
      <c r="A156" s="353"/>
      <c r="B156" s="353"/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35"/>
      <c r="AD156" s="335"/>
      <c r="AE156" s="335"/>
      <c r="AF156" s="335"/>
      <c r="AG156" s="335"/>
      <c r="AH156" s="335"/>
      <c r="AI156" s="335"/>
      <c r="AJ156" s="335"/>
      <c r="AK156" s="335"/>
    </row>
    <row r="157" spans="1:37" x14ac:dyDescent="0.2">
      <c r="A157" s="353"/>
      <c r="B157" s="353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3"/>
      <c r="P157" s="353"/>
      <c r="Q157" s="353"/>
      <c r="R157" s="353"/>
      <c r="S157" s="353"/>
      <c r="T157" s="353"/>
      <c r="U157" s="353"/>
      <c r="V157" s="353"/>
      <c r="W157" s="353"/>
      <c r="X157" s="353"/>
      <c r="Y157" s="353"/>
      <c r="Z157" s="353"/>
      <c r="AA157" s="353"/>
      <c r="AB157" s="353"/>
      <c r="AC157" s="335"/>
      <c r="AD157" s="335"/>
      <c r="AE157" s="335"/>
      <c r="AF157" s="335"/>
      <c r="AG157" s="335"/>
      <c r="AH157" s="335"/>
      <c r="AI157" s="335"/>
      <c r="AJ157" s="335"/>
      <c r="AK157" s="335"/>
    </row>
    <row r="158" spans="1:37" x14ac:dyDescent="0.2">
      <c r="A158" s="353"/>
      <c r="B158" s="353"/>
      <c r="C158" s="353"/>
      <c r="D158" s="353"/>
      <c r="E158" s="353"/>
      <c r="F158" s="353"/>
      <c r="G158" s="353"/>
      <c r="H158" s="353"/>
      <c r="I158" s="353"/>
      <c r="J158" s="353"/>
      <c r="K158" s="353"/>
      <c r="L158" s="353"/>
      <c r="M158" s="353"/>
      <c r="N158" s="353"/>
      <c r="O158" s="353"/>
      <c r="P158" s="353"/>
      <c r="Q158" s="353"/>
      <c r="R158" s="353"/>
      <c r="S158" s="353"/>
      <c r="T158" s="353"/>
      <c r="U158" s="353"/>
      <c r="V158" s="353"/>
      <c r="W158" s="353"/>
      <c r="X158" s="353"/>
      <c r="Y158" s="353"/>
      <c r="Z158" s="353"/>
      <c r="AA158" s="353"/>
      <c r="AB158" s="353"/>
      <c r="AC158" s="335"/>
      <c r="AD158" s="335"/>
      <c r="AE158" s="335"/>
      <c r="AF158" s="335"/>
      <c r="AG158" s="335"/>
      <c r="AH158" s="335"/>
      <c r="AI158" s="335"/>
      <c r="AJ158" s="335"/>
      <c r="AK158" s="335"/>
    </row>
    <row r="159" spans="1:37" x14ac:dyDescent="0.2">
      <c r="A159" s="353"/>
      <c r="B159" s="353"/>
      <c r="C159" s="353"/>
      <c r="D159" s="353"/>
      <c r="E159" s="353"/>
      <c r="F159" s="353"/>
      <c r="G159" s="353"/>
      <c r="H159" s="353"/>
      <c r="I159" s="353"/>
      <c r="J159" s="353"/>
      <c r="K159" s="353"/>
      <c r="L159" s="353"/>
      <c r="M159" s="353"/>
      <c r="N159" s="353"/>
      <c r="O159" s="353"/>
      <c r="P159" s="353"/>
      <c r="Q159" s="353"/>
      <c r="R159" s="353"/>
      <c r="S159" s="353"/>
      <c r="T159" s="353"/>
      <c r="U159" s="353"/>
      <c r="V159" s="353"/>
      <c r="W159" s="353"/>
      <c r="X159" s="353"/>
      <c r="Y159" s="353"/>
      <c r="Z159" s="353"/>
      <c r="AA159" s="353"/>
      <c r="AB159" s="353"/>
      <c r="AC159" s="335"/>
      <c r="AD159" s="335"/>
      <c r="AE159" s="335"/>
      <c r="AF159" s="335"/>
      <c r="AG159" s="335"/>
      <c r="AH159" s="335"/>
      <c r="AI159" s="335"/>
      <c r="AJ159" s="335"/>
      <c r="AK159" s="335"/>
    </row>
    <row r="160" spans="1:37" x14ac:dyDescent="0.2">
      <c r="A160" s="353"/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  <c r="M160" s="353"/>
      <c r="N160" s="353"/>
      <c r="O160" s="353"/>
      <c r="P160" s="353"/>
      <c r="Q160" s="353"/>
      <c r="R160" s="353"/>
      <c r="S160" s="353"/>
      <c r="T160" s="353"/>
      <c r="U160" s="353"/>
      <c r="V160" s="353"/>
      <c r="W160" s="353"/>
      <c r="X160" s="353"/>
      <c r="Y160" s="353"/>
      <c r="Z160" s="353"/>
      <c r="AA160" s="353"/>
      <c r="AB160" s="353"/>
      <c r="AC160" s="335"/>
      <c r="AD160" s="335"/>
      <c r="AE160" s="335"/>
      <c r="AF160" s="335"/>
      <c r="AG160" s="335"/>
      <c r="AH160" s="335"/>
      <c r="AI160" s="335"/>
      <c r="AJ160" s="335"/>
      <c r="AK160" s="335"/>
    </row>
    <row r="161" spans="1:37" x14ac:dyDescent="0.2">
      <c r="A161" s="353"/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  <c r="M161" s="353"/>
      <c r="N161" s="353"/>
      <c r="O161" s="353"/>
      <c r="P161" s="353"/>
      <c r="Q161" s="353"/>
      <c r="R161" s="353"/>
      <c r="S161" s="353"/>
      <c r="T161" s="353"/>
      <c r="U161" s="353"/>
      <c r="V161" s="353"/>
      <c r="W161" s="353"/>
      <c r="X161" s="353"/>
      <c r="Y161" s="353"/>
      <c r="Z161" s="353"/>
      <c r="AA161" s="353"/>
      <c r="AB161" s="353"/>
      <c r="AC161" s="335"/>
      <c r="AD161" s="335"/>
      <c r="AE161" s="335"/>
      <c r="AF161" s="335"/>
      <c r="AG161" s="335"/>
      <c r="AH161" s="335"/>
      <c r="AI161" s="335"/>
      <c r="AJ161" s="335"/>
      <c r="AK161" s="335"/>
    </row>
    <row r="162" spans="1:37" x14ac:dyDescent="0.2">
      <c r="A162" s="353"/>
      <c r="B162" s="353"/>
      <c r="C162" s="353"/>
      <c r="D162" s="353"/>
      <c r="E162" s="353"/>
      <c r="F162" s="353"/>
      <c r="G162" s="353"/>
      <c r="H162" s="353"/>
      <c r="I162" s="353"/>
      <c r="J162" s="353"/>
      <c r="K162" s="353"/>
      <c r="L162" s="353"/>
      <c r="M162" s="353"/>
      <c r="N162" s="353"/>
      <c r="O162" s="353"/>
      <c r="P162" s="353"/>
      <c r="Q162" s="353"/>
      <c r="R162" s="353"/>
      <c r="S162" s="353"/>
      <c r="T162" s="353"/>
      <c r="U162" s="353"/>
      <c r="V162" s="353"/>
      <c r="W162" s="353"/>
      <c r="X162" s="353"/>
      <c r="Y162" s="353"/>
      <c r="Z162" s="353"/>
      <c r="AA162" s="353"/>
      <c r="AB162" s="353"/>
      <c r="AC162" s="335"/>
      <c r="AD162" s="335"/>
      <c r="AE162" s="335"/>
      <c r="AF162" s="335"/>
      <c r="AG162" s="335"/>
      <c r="AH162" s="335"/>
      <c r="AI162" s="335"/>
      <c r="AJ162" s="335"/>
      <c r="AK162" s="335"/>
    </row>
    <row r="163" spans="1:37" x14ac:dyDescent="0.2">
      <c r="A163" s="353"/>
      <c r="B163" s="353"/>
      <c r="C163" s="353"/>
      <c r="D163" s="353"/>
      <c r="E163" s="353"/>
      <c r="F163" s="353"/>
      <c r="G163" s="353"/>
      <c r="H163" s="353"/>
      <c r="I163" s="353"/>
      <c r="J163" s="353"/>
      <c r="K163" s="353"/>
      <c r="L163" s="353"/>
      <c r="M163" s="353"/>
      <c r="N163" s="353"/>
      <c r="O163" s="353"/>
      <c r="P163" s="353"/>
      <c r="Q163" s="353"/>
      <c r="R163" s="353"/>
      <c r="S163" s="353"/>
      <c r="T163" s="353"/>
      <c r="U163" s="353"/>
      <c r="V163" s="353"/>
      <c r="W163" s="353"/>
      <c r="X163" s="353"/>
      <c r="Y163" s="353"/>
      <c r="Z163" s="353"/>
      <c r="AA163" s="353"/>
      <c r="AB163" s="353"/>
      <c r="AC163" s="335"/>
      <c r="AD163" s="335"/>
      <c r="AE163" s="335"/>
      <c r="AF163" s="335"/>
      <c r="AG163" s="335"/>
      <c r="AH163" s="335"/>
      <c r="AI163" s="335"/>
      <c r="AJ163" s="335"/>
      <c r="AK163" s="335"/>
    </row>
    <row r="164" spans="1:37" x14ac:dyDescent="0.2">
      <c r="A164" s="353"/>
      <c r="B164" s="353"/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353"/>
      <c r="O164" s="353"/>
      <c r="P164" s="353"/>
      <c r="Q164" s="353"/>
      <c r="R164" s="353"/>
      <c r="S164" s="353"/>
      <c r="T164" s="353"/>
      <c r="U164" s="353"/>
      <c r="V164" s="353"/>
      <c r="W164" s="353"/>
      <c r="X164" s="353"/>
      <c r="Y164" s="353"/>
      <c r="Z164" s="353"/>
      <c r="AA164" s="353"/>
      <c r="AB164" s="353"/>
      <c r="AC164" s="335"/>
      <c r="AD164" s="335"/>
      <c r="AE164" s="335"/>
      <c r="AF164" s="335"/>
      <c r="AG164" s="335"/>
      <c r="AH164" s="335"/>
      <c r="AI164" s="335"/>
      <c r="AJ164" s="335"/>
      <c r="AK164" s="335"/>
    </row>
    <row r="165" spans="1:37" x14ac:dyDescent="0.2">
      <c r="A165" s="353"/>
      <c r="B165" s="353"/>
      <c r="C165" s="353"/>
      <c r="D165" s="353"/>
      <c r="E165" s="353"/>
      <c r="F165" s="353"/>
      <c r="G165" s="353"/>
      <c r="H165" s="353"/>
      <c r="I165" s="353"/>
      <c r="J165" s="353"/>
      <c r="K165" s="353"/>
      <c r="L165" s="353"/>
      <c r="M165" s="353"/>
      <c r="N165" s="353"/>
      <c r="O165" s="353"/>
      <c r="P165" s="353"/>
      <c r="Q165" s="353"/>
      <c r="R165" s="353"/>
      <c r="S165" s="353"/>
      <c r="T165" s="353"/>
      <c r="U165" s="353"/>
      <c r="V165" s="353"/>
      <c r="W165" s="353"/>
      <c r="X165" s="353"/>
      <c r="Y165" s="353"/>
      <c r="Z165" s="353"/>
      <c r="AA165" s="353"/>
      <c r="AB165" s="353"/>
      <c r="AC165" s="335"/>
      <c r="AD165" s="335"/>
      <c r="AE165" s="335"/>
      <c r="AF165" s="335"/>
      <c r="AG165" s="335"/>
      <c r="AH165" s="335"/>
      <c r="AI165" s="335"/>
      <c r="AJ165" s="335"/>
      <c r="AK165" s="335"/>
    </row>
    <row r="166" spans="1:37" x14ac:dyDescent="0.2">
      <c r="A166" s="353"/>
      <c r="B166" s="353"/>
      <c r="C166" s="353"/>
      <c r="D166" s="353"/>
      <c r="E166" s="353"/>
      <c r="F166" s="353"/>
      <c r="G166" s="353"/>
      <c r="H166" s="353"/>
      <c r="I166" s="353"/>
      <c r="J166" s="353"/>
      <c r="K166" s="353"/>
      <c r="L166" s="353"/>
      <c r="M166" s="353"/>
      <c r="N166" s="353"/>
      <c r="O166" s="353"/>
      <c r="P166" s="353"/>
      <c r="Q166" s="353"/>
      <c r="R166" s="353"/>
      <c r="S166" s="353"/>
      <c r="T166" s="353"/>
      <c r="U166" s="353"/>
      <c r="V166" s="353"/>
      <c r="W166" s="353"/>
      <c r="X166" s="353"/>
      <c r="Y166" s="353"/>
      <c r="Z166" s="353"/>
      <c r="AA166" s="353"/>
      <c r="AB166" s="353"/>
      <c r="AC166" s="335"/>
      <c r="AD166" s="335"/>
      <c r="AE166" s="335"/>
      <c r="AF166" s="335"/>
      <c r="AG166" s="335"/>
      <c r="AH166" s="335"/>
      <c r="AI166" s="335"/>
      <c r="AJ166" s="335"/>
      <c r="AK166" s="335"/>
    </row>
    <row r="167" spans="1:37" x14ac:dyDescent="0.2">
      <c r="A167" s="353"/>
      <c r="B167" s="353"/>
      <c r="C167" s="353"/>
      <c r="D167" s="353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3"/>
      <c r="T167" s="353"/>
      <c r="U167" s="353"/>
      <c r="V167" s="353"/>
      <c r="W167" s="353"/>
      <c r="X167" s="353"/>
      <c r="Y167" s="353"/>
      <c r="Z167" s="353"/>
      <c r="AA167" s="353"/>
      <c r="AB167" s="353"/>
      <c r="AC167" s="335"/>
      <c r="AD167" s="335"/>
      <c r="AE167" s="335"/>
      <c r="AF167" s="335"/>
      <c r="AG167" s="335"/>
      <c r="AH167" s="335"/>
      <c r="AI167" s="335"/>
      <c r="AJ167" s="335"/>
      <c r="AK167" s="335"/>
    </row>
    <row r="168" spans="1:37" x14ac:dyDescent="0.2">
      <c r="A168" s="353"/>
      <c r="B168" s="353"/>
      <c r="C168" s="353"/>
      <c r="D168" s="353"/>
      <c r="E168" s="353"/>
      <c r="F168" s="353"/>
      <c r="G168" s="353"/>
      <c r="H168" s="353"/>
      <c r="I168" s="353"/>
      <c r="J168" s="353"/>
      <c r="K168" s="353"/>
      <c r="L168" s="353"/>
      <c r="M168" s="353"/>
      <c r="N168" s="353"/>
      <c r="O168" s="353"/>
      <c r="P168" s="353"/>
      <c r="Q168" s="353"/>
      <c r="R168" s="353"/>
      <c r="S168" s="353"/>
      <c r="T168" s="353"/>
      <c r="U168" s="353"/>
      <c r="V168" s="353"/>
      <c r="W168" s="353"/>
      <c r="X168" s="353"/>
      <c r="Y168" s="353"/>
      <c r="Z168" s="353"/>
      <c r="AA168" s="353"/>
      <c r="AB168" s="353"/>
      <c r="AC168" s="335"/>
      <c r="AD168" s="335"/>
      <c r="AE168" s="335"/>
      <c r="AF168" s="335"/>
      <c r="AG168" s="335"/>
      <c r="AH168" s="335"/>
      <c r="AI168" s="335"/>
      <c r="AJ168" s="335"/>
      <c r="AK168" s="335"/>
    </row>
    <row r="169" spans="1:37" x14ac:dyDescent="0.2">
      <c r="A169" s="353"/>
      <c r="B169" s="353"/>
      <c r="C169" s="353"/>
      <c r="D169" s="353"/>
      <c r="E169" s="353"/>
      <c r="F169" s="353"/>
      <c r="G169" s="353"/>
      <c r="H169" s="353"/>
      <c r="I169" s="353"/>
      <c r="J169" s="353"/>
      <c r="K169" s="353"/>
      <c r="L169" s="353"/>
      <c r="M169" s="353"/>
      <c r="N169" s="353"/>
      <c r="O169" s="353"/>
      <c r="P169" s="353"/>
      <c r="Q169" s="353"/>
      <c r="R169" s="353"/>
      <c r="S169" s="353"/>
      <c r="T169" s="353"/>
      <c r="U169" s="353"/>
      <c r="V169" s="353"/>
      <c r="W169" s="353"/>
      <c r="X169" s="353"/>
      <c r="Y169" s="353"/>
      <c r="Z169" s="353"/>
      <c r="AA169" s="353"/>
      <c r="AB169" s="353"/>
      <c r="AC169" s="335"/>
      <c r="AD169" s="335"/>
      <c r="AE169" s="335"/>
      <c r="AF169" s="335"/>
      <c r="AG169" s="335"/>
      <c r="AH169" s="335"/>
      <c r="AI169" s="335"/>
      <c r="AJ169" s="335"/>
      <c r="AK169" s="335"/>
    </row>
    <row r="170" spans="1:37" x14ac:dyDescent="0.2">
      <c r="A170" s="353"/>
      <c r="B170" s="353"/>
      <c r="C170" s="353"/>
      <c r="D170" s="353"/>
      <c r="E170" s="353"/>
      <c r="F170" s="353"/>
      <c r="G170" s="353"/>
      <c r="H170" s="353"/>
      <c r="I170" s="353"/>
      <c r="J170" s="353"/>
      <c r="K170" s="353"/>
      <c r="L170" s="353"/>
      <c r="M170" s="353"/>
      <c r="N170" s="353"/>
      <c r="O170" s="353"/>
      <c r="P170" s="353"/>
      <c r="Q170" s="353"/>
      <c r="R170" s="353"/>
      <c r="S170" s="353"/>
      <c r="T170" s="353"/>
      <c r="U170" s="353"/>
      <c r="V170" s="353"/>
      <c r="W170" s="353"/>
      <c r="X170" s="353"/>
      <c r="Y170" s="353"/>
      <c r="Z170" s="353"/>
      <c r="AA170" s="353"/>
      <c r="AB170" s="353"/>
      <c r="AC170" s="335"/>
      <c r="AD170" s="335"/>
      <c r="AE170" s="335"/>
      <c r="AF170" s="335"/>
      <c r="AG170" s="335"/>
      <c r="AH170" s="335"/>
      <c r="AI170" s="335"/>
      <c r="AJ170" s="335"/>
      <c r="AK170" s="335"/>
    </row>
    <row r="171" spans="1:37" x14ac:dyDescent="0.2">
      <c r="A171" s="353"/>
      <c r="B171" s="353"/>
      <c r="C171" s="353"/>
      <c r="D171" s="353"/>
      <c r="E171" s="353"/>
      <c r="F171" s="353"/>
      <c r="G171" s="353"/>
      <c r="H171" s="353"/>
      <c r="I171" s="353"/>
      <c r="J171" s="353"/>
      <c r="K171" s="353"/>
      <c r="L171" s="353"/>
      <c r="M171" s="353"/>
      <c r="N171" s="353"/>
      <c r="O171" s="353"/>
      <c r="P171" s="353"/>
      <c r="Q171" s="353"/>
      <c r="R171" s="353"/>
      <c r="S171" s="353"/>
      <c r="T171" s="353"/>
      <c r="U171" s="353"/>
      <c r="V171" s="353"/>
      <c r="W171" s="353"/>
      <c r="X171" s="353"/>
      <c r="Y171" s="353"/>
      <c r="Z171" s="353"/>
      <c r="AA171" s="353"/>
      <c r="AB171" s="353"/>
      <c r="AC171" s="335"/>
      <c r="AD171" s="335"/>
      <c r="AE171" s="335"/>
      <c r="AF171" s="335"/>
      <c r="AG171" s="335"/>
      <c r="AH171" s="335"/>
      <c r="AI171" s="335"/>
      <c r="AJ171" s="335"/>
      <c r="AK171" s="335"/>
    </row>
    <row r="172" spans="1:37" x14ac:dyDescent="0.2">
      <c r="A172" s="353"/>
      <c r="B172" s="353"/>
      <c r="C172" s="353"/>
      <c r="D172" s="353"/>
      <c r="E172" s="353"/>
      <c r="F172" s="353"/>
      <c r="G172" s="353"/>
      <c r="H172" s="353"/>
      <c r="I172" s="353"/>
      <c r="J172" s="353"/>
      <c r="K172" s="353"/>
      <c r="L172" s="353"/>
      <c r="M172" s="353"/>
      <c r="N172" s="353"/>
      <c r="O172" s="353"/>
      <c r="P172" s="353"/>
      <c r="Q172" s="353"/>
      <c r="R172" s="353"/>
      <c r="S172" s="353"/>
      <c r="T172" s="353"/>
      <c r="U172" s="353"/>
      <c r="V172" s="353"/>
      <c r="W172" s="353"/>
      <c r="X172" s="353"/>
      <c r="Y172" s="353"/>
      <c r="Z172" s="353"/>
      <c r="AA172" s="353"/>
      <c r="AB172" s="353"/>
      <c r="AC172" s="335"/>
      <c r="AD172" s="335"/>
      <c r="AE172" s="335"/>
      <c r="AF172" s="335"/>
      <c r="AG172" s="335"/>
      <c r="AH172" s="335"/>
      <c r="AI172" s="335"/>
      <c r="AJ172" s="335"/>
      <c r="AK172" s="335"/>
    </row>
    <row r="173" spans="1:37" x14ac:dyDescent="0.2">
      <c r="A173" s="353"/>
      <c r="B173" s="353"/>
      <c r="C173" s="353"/>
      <c r="D173" s="353"/>
      <c r="E173" s="353"/>
      <c r="F173" s="353"/>
      <c r="G173" s="353"/>
      <c r="H173" s="353"/>
      <c r="I173" s="353"/>
      <c r="J173" s="353"/>
      <c r="K173" s="353"/>
      <c r="L173" s="353"/>
      <c r="M173" s="353"/>
      <c r="N173" s="353"/>
      <c r="O173" s="353"/>
      <c r="P173" s="353"/>
      <c r="Q173" s="353"/>
      <c r="R173" s="353"/>
      <c r="S173" s="353"/>
      <c r="T173" s="353"/>
      <c r="U173" s="353"/>
      <c r="V173" s="353"/>
      <c r="W173" s="353"/>
      <c r="X173" s="353"/>
      <c r="Y173" s="353"/>
      <c r="Z173" s="353"/>
      <c r="AA173" s="353"/>
      <c r="AB173" s="353"/>
      <c r="AC173" s="335"/>
      <c r="AD173" s="335"/>
      <c r="AE173" s="335"/>
      <c r="AF173" s="335"/>
      <c r="AG173" s="335"/>
      <c r="AH173" s="335"/>
      <c r="AI173" s="335"/>
      <c r="AJ173" s="335"/>
      <c r="AK173" s="335"/>
    </row>
    <row r="174" spans="1:37" x14ac:dyDescent="0.2">
      <c r="A174" s="353"/>
      <c r="B174" s="353"/>
      <c r="C174" s="353"/>
      <c r="D174" s="353"/>
      <c r="E174" s="353"/>
      <c r="F174" s="353"/>
      <c r="G174" s="353"/>
      <c r="H174" s="353"/>
      <c r="I174" s="353"/>
      <c r="J174" s="353"/>
      <c r="K174" s="353"/>
      <c r="L174" s="353"/>
      <c r="M174" s="353"/>
      <c r="N174" s="353"/>
      <c r="O174" s="353"/>
      <c r="P174" s="353"/>
      <c r="Q174" s="353"/>
      <c r="R174" s="353"/>
      <c r="S174" s="353"/>
      <c r="T174" s="353"/>
      <c r="U174" s="353"/>
      <c r="V174" s="353"/>
      <c r="W174" s="353"/>
      <c r="X174" s="353"/>
      <c r="Y174" s="353"/>
      <c r="Z174" s="353"/>
      <c r="AA174" s="353"/>
      <c r="AB174" s="353"/>
      <c r="AC174" s="335"/>
      <c r="AD174" s="335"/>
      <c r="AE174" s="335"/>
      <c r="AF174" s="335"/>
      <c r="AG174" s="335"/>
      <c r="AH174" s="335"/>
      <c r="AI174" s="335"/>
      <c r="AJ174" s="335"/>
      <c r="AK174" s="335"/>
    </row>
    <row r="175" spans="1:37" x14ac:dyDescent="0.2">
      <c r="A175" s="353"/>
      <c r="B175" s="353"/>
      <c r="C175" s="353"/>
      <c r="D175" s="353"/>
      <c r="E175" s="353"/>
      <c r="F175" s="353"/>
      <c r="G175" s="353"/>
      <c r="H175" s="353"/>
      <c r="I175" s="353"/>
      <c r="J175" s="353"/>
      <c r="K175" s="353"/>
      <c r="L175" s="353"/>
      <c r="M175" s="353"/>
      <c r="N175" s="353"/>
      <c r="O175" s="353"/>
      <c r="P175" s="353"/>
      <c r="Q175" s="353"/>
      <c r="R175" s="353"/>
      <c r="S175" s="353"/>
      <c r="T175" s="353"/>
      <c r="U175" s="353"/>
      <c r="V175" s="353"/>
      <c r="W175" s="353"/>
      <c r="X175" s="353"/>
      <c r="Y175" s="353"/>
      <c r="Z175" s="353"/>
      <c r="AA175" s="353"/>
      <c r="AB175" s="353"/>
      <c r="AC175" s="335"/>
      <c r="AD175" s="335"/>
      <c r="AE175" s="335"/>
      <c r="AF175" s="335"/>
      <c r="AG175" s="335"/>
      <c r="AH175" s="335"/>
      <c r="AI175" s="335"/>
      <c r="AJ175" s="335"/>
      <c r="AK175" s="335"/>
    </row>
    <row r="176" spans="1:37" x14ac:dyDescent="0.2">
      <c r="A176" s="353"/>
      <c r="B176" s="353"/>
      <c r="C176" s="353"/>
      <c r="D176" s="353"/>
      <c r="E176" s="353"/>
      <c r="F176" s="353"/>
      <c r="G176" s="353"/>
      <c r="H176" s="353"/>
      <c r="I176" s="353"/>
      <c r="J176" s="353"/>
      <c r="K176" s="353"/>
      <c r="L176" s="353"/>
      <c r="M176" s="353"/>
      <c r="N176" s="353"/>
      <c r="O176" s="353"/>
      <c r="P176" s="353"/>
      <c r="Q176" s="353"/>
      <c r="R176" s="353"/>
      <c r="S176" s="353"/>
      <c r="T176" s="353"/>
      <c r="U176" s="353"/>
      <c r="V176" s="353"/>
      <c r="W176" s="353"/>
      <c r="X176" s="353"/>
      <c r="Y176" s="353"/>
      <c r="Z176" s="353"/>
      <c r="AA176" s="353"/>
      <c r="AB176" s="353"/>
      <c r="AC176" s="335"/>
      <c r="AD176" s="335"/>
      <c r="AE176" s="335"/>
      <c r="AF176" s="335"/>
      <c r="AG176" s="335"/>
      <c r="AH176" s="335"/>
      <c r="AI176" s="335"/>
      <c r="AJ176" s="335"/>
      <c r="AK176" s="335"/>
    </row>
    <row r="177" spans="1:37" x14ac:dyDescent="0.2">
      <c r="A177" s="353"/>
      <c r="B177" s="353"/>
      <c r="C177" s="353"/>
      <c r="D177" s="353"/>
      <c r="E177" s="353"/>
      <c r="F177" s="353"/>
      <c r="G177" s="353"/>
      <c r="H177" s="353"/>
      <c r="I177" s="353"/>
      <c r="J177" s="353"/>
      <c r="K177" s="353"/>
      <c r="L177" s="353"/>
      <c r="M177" s="353"/>
      <c r="N177" s="353"/>
      <c r="O177" s="353"/>
      <c r="P177" s="353"/>
      <c r="Q177" s="353"/>
      <c r="R177" s="353"/>
      <c r="S177" s="353"/>
      <c r="T177" s="353"/>
      <c r="U177" s="353"/>
      <c r="V177" s="353"/>
      <c r="W177" s="353"/>
      <c r="X177" s="353"/>
      <c r="Y177" s="353"/>
      <c r="Z177" s="353"/>
      <c r="AA177" s="353"/>
      <c r="AB177" s="353"/>
      <c r="AC177" s="335"/>
      <c r="AD177" s="335"/>
      <c r="AE177" s="335"/>
      <c r="AF177" s="335"/>
      <c r="AG177" s="335"/>
      <c r="AH177" s="335"/>
      <c r="AI177" s="335"/>
      <c r="AJ177" s="335"/>
      <c r="AK177" s="335"/>
    </row>
    <row r="178" spans="1:37" x14ac:dyDescent="0.2">
      <c r="A178" s="353"/>
      <c r="B178" s="353"/>
      <c r="C178" s="353"/>
      <c r="D178" s="353"/>
      <c r="E178" s="353"/>
      <c r="F178" s="353"/>
      <c r="G178" s="353"/>
      <c r="H178" s="353"/>
      <c r="I178" s="353"/>
      <c r="J178" s="353"/>
      <c r="K178" s="353"/>
      <c r="L178" s="353"/>
      <c r="M178" s="353"/>
      <c r="N178" s="353"/>
      <c r="O178" s="353"/>
      <c r="P178" s="353"/>
      <c r="Q178" s="353"/>
      <c r="R178" s="353"/>
      <c r="S178" s="353"/>
      <c r="T178" s="353"/>
      <c r="U178" s="353"/>
      <c r="V178" s="353"/>
      <c r="W178" s="353"/>
      <c r="X178" s="353"/>
      <c r="Y178" s="353"/>
      <c r="Z178" s="353"/>
      <c r="AA178" s="353"/>
      <c r="AB178" s="353"/>
      <c r="AC178" s="335"/>
      <c r="AD178" s="335"/>
      <c r="AE178" s="335"/>
      <c r="AF178" s="335"/>
      <c r="AG178" s="335"/>
      <c r="AH178" s="335"/>
      <c r="AI178" s="335"/>
      <c r="AJ178" s="335"/>
      <c r="AK178" s="335"/>
    </row>
    <row r="179" spans="1:37" x14ac:dyDescent="0.2">
      <c r="A179" s="353"/>
      <c r="B179" s="353"/>
      <c r="C179" s="353"/>
      <c r="D179" s="353"/>
      <c r="E179" s="353"/>
      <c r="F179" s="353"/>
      <c r="G179" s="353"/>
      <c r="H179" s="353"/>
      <c r="I179" s="353"/>
      <c r="J179" s="353"/>
      <c r="K179" s="353"/>
      <c r="L179" s="353"/>
      <c r="M179" s="353"/>
      <c r="N179" s="353"/>
      <c r="O179" s="353"/>
      <c r="P179" s="353"/>
      <c r="Q179" s="353"/>
      <c r="R179" s="353"/>
      <c r="S179" s="353"/>
      <c r="T179" s="353"/>
      <c r="U179" s="353"/>
      <c r="V179" s="353"/>
      <c r="W179" s="353"/>
      <c r="X179" s="353"/>
      <c r="Y179" s="353"/>
      <c r="Z179" s="353"/>
      <c r="AA179" s="353"/>
      <c r="AB179" s="353"/>
      <c r="AC179" s="335"/>
      <c r="AD179" s="335"/>
      <c r="AE179" s="335"/>
      <c r="AF179" s="335"/>
      <c r="AG179" s="335"/>
      <c r="AH179" s="335"/>
      <c r="AI179" s="335"/>
      <c r="AJ179" s="335"/>
      <c r="AK179" s="335"/>
    </row>
    <row r="180" spans="1:37" x14ac:dyDescent="0.2">
      <c r="A180" s="353"/>
      <c r="B180" s="353"/>
      <c r="C180" s="353"/>
      <c r="D180" s="353"/>
      <c r="E180" s="353"/>
      <c r="F180" s="353"/>
      <c r="G180" s="353"/>
      <c r="H180" s="353"/>
      <c r="I180" s="353"/>
      <c r="J180" s="353"/>
      <c r="K180" s="353"/>
      <c r="L180" s="353"/>
      <c r="M180" s="353"/>
      <c r="N180" s="353"/>
      <c r="O180" s="353"/>
      <c r="P180" s="353"/>
      <c r="Q180" s="353"/>
      <c r="R180" s="353"/>
      <c r="S180" s="353"/>
      <c r="T180" s="353"/>
      <c r="U180" s="353"/>
      <c r="V180" s="353"/>
      <c r="W180" s="353"/>
      <c r="X180" s="353"/>
      <c r="Y180" s="353"/>
      <c r="Z180" s="353"/>
      <c r="AA180" s="353"/>
      <c r="AB180" s="353"/>
      <c r="AC180" s="335"/>
      <c r="AD180" s="335"/>
      <c r="AE180" s="335"/>
      <c r="AF180" s="335"/>
      <c r="AG180" s="335"/>
      <c r="AH180" s="335"/>
      <c r="AI180" s="335"/>
      <c r="AJ180" s="335"/>
      <c r="AK180" s="335"/>
    </row>
    <row r="181" spans="1:37" x14ac:dyDescent="0.2">
      <c r="A181" s="335"/>
      <c r="B181" s="335"/>
      <c r="C181" s="335"/>
      <c r="D181" s="335"/>
      <c r="E181" s="335"/>
      <c r="F181" s="335"/>
      <c r="G181" s="335"/>
      <c r="H181" s="335"/>
      <c r="I181" s="335"/>
      <c r="J181" s="335"/>
      <c r="K181" s="335"/>
      <c r="L181" s="335"/>
      <c r="M181" s="335"/>
      <c r="N181" s="335"/>
      <c r="O181" s="335"/>
      <c r="P181" s="335"/>
      <c r="Q181" s="335"/>
      <c r="R181" s="335"/>
      <c r="S181" s="335"/>
      <c r="T181" s="335"/>
      <c r="U181" s="335"/>
      <c r="V181" s="335"/>
      <c r="W181" s="335"/>
      <c r="X181" s="335"/>
      <c r="Y181" s="335"/>
      <c r="Z181" s="335"/>
      <c r="AA181" s="335"/>
      <c r="AB181" s="335"/>
      <c r="AC181" s="335"/>
      <c r="AD181" s="335"/>
      <c r="AE181" s="335"/>
      <c r="AF181" s="335"/>
      <c r="AG181" s="335"/>
      <c r="AH181" s="335"/>
      <c r="AI181" s="335"/>
      <c r="AJ181" s="335"/>
      <c r="AK181" s="335"/>
    </row>
    <row r="182" spans="1:37" x14ac:dyDescent="0.2">
      <c r="A182" s="335"/>
      <c r="B182" s="335"/>
      <c r="C182" s="335"/>
      <c r="D182" s="335"/>
      <c r="E182" s="335"/>
      <c r="F182" s="335"/>
      <c r="G182" s="335"/>
      <c r="H182" s="335"/>
      <c r="I182" s="335"/>
      <c r="J182" s="335"/>
      <c r="K182" s="335"/>
      <c r="L182" s="335"/>
      <c r="M182" s="335"/>
      <c r="N182" s="335"/>
      <c r="O182" s="335"/>
      <c r="P182" s="335"/>
      <c r="Q182" s="335"/>
      <c r="R182" s="335"/>
      <c r="S182" s="335"/>
      <c r="T182" s="335"/>
      <c r="U182" s="335"/>
      <c r="V182" s="335"/>
      <c r="W182" s="335"/>
      <c r="X182" s="335"/>
      <c r="Y182" s="335"/>
      <c r="Z182" s="335"/>
      <c r="AA182" s="335"/>
      <c r="AB182" s="335"/>
      <c r="AC182" s="335"/>
      <c r="AD182" s="335"/>
      <c r="AE182" s="335"/>
      <c r="AF182" s="335"/>
      <c r="AG182" s="335"/>
      <c r="AH182" s="335"/>
      <c r="AI182" s="335"/>
      <c r="AJ182" s="335"/>
      <c r="AK182" s="335"/>
    </row>
    <row r="183" spans="1:37" x14ac:dyDescent="0.2">
      <c r="A183" s="335"/>
      <c r="B183" s="335"/>
      <c r="C183" s="335"/>
      <c r="D183" s="335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5"/>
      <c r="AH183" s="335"/>
      <c r="AI183" s="335"/>
      <c r="AJ183" s="335"/>
      <c r="AK183" s="335"/>
    </row>
    <row r="184" spans="1:37" x14ac:dyDescent="0.2">
      <c r="A184" s="335"/>
      <c r="B184" s="335"/>
      <c r="C184" s="335"/>
      <c r="D184" s="335"/>
      <c r="E184" s="335"/>
      <c r="F184" s="335"/>
      <c r="G184" s="335"/>
      <c r="H184" s="335"/>
      <c r="I184" s="335"/>
      <c r="J184" s="335"/>
      <c r="K184" s="335"/>
      <c r="L184" s="335"/>
      <c r="M184" s="335"/>
      <c r="N184" s="335"/>
      <c r="O184" s="335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5"/>
      <c r="AC184" s="335"/>
      <c r="AD184" s="335"/>
      <c r="AE184" s="335"/>
      <c r="AF184" s="335"/>
      <c r="AG184" s="335"/>
      <c r="AH184" s="335"/>
      <c r="AI184" s="335"/>
      <c r="AJ184" s="335"/>
      <c r="AK184" s="335"/>
    </row>
    <row r="185" spans="1:37" x14ac:dyDescent="0.2">
      <c r="A185" s="335"/>
      <c r="B185" s="335"/>
      <c r="C185" s="335"/>
      <c r="D185" s="335"/>
      <c r="E185" s="335"/>
      <c r="F185" s="335"/>
      <c r="G185" s="335"/>
      <c r="H185" s="335"/>
      <c r="I185" s="335"/>
      <c r="J185" s="335"/>
      <c r="K185" s="335"/>
      <c r="L185" s="335"/>
      <c r="M185" s="335"/>
      <c r="N185" s="335"/>
      <c r="O185" s="335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/>
      <c r="AC185" s="335"/>
      <c r="AD185" s="335"/>
      <c r="AE185" s="335"/>
      <c r="AF185" s="335"/>
      <c r="AG185" s="335"/>
      <c r="AH185" s="335"/>
      <c r="AI185" s="335"/>
      <c r="AJ185" s="335"/>
      <c r="AK185" s="335"/>
    </row>
    <row r="186" spans="1:37" x14ac:dyDescent="0.2">
      <c r="A186" s="335"/>
      <c r="B186" s="335"/>
      <c r="C186" s="335"/>
      <c r="D186" s="335"/>
      <c r="E186" s="335"/>
      <c r="F186" s="335"/>
      <c r="G186" s="335"/>
      <c r="H186" s="335"/>
      <c r="I186" s="335"/>
      <c r="J186" s="335"/>
      <c r="K186" s="335"/>
      <c r="L186" s="335"/>
      <c r="M186" s="335"/>
      <c r="N186" s="335"/>
      <c r="O186" s="335"/>
      <c r="P186" s="335"/>
      <c r="Q186" s="335"/>
      <c r="R186" s="335"/>
      <c r="S186" s="335"/>
      <c r="T186" s="335"/>
      <c r="U186" s="335"/>
      <c r="V186" s="335"/>
      <c r="W186" s="335"/>
      <c r="X186" s="335"/>
      <c r="Y186" s="335"/>
      <c r="Z186" s="335"/>
      <c r="AA186" s="335"/>
      <c r="AB186" s="335"/>
      <c r="AC186" s="335"/>
      <c r="AD186" s="335"/>
      <c r="AE186" s="335"/>
      <c r="AF186" s="335"/>
      <c r="AG186" s="335"/>
      <c r="AH186" s="335"/>
      <c r="AI186" s="335"/>
      <c r="AJ186" s="335"/>
      <c r="AK186" s="335"/>
    </row>
    <row r="187" spans="1:37" x14ac:dyDescent="0.2">
      <c r="A187" s="335"/>
      <c r="B187" s="335"/>
      <c r="C187" s="335"/>
      <c r="D187" s="335"/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/>
      <c r="AA187" s="335"/>
      <c r="AB187" s="335"/>
      <c r="AC187" s="335"/>
      <c r="AD187" s="335"/>
      <c r="AE187" s="335"/>
      <c r="AF187" s="335"/>
      <c r="AG187" s="335"/>
      <c r="AH187" s="335"/>
      <c r="AI187" s="335"/>
      <c r="AJ187" s="335"/>
      <c r="AK187" s="335"/>
    </row>
    <row r="188" spans="1:37" x14ac:dyDescent="0.2">
      <c r="A188" s="335"/>
      <c r="B188" s="335"/>
      <c r="C188" s="335"/>
      <c r="D188" s="335"/>
      <c r="E188" s="335"/>
      <c r="F188" s="335"/>
      <c r="G188" s="335"/>
      <c r="H188" s="335"/>
      <c r="I188" s="335"/>
      <c r="J188" s="335"/>
      <c r="K188" s="335"/>
      <c r="L188" s="335"/>
      <c r="M188" s="335"/>
      <c r="N188" s="335"/>
      <c r="O188" s="335"/>
      <c r="P188" s="335"/>
      <c r="Q188" s="335"/>
      <c r="R188" s="335"/>
      <c r="S188" s="335"/>
      <c r="T188" s="335"/>
      <c r="U188" s="335"/>
      <c r="V188" s="335"/>
      <c r="W188" s="335"/>
      <c r="X188" s="335"/>
      <c r="Y188" s="335"/>
      <c r="Z188" s="335"/>
      <c r="AA188" s="335"/>
      <c r="AB188" s="335"/>
      <c r="AC188" s="335"/>
      <c r="AD188" s="335"/>
      <c r="AE188" s="335"/>
      <c r="AF188" s="335"/>
      <c r="AG188" s="335"/>
      <c r="AH188" s="335"/>
      <c r="AI188" s="335"/>
      <c r="AJ188" s="335"/>
      <c r="AK188" s="335"/>
    </row>
    <row r="189" spans="1:37" x14ac:dyDescent="0.2">
      <c r="A189" s="335"/>
      <c r="B189" s="335"/>
      <c r="C189" s="335"/>
      <c r="D189" s="335"/>
      <c r="E189" s="335"/>
      <c r="F189" s="335"/>
      <c r="G189" s="335"/>
      <c r="H189" s="335"/>
      <c r="I189" s="335"/>
      <c r="J189" s="335"/>
      <c r="K189" s="335"/>
      <c r="L189" s="335"/>
      <c r="M189" s="335"/>
      <c r="N189" s="335"/>
      <c r="O189" s="335"/>
      <c r="P189" s="335"/>
      <c r="Q189" s="335"/>
      <c r="R189" s="335"/>
      <c r="S189" s="335"/>
      <c r="T189" s="335"/>
      <c r="U189" s="335"/>
      <c r="V189" s="335"/>
      <c r="W189" s="335"/>
      <c r="X189" s="335"/>
      <c r="Y189" s="335"/>
      <c r="Z189" s="335"/>
      <c r="AA189" s="335"/>
      <c r="AB189" s="335"/>
      <c r="AC189" s="335"/>
      <c r="AD189" s="335"/>
      <c r="AE189" s="335"/>
      <c r="AF189" s="335"/>
      <c r="AG189" s="335"/>
      <c r="AH189" s="335"/>
      <c r="AI189" s="335"/>
      <c r="AJ189" s="335"/>
      <c r="AK189" s="335"/>
    </row>
    <row r="190" spans="1:37" x14ac:dyDescent="0.2">
      <c r="A190" s="335"/>
      <c r="B190" s="335"/>
      <c r="C190" s="335"/>
      <c r="D190" s="335"/>
      <c r="E190" s="335"/>
      <c r="F190" s="335"/>
      <c r="G190" s="335"/>
      <c r="H190" s="335"/>
      <c r="I190" s="335"/>
      <c r="J190" s="335"/>
      <c r="K190" s="335"/>
      <c r="L190" s="335"/>
      <c r="M190" s="335"/>
      <c r="N190" s="335"/>
      <c r="O190" s="335"/>
      <c r="P190" s="335"/>
      <c r="Q190" s="335"/>
      <c r="R190" s="335"/>
      <c r="S190" s="335"/>
      <c r="T190" s="335"/>
      <c r="U190" s="335"/>
      <c r="V190" s="335"/>
      <c r="W190" s="335"/>
      <c r="X190" s="335"/>
      <c r="Y190" s="335"/>
      <c r="Z190" s="335"/>
      <c r="AA190" s="335"/>
      <c r="AB190" s="335"/>
      <c r="AC190" s="335"/>
      <c r="AD190" s="335"/>
      <c r="AE190" s="335"/>
      <c r="AF190" s="335"/>
      <c r="AG190" s="335"/>
      <c r="AH190" s="335"/>
      <c r="AI190" s="335"/>
      <c r="AJ190" s="335"/>
      <c r="AK190" s="335"/>
    </row>
    <row r="191" spans="1:37" x14ac:dyDescent="0.2">
      <c r="A191" s="335"/>
      <c r="B191" s="335"/>
      <c r="C191" s="335"/>
      <c r="D191" s="335"/>
      <c r="E191" s="335"/>
      <c r="F191" s="335"/>
      <c r="G191" s="335"/>
      <c r="H191" s="335"/>
      <c r="I191" s="335"/>
      <c r="J191" s="335"/>
      <c r="K191" s="335"/>
      <c r="L191" s="335"/>
      <c r="M191" s="335"/>
      <c r="N191" s="335"/>
      <c r="O191" s="335"/>
      <c r="P191" s="335"/>
      <c r="Q191" s="335"/>
      <c r="R191" s="335"/>
      <c r="S191" s="335"/>
      <c r="T191" s="335"/>
      <c r="U191" s="335"/>
      <c r="V191" s="335"/>
      <c r="W191" s="335"/>
      <c r="X191" s="335"/>
      <c r="Y191" s="335"/>
      <c r="Z191" s="335"/>
      <c r="AA191" s="335"/>
      <c r="AB191" s="335"/>
      <c r="AC191" s="335"/>
      <c r="AD191" s="335"/>
      <c r="AE191" s="335"/>
      <c r="AF191" s="335"/>
      <c r="AG191" s="335"/>
      <c r="AH191" s="335"/>
      <c r="AI191" s="335"/>
      <c r="AJ191" s="335"/>
      <c r="AK191" s="335"/>
    </row>
    <row r="192" spans="1:37" x14ac:dyDescent="0.2">
      <c r="A192" s="335"/>
      <c r="B192" s="335"/>
      <c r="C192" s="335"/>
      <c r="D192" s="335"/>
      <c r="E192" s="335"/>
      <c r="F192" s="335"/>
      <c r="G192" s="335"/>
      <c r="H192" s="335"/>
      <c r="I192" s="335"/>
      <c r="J192" s="335"/>
      <c r="K192" s="335"/>
      <c r="L192" s="335"/>
      <c r="M192" s="335"/>
      <c r="N192" s="335"/>
      <c r="O192" s="335"/>
      <c r="P192" s="335"/>
      <c r="Q192" s="335"/>
      <c r="R192" s="335"/>
      <c r="S192" s="335"/>
      <c r="T192" s="335"/>
      <c r="U192" s="335"/>
      <c r="V192" s="335"/>
      <c r="W192" s="335"/>
      <c r="X192" s="335"/>
      <c r="Y192" s="335"/>
      <c r="Z192" s="335"/>
      <c r="AA192" s="335"/>
      <c r="AB192" s="335"/>
      <c r="AC192" s="335"/>
      <c r="AD192" s="335"/>
      <c r="AE192" s="335"/>
      <c r="AF192" s="335"/>
      <c r="AG192" s="335"/>
      <c r="AH192" s="335"/>
      <c r="AI192" s="335"/>
      <c r="AJ192" s="335"/>
      <c r="AK192" s="335"/>
    </row>
    <row r="193" spans="1:37" x14ac:dyDescent="0.2">
      <c r="A193" s="335"/>
      <c r="B193" s="335"/>
      <c r="C193" s="335"/>
      <c r="D193" s="335"/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5"/>
      <c r="R193" s="335"/>
      <c r="S193" s="335"/>
      <c r="T193" s="335"/>
      <c r="U193" s="335"/>
      <c r="V193" s="335"/>
      <c r="W193" s="335"/>
      <c r="X193" s="335"/>
      <c r="Y193" s="335"/>
      <c r="Z193" s="335"/>
      <c r="AA193" s="335"/>
      <c r="AB193" s="335"/>
      <c r="AC193" s="335"/>
      <c r="AD193" s="335"/>
      <c r="AE193" s="335"/>
      <c r="AF193" s="335"/>
      <c r="AG193" s="335"/>
      <c r="AH193" s="335"/>
      <c r="AI193" s="335"/>
      <c r="AJ193" s="335"/>
      <c r="AK193" s="335"/>
    </row>
    <row r="194" spans="1:37" x14ac:dyDescent="0.2">
      <c r="A194" s="335"/>
      <c r="B194" s="335"/>
      <c r="C194" s="335"/>
      <c r="D194" s="335"/>
      <c r="E194" s="335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335"/>
      <c r="Q194" s="335"/>
      <c r="R194" s="335"/>
      <c r="S194" s="335"/>
      <c r="T194" s="335"/>
      <c r="U194" s="335"/>
      <c r="V194" s="335"/>
      <c r="W194" s="335"/>
      <c r="X194" s="335"/>
      <c r="Y194" s="335"/>
      <c r="Z194" s="335"/>
      <c r="AA194" s="335"/>
      <c r="AB194" s="335"/>
      <c r="AC194" s="335"/>
      <c r="AD194" s="335"/>
      <c r="AE194" s="335"/>
      <c r="AF194" s="335"/>
      <c r="AG194" s="335"/>
      <c r="AH194" s="335"/>
      <c r="AI194" s="335"/>
      <c r="AJ194" s="335"/>
      <c r="AK194" s="335"/>
    </row>
    <row r="195" spans="1:37" x14ac:dyDescent="0.2">
      <c r="A195" s="335"/>
      <c r="B195" s="335"/>
      <c r="C195" s="335"/>
      <c r="D195" s="335"/>
      <c r="E195" s="335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335"/>
      <c r="Q195" s="335"/>
      <c r="R195" s="335"/>
      <c r="S195" s="335"/>
      <c r="T195" s="335"/>
      <c r="U195" s="335"/>
      <c r="V195" s="335"/>
      <c r="W195" s="335"/>
      <c r="X195" s="335"/>
      <c r="Y195" s="335"/>
      <c r="Z195" s="335"/>
      <c r="AA195" s="335"/>
      <c r="AB195" s="335"/>
      <c r="AC195" s="335"/>
      <c r="AD195" s="335"/>
      <c r="AE195" s="335"/>
      <c r="AF195" s="335"/>
      <c r="AG195" s="335"/>
      <c r="AH195" s="335"/>
      <c r="AI195" s="335"/>
      <c r="AJ195" s="335"/>
      <c r="AK195" s="335"/>
    </row>
    <row r="196" spans="1:37" x14ac:dyDescent="0.2">
      <c r="A196" s="335"/>
      <c r="B196" s="335"/>
      <c r="C196" s="335"/>
      <c r="D196" s="335"/>
      <c r="E196" s="335"/>
      <c r="F196" s="335"/>
      <c r="G196" s="335"/>
      <c r="H196" s="335"/>
      <c r="I196" s="335"/>
      <c r="J196" s="335"/>
      <c r="K196" s="335"/>
      <c r="L196" s="335"/>
      <c r="M196" s="335"/>
      <c r="N196" s="335"/>
      <c r="O196" s="335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335"/>
      <c r="AD196" s="335"/>
      <c r="AE196" s="335"/>
      <c r="AF196" s="335"/>
      <c r="AG196" s="335"/>
      <c r="AH196" s="335"/>
      <c r="AI196" s="335"/>
      <c r="AJ196" s="335"/>
      <c r="AK196" s="335"/>
    </row>
    <row r="197" spans="1:37" x14ac:dyDescent="0.2">
      <c r="A197" s="335"/>
      <c r="B197" s="335"/>
      <c r="C197" s="335"/>
      <c r="D197" s="335"/>
      <c r="E197" s="335"/>
      <c r="F197" s="335"/>
      <c r="G197" s="335"/>
      <c r="H197" s="335"/>
      <c r="I197" s="335"/>
      <c r="J197" s="335"/>
      <c r="K197" s="335"/>
      <c r="L197" s="335"/>
      <c r="M197" s="335"/>
      <c r="N197" s="335"/>
      <c r="O197" s="335"/>
      <c r="P197" s="335"/>
      <c r="Q197" s="335"/>
      <c r="R197" s="335"/>
      <c r="S197" s="335"/>
      <c r="T197" s="335"/>
      <c r="U197" s="335"/>
      <c r="V197" s="335"/>
      <c r="W197" s="335"/>
      <c r="X197" s="335"/>
      <c r="Y197" s="335"/>
      <c r="Z197" s="335"/>
      <c r="AA197" s="335"/>
      <c r="AB197" s="335"/>
      <c r="AC197" s="335"/>
      <c r="AD197" s="335"/>
      <c r="AE197" s="335"/>
      <c r="AF197" s="335"/>
      <c r="AG197" s="335"/>
      <c r="AH197" s="335"/>
      <c r="AI197" s="335"/>
      <c r="AJ197" s="335"/>
      <c r="AK197" s="335"/>
    </row>
    <row r="198" spans="1:37" x14ac:dyDescent="0.2">
      <c r="A198" s="335"/>
      <c r="B198" s="335"/>
      <c r="C198" s="335"/>
      <c r="D198" s="335"/>
      <c r="E198" s="335"/>
      <c r="F198" s="335"/>
      <c r="G198" s="335"/>
      <c r="H198" s="335"/>
      <c r="I198" s="335"/>
      <c r="J198" s="335"/>
      <c r="K198" s="335"/>
      <c r="L198" s="335"/>
      <c r="M198" s="335"/>
      <c r="N198" s="335"/>
      <c r="O198" s="335"/>
      <c r="P198" s="335"/>
      <c r="Q198" s="335"/>
      <c r="R198" s="335"/>
      <c r="S198" s="335"/>
      <c r="T198" s="335"/>
      <c r="U198" s="335"/>
      <c r="V198" s="335"/>
      <c r="W198" s="335"/>
      <c r="X198" s="335"/>
      <c r="Y198" s="335"/>
      <c r="Z198" s="335"/>
      <c r="AA198" s="335"/>
      <c r="AB198" s="335"/>
      <c r="AC198" s="335"/>
      <c r="AD198" s="335"/>
      <c r="AE198" s="335"/>
      <c r="AF198" s="335"/>
      <c r="AG198" s="335"/>
      <c r="AH198" s="335"/>
      <c r="AI198" s="335"/>
      <c r="AJ198" s="335"/>
      <c r="AK198" s="335"/>
    </row>
    <row r="199" spans="1:37" x14ac:dyDescent="0.2">
      <c r="A199" s="335"/>
      <c r="B199" s="335"/>
      <c r="C199" s="335"/>
      <c r="D199" s="335"/>
      <c r="E199" s="335"/>
      <c r="F199" s="335"/>
      <c r="G199" s="335"/>
      <c r="H199" s="335"/>
      <c r="I199" s="335"/>
      <c r="J199" s="335"/>
      <c r="K199" s="335"/>
      <c r="L199" s="335"/>
      <c r="M199" s="335"/>
      <c r="N199" s="335"/>
      <c r="O199" s="335"/>
      <c r="P199" s="335"/>
      <c r="Q199" s="335"/>
      <c r="R199" s="335"/>
      <c r="S199" s="335"/>
      <c r="T199" s="335"/>
      <c r="U199" s="335"/>
      <c r="V199" s="335"/>
      <c r="W199" s="335"/>
      <c r="X199" s="335"/>
      <c r="Y199" s="335"/>
      <c r="Z199" s="335"/>
      <c r="AA199" s="335"/>
      <c r="AB199" s="335"/>
      <c r="AC199" s="335"/>
      <c r="AD199" s="335"/>
      <c r="AE199" s="335"/>
      <c r="AF199" s="335"/>
      <c r="AG199" s="335"/>
      <c r="AH199" s="335"/>
      <c r="AI199" s="335"/>
      <c r="AJ199" s="335"/>
      <c r="AK199" s="335"/>
    </row>
    <row r="200" spans="1:37" x14ac:dyDescent="0.2">
      <c r="A200" s="335"/>
      <c r="B200" s="335"/>
      <c r="C200" s="335"/>
      <c r="D200" s="335"/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5"/>
      <c r="AE200" s="335"/>
      <c r="AF200" s="335"/>
      <c r="AG200" s="335"/>
      <c r="AH200" s="335"/>
      <c r="AI200" s="335"/>
      <c r="AJ200" s="335"/>
      <c r="AK200" s="335"/>
    </row>
    <row r="201" spans="1:37" x14ac:dyDescent="0.2">
      <c r="A201" s="335"/>
      <c r="B201" s="335"/>
      <c r="C201" s="335"/>
      <c r="D201" s="335"/>
      <c r="E201" s="335"/>
      <c r="F201" s="335"/>
      <c r="G201" s="335"/>
      <c r="H201" s="335"/>
      <c r="I201" s="335"/>
      <c r="J201" s="335"/>
      <c r="K201" s="335"/>
      <c r="L201" s="335"/>
      <c r="M201" s="335"/>
      <c r="N201" s="335"/>
      <c r="O201" s="335"/>
      <c r="P201" s="335"/>
      <c r="Q201" s="335"/>
      <c r="R201" s="335"/>
      <c r="S201" s="335"/>
      <c r="T201" s="335"/>
      <c r="U201" s="335"/>
      <c r="V201" s="335"/>
      <c r="W201" s="335"/>
      <c r="X201" s="335"/>
      <c r="Y201" s="335"/>
      <c r="Z201" s="335"/>
      <c r="AA201" s="335"/>
      <c r="AB201" s="335"/>
      <c r="AC201" s="335"/>
      <c r="AD201" s="335"/>
      <c r="AE201" s="335"/>
      <c r="AF201" s="335"/>
      <c r="AG201" s="335"/>
      <c r="AH201" s="335"/>
      <c r="AI201" s="335"/>
      <c r="AJ201" s="335"/>
      <c r="AK201" s="335"/>
    </row>
    <row r="202" spans="1:37" x14ac:dyDescent="0.2">
      <c r="A202" s="335"/>
      <c r="B202" s="335"/>
      <c r="C202" s="335"/>
      <c r="D202" s="335"/>
      <c r="E202" s="335"/>
      <c r="F202" s="335"/>
      <c r="G202" s="335"/>
      <c r="H202" s="335"/>
      <c r="I202" s="335"/>
      <c r="J202" s="335"/>
      <c r="K202" s="335"/>
      <c r="L202" s="335"/>
      <c r="M202" s="335"/>
      <c r="N202" s="335"/>
      <c r="O202" s="335"/>
      <c r="P202" s="335"/>
      <c r="Q202" s="335"/>
      <c r="R202" s="335"/>
      <c r="S202" s="335"/>
      <c r="T202" s="335"/>
      <c r="U202" s="335"/>
      <c r="V202" s="335"/>
      <c r="W202" s="335"/>
      <c r="X202" s="335"/>
      <c r="Y202" s="335"/>
      <c r="Z202" s="335"/>
      <c r="AA202" s="335"/>
      <c r="AB202" s="335"/>
      <c r="AC202" s="335"/>
      <c r="AD202" s="335"/>
      <c r="AE202" s="335"/>
      <c r="AF202" s="335"/>
      <c r="AG202" s="335"/>
      <c r="AH202" s="335"/>
      <c r="AI202" s="335"/>
      <c r="AJ202" s="335"/>
      <c r="AK202" s="335"/>
    </row>
    <row r="203" spans="1:37" x14ac:dyDescent="0.2">
      <c r="A203" s="335"/>
      <c r="B203" s="335"/>
      <c r="C203" s="335"/>
      <c r="D203" s="335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335"/>
      <c r="AD203" s="335"/>
      <c r="AE203" s="335"/>
      <c r="AF203" s="335"/>
      <c r="AG203" s="335"/>
      <c r="AH203" s="335"/>
      <c r="AI203" s="335"/>
      <c r="AJ203" s="335"/>
      <c r="AK203" s="335"/>
    </row>
    <row r="204" spans="1:37" x14ac:dyDescent="0.2">
      <c r="A204" s="335"/>
      <c r="B204" s="335"/>
      <c r="C204" s="335"/>
      <c r="D204" s="335"/>
      <c r="E204" s="335"/>
      <c r="F204" s="335"/>
      <c r="G204" s="335"/>
      <c r="H204" s="335"/>
      <c r="I204" s="335"/>
      <c r="J204" s="335"/>
      <c r="K204" s="335"/>
      <c r="L204" s="335"/>
      <c r="M204" s="335"/>
      <c r="N204" s="335"/>
      <c r="O204" s="335"/>
      <c r="P204" s="335"/>
      <c r="Q204" s="335"/>
      <c r="R204" s="335"/>
      <c r="S204" s="335"/>
      <c r="T204" s="335"/>
      <c r="U204" s="335"/>
      <c r="V204" s="335"/>
      <c r="W204" s="335"/>
      <c r="X204" s="335"/>
      <c r="Y204" s="335"/>
      <c r="Z204" s="335"/>
      <c r="AA204" s="335"/>
      <c r="AB204" s="335"/>
      <c r="AC204" s="335"/>
      <c r="AD204" s="335"/>
      <c r="AE204" s="335"/>
      <c r="AF204" s="335"/>
      <c r="AG204" s="335"/>
      <c r="AH204" s="335"/>
      <c r="AI204" s="335"/>
      <c r="AJ204" s="335"/>
      <c r="AK204" s="335"/>
    </row>
    <row r="205" spans="1:37" x14ac:dyDescent="0.2">
      <c r="A205" s="335"/>
      <c r="B205" s="335"/>
      <c r="C205" s="335"/>
      <c r="D205" s="335"/>
      <c r="E205" s="335"/>
      <c r="F205" s="335"/>
      <c r="G205" s="335"/>
      <c r="H205" s="335"/>
      <c r="I205" s="335"/>
      <c r="J205" s="335"/>
      <c r="K205" s="335"/>
      <c r="L205" s="335"/>
      <c r="M205" s="335"/>
      <c r="N205" s="335"/>
      <c r="O205" s="335"/>
      <c r="P205" s="335"/>
      <c r="Q205" s="335"/>
      <c r="R205" s="335"/>
      <c r="S205" s="335"/>
      <c r="T205" s="335"/>
      <c r="U205" s="335"/>
      <c r="V205" s="335"/>
      <c r="W205" s="335"/>
      <c r="X205" s="335"/>
      <c r="Y205" s="335"/>
      <c r="Z205" s="335"/>
      <c r="AA205" s="335"/>
      <c r="AB205" s="335"/>
      <c r="AC205" s="335"/>
      <c r="AD205" s="335"/>
      <c r="AE205" s="335"/>
      <c r="AF205" s="335"/>
      <c r="AG205" s="335"/>
      <c r="AH205" s="335"/>
      <c r="AI205" s="335"/>
      <c r="AJ205" s="335"/>
      <c r="AK205" s="335"/>
    </row>
    <row r="206" spans="1:37" x14ac:dyDescent="0.2">
      <c r="A206" s="335"/>
      <c r="B206" s="335"/>
      <c r="C206" s="335"/>
      <c r="D206" s="335"/>
      <c r="E206" s="335"/>
      <c r="F206" s="335"/>
      <c r="G206" s="335"/>
      <c r="H206" s="335"/>
      <c r="I206" s="335"/>
      <c r="J206" s="335"/>
      <c r="K206" s="335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5"/>
      <c r="AG206" s="335"/>
      <c r="AH206" s="335"/>
      <c r="AI206" s="335"/>
      <c r="AJ206" s="335"/>
      <c r="AK206" s="335"/>
    </row>
    <row r="207" spans="1:37" x14ac:dyDescent="0.2">
      <c r="A207" s="335"/>
      <c r="B207" s="335"/>
      <c r="C207" s="335"/>
      <c r="D207" s="335"/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335"/>
      <c r="Q207" s="335"/>
      <c r="R207" s="335"/>
      <c r="S207" s="335"/>
      <c r="T207" s="335"/>
      <c r="U207" s="335"/>
      <c r="V207" s="335"/>
      <c r="W207" s="335"/>
      <c r="X207" s="335"/>
      <c r="Y207" s="335"/>
      <c r="Z207" s="335"/>
      <c r="AA207" s="335"/>
      <c r="AB207" s="335"/>
      <c r="AC207" s="335"/>
      <c r="AD207" s="335"/>
      <c r="AE207" s="335"/>
      <c r="AF207" s="335"/>
      <c r="AG207" s="335"/>
      <c r="AH207" s="335"/>
      <c r="AI207" s="335"/>
      <c r="AJ207" s="335"/>
      <c r="AK207" s="335"/>
    </row>
    <row r="208" spans="1:37" x14ac:dyDescent="0.2">
      <c r="A208" s="335"/>
      <c r="B208" s="335"/>
      <c r="C208" s="335"/>
      <c r="D208" s="335"/>
      <c r="E208" s="335"/>
      <c r="F208" s="335"/>
      <c r="G208" s="335"/>
      <c r="H208" s="335"/>
      <c r="I208" s="335"/>
      <c r="J208" s="335"/>
      <c r="K208" s="335"/>
      <c r="L208" s="335"/>
      <c r="M208" s="335"/>
      <c r="N208" s="335"/>
      <c r="O208" s="335"/>
      <c r="P208" s="335"/>
      <c r="Q208" s="335"/>
      <c r="R208" s="335"/>
      <c r="S208" s="335"/>
      <c r="T208" s="335"/>
      <c r="U208" s="335"/>
      <c r="V208" s="335"/>
      <c r="W208" s="335"/>
      <c r="X208" s="335"/>
      <c r="Y208" s="335"/>
      <c r="Z208" s="335"/>
      <c r="AA208" s="335"/>
      <c r="AB208" s="335"/>
      <c r="AC208" s="335"/>
      <c r="AD208" s="335"/>
      <c r="AE208" s="335"/>
      <c r="AF208" s="335"/>
      <c r="AG208" s="335"/>
      <c r="AH208" s="335"/>
      <c r="AI208" s="335"/>
      <c r="AJ208" s="335"/>
      <c r="AK208" s="335"/>
    </row>
    <row r="209" spans="1:37" x14ac:dyDescent="0.2">
      <c r="A209" s="335"/>
      <c r="B209" s="335"/>
      <c r="C209" s="335"/>
      <c r="D209" s="335"/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335"/>
      <c r="Q209" s="335"/>
      <c r="R209" s="335"/>
      <c r="S209" s="335"/>
      <c r="T209" s="335"/>
      <c r="U209" s="335"/>
      <c r="V209" s="335"/>
      <c r="W209" s="335"/>
      <c r="X209" s="335"/>
      <c r="Y209" s="335"/>
      <c r="Z209" s="335"/>
      <c r="AA209" s="335"/>
      <c r="AB209" s="335"/>
      <c r="AC209" s="335"/>
      <c r="AD209" s="335"/>
      <c r="AE209" s="335"/>
      <c r="AF209" s="335"/>
      <c r="AG209" s="335"/>
      <c r="AH209" s="335"/>
      <c r="AI209" s="335"/>
      <c r="AJ209" s="335"/>
      <c r="AK209" s="335"/>
    </row>
    <row r="210" spans="1:37" x14ac:dyDescent="0.2">
      <c r="A210" s="335"/>
      <c r="B210" s="335"/>
      <c r="C210" s="335"/>
      <c r="D210" s="335"/>
      <c r="E210" s="335"/>
      <c r="F210" s="335"/>
      <c r="G210" s="335"/>
      <c r="H210" s="335"/>
      <c r="I210" s="335"/>
      <c r="J210" s="335"/>
      <c r="K210" s="335"/>
      <c r="L210" s="335"/>
      <c r="M210" s="335"/>
      <c r="N210" s="335"/>
      <c r="O210" s="335"/>
      <c r="P210" s="335"/>
      <c r="Q210" s="335"/>
      <c r="R210" s="335"/>
      <c r="S210" s="335"/>
      <c r="T210" s="335"/>
      <c r="U210" s="335"/>
      <c r="V210" s="335"/>
      <c r="W210" s="335"/>
      <c r="X210" s="335"/>
      <c r="Y210" s="335"/>
      <c r="Z210" s="335"/>
      <c r="AA210" s="335"/>
      <c r="AB210" s="335"/>
      <c r="AC210" s="335"/>
      <c r="AD210" s="335"/>
      <c r="AE210" s="335"/>
      <c r="AF210" s="335"/>
      <c r="AG210" s="335"/>
      <c r="AH210" s="335"/>
      <c r="AI210" s="335"/>
      <c r="AJ210" s="335"/>
      <c r="AK210" s="335"/>
    </row>
    <row r="211" spans="1:37" x14ac:dyDescent="0.2">
      <c r="A211" s="335"/>
      <c r="B211" s="335"/>
      <c r="C211" s="335"/>
      <c r="D211" s="335"/>
      <c r="E211" s="335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335"/>
      <c r="Q211" s="335"/>
      <c r="R211" s="335"/>
      <c r="S211" s="335"/>
      <c r="T211" s="335"/>
      <c r="U211" s="335"/>
      <c r="V211" s="335"/>
      <c r="W211" s="335"/>
      <c r="X211" s="335"/>
      <c r="Y211" s="335"/>
      <c r="Z211" s="335"/>
      <c r="AA211" s="335"/>
      <c r="AB211" s="335"/>
      <c r="AC211" s="335"/>
      <c r="AD211" s="335"/>
      <c r="AE211" s="335"/>
      <c r="AF211" s="335"/>
      <c r="AG211" s="335"/>
      <c r="AH211" s="335"/>
      <c r="AI211" s="335"/>
      <c r="AJ211" s="335"/>
      <c r="AK211" s="335"/>
    </row>
    <row r="212" spans="1:37" x14ac:dyDescent="0.2">
      <c r="A212" s="335"/>
      <c r="B212" s="335"/>
      <c r="C212" s="335"/>
      <c r="D212" s="335"/>
      <c r="E212" s="335"/>
      <c r="F212" s="335"/>
      <c r="G212" s="335"/>
      <c r="H212" s="335"/>
      <c r="I212" s="335"/>
      <c r="J212" s="335"/>
      <c r="K212" s="335"/>
      <c r="L212" s="335"/>
      <c r="M212" s="335"/>
      <c r="N212" s="335"/>
      <c r="O212" s="335"/>
      <c r="P212" s="335"/>
      <c r="Q212" s="335"/>
      <c r="R212" s="335"/>
      <c r="S212" s="335"/>
      <c r="T212" s="335"/>
      <c r="U212" s="335"/>
      <c r="V212" s="335"/>
      <c r="W212" s="335"/>
      <c r="X212" s="335"/>
      <c r="Y212" s="335"/>
      <c r="Z212" s="335"/>
      <c r="AA212" s="335"/>
      <c r="AB212" s="335"/>
      <c r="AC212" s="335"/>
      <c r="AD212" s="335"/>
      <c r="AE212" s="335"/>
      <c r="AF212" s="335"/>
      <c r="AG212" s="335"/>
      <c r="AH212" s="335"/>
      <c r="AI212" s="335"/>
      <c r="AJ212" s="335"/>
      <c r="AK212" s="335"/>
    </row>
    <row r="213" spans="1:37" x14ac:dyDescent="0.2">
      <c r="A213" s="335"/>
      <c r="B213" s="335"/>
      <c r="C213" s="335"/>
      <c r="D213" s="335"/>
      <c r="E213" s="335"/>
      <c r="F213" s="335"/>
      <c r="G213" s="335"/>
      <c r="H213" s="335"/>
      <c r="I213" s="335"/>
      <c r="J213" s="335"/>
      <c r="K213" s="335"/>
      <c r="L213" s="335"/>
      <c r="M213" s="335"/>
      <c r="N213" s="335"/>
      <c r="O213" s="335"/>
      <c r="P213" s="335"/>
      <c r="Q213" s="335"/>
      <c r="R213" s="335"/>
      <c r="S213" s="335"/>
      <c r="T213" s="335"/>
      <c r="U213" s="335"/>
      <c r="V213" s="335"/>
      <c r="W213" s="335"/>
      <c r="X213" s="335"/>
      <c r="Y213" s="335"/>
      <c r="Z213" s="335"/>
      <c r="AA213" s="335"/>
      <c r="AB213" s="335"/>
      <c r="AC213" s="335"/>
      <c r="AD213" s="335"/>
      <c r="AE213" s="335"/>
      <c r="AF213" s="335"/>
      <c r="AG213" s="335"/>
      <c r="AH213" s="335"/>
      <c r="AI213" s="335"/>
      <c r="AJ213" s="335"/>
      <c r="AK213" s="335"/>
    </row>
    <row r="214" spans="1:37" x14ac:dyDescent="0.2">
      <c r="A214" s="335"/>
      <c r="B214" s="335"/>
      <c r="C214" s="335"/>
      <c r="D214" s="335"/>
      <c r="E214" s="335"/>
      <c r="F214" s="335"/>
      <c r="G214" s="335"/>
      <c r="H214" s="335"/>
      <c r="I214" s="335"/>
      <c r="J214" s="335"/>
      <c r="K214" s="335"/>
      <c r="L214" s="335"/>
      <c r="M214" s="335"/>
      <c r="N214" s="335"/>
      <c r="O214" s="335"/>
      <c r="P214" s="335"/>
      <c r="Q214" s="335"/>
      <c r="R214" s="335"/>
      <c r="S214" s="335"/>
      <c r="T214" s="335"/>
      <c r="U214" s="335"/>
      <c r="V214" s="335"/>
      <c r="W214" s="335"/>
      <c r="X214" s="335"/>
      <c r="Y214" s="335"/>
      <c r="Z214" s="335"/>
      <c r="AA214" s="335"/>
      <c r="AB214" s="335"/>
      <c r="AC214" s="335"/>
      <c r="AD214" s="335"/>
      <c r="AE214" s="335"/>
      <c r="AF214" s="335"/>
      <c r="AG214" s="335"/>
      <c r="AH214" s="335"/>
      <c r="AI214" s="335"/>
      <c r="AJ214" s="335"/>
      <c r="AK214" s="335"/>
    </row>
    <row r="215" spans="1:37" x14ac:dyDescent="0.2">
      <c r="A215" s="335"/>
      <c r="B215" s="335"/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  <c r="T215" s="335"/>
      <c r="U215" s="335"/>
      <c r="V215" s="335"/>
      <c r="W215" s="335"/>
      <c r="X215" s="335"/>
      <c r="Y215" s="335"/>
      <c r="Z215" s="335"/>
      <c r="AA215" s="335"/>
      <c r="AB215" s="335"/>
      <c r="AC215" s="335"/>
      <c r="AD215" s="335"/>
      <c r="AE215" s="335"/>
      <c r="AF215" s="335"/>
      <c r="AG215" s="335"/>
      <c r="AH215" s="335"/>
      <c r="AI215" s="335"/>
      <c r="AJ215" s="335"/>
      <c r="AK215" s="335"/>
    </row>
    <row r="216" spans="1:37" x14ac:dyDescent="0.2">
      <c r="A216" s="335"/>
      <c r="B216" s="335"/>
      <c r="C216" s="335"/>
      <c r="D216" s="335"/>
      <c r="E216" s="335"/>
      <c r="F216" s="335"/>
      <c r="G216" s="335"/>
      <c r="H216" s="335"/>
      <c r="I216" s="335"/>
      <c r="J216" s="335"/>
      <c r="K216" s="335"/>
      <c r="L216" s="335"/>
      <c r="M216" s="335"/>
      <c r="N216" s="335"/>
      <c r="O216" s="335"/>
      <c r="P216" s="335"/>
      <c r="Q216" s="335"/>
      <c r="R216" s="335"/>
      <c r="S216" s="335"/>
      <c r="T216" s="335"/>
      <c r="U216" s="335"/>
      <c r="V216" s="335"/>
      <c r="W216" s="335"/>
      <c r="X216" s="335"/>
      <c r="Y216" s="335"/>
      <c r="Z216" s="335"/>
      <c r="AA216" s="335"/>
      <c r="AB216" s="335"/>
      <c r="AC216" s="335"/>
      <c r="AD216" s="335"/>
      <c r="AE216" s="335"/>
      <c r="AF216" s="335"/>
      <c r="AG216" s="335"/>
      <c r="AH216" s="335"/>
      <c r="AI216" s="335"/>
      <c r="AJ216" s="335"/>
      <c r="AK216" s="335"/>
    </row>
    <row r="217" spans="1:37" x14ac:dyDescent="0.2">
      <c r="A217" s="335"/>
      <c r="B217" s="335"/>
      <c r="C217" s="335"/>
      <c r="D217" s="335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5"/>
      <c r="S217" s="335"/>
      <c r="T217" s="335"/>
      <c r="U217" s="335"/>
      <c r="V217" s="335"/>
      <c r="W217" s="335"/>
      <c r="X217" s="335"/>
      <c r="Y217" s="335"/>
      <c r="Z217" s="335"/>
      <c r="AA217" s="335"/>
      <c r="AB217" s="335"/>
      <c r="AC217" s="335"/>
      <c r="AD217" s="335"/>
      <c r="AE217" s="335"/>
      <c r="AF217" s="335"/>
      <c r="AG217" s="335"/>
      <c r="AH217" s="335"/>
      <c r="AI217" s="335"/>
      <c r="AJ217" s="335"/>
      <c r="AK217" s="335"/>
    </row>
    <row r="218" spans="1:37" x14ac:dyDescent="0.2">
      <c r="A218" s="335"/>
      <c r="B218" s="335"/>
      <c r="C218" s="335"/>
      <c r="D218" s="335"/>
      <c r="E218" s="335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5"/>
      <c r="Q218" s="335"/>
      <c r="R218" s="335"/>
      <c r="S218" s="335"/>
      <c r="T218" s="335"/>
      <c r="U218" s="335"/>
      <c r="V218" s="335"/>
      <c r="W218" s="335"/>
      <c r="X218" s="335"/>
      <c r="Y218" s="335"/>
      <c r="Z218" s="335"/>
      <c r="AA218" s="335"/>
      <c r="AB218" s="335"/>
      <c r="AC218" s="335"/>
      <c r="AD218" s="335"/>
      <c r="AE218" s="335"/>
      <c r="AF218" s="335"/>
      <c r="AG218" s="335"/>
      <c r="AH218" s="335"/>
      <c r="AI218" s="335"/>
      <c r="AJ218" s="335"/>
      <c r="AK218" s="335"/>
    </row>
    <row r="219" spans="1:37" x14ac:dyDescent="0.2">
      <c r="A219" s="335"/>
      <c r="B219" s="335"/>
      <c r="C219" s="335"/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5"/>
      <c r="S219" s="335"/>
      <c r="T219" s="335"/>
      <c r="U219" s="335"/>
      <c r="V219" s="335"/>
      <c r="W219" s="335"/>
      <c r="X219" s="335"/>
      <c r="Y219" s="335"/>
      <c r="Z219" s="335"/>
      <c r="AA219" s="335"/>
      <c r="AB219" s="335"/>
      <c r="AC219" s="335"/>
      <c r="AD219" s="335"/>
      <c r="AE219" s="335"/>
      <c r="AF219" s="335"/>
      <c r="AG219" s="335"/>
      <c r="AH219" s="335"/>
      <c r="AI219" s="335"/>
      <c r="AJ219" s="335"/>
      <c r="AK219" s="335"/>
    </row>
    <row r="220" spans="1:37" x14ac:dyDescent="0.2">
      <c r="A220" s="335"/>
      <c r="B220" s="335"/>
      <c r="C220" s="335"/>
      <c r="D220" s="335"/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335"/>
      <c r="AD220" s="335"/>
      <c r="AE220" s="335"/>
      <c r="AF220" s="335"/>
      <c r="AG220" s="335"/>
      <c r="AH220" s="335"/>
      <c r="AI220" s="335"/>
      <c r="AJ220" s="335"/>
      <c r="AK220" s="335"/>
    </row>
    <row r="221" spans="1:37" x14ac:dyDescent="0.2">
      <c r="A221" s="335"/>
      <c r="B221" s="335"/>
      <c r="C221" s="335"/>
      <c r="D221" s="335"/>
      <c r="E221" s="335"/>
      <c r="F221" s="335"/>
      <c r="G221" s="335"/>
      <c r="H221" s="335"/>
      <c r="I221" s="335"/>
      <c r="J221" s="335"/>
      <c r="K221" s="335"/>
      <c r="L221" s="335"/>
      <c r="M221" s="335"/>
      <c r="N221" s="335"/>
      <c r="O221" s="335"/>
      <c r="P221" s="335"/>
      <c r="Q221" s="335"/>
      <c r="R221" s="335"/>
      <c r="S221" s="335"/>
      <c r="T221" s="335"/>
      <c r="U221" s="335"/>
      <c r="V221" s="335"/>
      <c r="W221" s="335"/>
      <c r="X221" s="335"/>
      <c r="Y221" s="335"/>
      <c r="Z221" s="335"/>
      <c r="AA221" s="335"/>
      <c r="AB221" s="335"/>
      <c r="AC221" s="335"/>
      <c r="AD221" s="335"/>
      <c r="AE221" s="335"/>
      <c r="AF221" s="335"/>
      <c r="AG221" s="335"/>
      <c r="AH221" s="335"/>
      <c r="AI221" s="335"/>
      <c r="AJ221" s="335"/>
      <c r="AK221" s="335"/>
    </row>
    <row r="222" spans="1:37" x14ac:dyDescent="0.2">
      <c r="A222" s="335"/>
      <c r="B222" s="335"/>
      <c r="C222" s="335"/>
      <c r="D222" s="335"/>
      <c r="E222" s="335"/>
      <c r="F222" s="335"/>
      <c r="G222" s="335"/>
      <c r="H222" s="335"/>
      <c r="I222" s="335"/>
      <c r="J222" s="335"/>
      <c r="K222" s="335"/>
      <c r="L222" s="335"/>
      <c r="M222" s="335"/>
      <c r="N222" s="335"/>
      <c r="O222" s="335"/>
      <c r="P222" s="335"/>
      <c r="Q222" s="335"/>
      <c r="R222" s="335"/>
      <c r="S222" s="335"/>
      <c r="T222" s="335"/>
      <c r="U222" s="335"/>
      <c r="V222" s="335"/>
      <c r="W222" s="335"/>
      <c r="X222" s="335"/>
      <c r="Y222" s="335"/>
      <c r="Z222" s="335"/>
      <c r="AA222" s="335"/>
      <c r="AB222" s="335"/>
      <c r="AC222" s="335"/>
      <c r="AD222" s="335"/>
      <c r="AE222" s="335"/>
      <c r="AF222" s="335"/>
      <c r="AG222" s="335"/>
      <c r="AH222" s="335"/>
      <c r="AI222" s="335"/>
      <c r="AJ222" s="335"/>
      <c r="AK222" s="335"/>
    </row>
    <row r="223" spans="1:37" x14ac:dyDescent="0.2">
      <c r="A223" s="335"/>
      <c r="B223" s="335"/>
      <c r="C223" s="335"/>
      <c r="D223" s="335"/>
      <c r="E223" s="335"/>
      <c r="F223" s="335"/>
      <c r="G223" s="335"/>
      <c r="H223" s="335"/>
      <c r="I223" s="335"/>
      <c r="J223" s="335"/>
      <c r="K223" s="335"/>
      <c r="L223" s="335"/>
      <c r="M223" s="335"/>
      <c r="N223" s="335"/>
      <c r="O223" s="335"/>
      <c r="P223" s="335"/>
      <c r="Q223" s="335"/>
      <c r="R223" s="335"/>
      <c r="S223" s="335"/>
      <c r="T223" s="335"/>
      <c r="U223" s="335"/>
      <c r="V223" s="335"/>
      <c r="W223" s="335"/>
      <c r="X223" s="335"/>
      <c r="Y223" s="335"/>
      <c r="Z223" s="335"/>
      <c r="AA223" s="335"/>
      <c r="AB223" s="335"/>
      <c r="AC223" s="335"/>
      <c r="AD223" s="335"/>
      <c r="AE223" s="335"/>
      <c r="AF223" s="335"/>
      <c r="AG223" s="335"/>
      <c r="AH223" s="335"/>
      <c r="AI223" s="335"/>
      <c r="AJ223" s="335"/>
      <c r="AK223" s="335"/>
    </row>
    <row r="224" spans="1:37" x14ac:dyDescent="0.2">
      <c r="A224" s="335"/>
      <c r="B224" s="335"/>
      <c r="C224" s="335"/>
      <c r="D224" s="335"/>
      <c r="E224" s="335"/>
      <c r="F224" s="335"/>
      <c r="G224" s="335"/>
      <c r="H224" s="335"/>
      <c r="I224" s="335"/>
      <c r="J224" s="335"/>
      <c r="K224" s="335"/>
      <c r="L224" s="335"/>
      <c r="M224" s="335"/>
      <c r="N224" s="335"/>
      <c r="O224" s="335"/>
      <c r="P224" s="335"/>
      <c r="Q224" s="335"/>
      <c r="R224" s="335"/>
      <c r="S224" s="335"/>
      <c r="T224" s="335"/>
      <c r="U224" s="335"/>
      <c r="V224" s="335"/>
      <c r="W224" s="335"/>
      <c r="X224" s="335"/>
      <c r="Y224" s="335"/>
      <c r="Z224" s="335"/>
      <c r="AA224" s="335"/>
      <c r="AB224" s="335"/>
      <c r="AC224" s="335"/>
      <c r="AD224" s="335"/>
      <c r="AE224" s="335"/>
      <c r="AF224" s="335"/>
      <c r="AG224" s="335"/>
      <c r="AH224" s="335"/>
      <c r="AI224" s="335"/>
      <c r="AJ224" s="335"/>
      <c r="AK224" s="335"/>
    </row>
    <row r="225" spans="1:37" x14ac:dyDescent="0.2">
      <c r="A225" s="335"/>
      <c r="B225" s="335"/>
      <c r="C225" s="335"/>
      <c r="D225" s="335"/>
      <c r="E225" s="335"/>
      <c r="F225" s="335"/>
      <c r="G225" s="335"/>
      <c r="H225" s="335"/>
      <c r="I225" s="335"/>
      <c r="J225" s="335"/>
      <c r="K225" s="335"/>
      <c r="L225" s="335"/>
      <c r="M225" s="335"/>
      <c r="N225" s="335"/>
      <c r="O225" s="335"/>
      <c r="P225" s="335"/>
      <c r="Q225" s="335"/>
      <c r="R225" s="335"/>
      <c r="S225" s="335"/>
      <c r="T225" s="335"/>
      <c r="U225" s="335"/>
      <c r="V225" s="335"/>
      <c r="W225" s="335"/>
      <c r="X225" s="335"/>
      <c r="Y225" s="335"/>
      <c r="Z225" s="335"/>
      <c r="AA225" s="335"/>
      <c r="AB225" s="335"/>
      <c r="AC225" s="335"/>
      <c r="AD225" s="335"/>
      <c r="AE225" s="335"/>
      <c r="AF225" s="335"/>
      <c r="AG225" s="335"/>
      <c r="AH225" s="335"/>
      <c r="AI225" s="335"/>
      <c r="AJ225" s="335"/>
      <c r="AK225" s="335"/>
    </row>
    <row r="226" spans="1:37" x14ac:dyDescent="0.2">
      <c r="A226" s="335"/>
      <c r="B226" s="335"/>
      <c r="C226" s="335"/>
      <c r="D226" s="335"/>
      <c r="E226" s="335"/>
      <c r="F226" s="335"/>
      <c r="G226" s="335"/>
      <c r="H226" s="335"/>
      <c r="I226" s="335"/>
      <c r="J226" s="335"/>
      <c r="K226" s="335"/>
      <c r="L226" s="335"/>
      <c r="M226" s="335"/>
      <c r="N226" s="335"/>
      <c r="O226" s="335"/>
      <c r="P226" s="335"/>
      <c r="Q226" s="335"/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335"/>
      <c r="AD226" s="335"/>
      <c r="AE226" s="335"/>
      <c r="AF226" s="335"/>
      <c r="AG226" s="335"/>
      <c r="AH226" s="335"/>
      <c r="AI226" s="335"/>
      <c r="AJ226" s="335"/>
      <c r="AK226" s="335"/>
    </row>
    <row r="227" spans="1:37" x14ac:dyDescent="0.2">
      <c r="A227" s="335"/>
      <c r="B227" s="335"/>
      <c r="C227" s="335"/>
      <c r="D227" s="335"/>
      <c r="E227" s="335"/>
      <c r="F227" s="335"/>
      <c r="G227" s="335"/>
      <c r="H227" s="335"/>
      <c r="I227" s="335"/>
      <c r="J227" s="335"/>
      <c r="K227" s="335"/>
      <c r="L227" s="335"/>
      <c r="M227" s="335"/>
      <c r="N227" s="335"/>
      <c r="O227" s="335"/>
      <c r="P227" s="335"/>
      <c r="Q227" s="335"/>
      <c r="R227" s="335"/>
      <c r="S227" s="335"/>
      <c r="T227" s="335"/>
      <c r="U227" s="335"/>
      <c r="V227" s="335"/>
      <c r="W227" s="335"/>
      <c r="X227" s="335"/>
      <c r="Y227" s="335"/>
      <c r="Z227" s="335"/>
      <c r="AA227" s="335"/>
      <c r="AB227" s="335"/>
      <c r="AC227" s="335"/>
      <c r="AD227" s="335"/>
      <c r="AE227" s="335"/>
      <c r="AF227" s="335"/>
      <c r="AG227" s="335"/>
      <c r="AH227" s="335"/>
      <c r="AI227" s="335"/>
      <c r="AJ227" s="335"/>
      <c r="AK227" s="335"/>
    </row>
    <row r="228" spans="1:37" x14ac:dyDescent="0.2">
      <c r="A228" s="335"/>
      <c r="B228" s="335"/>
      <c r="C228" s="335"/>
      <c r="D228" s="335"/>
      <c r="E228" s="335"/>
      <c r="F228" s="335"/>
      <c r="G228" s="335"/>
      <c r="H228" s="335"/>
      <c r="I228" s="335"/>
      <c r="J228" s="335"/>
      <c r="K228" s="335"/>
      <c r="L228" s="335"/>
      <c r="M228" s="335"/>
      <c r="N228" s="335"/>
      <c r="O228" s="335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335"/>
      <c r="AD228" s="335"/>
      <c r="AE228" s="335"/>
      <c r="AF228" s="335"/>
      <c r="AG228" s="335"/>
      <c r="AH228" s="335"/>
      <c r="AI228" s="335"/>
      <c r="AJ228" s="335"/>
      <c r="AK228" s="335"/>
    </row>
    <row r="229" spans="1:37" x14ac:dyDescent="0.2">
      <c r="A229" s="335"/>
      <c r="B229" s="335"/>
      <c r="C229" s="335"/>
      <c r="D229" s="335"/>
      <c r="E229" s="335"/>
      <c r="F229" s="335"/>
      <c r="G229" s="335"/>
      <c r="H229" s="335"/>
      <c r="I229" s="335"/>
      <c r="J229" s="335"/>
      <c r="K229" s="335"/>
      <c r="L229" s="335"/>
      <c r="M229" s="335"/>
      <c r="N229" s="335"/>
      <c r="O229" s="335"/>
      <c r="P229" s="335"/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335"/>
      <c r="AD229" s="335"/>
      <c r="AE229" s="335"/>
      <c r="AF229" s="335"/>
      <c r="AG229" s="335"/>
      <c r="AH229" s="335"/>
      <c r="AI229" s="335"/>
      <c r="AJ229" s="335"/>
      <c r="AK229" s="335"/>
    </row>
    <row r="230" spans="1:37" x14ac:dyDescent="0.2">
      <c r="A230" s="335"/>
      <c r="B230" s="335"/>
      <c r="C230" s="335"/>
      <c r="D230" s="335"/>
      <c r="E230" s="335"/>
      <c r="F230" s="335"/>
      <c r="G230" s="335"/>
      <c r="H230" s="335"/>
      <c r="I230" s="335"/>
      <c r="J230" s="335"/>
      <c r="K230" s="335"/>
      <c r="L230" s="335"/>
      <c r="M230" s="335"/>
      <c r="N230" s="335"/>
      <c r="O230" s="335"/>
      <c r="P230" s="335"/>
      <c r="Q230" s="335"/>
      <c r="R230" s="335"/>
      <c r="S230" s="335"/>
      <c r="T230" s="335"/>
      <c r="U230" s="335"/>
      <c r="V230" s="335"/>
      <c r="W230" s="335"/>
      <c r="X230" s="335"/>
      <c r="Y230" s="335"/>
      <c r="Z230" s="335"/>
      <c r="AA230" s="335"/>
      <c r="AB230" s="335"/>
      <c r="AC230" s="335"/>
      <c r="AD230" s="335"/>
      <c r="AE230" s="335"/>
      <c r="AF230" s="335"/>
      <c r="AG230" s="335"/>
      <c r="AH230" s="335"/>
      <c r="AI230" s="335"/>
      <c r="AJ230" s="335"/>
      <c r="AK230" s="335"/>
    </row>
    <row r="231" spans="1:37" x14ac:dyDescent="0.2">
      <c r="A231" s="335"/>
      <c r="B231" s="335"/>
      <c r="C231" s="335"/>
      <c r="D231" s="335"/>
      <c r="E231" s="335"/>
      <c r="F231" s="335"/>
      <c r="G231" s="335"/>
      <c r="H231" s="335"/>
      <c r="I231" s="335"/>
      <c r="J231" s="335"/>
      <c r="K231" s="335"/>
      <c r="L231" s="335"/>
      <c r="M231" s="335"/>
      <c r="N231" s="335"/>
      <c r="O231" s="335"/>
      <c r="P231" s="335"/>
      <c r="Q231" s="335"/>
      <c r="R231" s="335"/>
      <c r="S231" s="335"/>
      <c r="T231" s="335"/>
      <c r="U231" s="335"/>
      <c r="V231" s="335"/>
      <c r="W231" s="335"/>
      <c r="X231" s="335"/>
      <c r="Y231" s="335"/>
      <c r="Z231" s="335"/>
      <c r="AA231" s="335"/>
      <c r="AB231" s="335"/>
      <c r="AC231" s="335"/>
      <c r="AD231" s="335"/>
      <c r="AE231" s="335"/>
      <c r="AF231" s="335"/>
      <c r="AG231" s="335"/>
      <c r="AH231" s="335"/>
      <c r="AI231" s="335"/>
      <c r="AJ231" s="335"/>
      <c r="AK231" s="335"/>
    </row>
    <row r="232" spans="1:37" x14ac:dyDescent="0.2">
      <c r="A232" s="335"/>
      <c r="B232" s="335"/>
      <c r="C232" s="335"/>
      <c r="D232" s="335"/>
      <c r="E232" s="335"/>
      <c r="F232" s="335"/>
      <c r="G232" s="335"/>
      <c r="H232" s="335"/>
      <c r="I232" s="335"/>
      <c r="J232" s="335"/>
      <c r="K232" s="335"/>
      <c r="L232" s="335"/>
      <c r="M232" s="335"/>
      <c r="N232" s="335"/>
      <c r="O232" s="335"/>
      <c r="P232" s="335"/>
      <c r="Q232" s="335"/>
      <c r="R232" s="335"/>
      <c r="S232" s="335"/>
      <c r="T232" s="335"/>
      <c r="U232" s="335"/>
      <c r="V232" s="335"/>
      <c r="W232" s="335"/>
      <c r="X232" s="335"/>
      <c r="Y232" s="335"/>
      <c r="Z232" s="335"/>
      <c r="AA232" s="335"/>
      <c r="AB232" s="335"/>
      <c r="AC232" s="335"/>
      <c r="AD232" s="335"/>
      <c r="AE232" s="335"/>
      <c r="AF232" s="335"/>
      <c r="AG232" s="335"/>
      <c r="AH232" s="335"/>
      <c r="AI232" s="335"/>
      <c r="AJ232" s="335"/>
      <c r="AK232" s="335"/>
    </row>
    <row r="233" spans="1:37" x14ac:dyDescent="0.2">
      <c r="A233" s="335"/>
      <c r="B233" s="335"/>
      <c r="C233" s="335"/>
      <c r="D233" s="335"/>
      <c r="E233" s="335"/>
      <c r="F233" s="335"/>
      <c r="G233" s="335"/>
      <c r="H233" s="335"/>
      <c r="I233" s="335"/>
      <c r="J233" s="335"/>
      <c r="K233" s="335"/>
      <c r="L233" s="335"/>
      <c r="M233" s="335"/>
      <c r="N233" s="335"/>
      <c r="O233" s="335"/>
      <c r="P233" s="335"/>
      <c r="Q233" s="335"/>
      <c r="R233" s="335"/>
      <c r="S233" s="335"/>
      <c r="T233" s="335"/>
      <c r="U233" s="335"/>
      <c r="V233" s="335"/>
      <c r="W233" s="335"/>
      <c r="X233" s="335"/>
      <c r="Y233" s="335"/>
      <c r="Z233" s="335"/>
      <c r="AA233" s="335"/>
      <c r="AB233" s="335"/>
      <c r="AC233" s="335"/>
      <c r="AD233" s="335"/>
      <c r="AE233" s="335"/>
      <c r="AF233" s="335"/>
      <c r="AG233" s="335"/>
      <c r="AH233" s="335"/>
      <c r="AI233" s="335"/>
      <c r="AJ233" s="335"/>
      <c r="AK233" s="335"/>
    </row>
    <row r="234" spans="1:37" x14ac:dyDescent="0.2">
      <c r="A234" s="335"/>
      <c r="B234" s="335"/>
      <c r="C234" s="335"/>
      <c r="D234" s="335"/>
      <c r="E234" s="335"/>
      <c r="F234" s="335"/>
      <c r="G234" s="335"/>
      <c r="H234" s="335"/>
      <c r="I234" s="335"/>
      <c r="J234" s="335"/>
      <c r="K234" s="335"/>
      <c r="L234" s="335"/>
      <c r="M234" s="335"/>
      <c r="N234" s="335"/>
      <c r="O234" s="335"/>
      <c r="P234" s="335"/>
      <c r="Q234" s="335"/>
      <c r="R234" s="335"/>
      <c r="S234" s="335"/>
      <c r="T234" s="335"/>
      <c r="U234" s="335"/>
      <c r="V234" s="335"/>
      <c r="W234" s="335"/>
      <c r="X234" s="335"/>
      <c r="Y234" s="335"/>
      <c r="Z234" s="335"/>
      <c r="AA234" s="335"/>
      <c r="AB234" s="335"/>
      <c r="AC234" s="335"/>
      <c r="AD234" s="335"/>
      <c r="AE234" s="335"/>
      <c r="AF234" s="335"/>
      <c r="AG234" s="335"/>
      <c r="AH234" s="335"/>
      <c r="AI234" s="335"/>
      <c r="AJ234" s="335"/>
      <c r="AK234" s="335"/>
    </row>
    <row r="235" spans="1:37" x14ac:dyDescent="0.2">
      <c r="A235" s="335"/>
      <c r="B235" s="335"/>
      <c r="C235" s="335"/>
      <c r="D235" s="335"/>
      <c r="E235" s="335"/>
      <c r="F235" s="335"/>
      <c r="G235" s="335"/>
      <c r="H235" s="335"/>
      <c r="I235" s="335"/>
      <c r="J235" s="335"/>
      <c r="K235" s="335"/>
      <c r="L235" s="335"/>
      <c r="M235" s="335"/>
      <c r="N235" s="335"/>
      <c r="O235" s="335"/>
      <c r="P235" s="335"/>
      <c r="Q235" s="335"/>
      <c r="R235" s="335"/>
      <c r="S235" s="335"/>
      <c r="T235" s="335"/>
      <c r="U235" s="335"/>
      <c r="V235" s="335"/>
      <c r="W235" s="335"/>
      <c r="X235" s="335"/>
      <c r="Y235" s="335"/>
      <c r="Z235" s="335"/>
      <c r="AA235" s="335"/>
      <c r="AB235" s="335"/>
      <c r="AC235" s="335"/>
      <c r="AD235" s="335"/>
      <c r="AE235" s="335"/>
      <c r="AF235" s="335"/>
      <c r="AG235" s="335"/>
      <c r="AH235" s="335"/>
      <c r="AI235" s="335"/>
      <c r="AJ235" s="335"/>
      <c r="AK235" s="335"/>
    </row>
    <row r="236" spans="1:37" x14ac:dyDescent="0.2">
      <c r="A236" s="335"/>
      <c r="B236" s="335"/>
      <c r="C236" s="335"/>
      <c r="D236" s="335"/>
      <c r="E236" s="335"/>
      <c r="F236" s="335"/>
      <c r="G236" s="335"/>
      <c r="H236" s="335"/>
      <c r="I236" s="335"/>
      <c r="J236" s="335"/>
      <c r="K236" s="335"/>
      <c r="L236" s="335"/>
      <c r="M236" s="335"/>
      <c r="N236" s="335"/>
      <c r="O236" s="335"/>
      <c r="P236" s="335"/>
      <c r="Q236" s="335"/>
      <c r="R236" s="335"/>
      <c r="S236" s="335"/>
      <c r="T236" s="335"/>
      <c r="U236" s="335"/>
      <c r="V236" s="335"/>
      <c r="W236" s="335"/>
      <c r="X236" s="335"/>
      <c r="Y236" s="335"/>
      <c r="Z236" s="335"/>
      <c r="AA236" s="335"/>
      <c r="AB236" s="335"/>
      <c r="AC236" s="335"/>
      <c r="AD236" s="335"/>
      <c r="AE236" s="335"/>
      <c r="AF236" s="335"/>
      <c r="AG236" s="335"/>
      <c r="AH236" s="335"/>
      <c r="AI236" s="335"/>
      <c r="AJ236" s="335"/>
      <c r="AK236" s="335"/>
    </row>
    <row r="237" spans="1:37" x14ac:dyDescent="0.2">
      <c r="A237" s="335"/>
      <c r="B237" s="335"/>
      <c r="C237" s="335"/>
      <c r="D237" s="335"/>
      <c r="E237" s="335"/>
      <c r="F237" s="335"/>
      <c r="G237" s="335"/>
      <c r="H237" s="335"/>
      <c r="I237" s="335"/>
      <c r="J237" s="335"/>
      <c r="K237" s="335"/>
      <c r="L237" s="335"/>
      <c r="M237" s="335"/>
      <c r="N237" s="335"/>
      <c r="O237" s="335"/>
      <c r="P237" s="335"/>
      <c r="Q237" s="335"/>
      <c r="R237" s="335"/>
      <c r="S237" s="335"/>
      <c r="T237" s="335"/>
      <c r="U237" s="335"/>
      <c r="V237" s="335"/>
      <c r="W237" s="335"/>
      <c r="X237" s="335"/>
      <c r="Y237" s="335"/>
      <c r="Z237" s="335"/>
      <c r="AA237" s="335"/>
      <c r="AB237" s="335"/>
      <c r="AC237" s="335"/>
      <c r="AD237" s="335"/>
      <c r="AE237" s="335"/>
      <c r="AF237" s="335"/>
      <c r="AG237" s="335"/>
      <c r="AH237" s="335"/>
      <c r="AI237" s="335"/>
      <c r="AJ237" s="335"/>
      <c r="AK237" s="335"/>
    </row>
    <row r="238" spans="1:37" x14ac:dyDescent="0.2">
      <c r="A238" s="335"/>
      <c r="B238" s="335"/>
      <c r="C238" s="335"/>
      <c r="D238" s="335"/>
      <c r="E238" s="335"/>
      <c r="F238" s="335"/>
      <c r="G238" s="335"/>
      <c r="H238" s="335"/>
      <c r="I238" s="335"/>
      <c r="J238" s="335"/>
      <c r="K238" s="335"/>
      <c r="L238" s="335"/>
      <c r="M238" s="335"/>
      <c r="N238" s="335"/>
      <c r="O238" s="335"/>
      <c r="P238" s="335"/>
      <c r="Q238" s="335"/>
      <c r="R238" s="335"/>
      <c r="S238" s="335"/>
      <c r="T238" s="335"/>
      <c r="U238" s="335"/>
      <c r="V238" s="335"/>
      <c r="W238" s="335"/>
      <c r="X238" s="335"/>
      <c r="Y238" s="335"/>
      <c r="Z238" s="335"/>
      <c r="AA238" s="335"/>
      <c r="AB238" s="335"/>
      <c r="AC238" s="335"/>
      <c r="AD238" s="335"/>
      <c r="AE238" s="335"/>
      <c r="AF238" s="335"/>
      <c r="AG238" s="335"/>
      <c r="AH238" s="335"/>
      <c r="AI238" s="335"/>
      <c r="AJ238" s="335"/>
      <c r="AK238" s="335"/>
    </row>
    <row r="239" spans="1:37" x14ac:dyDescent="0.2">
      <c r="A239" s="335"/>
      <c r="B239" s="335"/>
      <c r="C239" s="335"/>
      <c r="D239" s="335"/>
      <c r="E239" s="335"/>
      <c r="F239" s="335"/>
      <c r="G239" s="335"/>
      <c r="H239" s="335"/>
      <c r="I239" s="335"/>
      <c r="J239" s="335"/>
      <c r="K239" s="335"/>
      <c r="L239" s="335"/>
      <c r="M239" s="335"/>
      <c r="N239" s="335"/>
      <c r="O239" s="335"/>
      <c r="P239" s="335"/>
      <c r="Q239" s="335"/>
      <c r="R239" s="335"/>
      <c r="S239" s="335"/>
      <c r="T239" s="335"/>
      <c r="U239" s="335"/>
      <c r="V239" s="335"/>
      <c r="W239" s="335"/>
      <c r="X239" s="335"/>
      <c r="Y239" s="335"/>
      <c r="Z239" s="335"/>
      <c r="AA239" s="335"/>
      <c r="AB239" s="335"/>
      <c r="AC239" s="335"/>
      <c r="AD239" s="335"/>
      <c r="AE239" s="335"/>
      <c r="AF239" s="335"/>
      <c r="AG239" s="335"/>
      <c r="AH239" s="335"/>
      <c r="AI239" s="335"/>
      <c r="AJ239" s="335"/>
      <c r="AK239" s="335"/>
    </row>
    <row r="240" spans="1:37" x14ac:dyDescent="0.2">
      <c r="A240" s="335"/>
      <c r="B240" s="335"/>
      <c r="C240" s="335"/>
      <c r="D240" s="335"/>
      <c r="E240" s="335"/>
      <c r="F240" s="335"/>
      <c r="G240" s="335"/>
      <c r="H240" s="335"/>
      <c r="I240" s="335"/>
      <c r="J240" s="335"/>
      <c r="K240" s="335"/>
      <c r="L240" s="335"/>
      <c r="M240" s="335"/>
      <c r="N240" s="335"/>
      <c r="O240" s="335"/>
      <c r="P240" s="335"/>
      <c r="Q240" s="335"/>
      <c r="R240" s="335"/>
      <c r="S240" s="335"/>
      <c r="T240" s="335"/>
      <c r="U240" s="335"/>
      <c r="V240" s="335"/>
      <c r="W240" s="335"/>
      <c r="X240" s="335"/>
      <c r="Y240" s="335"/>
      <c r="Z240" s="335"/>
      <c r="AA240" s="335"/>
      <c r="AB240" s="335"/>
      <c r="AC240" s="335"/>
      <c r="AD240" s="335"/>
      <c r="AE240" s="335"/>
      <c r="AF240" s="335"/>
      <c r="AG240" s="335"/>
      <c r="AH240" s="335"/>
      <c r="AI240" s="335"/>
      <c r="AJ240" s="335"/>
      <c r="AK240" s="335"/>
    </row>
    <row r="241" spans="1:37" x14ac:dyDescent="0.2">
      <c r="A241" s="335"/>
      <c r="B241" s="335"/>
      <c r="C241" s="335"/>
      <c r="D241" s="335"/>
      <c r="E241" s="335"/>
      <c r="F241" s="335"/>
      <c r="G241" s="335"/>
      <c r="H241" s="335"/>
      <c r="I241" s="335"/>
      <c r="J241" s="335"/>
      <c r="K241" s="335"/>
      <c r="L241" s="335"/>
      <c r="M241" s="335"/>
      <c r="N241" s="335"/>
      <c r="O241" s="335"/>
      <c r="P241" s="335"/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  <c r="AA241" s="335"/>
      <c r="AB241" s="335"/>
      <c r="AC241" s="335"/>
      <c r="AD241" s="335"/>
      <c r="AE241" s="335"/>
      <c r="AF241" s="335"/>
      <c r="AG241" s="335"/>
      <c r="AH241" s="335"/>
      <c r="AI241" s="335"/>
      <c r="AJ241" s="335"/>
      <c r="AK241" s="335"/>
    </row>
    <row r="242" spans="1:37" x14ac:dyDescent="0.2">
      <c r="A242" s="335"/>
      <c r="B242" s="335"/>
      <c r="C242" s="335"/>
      <c r="D242" s="335"/>
      <c r="E242" s="335"/>
      <c r="F242" s="335"/>
      <c r="G242" s="335"/>
      <c r="H242" s="335"/>
      <c r="I242" s="335"/>
      <c r="J242" s="335"/>
      <c r="K242" s="335"/>
      <c r="L242" s="335"/>
      <c r="M242" s="335"/>
      <c r="N242" s="335"/>
      <c r="O242" s="335"/>
      <c r="P242" s="335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  <c r="AA242" s="335"/>
      <c r="AB242" s="335"/>
      <c r="AC242" s="335"/>
      <c r="AD242" s="335"/>
      <c r="AE242" s="335"/>
      <c r="AF242" s="335"/>
      <c r="AG242" s="335"/>
      <c r="AH242" s="335"/>
      <c r="AI242" s="335"/>
      <c r="AJ242" s="335"/>
      <c r="AK242" s="335"/>
    </row>
    <row r="243" spans="1:37" x14ac:dyDescent="0.2">
      <c r="A243" s="335"/>
      <c r="B243" s="335"/>
      <c r="C243" s="335"/>
      <c r="D243" s="335"/>
      <c r="E243" s="335"/>
      <c r="F243" s="335"/>
      <c r="G243" s="335"/>
      <c r="H243" s="335"/>
      <c r="I243" s="335"/>
      <c r="J243" s="335"/>
      <c r="K243" s="335"/>
      <c r="L243" s="335"/>
      <c r="M243" s="335"/>
      <c r="N243" s="335"/>
      <c r="O243" s="335"/>
      <c r="P243" s="335"/>
      <c r="Q243" s="335"/>
      <c r="R243" s="335"/>
      <c r="S243" s="335"/>
      <c r="T243" s="335"/>
      <c r="U243" s="335"/>
      <c r="V243" s="335"/>
      <c r="W243" s="335"/>
      <c r="X243" s="335"/>
      <c r="Y243" s="335"/>
      <c r="Z243" s="335"/>
      <c r="AA243" s="335"/>
      <c r="AB243" s="335"/>
      <c r="AC243" s="335"/>
      <c r="AD243" s="335"/>
      <c r="AE243" s="335"/>
      <c r="AF243" s="335"/>
      <c r="AG243" s="335"/>
      <c r="AH243" s="335"/>
      <c r="AI243" s="335"/>
      <c r="AJ243" s="335"/>
      <c r="AK243" s="335"/>
    </row>
    <row r="244" spans="1:37" x14ac:dyDescent="0.2">
      <c r="A244" s="335"/>
      <c r="B244" s="335"/>
      <c r="C244" s="335"/>
      <c r="D244" s="335"/>
      <c r="E244" s="335"/>
      <c r="F244" s="335"/>
      <c r="G244" s="335"/>
      <c r="H244" s="335"/>
      <c r="I244" s="335"/>
      <c r="J244" s="335"/>
      <c r="K244" s="335"/>
      <c r="L244" s="335"/>
      <c r="M244" s="335"/>
      <c r="N244" s="335"/>
      <c r="O244" s="335"/>
      <c r="P244" s="335"/>
      <c r="Q244" s="335"/>
      <c r="R244" s="335"/>
      <c r="S244" s="335"/>
      <c r="T244" s="335"/>
      <c r="U244" s="335"/>
      <c r="V244" s="335"/>
      <c r="W244" s="335"/>
      <c r="X244" s="335"/>
      <c r="Y244" s="335"/>
      <c r="Z244" s="335"/>
      <c r="AA244" s="335"/>
      <c r="AB244" s="335"/>
      <c r="AC244" s="335"/>
      <c r="AD244" s="335"/>
      <c r="AE244" s="335"/>
      <c r="AF244" s="335"/>
      <c r="AG244" s="335"/>
      <c r="AH244" s="335"/>
      <c r="AI244" s="335"/>
      <c r="AJ244" s="335"/>
      <c r="AK244" s="335"/>
    </row>
    <row r="245" spans="1:37" x14ac:dyDescent="0.2">
      <c r="A245" s="335"/>
      <c r="B245" s="335"/>
      <c r="C245" s="335"/>
      <c r="D245" s="335"/>
      <c r="E245" s="335"/>
      <c r="F245" s="335"/>
      <c r="G245" s="335"/>
      <c r="H245" s="335"/>
      <c r="I245" s="335"/>
      <c r="J245" s="335"/>
      <c r="K245" s="335"/>
      <c r="L245" s="335"/>
      <c r="M245" s="335"/>
      <c r="N245" s="335"/>
      <c r="O245" s="335"/>
      <c r="P245" s="335"/>
      <c r="Q245" s="335"/>
      <c r="R245" s="335"/>
      <c r="S245" s="335"/>
      <c r="T245" s="335"/>
      <c r="U245" s="335"/>
      <c r="V245" s="335"/>
      <c r="W245" s="335"/>
      <c r="X245" s="335"/>
      <c r="Y245" s="335"/>
      <c r="Z245" s="335"/>
      <c r="AA245" s="335"/>
      <c r="AB245" s="335"/>
      <c r="AC245" s="335"/>
      <c r="AD245" s="335"/>
      <c r="AE245" s="335"/>
      <c r="AF245" s="335"/>
      <c r="AG245" s="335"/>
      <c r="AH245" s="335"/>
      <c r="AI245" s="335"/>
      <c r="AJ245" s="335"/>
      <c r="AK245" s="335"/>
    </row>
    <row r="246" spans="1:37" x14ac:dyDescent="0.2">
      <c r="A246" s="335"/>
      <c r="B246" s="335"/>
      <c r="C246" s="335"/>
      <c r="D246" s="335"/>
      <c r="E246" s="335"/>
      <c r="F246" s="335"/>
      <c r="G246" s="335"/>
      <c r="H246" s="335"/>
      <c r="I246" s="335"/>
      <c r="J246" s="335"/>
      <c r="K246" s="335"/>
      <c r="L246" s="335"/>
      <c r="M246" s="335"/>
      <c r="N246" s="335"/>
      <c r="O246" s="335"/>
      <c r="P246" s="335"/>
      <c r="Q246" s="335"/>
      <c r="R246" s="335"/>
      <c r="S246" s="335"/>
      <c r="T246" s="335"/>
      <c r="U246" s="335"/>
      <c r="V246" s="335"/>
      <c r="W246" s="335"/>
      <c r="X246" s="335"/>
      <c r="Y246" s="335"/>
      <c r="Z246" s="335"/>
      <c r="AA246" s="335"/>
      <c r="AB246" s="335"/>
      <c r="AC246" s="335"/>
      <c r="AD246" s="335"/>
      <c r="AE246" s="335"/>
      <c r="AF246" s="335"/>
      <c r="AG246" s="335"/>
      <c r="AH246" s="335"/>
      <c r="AI246" s="335"/>
      <c r="AJ246" s="335"/>
      <c r="AK246" s="335"/>
    </row>
    <row r="247" spans="1:37" x14ac:dyDescent="0.2">
      <c r="A247" s="335"/>
      <c r="B247" s="335"/>
      <c r="C247" s="335"/>
      <c r="D247" s="335"/>
      <c r="E247" s="335"/>
      <c r="F247" s="335"/>
      <c r="G247" s="335"/>
      <c r="H247" s="335"/>
      <c r="I247" s="335"/>
      <c r="J247" s="335"/>
      <c r="K247" s="335"/>
      <c r="L247" s="335"/>
      <c r="M247" s="335"/>
      <c r="N247" s="335"/>
      <c r="O247" s="335"/>
      <c r="P247" s="335"/>
      <c r="Q247" s="335"/>
      <c r="R247" s="335"/>
      <c r="S247" s="335"/>
      <c r="T247" s="335"/>
      <c r="U247" s="335"/>
      <c r="V247" s="335"/>
      <c r="W247" s="335"/>
      <c r="X247" s="335"/>
      <c r="Y247" s="335"/>
      <c r="Z247" s="335"/>
      <c r="AA247" s="335"/>
      <c r="AB247" s="335"/>
      <c r="AC247" s="335"/>
      <c r="AD247" s="335"/>
      <c r="AE247" s="335"/>
      <c r="AF247" s="335"/>
      <c r="AG247" s="335"/>
      <c r="AH247" s="335"/>
      <c r="AI247" s="335"/>
      <c r="AJ247" s="335"/>
      <c r="AK247" s="335"/>
    </row>
    <row r="248" spans="1:37" x14ac:dyDescent="0.2">
      <c r="A248" s="335"/>
      <c r="B248" s="335"/>
      <c r="C248" s="335"/>
      <c r="D248" s="335"/>
      <c r="E248" s="335"/>
      <c r="F248" s="335"/>
      <c r="G248" s="335"/>
      <c r="H248" s="335"/>
      <c r="I248" s="335"/>
      <c r="J248" s="335"/>
      <c r="K248" s="335"/>
      <c r="L248" s="335"/>
      <c r="M248" s="335"/>
      <c r="N248" s="335"/>
      <c r="O248" s="335"/>
      <c r="P248" s="335"/>
      <c r="Q248" s="335"/>
      <c r="R248" s="335"/>
      <c r="S248" s="335"/>
      <c r="T248" s="335"/>
      <c r="U248" s="335"/>
      <c r="V248" s="335"/>
      <c r="W248" s="335"/>
      <c r="X248" s="335"/>
      <c r="Y248" s="335"/>
      <c r="Z248" s="335"/>
      <c r="AA248" s="335"/>
      <c r="AB248" s="335"/>
      <c r="AC248" s="335"/>
      <c r="AD248" s="335"/>
      <c r="AE248" s="335"/>
      <c r="AF248" s="335"/>
      <c r="AG248" s="335"/>
      <c r="AH248" s="335"/>
      <c r="AI248" s="335"/>
      <c r="AJ248" s="335"/>
      <c r="AK248" s="335"/>
    </row>
    <row r="249" spans="1:37" x14ac:dyDescent="0.2">
      <c r="A249" s="335"/>
      <c r="B249" s="335"/>
      <c r="C249" s="335"/>
      <c r="D249" s="335"/>
      <c r="E249" s="335"/>
      <c r="F249" s="335"/>
      <c r="G249" s="335"/>
      <c r="H249" s="335"/>
      <c r="I249" s="335"/>
      <c r="J249" s="335"/>
      <c r="K249" s="335"/>
      <c r="L249" s="335"/>
      <c r="M249" s="335"/>
      <c r="N249" s="335"/>
      <c r="O249" s="335"/>
      <c r="P249" s="335"/>
      <c r="Q249" s="335"/>
      <c r="R249" s="335"/>
      <c r="S249" s="335"/>
      <c r="T249" s="335"/>
      <c r="U249" s="335"/>
      <c r="V249" s="335"/>
      <c r="W249" s="335"/>
      <c r="X249" s="335"/>
      <c r="Y249" s="335"/>
      <c r="Z249" s="335"/>
      <c r="AA249" s="335"/>
      <c r="AB249" s="335"/>
      <c r="AC249" s="335"/>
      <c r="AD249" s="335"/>
      <c r="AE249" s="335"/>
      <c r="AF249" s="335"/>
      <c r="AG249" s="335"/>
      <c r="AH249" s="335"/>
      <c r="AI249" s="335"/>
      <c r="AJ249" s="335"/>
      <c r="AK249" s="335"/>
    </row>
    <row r="250" spans="1:37" x14ac:dyDescent="0.2">
      <c r="A250" s="335"/>
      <c r="B250" s="335"/>
      <c r="C250" s="335"/>
      <c r="D250" s="335"/>
      <c r="E250" s="335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335"/>
      <c r="Q250" s="335"/>
      <c r="R250" s="335"/>
      <c r="S250" s="335"/>
      <c r="T250" s="335"/>
      <c r="U250" s="335"/>
      <c r="V250" s="335"/>
      <c r="W250" s="335"/>
      <c r="X250" s="335"/>
      <c r="Y250" s="335"/>
      <c r="Z250" s="335"/>
      <c r="AA250" s="335"/>
      <c r="AB250" s="335"/>
      <c r="AC250" s="335"/>
      <c r="AD250" s="335"/>
      <c r="AE250" s="335"/>
      <c r="AF250" s="335"/>
      <c r="AG250" s="335"/>
      <c r="AH250" s="335"/>
      <c r="AI250" s="335"/>
      <c r="AJ250" s="335"/>
      <c r="AK250" s="335"/>
    </row>
    <row r="251" spans="1:37" x14ac:dyDescent="0.2">
      <c r="A251" s="335"/>
      <c r="B251" s="335"/>
      <c r="C251" s="335"/>
      <c r="D251" s="335"/>
      <c r="E251" s="335"/>
      <c r="F251" s="335"/>
      <c r="G251" s="335"/>
      <c r="H251" s="335"/>
      <c r="I251" s="335"/>
      <c r="J251" s="335"/>
      <c r="K251" s="335"/>
      <c r="L251" s="335"/>
      <c r="M251" s="335"/>
      <c r="N251" s="335"/>
      <c r="O251" s="335"/>
      <c r="P251" s="335"/>
      <c r="Q251" s="335"/>
      <c r="R251" s="335"/>
      <c r="S251" s="335"/>
      <c r="T251" s="335"/>
      <c r="U251" s="335"/>
      <c r="V251" s="335"/>
      <c r="W251" s="335"/>
      <c r="X251" s="335"/>
      <c r="Y251" s="335"/>
      <c r="Z251" s="335"/>
      <c r="AA251" s="335"/>
      <c r="AB251" s="335"/>
      <c r="AC251" s="335"/>
      <c r="AD251" s="335"/>
      <c r="AE251" s="335"/>
      <c r="AF251" s="335"/>
      <c r="AG251" s="335"/>
      <c r="AH251" s="335"/>
      <c r="AI251" s="335"/>
      <c r="AJ251" s="335"/>
      <c r="AK251" s="335"/>
    </row>
    <row r="252" spans="1:37" x14ac:dyDescent="0.2">
      <c r="A252" s="335"/>
      <c r="B252" s="335"/>
      <c r="C252" s="335"/>
      <c r="D252" s="335"/>
      <c r="E252" s="335"/>
      <c r="F252" s="335"/>
      <c r="G252" s="335"/>
      <c r="H252" s="335"/>
      <c r="I252" s="335"/>
      <c r="J252" s="335"/>
      <c r="K252" s="335"/>
      <c r="L252" s="335"/>
      <c r="M252" s="335"/>
      <c r="N252" s="335"/>
      <c r="O252" s="335"/>
      <c r="P252" s="335"/>
      <c r="Q252" s="335"/>
      <c r="R252" s="335"/>
      <c r="S252" s="335"/>
      <c r="T252" s="335"/>
      <c r="U252" s="335"/>
      <c r="V252" s="335"/>
      <c r="W252" s="335"/>
      <c r="X252" s="335"/>
      <c r="Y252" s="335"/>
      <c r="Z252" s="335"/>
      <c r="AA252" s="335"/>
      <c r="AB252" s="335"/>
      <c r="AC252" s="335"/>
      <c r="AD252" s="335"/>
      <c r="AE252" s="335"/>
      <c r="AF252" s="335"/>
      <c r="AG252" s="335"/>
      <c r="AH252" s="335"/>
      <c r="AI252" s="335"/>
      <c r="AJ252" s="335"/>
      <c r="AK252" s="335"/>
    </row>
    <row r="253" spans="1:37" x14ac:dyDescent="0.2">
      <c r="A253" s="335"/>
      <c r="B253" s="335"/>
      <c r="C253" s="335"/>
      <c r="D253" s="335"/>
      <c r="E253" s="335"/>
      <c r="F253" s="335"/>
      <c r="G253" s="335"/>
      <c r="H253" s="335"/>
      <c r="I253" s="335"/>
      <c r="J253" s="335"/>
      <c r="K253" s="335"/>
      <c r="L253" s="335"/>
      <c r="M253" s="335"/>
      <c r="N253" s="335"/>
      <c r="O253" s="335"/>
      <c r="P253" s="335"/>
      <c r="Q253" s="335"/>
      <c r="R253" s="335"/>
      <c r="S253" s="335"/>
      <c r="T253" s="335"/>
      <c r="U253" s="335"/>
      <c r="V253" s="335"/>
      <c r="W253" s="335"/>
      <c r="X253" s="335"/>
      <c r="Y253" s="335"/>
      <c r="Z253" s="335"/>
      <c r="AA253" s="335"/>
      <c r="AB253" s="335"/>
      <c r="AC253" s="335"/>
      <c r="AD253" s="335"/>
      <c r="AE253" s="335"/>
      <c r="AF253" s="335"/>
      <c r="AG253" s="335"/>
      <c r="AH253" s="335"/>
      <c r="AI253" s="335"/>
      <c r="AJ253" s="335"/>
      <c r="AK253" s="335"/>
    </row>
    <row r="254" spans="1:37" x14ac:dyDescent="0.2">
      <c r="A254" s="335"/>
      <c r="B254" s="335"/>
      <c r="C254" s="335"/>
      <c r="D254" s="335"/>
      <c r="E254" s="335"/>
      <c r="F254" s="335"/>
      <c r="G254" s="335"/>
      <c r="H254" s="335"/>
      <c r="I254" s="335"/>
      <c r="J254" s="335"/>
      <c r="K254" s="335"/>
      <c r="L254" s="335"/>
      <c r="M254" s="335"/>
      <c r="N254" s="335"/>
      <c r="O254" s="335"/>
      <c r="P254" s="335"/>
      <c r="Q254" s="335"/>
      <c r="R254" s="335"/>
      <c r="S254" s="335"/>
      <c r="T254" s="335"/>
      <c r="U254" s="335"/>
      <c r="V254" s="335"/>
      <c r="W254" s="335"/>
      <c r="X254" s="335"/>
      <c r="Y254" s="335"/>
      <c r="Z254" s="335"/>
      <c r="AA254" s="335"/>
      <c r="AB254" s="335"/>
      <c r="AC254" s="335"/>
      <c r="AD254" s="335"/>
      <c r="AE254" s="335"/>
      <c r="AF254" s="335"/>
      <c r="AG254" s="335"/>
      <c r="AH254" s="335"/>
      <c r="AI254" s="335"/>
      <c r="AJ254" s="335"/>
      <c r="AK254" s="335"/>
    </row>
    <row r="255" spans="1:37" x14ac:dyDescent="0.2">
      <c r="A255" s="335"/>
      <c r="B255" s="335"/>
      <c r="C255" s="335"/>
      <c r="D255" s="335"/>
      <c r="E255" s="335"/>
      <c r="F255" s="335"/>
      <c r="G255" s="335"/>
      <c r="H255" s="335"/>
      <c r="I255" s="335"/>
      <c r="J255" s="335"/>
      <c r="K255" s="335"/>
      <c r="L255" s="335"/>
      <c r="M255" s="335"/>
      <c r="N255" s="335"/>
      <c r="O255" s="335"/>
      <c r="P255" s="335"/>
      <c r="Q255" s="335"/>
      <c r="R255" s="335"/>
      <c r="S255" s="335"/>
      <c r="T255" s="335"/>
      <c r="U255" s="335"/>
      <c r="V255" s="335"/>
      <c r="W255" s="335"/>
      <c r="X255" s="335"/>
      <c r="Y255" s="335"/>
      <c r="Z255" s="335"/>
      <c r="AA255" s="335"/>
      <c r="AB255" s="335"/>
      <c r="AC255" s="335"/>
      <c r="AD255" s="335"/>
      <c r="AE255" s="335"/>
      <c r="AF255" s="335"/>
      <c r="AG255" s="335"/>
      <c r="AH255" s="335"/>
      <c r="AI255" s="335"/>
      <c r="AJ255" s="335"/>
      <c r="AK255" s="335"/>
    </row>
    <row r="256" spans="1:37" x14ac:dyDescent="0.2">
      <c r="A256" s="335"/>
      <c r="B256" s="335"/>
      <c r="C256" s="335"/>
      <c r="D256" s="335"/>
      <c r="E256" s="335"/>
      <c r="F256" s="335"/>
      <c r="G256" s="335"/>
      <c r="H256" s="335"/>
      <c r="I256" s="335"/>
      <c r="J256" s="335"/>
      <c r="K256" s="335"/>
      <c r="L256" s="335"/>
      <c r="M256" s="335"/>
      <c r="N256" s="335"/>
      <c r="O256" s="335"/>
      <c r="P256" s="335"/>
      <c r="Q256" s="335"/>
      <c r="R256" s="335"/>
      <c r="S256" s="335"/>
      <c r="T256" s="335"/>
      <c r="U256" s="335"/>
      <c r="V256" s="335"/>
      <c r="W256" s="335"/>
      <c r="X256" s="335"/>
      <c r="Y256" s="335"/>
      <c r="Z256" s="335"/>
      <c r="AA256" s="335"/>
      <c r="AB256" s="335"/>
      <c r="AC256" s="335"/>
      <c r="AD256" s="335"/>
      <c r="AE256" s="335"/>
      <c r="AF256" s="335"/>
      <c r="AG256" s="335"/>
      <c r="AH256" s="335"/>
      <c r="AI256" s="335"/>
      <c r="AJ256" s="335"/>
      <c r="AK256" s="335"/>
    </row>
    <row r="257" spans="1:37" x14ac:dyDescent="0.2">
      <c r="A257" s="335"/>
      <c r="B257" s="335"/>
      <c r="C257" s="335"/>
      <c r="D257" s="335"/>
      <c r="E257" s="335"/>
      <c r="F257" s="335"/>
      <c r="G257" s="335"/>
      <c r="H257" s="335"/>
      <c r="I257" s="335"/>
      <c r="J257" s="335"/>
      <c r="K257" s="335"/>
      <c r="L257" s="335"/>
      <c r="M257" s="335"/>
      <c r="N257" s="335"/>
      <c r="O257" s="335"/>
      <c r="P257" s="335"/>
      <c r="Q257" s="335"/>
      <c r="R257" s="335"/>
      <c r="S257" s="335"/>
      <c r="T257" s="335"/>
      <c r="U257" s="335"/>
      <c r="V257" s="335"/>
      <c r="W257" s="335"/>
      <c r="X257" s="335"/>
      <c r="Y257" s="335"/>
      <c r="Z257" s="335"/>
      <c r="AA257" s="335"/>
      <c r="AB257" s="335"/>
      <c r="AC257" s="335"/>
      <c r="AD257" s="335"/>
      <c r="AE257" s="335"/>
      <c r="AF257" s="335"/>
      <c r="AG257" s="335"/>
      <c r="AH257" s="335"/>
      <c r="AI257" s="335"/>
      <c r="AJ257" s="335"/>
      <c r="AK257" s="335"/>
    </row>
    <row r="258" spans="1:37" x14ac:dyDescent="0.2">
      <c r="A258" s="335"/>
      <c r="B258" s="335"/>
      <c r="C258" s="335"/>
      <c r="D258" s="335"/>
      <c r="E258" s="335"/>
      <c r="F258" s="335"/>
      <c r="G258" s="335"/>
      <c r="H258" s="335"/>
      <c r="I258" s="335"/>
      <c r="J258" s="335"/>
      <c r="K258" s="335"/>
      <c r="L258" s="335"/>
      <c r="M258" s="335"/>
      <c r="N258" s="335"/>
      <c r="O258" s="335"/>
      <c r="P258" s="335"/>
      <c r="Q258" s="335"/>
      <c r="R258" s="335"/>
      <c r="S258" s="335"/>
      <c r="T258" s="335"/>
      <c r="U258" s="335"/>
      <c r="V258" s="335"/>
      <c r="W258" s="335"/>
      <c r="X258" s="335"/>
      <c r="Y258" s="335"/>
      <c r="Z258" s="335"/>
      <c r="AA258" s="335"/>
      <c r="AB258" s="335"/>
      <c r="AC258" s="335"/>
      <c r="AD258" s="335"/>
      <c r="AE258" s="335"/>
      <c r="AF258" s="335"/>
      <c r="AG258" s="335"/>
      <c r="AH258" s="335"/>
      <c r="AI258" s="335"/>
      <c r="AJ258" s="335"/>
      <c r="AK258" s="335"/>
    </row>
    <row r="259" spans="1:37" x14ac:dyDescent="0.2">
      <c r="A259" s="335"/>
      <c r="B259" s="335"/>
      <c r="C259" s="335"/>
      <c r="D259" s="335"/>
      <c r="E259" s="335"/>
      <c r="F259" s="335"/>
      <c r="G259" s="335"/>
      <c r="H259" s="335"/>
      <c r="I259" s="335"/>
      <c r="J259" s="335"/>
      <c r="K259" s="335"/>
      <c r="L259" s="335"/>
      <c r="M259" s="335"/>
      <c r="N259" s="335"/>
      <c r="O259" s="335"/>
      <c r="P259" s="335"/>
      <c r="Q259" s="335"/>
      <c r="R259" s="335"/>
      <c r="S259" s="335"/>
      <c r="T259" s="335"/>
      <c r="U259" s="335"/>
      <c r="V259" s="335"/>
      <c r="W259" s="335"/>
      <c r="X259" s="335"/>
      <c r="Y259" s="335"/>
      <c r="Z259" s="335"/>
      <c r="AA259" s="335"/>
      <c r="AB259" s="335"/>
      <c r="AC259" s="335"/>
      <c r="AD259" s="335"/>
      <c r="AE259" s="335"/>
      <c r="AF259" s="335"/>
      <c r="AG259" s="335"/>
      <c r="AH259" s="335"/>
      <c r="AI259" s="335"/>
      <c r="AJ259" s="335"/>
      <c r="AK259" s="335"/>
    </row>
    <row r="260" spans="1:37" x14ac:dyDescent="0.2">
      <c r="A260" s="335"/>
      <c r="B260" s="335"/>
      <c r="C260" s="335"/>
      <c r="D260" s="335"/>
      <c r="E260" s="335"/>
      <c r="F260" s="335"/>
      <c r="G260" s="335"/>
      <c r="H260" s="335"/>
      <c r="I260" s="335"/>
      <c r="J260" s="335"/>
      <c r="K260" s="335"/>
      <c r="L260" s="335"/>
      <c r="M260" s="335"/>
      <c r="N260" s="335"/>
      <c r="O260" s="335"/>
      <c r="P260" s="335"/>
      <c r="Q260" s="335"/>
      <c r="R260" s="335"/>
      <c r="S260" s="335"/>
      <c r="T260" s="335"/>
      <c r="U260" s="335"/>
      <c r="V260" s="335"/>
      <c r="W260" s="335"/>
      <c r="X260" s="335"/>
      <c r="Y260" s="335"/>
      <c r="Z260" s="335"/>
      <c r="AA260" s="335"/>
      <c r="AB260" s="335"/>
      <c r="AC260" s="335"/>
      <c r="AD260" s="335"/>
      <c r="AE260" s="335"/>
      <c r="AF260" s="335"/>
      <c r="AG260" s="335"/>
      <c r="AH260" s="335"/>
      <c r="AI260" s="335"/>
      <c r="AJ260" s="335"/>
      <c r="AK260" s="335"/>
    </row>
    <row r="261" spans="1:37" x14ac:dyDescent="0.2">
      <c r="A261" s="335"/>
      <c r="B261" s="335"/>
      <c r="C261" s="335"/>
      <c r="D261" s="335"/>
      <c r="E261" s="335"/>
      <c r="F261" s="335"/>
      <c r="G261" s="335"/>
      <c r="H261" s="335"/>
      <c r="I261" s="335"/>
      <c r="J261" s="335"/>
      <c r="K261" s="335"/>
      <c r="L261" s="335"/>
      <c r="M261" s="335"/>
      <c r="N261" s="335"/>
      <c r="O261" s="335"/>
      <c r="P261" s="335"/>
      <c r="Q261" s="335"/>
      <c r="R261" s="335"/>
      <c r="S261" s="335"/>
      <c r="T261" s="335"/>
      <c r="U261" s="335"/>
      <c r="V261" s="335"/>
      <c r="W261" s="335"/>
      <c r="X261" s="335"/>
      <c r="Y261" s="335"/>
      <c r="Z261" s="335"/>
      <c r="AA261" s="335"/>
      <c r="AB261" s="335"/>
      <c r="AC261" s="335"/>
      <c r="AD261" s="335"/>
      <c r="AE261" s="335"/>
      <c r="AF261" s="335"/>
      <c r="AG261" s="335"/>
      <c r="AH261" s="335"/>
      <c r="AI261" s="335"/>
      <c r="AJ261" s="335"/>
      <c r="AK261" s="335"/>
    </row>
    <row r="262" spans="1:37" x14ac:dyDescent="0.2">
      <c r="A262" s="335"/>
      <c r="B262" s="335"/>
      <c r="C262" s="335"/>
      <c r="D262" s="335"/>
      <c r="E262" s="335"/>
      <c r="F262" s="335"/>
      <c r="G262" s="335"/>
      <c r="H262" s="335"/>
      <c r="I262" s="335"/>
      <c r="J262" s="335"/>
      <c r="K262" s="335"/>
      <c r="L262" s="335"/>
      <c r="M262" s="335"/>
      <c r="N262" s="335"/>
      <c r="O262" s="335"/>
      <c r="P262" s="335"/>
      <c r="Q262" s="335"/>
      <c r="R262" s="335"/>
      <c r="S262" s="335"/>
      <c r="T262" s="335"/>
      <c r="U262" s="335"/>
      <c r="V262" s="335"/>
      <c r="W262" s="335"/>
      <c r="X262" s="335"/>
      <c r="Y262" s="335"/>
      <c r="Z262" s="335"/>
      <c r="AA262" s="335"/>
      <c r="AB262" s="335"/>
      <c r="AC262" s="335"/>
      <c r="AD262" s="335"/>
      <c r="AE262" s="335"/>
      <c r="AF262" s="335"/>
      <c r="AG262" s="335"/>
      <c r="AH262" s="335"/>
      <c r="AI262" s="335"/>
      <c r="AJ262" s="335"/>
      <c r="AK262" s="335"/>
    </row>
    <row r="263" spans="1:37" x14ac:dyDescent="0.2">
      <c r="A263" s="335"/>
      <c r="B263" s="335"/>
      <c r="C263" s="335"/>
      <c r="D263" s="335"/>
      <c r="E263" s="335"/>
      <c r="F263" s="335"/>
      <c r="G263" s="335"/>
      <c r="H263" s="335"/>
      <c r="I263" s="335"/>
      <c r="J263" s="335"/>
      <c r="K263" s="335"/>
      <c r="L263" s="335"/>
      <c r="M263" s="335"/>
      <c r="N263" s="335"/>
      <c r="O263" s="335"/>
      <c r="P263" s="335"/>
      <c r="Q263" s="335"/>
      <c r="R263" s="335"/>
      <c r="S263" s="335"/>
      <c r="T263" s="335"/>
      <c r="U263" s="335"/>
      <c r="V263" s="335"/>
      <c r="W263" s="335"/>
      <c r="X263" s="335"/>
      <c r="Y263" s="335"/>
      <c r="Z263" s="335"/>
      <c r="AA263" s="335"/>
      <c r="AB263" s="335"/>
      <c r="AC263" s="335"/>
      <c r="AD263" s="335"/>
      <c r="AE263" s="335"/>
      <c r="AF263" s="335"/>
      <c r="AG263" s="335"/>
      <c r="AH263" s="335"/>
      <c r="AI263" s="335"/>
      <c r="AJ263" s="335"/>
      <c r="AK263" s="335"/>
    </row>
    <row r="264" spans="1:37" x14ac:dyDescent="0.2">
      <c r="A264" s="335"/>
      <c r="B264" s="335"/>
      <c r="C264" s="335"/>
      <c r="D264" s="335"/>
      <c r="E264" s="335"/>
      <c r="F264" s="335"/>
      <c r="G264" s="335"/>
      <c r="H264" s="335"/>
      <c r="I264" s="335"/>
      <c r="J264" s="335"/>
      <c r="K264" s="335"/>
      <c r="L264" s="335"/>
      <c r="M264" s="335"/>
      <c r="N264" s="335"/>
      <c r="O264" s="335"/>
      <c r="P264" s="335"/>
      <c r="Q264" s="335"/>
      <c r="R264" s="335"/>
      <c r="S264" s="335"/>
      <c r="T264" s="335"/>
      <c r="U264" s="335"/>
      <c r="V264" s="335"/>
      <c r="W264" s="335"/>
      <c r="X264" s="335"/>
      <c r="Y264" s="335"/>
      <c r="Z264" s="335"/>
      <c r="AA264" s="335"/>
      <c r="AB264" s="335"/>
      <c r="AC264" s="335"/>
      <c r="AD264" s="335"/>
      <c r="AE264" s="335"/>
      <c r="AF264" s="335"/>
      <c r="AG264" s="335"/>
      <c r="AH264" s="335"/>
      <c r="AI264" s="335"/>
      <c r="AJ264" s="335"/>
      <c r="AK264" s="335"/>
    </row>
    <row r="265" spans="1:37" x14ac:dyDescent="0.2">
      <c r="A265" s="335"/>
      <c r="B265" s="335"/>
      <c r="C265" s="335"/>
      <c r="D265" s="335"/>
      <c r="E265" s="335"/>
      <c r="F265" s="335"/>
      <c r="G265" s="335"/>
      <c r="H265" s="335"/>
      <c r="I265" s="335"/>
      <c r="J265" s="335"/>
      <c r="K265" s="335"/>
      <c r="L265" s="335"/>
      <c r="M265" s="335"/>
      <c r="N265" s="335"/>
      <c r="O265" s="335"/>
      <c r="P265" s="335"/>
      <c r="Q265" s="335"/>
      <c r="R265" s="335"/>
      <c r="S265" s="335"/>
      <c r="T265" s="335"/>
      <c r="U265" s="335"/>
      <c r="V265" s="335"/>
      <c r="W265" s="335"/>
      <c r="X265" s="335"/>
      <c r="Y265" s="335"/>
      <c r="Z265" s="335"/>
      <c r="AA265" s="335"/>
      <c r="AB265" s="335"/>
      <c r="AC265" s="335"/>
      <c r="AD265" s="335"/>
      <c r="AE265" s="335"/>
      <c r="AF265" s="335"/>
      <c r="AG265" s="335"/>
      <c r="AH265" s="335"/>
      <c r="AI265" s="335"/>
      <c r="AJ265" s="335"/>
      <c r="AK265" s="335"/>
    </row>
    <row r="266" spans="1:37" x14ac:dyDescent="0.2">
      <c r="A266" s="335"/>
      <c r="B266" s="335"/>
      <c r="C266" s="335"/>
      <c r="D266" s="335"/>
      <c r="E266" s="335"/>
      <c r="F266" s="335"/>
      <c r="G266" s="335"/>
      <c r="H266" s="335"/>
      <c r="I266" s="335"/>
      <c r="J266" s="335"/>
      <c r="K266" s="335"/>
      <c r="L266" s="335"/>
      <c r="M266" s="335"/>
      <c r="N266" s="335"/>
      <c r="O266" s="335"/>
      <c r="P266" s="335"/>
      <c r="Q266" s="335"/>
      <c r="R266" s="335"/>
      <c r="S266" s="335"/>
      <c r="T266" s="335"/>
      <c r="U266" s="335"/>
      <c r="V266" s="335"/>
      <c r="W266" s="335"/>
      <c r="X266" s="335"/>
      <c r="Y266" s="335"/>
      <c r="Z266" s="335"/>
      <c r="AA266" s="335"/>
      <c r="AB266" s="335"/>
      <c r="AC266" s="335"/>
      <c r="AD266" s="335"/>
      <c r="AE266" s="335"/>
      <c r="AF266" s="335"/>
      <c r="AG266" s="335"/>
      <c r="AH266" s="335"/>
      <c r="AI266" s="335"/>
      <c r="AJ266" s="335"/>
      <c r="AK266" s="335"/>
    </row>
    <row r="267" spans="1:37" x14ac:dyDescent="0.2">
      <c r="A267" s="335"/>
      <c r="B267" s="335"/>
      <c r="C267" s="335"/>
      <c r="D267" s="335"/>
      <c r="E267" s="335"/>
      <c r="F267" s="335"/>
      <c r="G267" s="335"/>
      <c r="H267" s="335"/>
      <c r="I267" s="335"/>
      <c r="J267" s="335"/>
      <c r="K267" s="335"/>
      <c r="L267" s="335"/>
      <c r="M267" s="335"/>
      <c r="N267" s="335"/>
      <c r="O267" s="335"/>
      <c r="P267" s="335"/>
      <c r="Q267" s="335"/>
      <c r="R267" s="335"/>
      <c r="S267" s="335"/>
      <c r="T267" s="335"/>
      <c r="U267" s="335"/>
      <c r="V267" s="335"/>
      <c r="W267" s="335"/>
      <c r="X267" s="335"/>
      <c r="Y267" s="335"/>
      <c r="Z267" s="335"/>
      <c r="AA267" s="335"/>
      <c r="AB267" s="335"/>
      <c r="AC267" s="335"/>
      <c r="AD267" s="335"/>
      <c r="AE267" s="335"/>
      <c r="AF267" s="335"/>
      <c r="AG267" s="335"/>
      <c r="AH267" s="335"/>
      <c r="AI267" s="335"/>
      <c r="AJ267" s="335"/>
      <c r="AK267" s="335"/>
    </row>
    <row r="268" spans="1:37" x14ac:dyDescent="0.2">
      <c r="A268" s="335"/>
      <c r="B268" s="335"/>
      <c r="C268" s="335"/>
      <c r="D268" s="335"/>
      <c r="E268" s="335"/>
      <c r="F268" s="335"/>
      <c r="G268" s="335"/>
      <c r="H268" s="335"/>
      <c r="I268" s="335"/>
      <c r="J268" s="335"/>
      <c r="K268" s="335"/>
      <c r="L268" s="335"/>
      <c r="M268" s="335"/>
      <c r="N268" s="335"/>
      <c r="O268" s="335"/>
      <c r="P268" s="335"/>
      <c r="Q268" s="335"/>
      <c r="R268" s="335"/>
      <c r="S268" s="335"/>
      <c r="T268" s="335"/>
      <c r="U268" s="335"/>
      <c r="V268" s="335"/>
      <c r="W268" s="335"/>
      <c r="X268" s="335"/>
      <c r="Y268" s="335"/>
      <c r="Z268" s="335"/>
      <c r="AA268" s="335"/>
      <c r="AB268" s="335"/>
      <c r="AC268" s="335"/>
      <c r="AD268" s="335"/>
      <c r="AE268" s="335"/>
      <c r="AF268" s="335"/>
      <c r="AG268" s="335"/>
      <c r="AH268" s="335"/>
      <c r="AI268" s="335"/>
      <c r="AJ268" s="335"/>
      <c r="AK268" s="335"/>
    </row>
    <row r="269" spans="1:37" x14ac:dyDescent="0.2">
      <c r="A269" s="335"/>
      <c r="B269" s="335"/>
      <c r="C269" s="335"/>
      <c r="D269" s="335"/>
      <c r="E269" s="335"/>
      <c r="F269" s="335"/>
      <c r="G269" s="335"/>
      <c r="H269" s="335"/>
      <c r="I269" s="335"/>
      <c r="J269" s="335"/>
      <c r="K269" s="335"/>
      <c r="L269" s="335"/>
      <c r="M269" s="335"/>
      <c r="N269" s="335"/>
      <c r="O269" s="335"/>
      <c r="P269" s="335"/>
      <c r="Q269" s="335"/>
      <c r="R269" s="335"/>
      <c r="S269" s="335"/>
      <c r="T269" s="335"/>
      <c r="U269" s="335"/>
      <c r="V269" s="335"/>
      <c r="W269" s="335"/>
      <c r="X269" s="335"/>
      <c r="Y269" s="335"/>
      <c r="Z269" s="335"/>
      <c r="AA269" s="335"/>
      <c r="AB269" s="335"/>
      <c r="AC269" s="335"/>
      <c r="AD269" s="335"/>
      <c r="AE269" s="335"/>
      <c r="AF269" s="335"/>
      <c r="AG269" s="335"/>
      <c r="AH269" s="335"/>
      <c r="AI269" s="335"/>
      <c r="AJ269" s="335"/>
      <c r="AK269" s="335"/>
    </row>
    <row r="270" spans="1:37" x14ac:dyDescent="0.2">
      <c r="A270" s="335"/>
      <c r="B270" s="335"/>
      <c r="C270" s="335"/>
      <c r="D270" s="335"/>
      <c r="E270" s="335"/>
      <c r="F270" s="335"/>
      <c r="G270" s="335"/>
      <c r="H270" s="335"/>
      <c r="I270" s="335"/>
      <c r="J270" s="335"/>
      <c r="K270" s="335"/>
      <c r="L270" s="335"/>
      <c r="M270" s="335"/>
      <c r="N270" s="335"/>
      <c r="O270" s="335"/>
      <c r="P270" s="335"/>
      <c r="Q270" s="335"/>
      <c r="R270" s="335"/>
      <c r="S270" s="335"/>
      <c r="T270" s="335"/>
      <c r="U270" s="335"/>
      <c r="V270" s="335"/>
      <c r="W270" s="335"/>
      <c r="X270" s="335"/>
      <c r="Y270" s="335"/>
      <c r="Z270" s="335"/>
      <c r="AA270" s="335"/>
      <c r="AB270" s="335"/>
      <c r="AC270" s="335"/>
      <c r="AD270" s="335"/>
      <c r="AE270" s="335"/>
      <c r="AF270" s="335"/>
      <c r="AG270" s="335"/>
      <c r="AH270" s="335"/>
      <c r="AI270" s="335"/>
      <c r="AJ270" s="335"/>
      <c r="AK270" s="335"/>
    </row>
    <row r="271" spans="1:37" x14ac:dyDescent="0.2">
      <c r="A271" s="335"/>
      <c r="B271" s="335"/>
      <c r="C271" s="335"/>
      <c r="D271" s="335"/>
      <c r="E271" s="335"/>
      <c r="F271" s="335"/>
      <c r="G271" s="335"/>
      <c r="H271" s="335"/>
      <c r="I271" s="335"/>
      <c r="J271" s="335"/>
      <c r="K271" s="335"/>
      <c r="L271" s="335"/>
      <c r="M271" s="335"/>
      <c r="N271" s="335"/>
      <c r="O271" s="335"/>
      <c r="P271" s="335"/>
      <c r="Q271" s="335"/>
      <c r="R271" s="335"/>
      <c r="S271" s="335"/>
      <c r="T271" s="335"/>
      <c r="U271" s="335"/>
      <c r="V271" s="335"/>
      <c r="W271" s="335"/>
      <c r="X271" s="335"/>
      <c r="Y271" s="335"/>
      <c r="Z271" s="335"/>
      <c r="AA271" s="335"/>
      <c r="AB271" s="335"/>
      <c r="AC271" s="335"/>
      <c r="AD271" s="335"/>
      <c r="AE271" s="335"/>
      <c r="AF271" s="335"/>
      <c r="AG271" s="335"/>
      <c r="AH271" s="335"/>
      <c r="AI271" s="335"/>
      <c r="AJ271" s="335"/>
      <c r="AK271" s="335"/>
    </row>
    <row r="272" spans="1:37" x14ac:dyDescent="0.2">
      <c r="A272" s="335"/>
      <c r="B272" s="335"/>
      <c r="C272" s="335"/>
      <c r="D272" s="335"/>
      <c r="E272" s="335"/>
      <c r="F272" s="335"/>
      <c r="G272" s="335"/>
      <c r="H272" s="335"/>
      <c r="I272" s="335"/>
      <c r="J272" s="335"/>
      <c r="K272" s="335"/>
      <c r="L272" s="335"/>
      <c r="M272" s="335"/>
      <c r="N272" s="335"/>
      <c r="O272" s="335"/>
      <c r="P272" s="335"/>
      <c r="Q272" s="335"/>
      <c r="R272" s="335"/>
      <c r="S272" s="335"/>
      <c r="T272" s="335"/>
      <c r="U272" s="335"/>
      <c r="V272" s="335"/>
      <c r="W272" s="335"/>
      <c r="X272" s="335"/>
      <c r="Y272" s="335"/>
      <c r="Z272" s="335"/>
      <c r="AA272" s="335"/>
      <c r="AB272" s="335"/>
      <c r="AC272" s="335"/>
      <c r="AD272" s="335"/>
      <c r="AE272" s="335"/>
      <c r="AF272" s="335"/>
      <c r="AG272" s="335"/>
      <c r="AH272" s="335"/>
      <c r="AI272" s="335"/>
      <c r="AJ272" s="335"/>
      <c r="AK272" s="335"/>
    </row>
    <row r="273" spans="1:37" x14ac:dyDescent="0.2">
      <c r="A273" s="335"/>
      <c r="B273" s="335"/>
      <c r="C273" s="335"/>
      <c r="D273" s="335"/>
      <c r="E273" s="335"/>
      <c r="F273" s="335"/>
      <c r="G273" s="335"/>
      <c r="H273" s="335"/>
      <c r="I273" s="335"/>
      <c r="J273" s="335"/>
      <c r="K273" s="335"/>
      <c r="L273" s="335"/>
      <c r="M273" s="335"/>
      <c r="N273" s="335"/>
      <c r="O273" s="335"/>
      <c r="P273" s="335"/>
      <c r="Q273" s="335"/>
      <c r="R273" s="335"/>
      <c r="S273" s="335"/>
      <c r="T273" s="335"/>
      <c r="U273" s="335"/>
      <c r="V273" s="335"/>
      <c r="W273" s="335"/>
      <c r="X273" s="335"/>
      <c r="Y273" s="335"/>
      <c r="Z273" s="335"/>
      <c r="AA273" s="335"/>
      <c r="AB273" s="335"/>
      <c r="AC273" s="335"/>
      <c r="AD273" s="335"/>
      <c r="AE273" s="335"/>
      <c r="AF273" s="335"/>
      <c r="AG273" s="335"/>
      <c r="AH273" s="335"/>
      <c r="AI273" s="335"/>
      <c r="AJ273" s="335"/>
      <c r="AK273" s="335"/>
    </row>
    <row r="274" spans="1:37" x14ac:dyDescent="0.2">
      <c r="A274" s="335"/>
      <c r="B274" s="335"/>
      <c r="C274" s="335"/>
      <c r="D274" s="335"/>
      <c r="E274" s="335"/>
      <c r="F274" s="335"/>
      <c r="G274" s="335"/>
      <c r="H274" s="335"/>
      <c r="I274" s="335"/>
      <c r="J274" s="335"/>
      <c r="K274" s="335"/>
      <c r="L274" s="335"/>
      <c r="M274" s="335"/>
      <c r="N274" s="335"/>
      <c r="O274" s="335"/>
      <c r="P274" s="335"/>
      <c r="Q274" s="335"/>
      <c r="R274" s="335"/>
      <c r="S274" s="335"/>
      <c r="T274" s="335"/>
      <c r="U274" s="335"/>
      <c r="V274" s="335"/>
      <c r="W274" s="335"/>
      <c r="X274" s="335"/>
      <c r="Y274" s="335"/>
      <c r="Z274" s="335"/>
      <c r="AA274" s="335"/>
      <c r="AB274" s="335"/>
      <c r="AC274" s="335"/>
      <c r="AD274" s="335"/>
      <c r="AE274" s="335"/>
      <c r="AF274" s="335"/>
      <c r="AG274" s="335"/>
      <c r="AH274" s="335"/>
      <c r="AI274" s="335"/>
      <c r="AJ274" s="335"/>
      <c r="AK274" s="335"/>
    </row>
    <row r="275" spans="1:37" x14ac:dyDescent="0.2">
      <c r="A275" s="335"/>
      <c r="B275" s="335"/>
      <c r="C275" s="335"/>
      <c r="D275" s="335"/>
      <c r="E275" s="335"/>
      <c r="F275" s="335"/>
      <c r="G275" s="335"/>
      <c r="H275" s="335"/>
      <c r="I275" s="335"/>
      <c r="J275" s="335"/>
      <c r="K275" s="335"/>
      <c r="L275" s="335"/>
      <c r="M275" s="335"/>
      <c r="N275" s="335"/>
      <c r="O275" s="335"/>
      <c r="P275" s="335"/>
      <c r="Q275" s="335"/>
      <c r="R275" s="335"/>
      <c r="S275" s="335"/>
      <c r="T275" s="335"/>
      <c r="U275" s="335"/>
      <c r="V275" s="335"/>
      <c r="W275" s="335"/>
      <c r="X275" s="335"/>
      <c r="Y275" s="335"/>
      <c r="Z275" s="335"/>
      <c r="AA275" s="335"/>
      <c r="AB275" s="335"/>
      <c r="AC275" s="335"/>
      <c r="AD275" s="335"/>
      <c r="AE275" s="335"/>
      <c r="AF275" s="335"/>
      <c r="AG275" s="335"/>
      <c r="AH275" s="335"/>
      <c r="AI275" s="335"/>
      <c r="AJ275" s="335"/>
      <c r="AK275" s="335"/>
    </row>
    <row r="276" spans="1:37" x14ac:dyDescent="0.2">
      <c r="A276" s="335"/>
      <c r="B276" s="335"/>
      <c r="C276" s="335"/>
      <c r="D276" s="335"/>
      <c r="E276" s="335"/>
      <c r="F276" s="335"/>
      <c r="G276" s="335"/>
      <c r="H276" s="335"/>
      <c r="I276" s="335"/>
      <c r="J276" s="335"/>
      <c r="K276" s="335"/>
      <c r="L276" s="335"/>
      <c r="M276" s="335"/>
      <c r="N276" s="335"/>
      <c r="O276" s="335"/>
      <c r="P276" s="335"/>
      <c r="Q276" s="335"/>
      <c r="R276" s="335"/>
      <c r="S276" s="335"/>
      <c r="T276" s="335"/>
      <c r="U276" s="335"/>
      <c r="V276" s="335"/>
      <c r="W276" s="335"/>
      <c r="X276" s="335"/>
      <c r="Y276" s="335"/>
      <c r="Z276" s="335"/>
      <c r="AA276" s="335"/>
      <c r="AB276" s="335"/>
      <c r="AC276" s="335"/>
      <c r="AD276" s="335"/>
      <c r="AE276" s="335"/>
      <c r="AF276" s="335"/>
      <c r="AG276" s="335"/>
      <c r="AH276" s="335"/>
      <c r="AI276" s="335"/>
      <c r="AJ276" s="335"/>
      <c r="AK276" s="335"/>
    </row>
    <row r="277" spans="1:37" x14ac:dyDescent="0.2">
      <c r="A277" s="335"/>
      <c r="B277" s="335"/>
      <c r="C277" s="335"/>
      <c r="D277" s="335"/>
      <c r="E277" s="335"/>
      <c r="F277" s="335"/>
      <c r="G277" s="335"/>
      <c r="H277" s="335"/>
      <c r="I277" s="335"/>
      <c r="J277" s="335"/>
      <c r="K277" s="335"/>
      <c r="L277" s="335"/>
      <c r="M277" s="335"/>
      <c r="N277" s="335"/>
      <c r="O277" s="335"/>
      <c r="P277" s="335"/>
      <c r="Q277" s="335"/>
      <c r="R277" s="335"/>
      <c r="S277" s="335"/>
      <c r="T277" s="335"/>
      <c r="U277" s="335"/>
      <c r="V277" s="335"/>
      <c r="W277" s="335"/>
      <c r="X277" s="335"/>
      <c r="Y277" s="335"/>
      <c r="Z277" s="335"/>
      <c r="AA277" s="335"/>
      <c r="AB277" s="335"/>
      <c r="AC277" s="335"/>
      <c r="AD277" s="335"/>
      <c r="AE277" s="335"/>
      <c r="AF277" s="335"/>
      <c r="AG277" s="335"/>
      <c r="AH277" s="335"/>
      <c r="AI277" s="335"/>
      <c r="AJ277" s="335"/>
      <c r="AK277" s="335"/>
    </row>
  </sheetData>
  <sheetProtection algorithmName="SHA-512" hashValue="37d/Ofki2MxiAZs1LVMSqMycrddbLFAxU/Ex3QWi3xUaijDjWdUPQny85NQ26skZa0+r0XjvgXdYjQBu1O0ijg==" saltValue="m4l/2XHvR0EXm9h0hCJzqA==" spinCount="100000" sheet="1" objects="1" scenarios="1"/>
  <mergeCells count="38">
    <mergeCell ref="A1:H1"/>
    <mergeCell ref="B9:C9"/>
    <mergeCell ref="D9:E9"/>
    <mergeCell ref="B10:C10"/>
    <mergeCell ref="D10:E10"/>
    <mergeCell ref="B11:C11"/>
    <mergeCell ref="D11:E11"/>
    <mergeCell ref="B17:C17"/>
    <mergeCell ref="D17:E17"/>
    <mergeCell ref="B18:C18"/>
    <mergeCell ref="D18:E18"/>
    <mergeCell ref="B15:C15"/>
    <mergeCell ref="D15:E15"/>
    <mergeCell ref="B16:C16"/>
    <mergeCell ref="D16:E16"/>
    <mergeCell ref="B12:C12"/>
    <mergeCell ref="D12:E12"/>
    <mergeCell ref="B13:C13"/>
    <mergeCell ref="D13:E13"/>
    <mergeCell ref="B14:C14"/>
    <mergeCell ref="D14:E14"/>
    <mergeCell ref="B21:C21"/>
    <mergeCell ref="D21:E21"/>
    <mergeCell ref="B22:C22"/>
    <mergeCell ref="D22:E22"/>
    <mergeCell ref="B19:C19"/>
    <mergeCell ref="D19:E19"/>
    <mergeCell ref="B20:C20"/>
    <mergeCell ref="D20:E20"/>
    <mergeCell ref="D25:E25"/>
    <mergeCell ref="B26:C26"/>
    <mergeCell ref="D26:E26"/>
    <mergeCell ref="A31:E31"/>
    <mergeCell ref="B27:C27"/>
    <mergeCell ref="D27:E27"/>
    <mergeCell ref="B28:C28"/>
    <mergeCell ref="D28:E28"/>
    <mergeCell ref="B25:C25"/>
  </mergeCells>
  <phoneticPr fontId="7" type="noConversion"/>
  <dataValidations count="2">
    <dataValidation allowBlank="1" showInputMessage="1" showErrorMessage="1" error="This is a currency field, and does not accept cents." sqref="G10:H22 G26:H28"/>
    <dataValidation type="whole" allowBlank="1" showInputMessage="1" showErrorMessage="1" error="This is a currency field - Will not accept cents." sqref="F10:F22 F26:F28">
      <formula1>1</formula1>
      <formula2>500000</formula2>
    </dataValidation>
  </dataValidations>
  <pageMargins left="0.75" right="0.75" top="1" bottom="1" header="0.5" footer="0.5"/>
  <pageSetup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/>
  </sheetViews>
  <sheetFormatPr defaultRowHeight="12.75" x14ac:dyDescent="0.2"/>
  <cols>
    <col min="2" max="2" width="48" bestFit="1" customWidth="1"/>
  </cols>
  <sheetData>
    <row r="1" spans="1:2" x14ac:dyDescent="0.2">
      <c r="B1" s="417" t="s">
        <v>568</v>
      </c>
    </row>
    <row r="3" spans="1:2" x14ac:dyDescent="0.2">
      <c r="A3" t="s">
        <v>110</v>
      </c>
      <c r="B3" t="s">
        <v>111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119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123</v>
      </c>
    </row>
    <row r="10" spans="1:2" x14ac:dyDescent="0.2">
      <c r="A10" t="s">
        <v>124</v>
      </c>
      <c r="B10" t="s">
        <v>125</v>
      </c>
    </row>
    <row r="11" spans="1:2" x14ac:dyDescent="0.2">
      <c r="A11" t="s">
        <v>126</v>
      </c>
      <c r="B11" t="s">
        <v>127</v>
      </c>
    </row>
    <row r="12" spans="1:2" x14ac:dyDescent="0.2">
      <c r="A12" t="s">
        <v>128</v>
      </c>
      <c r="B12" t="s">
        <v>129</v>
      </c>
    </row>
    <row r="13" spans="1:2" x14ac:dyDescent="0.2">
      <c r="A13" t="s">
        <v>130</v>
      </c>
      <c r="B13" t="s">
        <v>131</v>
      </c>
    </row>
    <row r="14" spans="1:2" x14ac:dyDescent="0.2">
      <c r="A14" t="s">
        <v>132</v>
      </c>
      <c r="B14" t="s">
        <v>133</v>
      </c>
    </row>
    <row r="15" spans="1:2" x14ac:dyDescent="0.2">
      <c r="A15" t="s">
        <v>134</v>
      </c>
      <c r="B15" t="s">
        <v>135</v>
      </c>
    </row>
    <row r="16" spans="1:2" x14ac:dyDescent="0.2">
      <c r="A16" t="s">
        <v>136</v>
      </c>
      <c r="B16" t="s">
        <v>137</v>
      </c>
    </row>
    <row r="17" spans="1:2" x14ac:dyDescent="0.2">
      <c r="A17" t="s">
        <v>138</v>
      </c>
      <c r="B17" t="s">
        <v>139</v>
      </c>
    </row>
    <row r="18" spans="1:2" x14ac:dyDescent="0.2">
      <c r="A18" t="s">
        <v>140</v>
      </c>
      <c r="B18" t="s">
        <v>141</v>
      </c>
    </row>
    <row r="19" spans="1:2" x14ac:dyDescent="0.2">
      <c r="A19" t="s">
        <v>142</v>
      </c>
      <c r="B19" t="s">
        <v>143</v>
      </c>
    </row>
    <row r="20" spans="1:2" x14ac:dyDescent="0.2">
      <c r="A20" t="s">
        <v>144</v>
      </c>
      <c r="B20" t="s">
        <v>145</v>
      </c>
    </row>
    <row r="21" spans="1:2" x14ac:dyDescent="0.2">
      <c r="A21" t="s">
        <v>146</v>
      </c>
      <c r="B21" t="s">
        <v>147</v>
      </c>
    </row>
    <row r="22" spans="1:2" x14ac:dyDescent="0.2">
      <c r="A22" t="s">
        <v>148</v>
      </c>
      <c r="B22" t="s">
        <v>149</v>
      </c>
    </row>
    <row r="23" spans="1:2" x14ac:dyDescent="0.2">
      <c r="A23" t="s">
        <v>150</v>
      </c>
      <c r="B23" t="s">
        <v>151</v>
      </c>
    </row>
    <row r="24" spans="1:2" x14ac:dyDescent="0.2">
      <c r="A24" t="s">
        <v>152</v>
      </c>
      <c r="B24" t="s">
        <v>153</v>
      </c>
    </row>
    <row r="25" spans="1:2" x14ac:dyDescent="0.2">
      <c r="A25" t="s">
        <v>154</v>
      </c>
      <c r="B25" t="s">
        <v>155</v>
      </c>
    </row>
    <row r="26" spans="1:2" x14ac:dyDescent="0.2">
      <c r="A26" t="s">
        <v>156</v>
      </c>
      <c r="B26" t="s">
        <v>157</v>
      </c>
    </row>
    <row r="27" spans="1:2" x14ac:dyDescent="0.2">
      <c r="A27" t="s">
        <v>158</v>
      </c>
      <c r="B27" t="s">
        <v>159</v>
      </c>
    </row>
    <row r="28" spans="1:2" x14ac:dyDescent="0.2">
      <c r="A28" t="s">
        <v>160</v>
      </c>
      <c r="B28" t="s">
        <v>161</v>
      </c>
    </row>
    <row r="29" spans="1:2" x14ac:dyDescent="0.2">
      <c r="A29" t="s">
        <v>162</v>
      </c>
      <c r="B29" t="s">
        <v>163</v>
      </c>
    </row>
    <row r="30" spans="1:2" x14ac:dyDescent="0.2">
      <c r="A30" t="s">
        <v>164</v>
      </c>
      <c r="B30" t="s">
        <v>165</v>
      </c>
    </row>
    <row r="31" spans="1:2" x14ac:dyDescent="0.2">
      <c r="A31" t="s">
        <v>354</v>
      </c>
      <c r="B31" t="s">
        <v>355</v>
      </c>
    </row>
    <row r="32" spans="1:2" x14ac:dyDescent="0.2">
      <c r="A32" t="s">
        <v>166</v>
      </c>
      <c r="B32" t="s">
        <v>167</v>
      </c>
    </row>
    <row r="33" spans="1:2" x14ac:dyDescent="0.2">
      <c r="A33" t="s">
        <v>168</v>
      </c>
      <c r="B33" t="s">
        <v>169</v>
      </c>
    </row>
    <row r="34" spans="1:2" x14ac:dyDescent="0.2">
      <c r="A34" t="s">
        <v>170</v>
      </c>
      <c r="B34" t="s">
        <v>171</v>
      </c>
    </row>
    <row r="35" spans="1:2" x14ac:dyDescent="0.2">
      <c r="A35" t="s">
        <v>172</v>
      </c>
      <c r="B35" t="s">
        <v>173</v>
      </c>
    </row>
    <row r="36" spans="1:2" x14ac:dyDescent="0.2">
      <c r="A36" t="s">
        <v>174</v>
      </c>
      <c r="B36" t="s">
        <v>175</v>
      </c>
    </row>
    <row r="37" spans="1:2" x14ac:dyDescent="0.2">
      <c r="A37" t="s">
        <v>176</v>
      </c>
      <c r="B37" t="s">
        <v>177</v>
      </c>
    </row>
    <row r="38" spans="1:2" x14ac:dyDescent="0.2">
      <c r="A38" t="s">
        <v>178</v>
      </c>
      <c r="B38" t="s">
        <v>179</v>
      </c>
    </row>
    <row r="39" spans="1:2" x14ac:dyDescent="0.2">
      <c r="A39" t="s">
        <v>180</v>
      </c>
      <c r="B39" t="s">
        <v>181</v>
      </c>
    </row>
    <row r="40" spans="1:2" x14ac:dyDescent="0.2">
      <c r="A40" t="s">
        <v>182</v>
      </c>
      <c r="B40" t="s">
        <v>183</v>
      </c>
    </row>
    <row r="41" spans="1:2" x14ac:dyDescent="0.2">
      <c r="A41" t="s">
        <v>184</v>
      </c>
      <c r="B41" t="s">
        <v>185</v>
      </c>
    </row>
    <row r="42" spans="1:2" x14ac:dyDescent="0.2">
      <c r="A42" t="s">
        <v>186</v>
      </c>
      <c r="B42" t="s">
        <v>187</v>
      </c>
    </row>
    <row r="43" spans="1:2" x14ac:dyDescent="0.2">
      <c r="A43" t="s">
        <v>188</v>
      </c>
      <c r="B43" t="s">
        <v>189</v>
      </c>
    </row>
    <row r="44" spans="1:2" x14ac:dyDescent="0.2">
      <c r="A44" t="s">
        <v>190</v>
      </c>
      <c r="B44" t="s">
        <v>191</v>
      </c>
    </row>
    <row r="45" spans="1:2" x14ac:dyDescent="0.2">
      <c r="A45" t="s">
        <v>192</v>
      </c>
      <c r="B45" t="s">
        <v>193</v>
      </c>
    </row>
    <row r="46" spans="1:2" x14ac:dyDescent="0.2">
      <c r="A46" t="s">
        <v>194</v>
      </c>
      <c r="B46" t="s">
        <v>195</v>
      </c>
    </row>
    <row r="47" spans="1:2" x14ac:dyDescent="0.2">
      <c r="A47" t="s">
        <v>196</v>
      </c>
      <c r="B47" t="s">
        <v>197</v>
      </c>
    </row>
    <row r="48" spans="1:2" x14ac:dyDescent="0.2">
      <c r="A48" t="s">
        <v>558</v>
      </c>
      <c r="B48" t="s">
        <v>559</v>
      </c>
    </row>
    <row r="49" spans="1:2" x14ac:dyDescent="0.2">
      <c r="A49" t="s">
        <v>198</v>
      </c>
      <c r="B49" t="s">
        <v>199</v>
      </c>
    </row>
    <row r="50" spans="1:2" x14ac:dyDescent="0.2">
      <c r="A50" t="s">
        <v>200</v>
      </c>
      <c r="B50" t="s">
        <v>201</v>
      </c>
    </row>
    <row r="51" spans="1:2" x14ac:dyDescent="0.2">
      <c r="A51" t="s">
        <v>202</v>
      </c>
      <c r="B51" t="s">
        <v>203</v>
      </c>
    </row>
    <row r="52" spans="1:2" x14ac:dyDescent="0.2">
      <c r="A52" t="s">
        <v>204</v>
      </c>
      <c r="B52" t="s">
        <v>205</v>
      </c>
    </row>
    <row r="53" spans="1:2" x14ac:dyDescent="0.2">
      <c r="A53" t="s">
        <v>206</v>
      </c>
      <c r="B53" t="s">
        <v>207</v>
      </c>
    </row>
    <row r="54" spans="1:2" x14ac:dyDescent="0.2">
      <c r="A54" t="s">
        <v>208</v>
      </c>
      <c r="B54" t="s">
        <v>209</v>
      </c>
    </row>
    <row r="55" spans="1:2" x14ac:dyDescent="0.2">
      <c r="A55" t="s">
        <v>210</v>
      </c>
      <c r="B55" t="s">
        <v>211</v>
      </c>
    </row>
    <row r="56" spans="1:2" x14ac:dyDescent="0.2">
      <c r="A56" t="s">
        <v>212</v>
      </c>
      <c r="B56" t="s">
        <v>213</v>
      </c>
    </row>
    <row r="57" spans="1:2" x14ac:dyDescent="0.2">
      <c r="A57" t="s">
        <v>214</v>
      </c>
      <c r="B57" t="s">
        <v>215</v>
      </c>
    </row>
    <row r="58" spans="1:2" x14ac:dyDescent="0.2">
      <c r="A58" t="s">
        <v>216</v>
      </c>
      <c r="B58" t="s">
        <v>217</v>
      </c>
    </row>
    <row r="59" spans="1:2" x14ac:dyDescent="0.2">
      <c r="A59" t="s">
        <v>218</v>
      </c>
      <c r="B59" t="s">
        <v>219</v>
      </c>
    </row>
    <row r="60" spans="1:2" x14ac:dyDescent="0.2">
      <c r="A60" t="s">
        <v>220</v>
      </c>
      <c r="B60" t="s">
        <v>221</v>
      </c>
    </row>
    <row r="61" spans="1:2" x14ac:dyDescent="0.2">
      <c r="A61" t="s">
        <v>222</v>
      </c>
      <c r="B61" t="s">
        <v>223</v>
      </c>
    </row>
    <row r="62" spans="1:2" x14ac:dyDescent="0.2">
      <c r="A62" t="s">
        <v>224</v>
      </c>
      <c r="B62" t="s">
        <v>225</v>
      </c>
    </row>
    <row r="63" spans="1:2" x14ac:dyDescent="0.2">
      <c r="A63" t="s">
        <v>226</v>
      </c>
      <c r="B63" t="s">
        <v>227</v>
      </c>
    </row>
    <row r="64" spans="1:2" x14ac:dyDescent="0.2">
      <c r="A64" t="s">
        <v>228</v>
      </c>
      <c r="B64" t="s">
        <v>229</v>
      </c>
    </row>
    <row r="65" spans="1:2" x14ac:dyDescent="0.2">
      <c r="A65" t="s">
        <v>230</v>
      </c>
      <c r="B65" t="s">
        <v>231</v>
      </c>
    </row>
    <row r="66" spans="1:2" x14ac:dyDescent="0.2">
      <c r="A66" t="s">
        <v>232</v>
      </c>
      <c r="B66" t="s">
        <v>233</v>
      </c>
    </row>
    <row r="67" spans="1:2" x14ac:dyDescent="0.2">
      <c r="A67" t="s">
        <v>234</v>
      </c>
      <c r="B67" t="s">
        <v>235</v>
      </c>
    </row>
    <row r="68" spans="1:2" x14ac:dyDescent="0.2">
      <c r="A68" t="s">
        <v>236</v>
      </c>
      <c r="B68" t="s">
        <v>237</v>
      </c>
    </row>
    <row r="69" spans="1:2" x14ac:dyDescent="0.2">
      <c r="A69" t="s">
        <v>238</v>
      </c>
      <c r="B69" t="s">
        <v>239</v>
      </c>
    </row>
    <row r="70" spans="1:2" x14ac:dyDescent="0.2">
      <c r="A70" t="s">
        <v>240</v>
      </c>
      <c r="B70" t="s">
        <v>241</v>
      </c>
    </row>
    <row r="71" spans="1:2" x14ac:dyDescent="0.2">
      <c r="A71" t="s">
        <v>242</v>
      </c>
      <c r="B71" t="s">
        <v>243</v>
      </c>
    </row>
    <row r="72" spans="1:2" x14ac:dyDescent="0.2">
      <c r="A72" t="s">
        <v>244</v>
      </c>
      <c r="B72" t="s">
        <v>245</v>
      </c>
    </row>
    <row r="73" spans="1:2" x14ac:dyDescent="0.2">
      <c r="A73" t="s">
        <v>246</v>
      </c>
      <c r="B73" t="s">
        <v>247</v>
      </c>
    </row>
    <row r="74" spans="1:2" x14ac:dyDescent="0.2">
      <c r="A74" t="s">
        <v>248</v>
      </c>
      <c r="B74" t="s">
        <v>249</v>
      </c>
    </row>
    <row r="75" spans="1:2" x14ac:dyDescent="0.2">
      <c r="A75" t="s">
        <v>250</v>
      </c>
      <c r="B75" t="s">
        <v>251</v>
      </c>
    </row>
    <row r="76" spans="1:2" x14ac:dyDescent="0.2">
      <c r="A76" t="s">
        <v>252</v>
      </c>
      <c r="B76" t="s">
        <v>253</v>
      </c>
    </row>
    <row r="77" spans="1:2" x14ac:dyDescent="0.2">
      <c r="A77" t="s">
        <v>254</v>
      </c>
      <c r="B77" t="s">
        <v>255</v>
      </c>
    </row>
    <row r="78" spans="1:2" x14ac:dyDescent="0.2">
      <c r="A78" t="s">
        <v>256</v>
      </c>
      <c r="B78" t="s">
        <v>257</v>
      </c>
    </row>
    <row r="79" spans="1:2" x14ac:dyDescent="0.2">
      <c r="A79" t="s">
        <v>258</v>
      </c>
      <c r="B79" t="s">
        <v>259</v>
      </c>
    </row>
    <row r="80" spans="1:2" x14ac:dyDescent="0.2">
      <c r="A80" t="s">
        <v>260</v>
      </c>
      <c r="B80" t="s">
        <v>261</v>
      </c>
    </row>
    <row r="81" spans="1:2" x14ac:dyDescent="0.2">
      <c r="A81" t="s">
        <v>262</v>
      </c>
      <c r="B81" t="s">
        <v>263</v>
      </c>
    </row>
    <row r="82" spans="1:2" x14ac:dyDescent="0.2">
      <c r="A82" t="s">
        <v>264</v>
      </c>
      <c r="B82" t="s">
        <v>265</v>
      </c>
    </row>
    <row r="83" spans="1:2" x14ac:dyDescent="0.2">
      <c r="A83" t="s">
        <v>266</v>
      </c>
      <c r="B83" t="s">
        <v>267</v>
      </c>
    </row>
    <row r="84" spans="1:2" x14ac:dyDescent="0.2">
      <c r="A84" t="s">
        <v>268</v>
      </c>
      <c r="B84" t="s">
        <v>269</v>
      </c>
    </row>
    <row r="85" spans="1:2" x14ac:dyDescent="0.2">
      <c r="A85" t="s">
        <v>270</v>
      </c>
      <c r="B85" t="s">
        <v>271</v>
      </c>
    </row>
    <row r="86" spans="1:2" x14ac:dyDescent="0.2">
      <c r="A86" t="s">
        <v>272</v>
      </c>
      <c r="B86" t="s">
        <v>273</v>
      </c>
    </row>
    <row r="87" spans="1:2" x14ac:dyDescent="0.2">
      <c r="A87" t="s">
        <v>274</v>
      </c>
      <c r="B87" t="s">
        <v>275</v>
      </c>
    </row>
    <row r="88" spans="1:2" x14ac:dyDescent="0.2">
      <c r="A88" t="s">
        <v>276</v>
      </c>
      <c r="B88" t="s">
        <v>277</v>
      </c>
    </row>
    <row r="89" spans="1:2" x14ac:dyDescent="0.2">
      <c r="A89" t="s">
        <v>278</v>
      </c>
      <c r="B89" t="s">
        <v>279</v>
      </c>
    </row>
    <row r="90" spans="1:2" x14ac:dyDescent="0.2">
      <c r="A90" t="s">
        <v>280</v>
      </c>
      <c r="B90" t="s">
        <v>281</v>
      </c>
    </row>
    <row r="91" spans="1:2" x14ac:dyDescent="0.2">
      <c r="A91" t="s">
        <v>282</v>
      </c>
      <c r="B91" t="s">
        <v>283</v>
      </c>
    </row>
    <row r="92" spans="1:2" x14ac:dyDescent="0.2">
      <c r="A92" t="s">
        <v>284</v>
      </c>
      <c r="B92" t="s">
        <v>285</v>
      </c>
    </row>
    <row r="93" spans="1:2" x14ac:dyDescent="0.2">
      <c r="A93" t="s">
        <v>286</v>
      </c>
      <c r="B93" t="s">
        <v>287</v>
      </c>
    </row>
    <row r="94" spans="1:2" x14ac:dyDescent="0.2">
      <c r="A94" t="s">
        <v>288</v>
      </c>
      <c r="B94" t="s">
        <v>289</v>
      </c>
    </row>
    <row r="95" spans="1:2" x14ac:dyDescent="0.2">
      <c r="A95" t="s">
        <v>290</v>
      </c>
      <c r="B95" t="s">
        <v>291</v>
      </c>
    </row>
    <row r="96" spans="1:2" x14ac:dyDescent="0.2">
      <c r="A96" t="s">
        <v>292</v>
      </c>
      <c r="B96" t="s">
        <v>293</v>
      </c>
    </row>
    <row r="97" spans="1:2" x14ac:dyDescent="0.2">
      <c r="A97" t="s">
        <v>294</v>
      </c>
      <c r="B97" t="s">
        <v>295</v>
      </c>
    </row>
    <row r="98" spans="1:2" x14ac:dyDescent="0.2">
      <c r="A98" t="s">
        <v>296</v>
      </c>
      <c r="B98" t="s">
        <v>297</v>
      </c>
    </row>
    <row r="99" spans="1:2" x14ac:dyDescent="0.2">
      <c r="A99" t="s">
        <v>298</v>
      </c>
      <c r="B99" t="s">
        <v>299</v>
      </c>
    </row>
    <row r="100" spans="1:2" x14ac:dyDescent="0.2">
      <c r="A100" t="s">
        <v>300</v>
      </c>
      <c r="B100" t="s">
        <v>301</v>
      </c>
    </row>
    <row r="101" spans="1:2" x14ac:dyDescent="0.2">
      <c r="A101" t="s">
        <v>302</v>
      </c>
      <c r="B101" t="s">
        <v>303</v>
      </c>
    </row>
    <row r="102" spans="1:2" x14ac:dyDescent="0.2">
      <c r="A102" t="s">
        <v>304</v>
      </c>
      <c r="B102" t="s">
        <v>305</v>
      </c>
    </row>
    <row r="103" spans="1:2" x14ac:dyDescent="0.2">
      <c r="A103" t="s">
        <v>306</v>
      </c>
      <c r="B103" t="s">
        <v>307</v>
      </c>
    </row>
    <row r="104" spans="1:2" x14ac:dyDescent="0.2">
      <c r="A104" t="s">
        <v>308</v>
      </c>
      <c r="B104" t="s">
        <v>309</v>
      </c>
    </row>
    <row r="105" spans="1:2" x14ac:dyDescent="0.2">
      <c r="A105" t="s">
        <v>310</v>
      </c>
      <c r="B105" t="s">
        <v>311</v>
      </c>
    </row>
    <row r="106" spans="1:2" x14ac:dyDescent="0.2">
      <c r="A106" t="s">
        <v>312</v>
      </c>
      <c r="B106" t="s">
        <v>313</v>
      </c>
    </row>
    <row r="107" spans="1:2" x14ac:dyDescent="0.2">
      <c r="A107" t="s">
        <v>314</v>
      </c>
      <c r="B107" t="s">
        <v>315</v>
      </c>
    </row>
    <row r="108" spans="1:2" x14ac:dyDescent="0.2">
      <c r="A108" t="s">
        <v>316</v>
      </c>
      <c r="B108" t="s">
        <v>317</v>
      </c>
    </row>
    <row r="109" spans="1:2" x14ac:dyDescent="0.2">
      <c r="A109" t="s">
        <v>318</v>
      </c>
      <c r="B109" t="s">
        <v>319</v>
      </c>
    </row>
    <row r="110" spans="1:2" x14ac:dyDescent="0.2">
      <c r="A110" t="s">
        <v>320</v>
      </c>
      <c r="B110" t="s">
        <v>321</v>
      </c>
    </row>
    <row r="111" spans="1:2" x14ac:dyDescent="0.2">
      <c r="A111" t="s">
        <v>322</v>
      </c>
      <c r="B111" t="s">
        <v>323</v>
      </c>
    </row>
    <row r="112" spans="1:2" x14ac:dyDescent="0.2">
      <c r="A112" t="s">
        <v>324</v>
      </c>
      <c r="B112" t="s">
        <v>325</v>
      </c>
    </row>
    <row r="113" spans="1:2" x14ac:dyDescent="0.2">
      <c r="A113" t="s">
        <v>326</v>
      </c>
      <c r="B113" t="s">
        <v>327</v>
      </c>
    </row>
    <row r="114" spans="1:2" x14ac:dyDescent="0.2">
      <c r="A114" t="s">
        <v>328</v>
      </c>
      <c r="B114" t="s">
        <v>329</v>
      </c>
    </row>
    <row r="115" spans="1:2" x14ac:dyDescent="0.2">
      <c r="A115" t="s">
        <v>330</v>
      </c>
      <c r="B115" t="s">
        <v>331</v>
      </c>
    </row>
    <row r="116" spans="1:2" x14ac:dyDescent="0.2">
      <c r="A116" t="s">
        <v>332</v>
      </c>
      <c r="B116" t="s">
        <v>333</v>
      </c>
    </row>
    <row r="117" spans="1:2" x14ac:dyDescent="0.2">
      <c r="A117" t="s">
        <v>334</v>
      </c>
      <c r="B117" t="s">
        <v>335</v>
      </c>
    </row>
    <row r="118" spans="1:2" x14ac:dyDescent="0.2">
      <c r="A118" t="s">
        <v>336</v>
      </c>
      <c r="B118" t="s">
        <v>337</v>
      </c>
    </row>
    <row r="119" spans="1:2" x14ac:dyDescent="0.2">
      <c r="A119" t="s">
        <v>338</v>
      </c>
      <c r="B119" t="s">
        <v>339</v>
      </c>
    </row>
    <row r="120" spans="1:2" x14ac:dyDescent="0.2">
      <c r="A120" t="s">
        <v>340</v>
      </c>
      <c r="B120" t="s">
        <v>341</v>
      </c>
    </row>
    <row r="121" spans="1:2" x14ac:dyDescent="0.2">
      <c r="A121" t="s">
        <v>342</v>
      </c>
      <c r="B121" t="s">
        <v>343</v>
      </c>
    </row>
    <row r="122" spans="1:2" x14ac:dyDescent="0.2">
      <c r="A122" t="s">
        <v>344</v>
      </c>
      <c r="B122" t="s">
        <v>345</v>
      </c>
    </row>
    <row r="123" spans="1:2" x14ac:dyDescent="0.2">
      <c r="A123" t="s">
        <v>346</v>
      </c>
      <c r="B123" t="s">
        <v>347</v>
      </c>
    </row>
    <row r="124" spans="1:2" x14ac:dyDescent="0.2">
      <c r="A124" t="s">
        <v>348</v>
      </c>
      <c r="B124" t="s">
        <v>349</v>
      </c>
    </row>
    <row r="125" spans="1:2" x14ac:dyDescent="0.2">
      <c r="A125" t="s">
        <v>350</v>
      </c>
      <c r="B125" t="s">
        <v>351</v>
      </c>
    </row>
    <row r="126" spans="1:2" x14ac:dyDescent="0.2">
      <c r="A126" t="s">
        <v>352</v>
      </c>
      <c r="B126" t="s">
        <v>353</v>
      </c>
    </row>
    <row r="127" spans="1:2" x14ac:dyDescent="0.2">
      <c r="A127" t="s">
        <v>560</v>
      </c>
      <c r="B127" t="s">
        <v>561</v>
      </c>
    </row>
  </sheetData>
  <sheetProtection algorithmName="SHA-512" hashValue="1ZuPtlFZE5zBosBK7Yi8E8YX+dsOM/LmPB7cVD1hrJBABADyAffC0MT5UldbaLWc/yBtKBJq1b9EKteUjpgHPA==" saltValue="ZddSb49MPrJtcJpM++p3I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Summary-Page 1</vt:lpstr>
      <vt:lpstr>Sal. FT-Page 2</vt:lpstr>
      <vt:lpstr>Sal. PT-Page 3</vt:lpstr>
      <vt:lpstr>Fringe-Non Staff Serv-Page 4</vt:lpstr>
      <vt:lpstr>OTPS-Page 5</vt:lpstr>
      <vt:lpstr>Additional Info-Page 6</vt:lpstr>
      <vt:lpstr>Title Codes</vt:lpstr>
      <vt:lpstr>'Additional Info-Page 6'!Print_Area</vt:lpstr>
      <vt:lpstr>'Fringe-Non Staff Serv-Page 4'!Print_Area</vt:lpstr>
      <vt:lpstr>'OTPS-Page 5'!Print_Area</vt:lpstr>
      <vt:lpstr>'Sal. FT-Page 2'!Print_Area</vt:lpstr>
      <vt:lpstr>'Sal. PT-Page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Inessa Erenburg</dc:creator>
  <cp:lastModifiedBy>Joanna F. Crockett</cp:lastModifiedBy>
  <cp:lastPrinted>2013-02-14T21:22:21Z</cp:lastPrinted>
  <dcterms:created xsi:type="dcterms:W3CDTF">2000-09-08T14:41:09Z</dcterms:created>
  <dcterms:modified xsi:type="dcterms:W3CDTF">2018-03-08T19:52:11Z</dcterms:modified>
</cp:coreProperties>
</file>